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ites\global-biz-team-collaboration\documentLibrary\5000.Team Folder\5600.Architecture Team\5620.DA\DB작업관련\"/>
    </mc:Choice>
  </mc:AlternateContent>
  <bookViews>
    <workbookView xWindow="345" yWindow="615" windowWidth="33285" windowHeight="11070" tabRatio="807" activeTab="2"/>
  </bookViews>
  <sheets>
    <sheet name="작업대상" sheetId="8" r:id="rId1"/>
    <sheet name="TOBE물리테이블명생성" sheetId="1" r:id="rId2"/>
    <sheet name="데이터주제영역정의서" sheetId="6" r:id="rId3"/>
    <sheet name="주제영역Type" sheetId="5" r:id="rId4"/>
    <sheet name="(참조)업무시스템코드" sheetId="7" r:id="rId5"/>
    <sheet name="엔터티분류어" sheetId="3" r:id="rId6"/>
    <sheet name="TOBE물리테이블명생성(OLD)" sheetId="16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1" hidden="1">TOBE물리테이블명생성!$A$5:$O$1702</definedName>
    <definedName name="_xlnm._FilterDatabase" localSheetId="6" hidden="1">'TOBE물리테이블명생성(OLD)'!$A$5:$L$1654</definedName>
  </definedNames>
  <calcPr calcId="162913"/>
</workbook>
</file>

<file path=xl/calcChain.xml><?xml version="1.0" encoding="utf-8"?>
<calcChain xmlns="http://schemas.openxmlformats.org/spreadsheetml/2006/main">
  <c r="J1704" i="1" l="1"/>
  <c r="K1704" i="1" s="1"/>
  <c r="I1704" i="1"/>
  <c r="L1704" i="1" s="1"/>
  <c r="G1704" i="1"/>
  <c r="J1662" i="1" l="1"/>
  <c r="K1662" i="1" s="1"/>
  <c r="H1662" i="1"/>
  <c r="G1662" i="1"/>
  <c r="L1662" i="1" l="1"/>
  <c r="N1662" i="1" s="1"/>
  <c r="J1297" i="1"/>
  <c r="K1297" i="1" s="1"/>
  <c r="I1297" i="1"/>
  <c r="L1297" i="1" l="1"/>
  <c r="N1297" i="1" s="1"/>
  <c r="H1703" i="1"/>
  <c r="J1703" i="1"/>
  <c r="K1703" i="1" s="1"/>
  <c r="I1703" i="1"/>
  <c r="G1703" i="1"/>
  <c r="L1703" i="1" l="1"/>
  <c r="N1703" i="1" s="1"/>
  <c r="J1702" i="1"/>
  <c r="K1702" i="1" s="1"/>
  <c r="G1702" i="1"/>
  <c r="L1702" i="1" l="1"/>
  <c r="N1702" i="1" s="1"/>
  <c r="J1701" i="1"/>
  <c r="K1701" i="1" s="1"/>
  <c r="G1701" i="1"/>
  <c r="L1701" i="1" l="1"/>
  <c r="N1701" i="1" s="1"/>
  <c r="J1700" i="1" l="1"/>
  <c r="K1700" i="1" s="1"/>
  <c r="I1700" i="1"/>
  <c r="G1700" i="1"/>
  <c r="L1700" i="1" l="1"/>
  <c r="N1700" i="1" s="1"/>
  <c r="J1699" i="1"/>
  <c r="K1699" i="1" s="1"/>
  <c r="I1699" i="1"/>
  <c r="G1699" i="1"/>
  <c r="J1698" i="1"/>
  <c r="K1698" i="1" s="1"/>
  <c r="I1698" i="1"/>
  <c r="G1698" i="1"/>
  <c r="J1697" i="1"/>
  <c r="K1697" i="1" s="1"/>
  <c r="I1697" i="1"/>
  <c r="G1697" i="1"/>
  <c r="L1697" i="1" l="1"/>
  <c r="N1697" i="1" s="1"/>
  <c r="L1699" i="1"/>
  <c r="N1699" i="1" s="1"/>
  <c r="L1698" i="1"/>
  <c r="N1698" i="1" s="1"/>
  <c r="I1296" i="1"/>
  <c r="I1295" i="1"/>
  <c r="J1296" i="1"/>
  <c r="K1296" i="1" s="1"/>
  <c r="J1295" i="1"/>
  <c r="K1295" i="1" s="1"/>
  <c r="L1295" i="1" l="1"/>
  <c r="N1295" i="1" s="1"/>
  <c r="L1296" i="1"/>
  <c r="N1296" i="1" s="1"/>
  <c r="H187" i="1"/>
  <c r="H158" i="1"/>
  <c r="J190" i="1"/>
  <c r="K190" i="1" s="1"/>
  <c r="I190" i="1"/>
  <c r="G190" i="1"/>
  <c r="J191" i="1"/>
  <c r="K191" i="1" s="1"/>
  <c r="I191" i="1"/>
  <c r="G191" i="1"/>
  <c r="L190" i="1" l="1"/>
  <c r="L191" i="1"/>
  <c r="N191" i="1" s="1"/>
  <c r="J1696" i="1"/>
  <c r="K1696" i="1" s="1"/>
  <c r="I1696" i="1"/>
  <c r="G1696" i="1"/>
  <c r="J1695" i="1"/>
  <c r="K1695" i="1" s="1"/>
  <c r="I1695" i="1"/>
  <c r="G1695" i="1"/>
  <c r="L1696" i="1" l="1"/>
  <c r="N1696" i="1" s="1"/>
  <c r="L1695" i="1"/>
  <c r="N1695" i="1" s="1"/>
  <c r="J1694" i="1"/>
  <c r="I1694" i="1"/>
  <c r="G1694" i="1"/>
  <c r="L1694" i="1" l="1"/>
  <c r="N1694" i="1" s="1"/>
  <c r="J1693" i="1"/>
  <c r="K1693" i="1" s="1"/>
  <c r="I1693" i="1"/>
  <c r="G1693" i="1"/>
  <c r="J1692" i="1"/>
  <c r="K1692" i="1" s="1"/>
  <c r="I1692" i="1"/>
  <c r="G1692" i="1"/>
  <c r="L1693" i="1" l="1"/>
  <c r="N1693" i="1" s="1"/>
  <c r="L1692" i="1"/>
  <c r="N1692" i="1" s="1"/>
  <c r="G1691" i="1"/>
  <c r="J1691" i="1"/>
  <c r="K1691" i="1" s="1"/>
  <c r="I1691" i="1"/>
  <c r="L1689" i="1"/>
  <c r="J1689" i="1"/>
  <c r="L1691" i="1" l="1"/>
  <c r="N1691" i="1" s="1"/>
  <c r="L1688" i="1"/>
  <c r="N1688" i="1" s="1"/>
  <c r="J1688" i="1"/>
  <c r="J1687" i="1" l="1"/>
  <c r="K1687" i="1" s="1"/>
  <c r="G1687" i="1"/>
  <c r="L1687" i="1" l="1"/>
  <c r="N1687" i="1" s="1"/>
  <c r="J1686" i="1"/>
  <c r="K1686" i="1" s="1"/>
  <c r="G1686" i="1"/>
  <c r="L1686" i="1" l="1"/>
  <c r="N1686" i="1" s="1"/>
  <c r="G770" i="1"/>
  <c r="G767" i="1"/>
  <c r="G768" i="1"/>
  <c r="G769" i="1"/>
  <c r="J770" i="1"/>
  <c r="K770" i="1" s="1"/>
  <c r="I770" i="1"/>
  <c r="L770" i="1" l="1"/>
  <c r="N770" i="1" s="1"/>
  <c r="J1685" i="1"/>
  <c r="K1685" i="1" s="1"/>
  <c r="G1685" i="1"/>
  <c r="J1684" i="1"/>
  <c r="K1684" i="1" s="1"/>
  <c r="G1684" i="1"/>
  <c r="L1684" i="1" l="1"/>
  <c r="N1684" i="1" s="1"/>
  <c r="L1685" i="1"/>
  <c r="N1685" i="1" s="1"/>
  <c r="L1680" i="1"/>
  <c r="J1683" i="1" l="1"/>
  <c r="K1683" i="1" s="1"/>
  <c r="I1683" i="1"/>
  <c r="G1683" i="1"/>
  <c r="J1682" i="1"/>
  <c r="K1682" i="1" s="1"/>
  <c r="I1682" i="1"/>
  <c r="G1682" i="1"/>
  <c r="L1683" i="1" l="1"/>
  <c r="N1683" i="1" s="1"/>
  <c r="L1682" i="1"/>
  <c r="N1682" i="1" s="1"/>
  <c r="L1681" i="1"/>
  <c r="N1681" i="1" s="1"/>
  <c r="J1681" i="1"/>
  <c r="N1680" i="1"/>
  <c r="J1680" i="1"/>
  <c r="L1679" i="1"/>
  <c r="N1679" i="1" s="1"/>
  <c r="J1679" i="1"/>
  <c r="J769" i="1" l="1"/>
  <c r="K769" i="1" s="1"/>
  <c r="I769" i="1"/>
  <c r="J768" i="1"/>
  <c r="K768" i="1" s="1"/>
  <c r="I768" i="1"/>
  <c r="J767" i="1"/>
  <c r="K767" i="1" s="1"/>
  <c r="I767" i="1"/>
  <c r="L767" i="1" l="1"/>
  <c r="N767" i="1" s="1"/>
  <c r="L769" i="1"/>
  <c r="N769" i="1" s="1"/>
  <c r="L768" i="1"/>
  <c r="N768" i="1" s="1"/>
  <c r="J766" i="1"/>
  <c r="K766" i="1" s="1"/>
  <c r="I766" i="1"/>
  <c r="G766" i="1"/>
  <c r="L766" i="1" l="1"/>
  <c r="N766" i="1" s="1"/>
  <c r="J1678" i="1"/>
  <c r="K1678" i="1" s="1"/>
  <c r="I1678" i="1"/>
  <c r="G1678" i="1"/>
  <c r="L1678" i="1" l="1"/>
  <c r="N1678" i="1" s="1"/>
  <c r="G1676" i="1"/>
  <c r="J1677" i="1"/>
  <c r="K1677" i="1" s="1"/>
  <c r="G1677" i="1"/>
  <c r="J1676" i="1"/>
  <c r="K1676" i="1" s="1"/>
  <c r="L1677" i="1" l="1"/>
  <c r="N1677" i="1" s="1"/>
  <c r="L1676" i="1"/>
  <c r="N1676" i="1" s="1"/>
  <c r="J1299" i="1"/>
  <c r="K1299" i="1" s="1"/>
  <c r="I1299" i="1"/>
  <c r="G1299" i="1"/>
  <c r="L1299" i="1" l="1"/>
  <c r="N1299" i="1" s="1"/>
  <c r="J1675" i="1"/>
  <c r="K1675" i="1" s="1"/>
  <c r="I1675" i="1"/>
  <c r="G1675" i="1"/>
  <c r="J1674" i="1"/>
  <c r="K1674" i="1" s="1"/>
  <c r="I1674" i="1"/>
  <c r="G1674" i="1"/>
  <c r="L1675" i="1" l="1"/>
  <c r="N1675" i="1" s="1"/>
  <c r="L1674" i="1"/>
  <c r="N1674" i="1" s="1"/>
  <c r="I1673" i="1"/>
  <c r="L1673" i="1" s="1"/>
  <c r="J983" i="1" l="1"/>
  <c r="K983" i="1" s="1"/>
  <c r="I983" i="1"/>
  <c r="G983" i="1"/>
  <c r="G982" i="1"/>
  <c r="I982" i="1"/>
  <c r="J982" i="1"/>
  <c r="K982" i="1" s="1"/>
  <c r="G959" i="1"/>
  <c r="L982" i="1" l="1"/>
  <c r="N982" i="1" s="1"/>
  <c r="L983" i="1"/>
  <c r="N983" i="1" s="1"/>
  <c r="J1672" i="1"/>
  <c r="K1672" i="1" s="1"/>
  <c r="G1672" i="1"/>
  <c r="J1671" i="1"/>
  <c r="K1671" i="1" s="1"/>
  <c r="G1671" i="1"/>
  <c r="J1670" i="1"/>
  <c r="K1670" i="1" s="1"/>
  <c r="G1670" i="1"/>
  <c r="J1669" i="1"/>
  <c r="K1669" i="1" s="1"/>
  <c r="G1669" i="1"/>
  <c r="L1672" i="1" l="1"/>
  <c r="N1672" i="1" s="1"/>
  <c r="L1671" i="1"/>
  <c r="N1671" i="1" s="1"/>
  <c r="L1670" i="1"/>
  <c r="N1670" i="1" s="1"/>
  <c r="L1669" i="1"/>
  <c r="N1669" i="1" s="1"/>
  <c r="H1668" i="1"/>
  <c r="I1668" i="1"/>
  <c r="G1668" i="1"/>
  <c r="H1665" i="1"/>
  <c r="J1668" i="1"/>
  <c r="K1668" i="1" s="1"/>
  <c r="L1668" i="1" l="1"/>
  <c r="N1668" i="1" s="1"/>
  <c r="J765" i="1"/>
  <c r="K765" i="1" s="1"/>
  <c r="I765" i="1"/>
  <c r="G765" i="1"/>
  <c r="L765" i="1" l="1"/>
  <c r="N765" i="1" s="1"/>
  <c r="J1632" i="1"/>
  <c r="K1632" i="1" s="1"/>
  <c r="G1632" i="1"/>
  <c r="L1632" i="1" l="1"/>
  <c r="N1632" i="1" s="1"/>
  <c r="J1666" i="1"/>
  <c r="K1666" i="1" s="1"/>
  <c r="I1666" i="1"/>
  <c r="G1666" i="1"/>
  <c r="J1667" i="1"/>
  <c r="K1667" i="1" s="1"/>
  <c r="I1667" i="1"/>
  <c r="G1667" i="1"/>
  <c r="L1666" i="1" l="1"/>
  <c r="N1666" i="1" s="1"/>
  <c r="L1667" i="1"/>
  <c r="N1667" i="1" s="1"/>
  <c r="J1665" i="1"/>
  <c r="K1665" i="1" s="1"/>
  <c r="G1665" i="1"/>
  <c r="J1664" i="1"/>
  <c r="K1664" i="1" s="1"/>
  <c r="H1664" i="1"/>
  <c r="G1664" i="1"/>
  <c r="H1663" i="1"/>
  <c r="H398" i="1"/>
  <c r="J1663" i="1"/>
  <c r="K1663" i="1" s="1"/>
  <c r="G1663" i="1"/>
  <c r="L1665" i="1" l="1"/>
  <c r="N1665" i="1" s="1"/>
  <c r="L1664" i="1"/>
  <c r="N1664" i="1" s="1"/>
  <c r="L1663" i="1"/>
  <c r="N1663" i="1" s="1"/>
  <c r="G1661" i="1"/>
  <c r="J1661" i="1"/>
  <c r="K1661" i="1" s="1"/>
  <c r="G1660" i="1"/>
  <c r="J1660" i="1"/>
  <c r="K1660" i="1" s="1"/>
  <c r="L1661" i="1" l="1"/>
  <c r="N1661" i="1" s="1"/>
  <c r="I1298" i="1"/>
  <c r="L1298" i="1" s="1"/>
  <c r="N1298" i="1" s="1"/>
  <c r="I1300" i="1"/>
  <c r="L1300" i="1" s="1"/>
  <c r="N1300" i="1" s="1"/>
  <c r="J1300" i="1"/>
  <c r="J1298" i="1"/>
  <c r="J1122" i="1" l="1"/>
  <c r="K1122" i="1" s="1"/>
  <c r="H1122" i="1"/>
  <c r="G1122" i="1"/>
  <c r="L1122" i="1" l="1"/>
  <c r="N1122" i="1" s="1"/>
  <c r="G1659" i="1"/>
  <c r="J1659" i="1"/>
  <c r="K1659" i="1" s="1"/>
  <c r="J1229" i="1" l="1"/>
  <c r="K1229" i="1" s="1"/>
  <c r="H1229" i="1"/>
  <c r="G1229" i="1"/>
  <c r="L1229" i="1" l="1"/>
  <c r="N1229" i="1" s="1"/>
  <c r="J1228" i="1"/>
  <c r="K1228" i="1" s="1"/>
  <c r="H1228" i="1"/>
  <c r="G1228" i="1"/>
  <c r="J1221" i="1"/>
  <c r="K1221" i="1" s="1"/>
  <c r="H1221" i="1"/>
  <c r="G1221" i="1"/>
  <c r="J1227" i="1"/>
  <c r="K1227" i="1" s="1"/>
  <c r="H1227" i="1"/>
  <c r="G1227" i="1"/>
  <c r="J1226" i="1"/>
  <c r="K1226" i="1" s="1"/>
  <c r="H1226" i="1"/>
  <c r="G1226" i="1"/>
  <c r="J1225" i="1"/>
  <c r="K1225" i="1" s="1"/>
  <c r="H1225" i="1"/>
  <c r="G1225" i="1"/>
  <c r="J1224" i="1"/>
  <c r="K1224" i="1" s="1"/>
  <c r="H1224" i="1"/>
  <c r="G1224" i="1"/>
  <c r="J1223" i="1"/>
  <c r="K1223" i="1" s="1"/>
  <c r="H1223" i="1"/>
  <c r="G1223" i="1"/>
  <c r="J1222" i="1"/>
  <c r="K1222" i="1" s="1"/>
  <c r="H1222" i="1"/>
  <c r="G1222" i="1"/>
  <c r="J1220" i="1"/>
  <c r="K1220" i="1" s="1"/>
  <c r="H1220" i="1"/>
  <c r="G1220" i="1"/>
  <c r="L1228" i="1" l="1"/>
  <c r="N1228" i="1" s="1"/>
  <c r="L1221" i="1"/>
  <c r="N1221" i="1" s="1"/>
  <c r="L1227" i="1"/>
  <c r="N1227" i="1" s="1"/>
  <c r="L1226" i="1"/>
  <c r="N1226" i="1" s="1"/>
  <c r="L1225" i="1"/>
  <c r="N1225" i="1" s="1"/>
  <c r="L1224" i="1"/>
  <c r="N1224" i="1" s="1"/>
  <c r="L1223" i="1"/>
  <c r="N1223" i="1" s="1"/>
  <c r="L1222" i="1"/>
  <c r="N1222" i="1" s="1"/>
  <c r="L1220" i="1"/>
  <c r="N1220" i="1" s="1"/>
  <c r="L1658" i="1"/>
  <c r="N665" i="1" l="1"/>
  <c r="G665" i="1"/>
  <c r="J665" i="1"/>
  <c r="K665" i="1" s="1"/>
  <c r="N664" i="1"/>
  <c r="G664" i="1"/>
  <c r="J664" i="1"/>
  <c r="K664" i="1" s="1"/>
  <c r="L1657" i="1" l="1"/>
  <c r="L1656" i="1"/>
  <c r="L1655" i="1"/>
  <c r="L1654" i="1"/>
  <c r="L1653" i="1"/>
  <c r="L1652" i="1"/>
  <c r="L1651" i="1"/>
  <c r="I1293" i="1" l="1"/>
  <c r="I1294" i="1"/>
  <c r="J929" i="1" l="1"/>
  <c r="K929" i="1" s="1"/>
  <c r="I929" i="1"/>
  <c r="G929" i="1"/>
  <c r="L929" i="1" l="1"/>
  <c r="N929" i="1" s="1"/>
  <c r="H3268" i="1"/>
  <c r="J3268" i="1"/>
  <c r="K3268" i="1" s="1"/>
  <c r="I3268" i="1"/>
  <c r="G3268" i="1"/>
  <c r="L3268" i="1" l="1"/>
  <c r="N3268" i="1" s="1"/>
  <c r="J923" i="1"/>
  <c r="K923" i="1" s="1"/>
  <c r="I923" i="1"/>
  <c r="G923" i="1"/>
  <c r="L923" i="1" l="1"/>
  <c r="N923" i="1" s="1"/>
  <c r="J108" i="1"/>
  <c r="K108" i="1" s="1"/>
  <c r="J107" i="1"/>
  <c r="K107" i="1" s="1"/>
  <c r="I108" i="1"/>
  <c r="I107" i="1"/>
  <c r="G108" i="1"/>
  <c r="G107" i="1"/>
  <c r="J931" i="1" l="1"/>
  <c r="K931" i="1" s="1"/>
  <c r="I931" i="1"/>
  <c r="G931" i="1"/>
  <c r="J930" i="1"/>
  <c r="K930" i="1" s="1"/>
  <c r="I930" i="1"/>
  <c r="G930" i="1"/>
  <c r="J928" i="1"/>
  <c r="K928" i="1" s="1"/>
  <c r="I928" i="1"/>
  <c r="G928" i="1"/>
  <c r="J927" i="1"/>
  <c r="K927" i="1" s="1"/>
  <c r="I927" i="1"/>
  <c r="G927" i="1"/>
  <c r="J926" i="1"/>
  <c r="K926" i="1" s="1"/>
  <c r="I926" i="1"/>
  <c r="G926" i="1"/>
  <c r="J925" i="1"/>
  <c r="K925" i="1" s="1"/>
  <c r="I925" i="1"/>
  <c r="G925" i="1"/>
  <c r="J924" i="1"/>
  <c r="K924" i="1" s="1"/>
  <c r="I924" i="1"/>
  <c r="G924" i="1"/>
  <c r="J922" i="1"/>
  <c r="K922" i="1" s="1"/>
  <c r="I922" i="1"/>
  <c r="G922" i="1"/>
  <c r="J921" i="1"/>
  <c r="K921" i="1" s="1"/>
  <c r="I921" i="1"/>
  <c r="G921" i="1"/>
  <c r="L926" i="1" l="1"/>
  <c r="N926" i="1" s="1"/>
  <c r="L927" i="1"/>
  <c r="N927" i="1" s="1"/>
  <c r="L925" i="1"/>
  <c r="N925" i="1" s="1"/>
  <c r="L928" i="1"/>
  <c r="N928" i="1" s="1"/>
  <c r="L931" i="1"/>
  <c r="N931" i="1" s="1"/>
  <c r="L921" i="1"/>
  <c r="N921" i="1" s="1"/>
  <c r="L924" i="1"/>
  <c r="N924" i="1" s="1"/>
  <c r="L922" i="1"/>
  <c r="N922" i="1" s="1"/>
  <c r="L930" i="1"/>
  <c r="N930" i="1" s="1"/>
  <c r="J1292" i="1"/>
  <c r="K1292" i="1" s="1"/>
  <c r="I1292" i="1"/>
  <c r="G1292" i="1"/>
  <c r="L1292" i="1" l="1"/>
  <c r="N1292" i="1" s="1"/>
  <c r="H304" i="1"/>
  <c r="J305" i="1"/>
  <c r="K305" i="1" s="1"/>
  <c r="G305" i="1"/>
  <c r="L305" i="1" l="1"/>
  <c r="N305" i="1" s="1"/>
  <c r="G1552" i="1"/>
  <c r="G1553" i="1"/>
  <c r="G1554" i="1"/>
  <c r="G1555" i="1"/>
  <c r="G1556" i="1"/>
  <c r="G1557" i="1"/>
  <c r="G1558" i="1"/>
  <c r="G1559" i="1"/>
  <c r="I1556" i="1"/>
  <c r="J1556" i="1"/>
  <c r="K1556" i="1" s="1"/>
  <c r="H1556" i="1"/>
  <c r="L1556" i="1" l="1"/>
  <c r="J902" i="1"/>
  <c r="K902" i="1" s="1"/>
  <c r="I902" i="1"/>
  <c r="G902" i="1"/>
  <c r="L902" i="1" l="1"/>
  <c r="N902" i="1" s="1"/>
  <c r="J942" i="1"/>
  <c r="K942" i="1" s="1"/>
  <c r="I942" i="1"/>
  <c r="G942" i="1"/>
  <c r="J940" i="1"/>
  <c r="K940" i="1" s="1"/>
  <c r="I940" i="1"/>
  <c r="H940" i="1"/>
  <c r="G940" i="1"/>
  <c r="L942" i="1" l="1"/>
  <c r="N942" i="1" s="1"/>
  <c r="L940" i="1"/>
  <c r="N940" i="1" s="1"/>
  <c r="J189" i="1"/>
  <c r="K189" i="1" s="1"/>
  <c r="I189" i="1"/>
  <c r="G189" i="1"/>
  <c r="L189" i="1" l="1"/>
  <c r="H1038" i="1"/>
  <c r="J1037" i="1"/>
  <c r="K1037" i="1" s="1"/>
  <c r="H1037" i="1"/>
  <c r="G1037" i="1"/>
  <c r="L1037" i="1" l="1"/>
  <c r="N1037" i="1" s="1"/>
  <c r="J97" i="1"/>
  <c r="K97" i="1" s="1"/>
  <c r="I97" i="1"/>
  <c r="G97" i="1"/>
  <c r="J96" i="1"/>
  <c r="K96" i="1" s="1"/>
  <c r="I96" i="1"/>
  <c r="G96" i="1"/>
  <c r="L97" i="1" l="1"/>
  <c r="N97" i="1" s="1"/>
  <c r="L96" i="1"/>
  <c r="N96" i="1" s="1"/>
  <c r="J132" i="1"/>
  <c r="K132" i="1" s="1"/>
  <c r="G132" i="1"/>
  <c r="L132" i="1" l="1"/>
  <c r="N132" i="1" s="1"/>
  <c r="I1650" i="1"/>
  <c r="G1650" i="1"/>
  <c r="I1649" i="1"/>
  <c r="G1649" i="1"/>
  <c r="L1649" i="1" l="1"/>
  <c r="L1650" i="1"/>
  <c r="J376" i="1"/>
  <c r="K376" i="1" s="1"/>
  <c r="H376" i="1"/>
  <c r="G376" i="1"/>
  <c r="L376" i="1" l="1"/>
  <c r="N376" i="1" s="1"/>
  <c r="H395" i="1"/>
  <c r="J395" i="1"/>
  <c r="K395" i="1" s="1"/>
  <c r="G395" i="1"/>
  <c r="L395" i="1" l="1"/>
  <c r="N395" i="1" s="1"/>
  <c r="H374" i="1" l="1"/>
  <c r="J374" i="1"/>
  <c r="K374" i="1" s="1"/>
  <c r="G374" i="1"/>
  <c r="L374" i="1" l="1"/>
  <c r="N374" i="1" s="1"/>
  <c r="J1648" i="1"/>
  <c r="K1648" i="1" s="1"/>
  <c r="I1648" i="1"/>
  <c r="G1648" i="1"/>
  <c r="L1648" i="1" l="1"/>
  <c r="N1648" i="1" s="1"/>
  <c r="I1647" i="1"/>
  <c r="G1647" i="1"/>
  <c r="J1646" i="1"/>
  <c r="K1646" i="1" s="1"/>
  <c r="I1646" i="1"/>
  <c r="G1646" i="1"/>
  <c r="L1647" i="1" l="1"/>
  <c r="L1646" i="1"/>
  <c r="J1645" i="1"/>
  <c r="K1645" i="1" s="1"/>
  <c r="I1645" i="1"/>
  <c r="G1645" i="1"/>
  <c r="L1645" i="1" l="1"/>
  <c r="N1645" i="1" s="1"/>
  <c r="J337" i="1"/>
  <c r="K337" i="1" s="1"/>
  <c r="H337" i="1"/>
  <c r="G337" i="1"/>
  <c r="L337" i="1" l="1"/>
  <c r="N337" i="1" s="1"/>
  <c r="I1636" i="1"/>
  <c r="I1637" i="1"/>
  <c r="I1635" i="1"/>
  <c r="I1638" i="1"/>
  <c r="I1639" i="1"/>
  <c r="I1640" i="1"/>
  <c r="I1641" i="1"/>
  <c r="I1642" i="1"/>
  <c r="I1643" i="1"/>
  <c r="I1644" i="1"/>
  <c r="G1635" i="1"/>
  <c r="J1635" i="1"/>
  <c r="K1635" i="1" s="1"/>
  <c r="G1636" i="1"/>
  <c r="J1636" i="1"/>
  <c r="K1636" i="1" s="1"/>
  <c r="G1637" i="1"/>
  <c r="J1637" i="1"/>
  <c r="K1637" i="1" s="1"/>
  <c r="G1638" i="1"/>
  <c r="J1638" i="1"/>
  <c r="K1638" i="1" s="1"/>
  <c r="G1639" i="1"/>
  <c r="J1639" i="1"/>
  <c r="K1639" i="1" s="1"/>
  <c r="G1640" i="1"/>
  <c r="J1640" i="1"/>
  <c r="K1640" i="1" s="1"/>
  <c r="G1641" i="1"/>
  <c r="J1641" i="1"/>
  <c r="K1641" i="1" s="1"/>
  <c r="G1642" i="1"/>
  <c r="J1642" i="1"/>
  <c r="K1642" i="1" s="1"/>
  <c r="G1643" i="1"/>
  <c r="J1643" i="1"/>
  <c r="K1643" i="1" s="1"/>
  <c r="G1644" i="1"/>
  <c r="J1644" i="1"/>
  <c r="K1644" i="1" s="1"/>
  <c r="L1642" i="1" l="1"/>
  <c r="N1642" i="1" s="1"/>
  <c r="L1638" i="1"/>
  <c r="N1638" i="1" s="1"/>
  <c r="L1636" i="1"/>
  <c r="N1636" i="1" s="1"/>
  <c r="L1644" i="1"/>
  <c r="N1644" i="1" s="1"/>
  <c r="L1639" i="1"/>
  <c r="N1639" i="1" s="1"/>
  <c r="L1643" i="1"/>
  <c r="N1643" i="1" s="1"/>
  <c r="L1641" i="1"/>
  <c r="N1641" i="1" s="1"/>
  <c r="L1637" i="1"/>
  <c r="N1637" i="1" s="1"/>
  <c r="L1640" i="1"/>
  <c r="N1640" i="1" s="1"/>
  <c r="L1635" i="1"/>
  <c r="N1635" i="1" s="1"/>
  <c r="J1077" i="1"/>
  <c r="K1077" i="1" s="1"/>
  <c r="H1077" i="1"/>
  <c r="G1077" i="1"/>
  <c r="L1077" i="1" l="1"/>
  <c r="N1077" i="1" s="1"/>
  <c r="J1634" i="1"/>
  <c r="K1634" i="1" s="1"/>
  <c r="G1634" i="1"/>
  <c r="L1634" i="1" l="1"/>
  <c r="N1634" i="1" s="1"/>
  <c r="J1633" i="1"/>
  <c r="K1633" i="1" s="1"/>
  <c r="G1633" i="1"/>
  <c r="J1631" i="1"/>
  <c r="K1631" i="1" s="1"/>
  <c r="G1631" i="1"/>
  <c r="J1630" i="1"/>
  <c r="K1630" i="1" s="1"/>
  <c r="G1630" i="1"/>
  <c r="L1631" i="1" l="1"/>
  <c r="N1631" i="1" s="1"/>
  <c r="L1633" i="1"/>
  <c r="N1633" i="1" s="1"/>
  <c r="L1630" i="1"/>
  <c r="N1630" i="1" s="1"/>
  <c r="I191" i="16"/>
  <c r="J191" i="16" s="1"/>
  <c r="H191" i="16"/>
  <c r="F191" i="16"/>
  <c r="I190" i="16"/>
  <c r="J190" i="16" s="1"/>
  <c r="H190" i="16"/>
  <c r="F190" i="16"/>
  <c r="K191" i="16" l="1"/>
  <c r="K190" i="16"/>
  <c r="I189" i="16"/>
  <c r="J189" i="16" s="1"/>
  <c r="H189" i="16"/>
  <c r="F189" i="16"/>
  <c r="I188" i="16"/>
  <c r="J188" i="16" s="1"/>
  <c r="H188" i="16"/>
  <c r="F188" i="16"/>
  <c r="K188" i="16" l="1"/>
  <c r="K189" i="16"/>
  <c r="G1120" i="1"/>
  <c r="J1120" i="1"/>
  <c r="K1120" i="1" s="1"/>
  <c r="L1120" i="1" l="1"/>
  <c r="N1120" i="1" s="1"/>
  <c r="J1629" i="1"/>
  <c r="K1629" i="1" s="1"/>
  <c r="I1629" i="1"/>
  <c r="G1629" i="1"/>
  <c r="J1628" i="1"/>
  <c r="K1628" i="1" s="1"/>
  <c r="I1628" i="1"/>
  <c r="G1628" i="1"/>
  <c r="L1629" i="1" l="1"/>
  <c r="N1629" i="1" s="1"/>
  <c r="L1628" i="1"/>
  <c r="N1628" i="1" s="1"/>
  <c r="G113" i="1"/>
  <c r="G114" i="1"/>
  <c r="G115" i="1"/>
  <c r="G116" i="1"/>
  <c r="G117" i="1"/>
  <c r="G118" i="1"/>
  <c r="G119" i="1"/>
  <c r="G120" i="1"/>
  <c r="G121" i="1"/>
  <c r="G122" i="1"/>
  <c r="G123" i="1"/>
  <c r="G124" i="1"/>
  <c r="N100" i="1"/>
  <c r="N101" i="1"/>
  <c r="N102" i="1"/>
  <c r="J844" i="1"/>
  <c r="K844" i="1" s="1"/>
  <c r="J635" i="1"/>
  <c r="K635" i="1" s="1"/>
  <c r="J571" i="1"/>
  <c r="K571" i="1" s="1"/>
  <c r="J567" i="1"/>
  <c r="K567" i="1" s="1"/>
  <c r="J566" i="1"/>
  <c r="K566" i="1" s="1"/>
  <c r="J534" i="1"/>
  <c r="K534" i="1" s="1"/>
  <c r="J533" i="1"/>
  <c r="K533" i="1" s="1"/>
  <c r="J519" i="1"/>
  <c r="K519" i="1" s="1"/>
  <c r="J515" i="1"/>
  <c r="K515" i="1" s="1"/>
  <c r="J106" i="1"/>
  <c r="K106" i="1" s="1"/>
  <c r="J105" i="1"/>
  <c r="K105" i="1" s="1"/>
  <c r="J104" i="1"/>
  <c r="K104" i="1" s="1"/>
  <c r="J23" i="1"/>
  <c r="K23" i="1" s="1"/>
  <c r="J22" i="1"/>
  <c r="K22" i="1" s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1" i="1"/>
  <c r="H1294" i="1"/>
  <c r="H1119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293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79" i="1"/>
  <c r="H978" i="1"/>
  <c r="H977" i="1"/>
  <c r="H974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39" i="1"/>
  <c r="H938" i="1"/>
  <c r="H937" i="1"/>
  <c r="H936" i="1"/>
  <c r="H935" i="1"/>
  <c r="H934" i="1"/>
  <c r="H933" i="1"/>
  <c r="H932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7" i="1"/>
  <c r="H396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5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88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6" i="1"/>
  <c r="H105" i="1"/>
  <c r="H104" i="1"/>
  <c r="H103" i="1"/>
  <c r="H102" i="1"/>
  <c r="H101" i="1"/>
  <c r="H100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J1627" i="1"/>
  <c r="K1627" i="1" s="1"/>
  <c r="J1626" i="1"/>
  <c r="K1626" i="1" s="1"/>
  <c r="J1625" i="1"/>
  <c r="K1625" i="1" s="1"/>
  <c r="J1624" i="1"/>
  <c r="K1624" i="1" s="1"/>
  <c r="J1623" i="1"/>
  <c r="K1623" i="1" s="1"/>
  <c r="J1622" i="1"/>
  <c r="K1622" i="1" s="1"/>
  <c r="J1621" i="1"/>
  <c r="K1621" i="1" s="1"/>
  <c r="J1620" i="1"/>
  <c r="K1620" i="1" s="1"/>
  <c r="J1619" i="1"/>
  <c r="K1619" i="1" s="1"/>
  <c r="J1618" i="1"/>
  <c r="K1618" i="1" s="1"/>
  <c r="J1617" i="1"/>
  <c r="K1617" i="1" s="1"/>
  <c r="J1616" i="1"/>
  <c r="K1616" i="1" s="1"/>
  <c r="J1615" i="1"/>
  <c r="K1615" i="1" s="1"/>
  <c r="J1614" i="1"/>
  <c r="K1614" i="1" s="1"/>
  <c r="J1613" i="1"/>
  <c r="K1613" i="1" s="1"/>
  <c r="J1612" i="1"/>
  <c r="K1612" i="1" s="1"/>
  <c r="J1611" i="1"/>
  <c r="K1611" i="1" s="1"/>
  <c r="J1610" i="1"/>
  <c r="K1610" i="1" s="1"/>
  <c r="J1609" i="1"/>
  <c r="K1609" i="1" s="1"/>
  <c r="J1608" i="1"/>
  <c r="K1608" i="1" s="1"/>
  <c r="J1607" i="1"/>
  <c r="K1607" i="1" s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J1599" i="1"/>
  <c r="K1599" i="1" s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J1575" i="1"/>
  <c r="K1575" i="1" s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J1557" i="1"/>
  <c r="K1557" i="1" s="1"/>
  <c r="J1555" i="1"/>
  <c r="K1555" i="1" s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K1548" i="1" s="1"/>
  <c r="J1547" i="1"/>
  <c r="K1547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J1533" i="1"/>
  <c r="K1533" i="1" s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4" i="1"/>
  <c r="K1524" i="1" s="1"/>
  <c r="J1523" i="1"/>
  <c r="K1523" i="1" s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J1515" i="1"/>
  <c r="K1515" i="1" s="1"/>
  <c r="J1514" i="1"/>
  <c r="K1514" i="1" s="1"/>
  <c r="J1513" i="1"/>
  <c r="K1513" i="1" s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J1501" i="1"/>
  <c r="K1501" i="1" s="1"/>
  <c r="J1500" i="1"/>
  <c r="K1500" i="1" s="1"/>
  <c r="J1499" i="1"/>
  <c r="K1499" i="1" s="1"/>
  <c r="J1498" i="1"/>
  <c r="K1498" i="1" s="1"/>
  <c r="J1497" i="1"/>
  <c r="K1497" i="1" s="1"/>
  <c r="J1496" i="1"/>
  <c r="K1496" i="1" s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J1489" i="1"/>
  <c r="K1489" i="1" s="1"/>
  <c r="J1488" i="1"/>
  <c r="K1488" i="1" s="1"/>
  <c r="J1487" i="1"/>
  <c r="K1487" i="1" s="1"/>
  <c r="J1486" i="1"/>
  <c r="K1486" i="1" s="1"/>
  <c r="J1485" i="1"/>
  <c r="K1485" i="1" s="1"/>
  <c r="J1484" i="1"/>
  <c r="K1484" i="1" s="1"/>
  <c r="J1483" i="1"/>
  <c r="K1483" i="1" s="1"/>
  <c r="J1482" i="1"/>
  <c r="K1482" i="1" s="1"/>
  <c r="J1481" i="1"/>
  <c r="K1481" i="1" s="1"/>
  <c r="J1480" i="1"/>
  <c r="K1480" i="1" s="1"/>
  <c r="J1479" i="1"/>
  <c r="K1479" i="1" s="1"/>
  <c r="J1478" i="1"/>
  <c r="K1478" i="1" s="1"/>
  <c r="J1477" i="1"/>
  <c r="K1477" i="1" s="1"/>
  <c r="J1476" i="1"/>
  <c r="K1476" i="1" s="1"/>
  <c r="J1475" i="1"/>
  <c r="K1475" i="1" s="1"/>
  <c r="J1474" i="1"/>
  <c r="K1474" i="1" s="1"/>
  <c r="J1473" i="1"/>
  <c r="K1473" i="1" s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2" i="1"/>
  <c r="K1462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9" i="1"/>
  <c r="K1439" i="1" s="1"/>
  <c r="J1438" i="1"/>
  <c r="K1438" i="1" s="1"/>
  <c r="J1437" i="1"/>
  <c r="K1437" i="1" s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J1429" i="1"/>
  <c r="K1429" i="1" s="1"/>
  <c r="J1428" i="1"/>
  <c r="K1428" i="1" s="1"/>
  <c r="J1427" i="1"/>
  <c r="K1427" i="1" s="1"/>
  <c r="J1426" i="1"/>
  <c r="K1426" i="1" s="1"/>
  <c r="J1425" i="1"/>
  <c r="K1425" i="1" s="1"/>
  <c r="J1424" i="1"/>
  <c r="K1424" i="1" s="1"/>
  <c r="J1423" i="1"/>
  <c r="K1423" i="1" s="1"/>
  <c r="J1422" i="1"/>
  <c r="K1422" i="1" s="1"/>
  <c r="J1421" i="1"/>
  <c r="K1421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9" i="1"/>
  <c r="K1409" i="1" s="1"/>
  <c r="J1408" i="1"/>
  <c r="K1408" i="1" s="1"/>
  <c r="J1407" i="1"/>
  <c r="K1407" i="1" s="1"/>
  <c r="J1406" i="1"/>
  <c r="K1406" i="1" s="1"/>
  <c r="J1405" i="1"/>
  <c r="K1405" i="1" s="1"/>
  <c r="J1404" i="1"/>
  <c r="K1404" i="1" s="1"/>
  <c r="J1403" i="1"/>
  <c r="K1403" i="1" s="1"/>
  <c r="J1402" i="1"/>
  <c r="K1402" i="1" s="1"/>
  <c r="J1401" i="1"/>
  <c r="K1401" i="1" s="1"/>
  <c r="J1400" i="1"/>
  <c r="K1400" i="1" s="1"/>
  <c r="J1399" i="1"/>
  <c r="K1399" i="1" s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J1367" i="1"/>
  <c r="K1367" i="1" s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J1351" i="1"/>
  <c r="K1351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J1303" i="1"/>
  <c r="K1303" i="1" s="1"/>
  <c r="J1302" i="1"/>
  <c r="K1302" i="1" s="1"/>
  <c r="J1301" i="1"/>
  <c r="K1301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J1271" i="1"/>
  <c r="K1271" i="1" s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1" i="1"/>
  <c r="K1121" i="1" s="1"/>
  <c r="J1294" i="1"/>
  <c r="K1294" i="1" s="1"/>
  <c r="J1119" i="1"/>
  <c r="K1119" i="1" s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J1111" i="1"/>
  <c r="K1111" i="1" s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293" i="1"/>
  <c r="K1293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J1087" i="1"/>
  <c r="K1087" i="1" s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J1047" i="1"/>
  <c r="K1047" i="1" s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J1039" i="1"/>
  <c r="K1039" i="1" s="1"/>
  <c r="J1038" i="1"/>
  <c r="K1038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J1023" i="1"/>
  <c r="K1023" i="1" s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1" i="1"/>
  <c r="K941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J572" i="1"/>
  <c r="K572" i="1" s="1"/>
  <c r="J570" i="1"/>
  <c r="K570" i="1" s="1"/>
  <c r="J569" i="1"/>
  <c r="K569" i="1" s="1"/>
  <c r="J568" i="1"/>
  <c r="K568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8" i="1"/>
  <c r="K518" i="1" s="1"/>
  <c r="J517" i="1"/>
  <c r="K517" i="1" s="1"/>
  <c r="J516" i="1"/>
  <c r="K516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5" i="1"/>
  <c r="K375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3" i="1"/>
  <c r="K103" i="1" s="1"/>
  <c r="J99" i="1"/>
  <c r="K99" i="1" s="1"/>
  <c r="J98" i="1"/>
  <c r="K98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994" i="1"/>
  <c r="I993" i="1"/>
  <c r="I992" i="1"/>
  <c r="I991" i="1"/>
  <c r="I990" i="1"/>
  <c r="I989" i="1"/>
  <c r="I988" i="1"/>
  <c r="I987" i="1"/>
  <c r="I986" i="1"/>
  <c r="I985" i="1"/>
  <c r="I984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1" i="1"/>
  <c r="I939" i="1"/>
  <c r="I938" i="1"/>
  <c r="I937" i="1"/>
  <c r="I936" i="1"/>
  <c r="I935" i="1"/>
  <c r="I934" i="1"/>
  <c r="I933" i="1"/>
  <c r="I932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06" i="1"/>
  <c r="I105" i="1"/>
  <c r="I104" i="1"/>
  <c r="I103" i="1"/>
  <c r="I99" i="1"/>
  <c r="I98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8" i="1"/>
  <c r="G99" i="1"/>
  <c r="G103" i="1"/>
  <c r="G104" i="1"/>
  <c r="G105" i="1"/>
  <c r="G106" i="1"/>
  <c r="G109" i="1"/>
  <c r="G110" i="1"/>
  <c r="G111" i="1"/>
  <c r="G112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32" i="1"/>
  <c r="G933" i="1"/>
  <c r="G934" i="1"/>
  <c r="G935" i="1"/>
  <c r="G936" i="1"/>
  <c r="G937" i="1"/>
  <c r="G938" i="1"/>
  <c r="G939" i="1"/>
  <c r="G941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293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294" i="1"/>
  <c r="G1121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6" i="1"/>
  <c r="I1654" i="16"/>
  <c r="J1654" i="16" s="1"/>
  <c r="H1654" i="16"/>
  <c r="F1654" i="16"/>
  <c r="I1653" i="16"/>
  <c r="J1653" i="16" s="1"/>
  <c r="H1653" i="16"/>
  <c r="F1653" i="16"/>
  <c r="I1652" i="16"/>
  <c r="J1652" i="16" s="1"/>
  <c r="H1652" i="16"/>
  <c r="F1652" i="16"/>
  <c r="I1651" i="16"/>
  <c r="J1651" i="16" s="1"/>
  <c r="H1651" i="16"/>
  <c r="F1651" i="16"/>
  <c r="I1650" i="16"/>
  <c r="J1650" i="16" s="1"/>
  <c r="H1650" i="16"/>
  <c r="F1650" i="16"/>
  <c r="I1649" i="16"/>
  <c r="J1649" i="16" s="1"/>
  <c r="H1649" i="16"/>
  <c r="F1649" i="16"/>
  <c r="I1648" i="16"/>
  <c r="J1648" i="16" s="1"/>
  <c r="H1648" i="16"/>
  <c r="F1648" i="16"/>
  <c r="I1647" i="16"/>
  <c r="J1647" i="16" s="1"/>
  <c r="H1647" i="16"/>
  <c r="F1647" i="16"/>
  <c r="I1646" i="16"/>
  <c r="J1646" i="16" s="1"/>
  <c r="H1646" i="16"/>
  <c r="F1646" i="16"/>
  <c r="I1645" i="16"/>
  <c r="J1645" i="16" s="1"/>
  <c r="H1645" i="16"/>
  <c r="F1645" i="16"/>
  <c r="I1644" i="16"/>
  <c r="J1644" i="16" s="1"/>
  <c r="F1644" i="16"/>
  <c r="I1643" i="16"/>
  <c r="J1643" i="16" s="1"/>
  <c r="F1643" i="16"/>
  <c r="I1642" i="16"/>
  <c r="J1642" i="16" s="1"/>
  <c r="F1642" i="16"/>
  <c r="I1641" i="16"/>
  <c r="J1641" i="16" s="1"/>
  <c r="F1641" i="16"/>
  <c r="I1640" i="16"/>
  <c r="J1640" i="16" s="1"/>
  <c r="F1640" i="16"/>
  <c r="I1639" i="16"/>
  <c r="J1639" i="16" s="1"/>
  <c r="F1639" i="16"/>
  <c r="I1638" i="16"/>
  <c r="J1638" i="16" s="1"/>
  <c r="F1638" i="16"/>
  <c r="I1637" i="16"/>
  <c r="J1637" i="16" s="1"/>
  <c r="F1637" i="16"/>
  <c r="I1636" i="16"/>
  <c r="J1636" i="16" s="1"/>
  <c r="F1636" i="16"/>
  <c r="I1635" i="16"/>
  <c r="J1635" i="16" s="1"/>
  <c r="F1635" i="16"/>
  <c r="I1634" i="16"/>
  <c r="J1634" i="16" s="1"/>
  <c r="F1634" i="16"/>
  <c r="I1633" i="16"/>
  <c r="J1633" i="16" s="1"/>
  <c r="F1633" i="16"/>
  <c r="I1632" i="16"/>
  <c r="J1632" i="16" s="1"/>
  <c r="F1632" i="16"/>
  <c r="I1631" i="16"/>
  <c r="J1631" i="16" s="1"/>
  <c r="F1631" i="16"/>
  <c r="I1630" i="16"/>
  <c r="J1630" i="16" s="1"/>
  <c r="F1630" i="16"/>
  <c r="I1629" i="16"/>
  <c r="J1629" i="16" s="1"/>
  <c r="F1629" i="16"/>
  <c r="I1628" i="16"/>
  <c r="J1628" i="16" s="1"/>
  <c r="F1628" i="16"/>
  <c r="I1627" i="16"/>
  <c r="J1627" i="16" s="1"/>
  <c r="F1627" i="16"/>
  <c r="I1626" i="16"/>
  <c r="J1626" i="16" s="1"/>
  <c r="F1626" i="16"/>
  <c r="I1625" i="16"/>
  <c r="J1625" i="16" s="1"/>
  <c r="F1625" i="16"/>
  <c r="I1624" i="16"/>
  <c r="J1624" i="16" s="1"/>
  <c r="F1624" i="16"/>
  <c r="I1623" i="16"/>
  <c r="J1623" i="16" s="1"/>
  <c r="F1623" i="16"/>
  <c r="I1622" i="16"/>
  <c r="J1622" i="16" s="1"/>
  <c r="F1622" i="16"/>
  <c r="I1621" i="16"/>
  <c r="J1621" i="16" s="1"/>
  <c r="F1621" i="16"/>
  <c r="I1620" i="16"/>
  <c r="J1620" i="16" s="1"/>
  <c r="F1620" i="16"/>
  <c r="I1619" i="16"/>
  <c r="J1619" i="16" s="1"/>
  <c r="F1619" i="16"/>
  <c r="I1618" i="16"/>
  <c r="J1618" i="16" s="1"/>
  <c r="F1618" i="16"/>
  <c r="I1617" i="16"/>
  <c r="J1617" i="16" s="1"/>
  <c r="F1617" i="16"/>
  <c r="I1616" i="16"/>
  <c r="J1616" i="16" s="1"/>
  <c r="F1616" i="16"/>
  <c r="I1615" i="16"/>
  <c r="J1615" i="16" s="1"/>
  <c r="H1615" i="16"/>
  <c r="F1615" i="16"/>
  <c r="I1614" i="16"/>
  <c r="J1614" i="16" s="1"/>
  <c r="H1614" i="16"/>
  <c r="F1614" i="16"/>
  <c r="I1613" i="16"/>
  <c r="J1613" i="16" s="1"/>
  <c r="H1613" i="16"/>
  <c r="F1613" i="16"/>
  <c r="I1612" i="16"/>
  <c r="J1612" i="16" s="1"/>
  <c r="H1612" i="16"/>
  <c r="F1612" i="16"/>
  <c r="I1611" i="16"/>
  <c r="J1611" i="16" s="1"/>
  <c r="H1611" i="16"/>
  <c r="F1611" i="16"/>
  <c r="I1610" i="16"/>
  <c r="J1610" i="16" s="1"/>
  <c r="H1610" i="16"/>
  <c r="F1610" i="16"/>
  <c r="I1609" i="16"/>
  <c r="J1609" i="16" s="1"/>
  <c r="H1609" i="16"/>
  <c r="F1609" i="16"/>
  <c r="I1608" i="16"/>
  <c r="J1608" i="16" s="1"/>
  <c r="H1608" i="16"/>
  <c r="F1608" i="16"/>
  <c r="I1607" i="16"/>
  <c r="J1607" i="16" s="1"/>
  <c r="H1607" i="16"/>
  <c r="F1607" i="16"/>
  <c r="I1606" i="16"/>
  <c r="J1606" i="16" s="1"/>
  <c r="H1606" i="16"/>
  <c r="F1606" i="16"/>
  <c r="I1605" i="16"/>
  <c r="J1605" i="16" s="1"/>
  <c r="H1605" i="16"/>
  <c r="F1605" i="16"/>
  <c r="I1604" i="16"/>
  <c r="J1604" i="16" s="1"/>
  <c r="H1604" i="16"/>
  <c r="F1604" i="16"/>
  <c r="I1603" i="16"/>
  <c r="J1603" i="16" s="1"/>
  <c r="H1603" i="16"/>
  <c r="F1603" i="16"/>
  <c r="I1602" i="16"/>
  <c r="J1602" i="16" s="1"/>
  <c r="H1602" i="16"/>
  <c r="F1602" i="16"/>
  <c r="I1601" i="16"/>
  <c r="J1601" i="16" s="1"/>
  <c r="H1601" i="16"/>
  <c r="F1601" i="16"/>
  <c r="I1600" i="16"/>
  <c r="J1600" i="16" s="1"/>
  <c r="H1600" i="16"/>
  <c r="F1600" i="16"/>
  <c r="I1599" i="16"/>
  <c r="J1599" i="16" s="1"/>
  <c r="H1599" i="16"/>
  <c r="F1599" i="16"/>
  <c r="I1598" i="16"/>
  <c r="J1598" i="16" s="1"/>
  <c r="H1598" i="16"/>
  <c r="F1598" i="16"/>
  <c r="I1597" i="16"/>
  <c r="J1597" i="16" s="1"/>
  <c r="H1597" i="16"/>
  <c r="F1597" i="16"/>
  <c r="I1596" i="16"/>
  <c r="J1596" i="16" s="1"/>
  <c r="H1596" i="16"/>
  <c r="F1596" i="16"/>
  <c r="I1595" i="16"/>
  <c r="J1595" i="16" s="1"/>
  <c r="H1595" i="16"/>
  <c r="F1595" i="16"/>
  <c r="I1594" i="16"/>
  <c r="J1594" i="16" s="1"/>
  <c r="H1594" i="16"/>
  <c r="F1594" i="16"/>
  <c r="I1593" i="16"/>
  <c r="J1593" i="16" s="1"/>
  <c r="H1593" i="16"/>
  <c r="F1593" i="16"/>
  <c r="I1592" i="16"/>
  <c r="J1592" i="16" s="1"/>
  <c r="H1592" i="16"/>
  <c r="F1592" i="16"/>
  <c r="I1591" i="16"/>
  <c r="J1591" i="16" s="1"/>
  <c r="H1591" i="16"/>
  <c r="F1591" i="16"/>
  <c r="I1590" i="16"/>
  <c r="J1590" i="16" s="1"/>
  <c r="H1590" i="16"/>
  <c r="F1590" i="16"/>
  <c r="I1589" i="16"/>
  <c r="J1589" i="16" s="1"/>
  <c r="F1589" i="16"/>
  <c r="I1588" i="16"/>
  <c r="J1588" i="16" s="1"/>
  <c r="F1588" i="16"/>
  <c r="I1587" i="16"/>
  <c r="J1587" i="16" s="1"/>
  <c r="F1587" i="16"/>
  <c r="I1586" i="16"/>
  <c r="J1586" i="16" s="1"/>
  <c r="F1586" i="16"/>
  <c r="I1585" i="16"/>
  <c r="J1585" i="16" s="1"/>
  <c r="F1585" i="16"/>
  <c r="I1584" i="16"/>
  <c r="J1584" i="16" s="1"/>
  <c r="F1584" i="16"/>
  <c r="I1583" i="16"/>
  <c r="J1583" i="16" s="1"/>
  <c r="F1583" i="16"/>
  <c r="I1582" i="16"/>
  <c r="J1582" i="16" s="1"/>
  <c r="H1582" i="16"/>
  <c r="F1582" i="16"/>
  <c r="I1581" i="16"/>
  <c r="J1581" i="16" s="1"/>
  <c r="H1581" i="16"/>
  <c r="F1581" i="16"/>
  <c r="I1580" i="16"/>
  <c r="J1580" i="16" s="1"/>
  <c r="H1580" i="16"/>
  <c r="F1580" i="16"/>
  <c r="I1579" i="16"/>
  <c r="J1579" i="16" s="1"/>
  <c r="F1579" i="16"/>
  <c r="I1578" i="16"/>
  <c r="J1578" i="16" s="1"/>
  <c r="F1578" i="16"/>
  <c r="I1577" i="16"/>
  <c r="J1577" i="16" s="1"/>
  <c r="F1577" i="16"/>
  <c r="I1576" i="16"/>
  <c r="J1576" i="16" s="1"/>
  <c r="F1576" i="16"/>
  <c r="I1575" i="16"/>
  <c r="J1575" i="16" s="1"/>
  <c r="H1575" i="16"/>
  <c r="F1575" i="16"/>
  <c r="I1574" i="16"/>
  <c r="J1574" i="16" s="1"/>
  <c r="H1574" i="16"/>
  <c r="F1574" i="16"/>
  <c r="I1573" i="16"/>
  <c r="J1573" i="16" s="1"/>
  <c r="H1573" i="16"/>
  <c r="F1573" i="16"/>
  <c r="I1572" i="16"/>
  <c r="J1572" i="16" s="1"/>
  <c r="H1572" i="16"/>
  <c r="F1572" i="16"/>
  <c r="I1571" i="16"/>
  <c r="J1571" i="16" s="1"/>
  <c r="H1571" i="16"/>
  <c r="F1571" i="16"/>
  <c r="I1570" i="16"/>
  <c r="J1570" i="16" s="1"/>
  <c r="H1570" i="16"/>
  <c r="F1570" i="16"/>
  <c r="I1569" i="16"/>
  <c r="J1569" i="16" s="1"/>
  <c r="H1569" i="16"/>
  <c r="F1569" i="16"/>
  <c r="I1568" i="16"/>
  <c r="J1568" i="16" s="1"/>
  <c r="H1568" i="16"/>
  <c r="F1568" i="16"/>
  <c r="I1567" i="16"/>
  <c r="J1567" i="16" s="1"/>
  <c r="H1567" i="16"/>
  <c r="F1567" i="16"/>
  <c r="I1566" i="16"/>
  <c r="J1566" i="16" s="1"/>
  <c r="H1566" i="16"/>
  <c r="F1566" i="16"/>
  <c r="I1565" i="16"/>
  <c r="J1565" i="16" s="1"/>
  <c r="H1565" i="16"/>
  <c r="F1565" i="16"/>
  <c r="I1564" i="16"/>
  <c r="J1564" i="16" s="1"/>
  <c r="H1564" i="16"/>
  <c r="F1564" i="16"/>
  <c r="I1563" i="16"/>
  <c r="J1563" i="16" s="1"/>
  <c r="H1563" i="16"/>
  <c r="F1563" i="16"/>
  <c r="I1562" i="16"/>
  <c r="J1562" i="16" s="1"/>
  <c r="H1562" i="16"/>
  <c r="F1562" i="16"/>
  <c r="I1561" i="16"/>
  <c r="J1561" i="16" s="1"/>
  <c r="K1561" i="16" s="1"/>
  <c r="I1560" i="16"/>
  <c r="J1560" i="16" s="1"/>
  <c r="H1560" i="16"/>
  <c r="F1560" i="16"/>
  <c r="I1559" i="16"/>
  <c r="J1559" i="16" s="1"/>
  <c r="H1559" i="16"/>
  <c r="F1559" i="16"/>
  <c r="I1558" i="16"/>
  <c r="J1558" i="16" s="1"/>
  <c r="H1558" i="16"/>
  <c r="F1558" i="16"/>
  <c r="I1557" i="16"/>
  <c r="J1557" i="16" s="1"/>
  <c r="K1557" i="16" s="1"/>
  <c r="I1556" i="16"/>
  <c r="J1556" i="16" s="1"/>
  <c r="K1556" i="16" s="1"/>
  <c r="I1555" i="16"/>
  <c r="J1555" i="16" s="1"/>
  <c r="H1555" i="16"/>
  <c r="F1555" i="16"/>
  <c r="I1554" i="16"/>
  <c r="J1554" i="16" s="1"/>
  <c r="H1554" i="16"/>
  <c r="F1554" i="16"/>
  <c r="I1553" i="16"/>
  <c r="J1553" i="16" s="1"/>
  <c r="H1553" i="16"/>
  <c r="F1553" i="16"/>
  <c r="I1552" i="16"/>
  <c r="J1552" i="16" s="1"/>
  <c r="H1552" i="16"/>
  <c r="F1552" i="16"/>
  <c r="I1551" i="16"/>
  <c r="J1551" i="16" s="1"/>
  <c r="H1551" i="16"/>
  <c r="F1551" i="16"/>
  <c r="I1550" i="16"/>
  <c r="J1550" i="16" s="1"/>
  <c r="H1550" i="16"/>
  <c r="F1550" i="16"/>
  <c r="I1549" i="16"/>
  <c r="J1549" i="16" s="1"/>
  <c r="H1549" i="16"/>
  <c r="F1549" i="16"/>
  <c r="I1548" i="16"/>
  <c r="J1548" i="16" s="1"/>
  <c r="H1548" i="16"/>
  <c r="F1548" i="16"/>
  <c r="I1547" i="16"/>
  <c r="J1547" i="16" s="1"/>
  <c r="H1547" i="16"/>
  <c r="F1547" i="16"/>
  <c r="I1546" i="16"/>
  <c r="J1546" i="16" s="1"/>
  <c r="H1546" i="16"/>
  <c r="F1546" i="16"/>
  <c r="I1545" i="16"/>
  <c r="J1545" i="16" s="1"/>
  <c r="H1545" i="16"/>
  <c r="F1545" i="16"/>
  <c r="I1544" i="16"/>
  <c r="J1544" i="16" s="1"/>
  <c r="H1544" i="16"/>
  <c r="F1544" i="16"/>
  <c r="I1543" i="16"/>
  <c r="J1543" i="16" s="1"/>
  <c r="H1543" i="16"/>
  <c r="F1543" i="16"/>
  <c r="I1542" i="16"/>
  <c r="J1542" i="16" s="1"/>
  <c r="H1542" i="16"/>
  <c r="F1542" i="16"/>
  <c r="I1541" i="16"/>
  <c r="J1541" i="16" s="1"/>
  <c r="H1541" i="16"/>
  <c r="F1541" i="16"/>
  <c r="I1540" i="16"/>
  <c r="J1540" i="16" s="1"/>
  <c r="H1540" i="16"/>
  <c r="F1540" i="16"/>
  <c r="I1539" i="16"/>
  <c r="J1539" i="16" s="1"/>
  <c r="H1539" i="16"/>
  <c r="F1539" i="16"/>
  <c r="I1538" i="16"/>
  <c r="J1538" i="16" s="1"/>
  <c r="H1538" i="16"/>
  <c r="F1538" i="16"/>
  <c r="I1537" i="16"/>
  <c r="J1537" i="16" s="1"/>
  <c r="H1537" i="16"/>
  <c r="F1537" i="16"/>
  <c r="I1536" i="16"/>
  <c r="J1536" i="16" s="1"/>
  <c r="H1536" i="16"/>
  <c r="F1536" i="16"/>
  <c r="I1535" i="16"/>
  <c r="J1535" i="16" s="1"/>
  <c r="H1535" i="16"/>
  <c r="F1535" i="16"/>
  <c r="I1534" i="16"/>
  <c r="J1534" i="16" s="1"/>
  <c r="H1534" i="16"/>
  <c r="F1534" i="16"/>
  <c r="I1533" i="16"/>
  <c r="J1533" i="16" s="1"/>
  <c r="H1533" i="16"/>
  <c r="F1533" i="16"/>
  <c r="I1532" i="16"/>
  <c r="J1532" i="16" s="1"/>
  <c r="H1532" i="16"/>
  <c r="F1532" i="16"/>
  <c r="I1531" i="16"/>
  <c r="J1531" i="16" s="1"/>
  <c r="H1531" i="16"/>
  <c r="F1531" i="16"/>
  <c r="I1530" i="16"/>
  <c r="J1530" i="16" s="1"/>
  <c r="H1530" i="16"/>
  <c r="F1530" i="16"/>
  <c r="I1529" i="16"/>
  <c r="J1529" i="16" s="1"/>
  <c r="H1529" i="16"/>
  <c r="F1529" i="16"/>
  <c r="I1528" i="16"/>
  <c r="J1528" i="16" s="1"/>
  <c r="H1528" i="16"/>
  <c r="F1528" i="16"/>
  <c r="I1527" i="16"/>
  <c r="J1527" i="16" s="1"/>
  <c r="H1527" i="16"/>
  <c r="F1527" i="16"/>
  <c r="I1526" i="16"/>
  <c r="J1526" i="16" s="1"/>
  <c r="H1526" i="16"/>
  <c r="F1526" i="16"/>
  <c r="I1525" i="16"/>
  <c r="J1525" i="16" s="1"/>
  <c r="H1525" i="16"/>
  <c r="F1525" i="16"/>
  <c r="I1524" i="16"/>
  <c r="J1524" i="16" s="1"/>
  <c r="H1524" i="16"/>
  <c r="F1524" i="16"/>
  <c r="I1523" i="16"/>
  <c r="J1523" i="16" s="1"/>
  <c r="H1523" i="16"/>
  <c r="F1523" i="16"/>
  <c r="K1522" i="16"/>
  <c r="I1522" i="16"/>
  <c r="I1521" i="16"/>
  <c r="J1521" i="16" s="1"/>
  <c r="H1521" i="16"/>
  <c r="F1521" i="16"/>
  <c r="I1520" i="16"/>
  <c r="J1520" i="16" s="1"/>
  <c r="H1520" i="16"/>
  <c r="F1520" i="16"/>
  <c r="I1519" i="16"/>
  <c r="J1519" i="16" s="1"/>
  <c r="H1519" i="16"/>
  <c r="F1519" i="16"/>
  <c r="I1518" i="16"/>
  <c r="J1518" i="16" s="1"/>
  <c r="H1518" i="16"/>
  <c r="F1518" i="16"/>
  <c r="I1517" i="16"/>
  <c r="J1517" i="16" s="1"/>
  <c r="H1517" i="16"/>
  <c r="F1517" i="16"/>
  <c r="I1516" i="16"/>
  <c r="J1516" i="16" s="1"/>
  <c r="H1516" i="16"/>
  <c r="F1516" i="16"/>
  <c r="I1515" i="16"/>
  <c r="J1515" i="16" s="1"/>
  <c r="H1515" i="16"/>
  <c r="F1515" i="16"/>
  <c r="I1514" i="16"/>
  <c r="J1514" i="16" s="1"/>
  <c r="H1514" i="16"/>
  <c r="F1514" i="16"/>
  <c r="I1513" i="16"/>
  <c r="J1513" i="16" s="1"/>
  <c r="H1513" i="16"/>
  <c r="F1513" i="16"/>
  <c r="I1512" i="16"/>
  <c r="J1512" i="16" s="1"/>
  <c r="H1512" i="16"/>
  <c r="F1512" i="16"/>
  <c r="I1511" i="16"/>
  <c r="J1511" i="16" s="1"/>
  <c r="H1511" i="16"/>
  <c r="F1511" i="16"/>
  <c r="I1510" i="16"/>
  <c r="J1510" i="16" s="1"/>
  <c r="H1510" i="16"/>
  <c r="F1510" i="16"/>
  <c r="I1509" i="16"/>
  <c r="J1509" i="16" s="1"/>
  <c r="H1509" i="16"/>
  <c r="F1509" i="16"/>
  <c r="I1508" i="16"/>
  <c r="J1508" i="16" s="1"/>
  <c r="H1508" i="16"/>
  <c r="F1508" i="16"/>
  <c r="I1507" i="16"/>
  <c r="J1507" i="16" s="1"/>
  <c r="H1507" i="16"/>
  <c r="F1507" i="16"/>
  <c r="I1506" i="16"/>
  <c r="J1506" i="16" s="1"/>
  <c r="H1506" i="16"/>
  <c r="F1506" i="16"/>
  <c r="I1505" i="16"/>
  <c r="J1505" i="16" s="1"/>
  <c r="H1505" i="16"/>
  <c r="F1505" i="16"/>
  <c r="I1504" i="16"/>
  <c r="J1504" i="16" s="1"/>
  <c r="H1504" i="16"/>
  <c r="F1504" i="16"/>
  <c r="I1503" i="16"/>
  <c r="J1503" i="16" s="1"/>
  <c r="H1503" i="16"/>
  <c r="F1503" i="16"/>
  <c r="I1502" i="16"/>
  <c r="J1502" i="16" s="1"/>
  <c r="H1502" i="16"/>
  <c r="F1502" i="16"/>
  <c r="I1501" i="16"/>
  <c r="J1501" i="16" s="1"/>
  <c r="H1501" i="16"/>
  <c r="F1501" i="16"/>
  <c r="I1500" i="16"/>
  <c r="J1500" i="16" s="1"/>
  <c r="H1500" i="16"/>
  <c r="F1500" i="16"/>
  <c r="I1499" i="16"/>
  <c r="J1499" i="16" s="1"/>
  <c r="H1499" i="16"/>
  <c r="F1499" i="16"/>
  <c r="I1498" i="16"/>
  <c r="J1498" i="16" s="1"/>
  <c r="H1498" i="16"/>
  <c r="F1498" i="16"/>
  <c r="I1497" i="16"/>
  <c r="J1497" i="16" s="1"/>
  <c r="H1497" i="16"/>
  <c r="F1497" i="16"/>
  <c r="I1496" i="16"/>
  <c r="J1496" i="16" s="1"/>
  <c r="H1496" i="16"/>
  <c r="F1496" i="16"/>
  <c r="I1495" i="16"/>
  <c r="J1495" i="16" s="1"/>
  <c r="H1495" i="16"/>
  <c r="F1495" i="16"/>
  <c r="I1494" i="16"/>
  <c r="J1494" i="16" s="1"/>
  <c r="H1494" i="16"/>
  <c r="F1494" i="16"/>
  <c r="I1493" i="16"/>
  <c r="J1493" i="16" s="1"/>
  <c r="H1493" i="16"/>
  <c r="F1493" i="16"/>
  <c r="I1492" i="16"/>
  <c r="J1492" i="16" s="1"/>
  <c r="H1492" i="16"/>
  <c r="F1492" i="16"/>
  <c r="I1491" i="16"/>
  <c r="J1491" i="16" s="1"/>
  <c r="H1491" i="16"/>
  <c r="F1491" i="16"/>
  <c r="I1490" i="16"/>
  <c r="J1490" i="16" s="1"/>
  <c r="H1490" i="16"/>
  <c r="F1490" i="16"/>
  <c r="I1489" i="16"/>
  <c r="J1489" i="16" s="1"/>
  <c r="H1489" i="16"/>
  <c r="F1489" i="16"/>
  <c r="I1488" i="16"/>
  <c r="J1488" i="16" s="1"/>
  <c r="H1488" i="16"/>
  <c r="F1488" i="16"/>
  <c r="I1487" i="16"/>
  <c r="J1487" i="16" s="1"/>
  <c r="H1487" i="16"/>
  <c r="F1487" i="16"/>
  <c r="I1486" i="16"/>
  <c r="J1486" i="16" s="1"/>
  <c r="H1486" i="16"/>
  <c r="F1486" i="16"/>
  <c r="I1485" i="16"/>
  <c r="J1485" i="16" s="1"/>
  <c r="H1485" i="16"/>
  <c r="F1485" i="16"/>
  <c r="I1484" i="16"/>
  <c r="J1484" i="16" s="1"/>
  <c r="H1484" i="16"/>
  <c r="F1484" i="16"/>
  <c r="I1483" i="16"/>
  <c r="J1483" i="16" s="1"/>
  <c r="H1483" i="16"/>
  <c r="F1483" i="16"/>
  <c r="I1482" i="16"/>
  <c r="J1482" i="16" s="1"/>
  <c r="H1482" i="16"/>
  <c r="F1482" i="16"/>
  <c r="I1481" i="16"/>
  <c r="J1481" i="16" s="1"/>
  <c r="H1481" i="16"/>
  <c r="F1481" i="16"/>
  <c r="I1480" i="16"/>
  <c r="J1480" i="16" s="1"/>
  <c r="H1480" i="16"/>
  <c r="F1480" i="16"/>
  <c r="I1479" i="16"/>
  <c r="J1479" i="16" s="1"/>
  <c r="H1479" i="16"/>
  <c r="F1479" i="16"/>
  <c r="I1478" i="16"/>
  <c r="J1478" i="16" s="1"/>
  <c r="H1478" i="16"/>
  <c r="F1478" i="16"/>
  <c r="I1477" i="16"/>
  <c r="J1477" i="16" s="1"/>
  <c r="H1477" i="16"/>
  <c r="F1477" i="16"/>
  <c r="I1476" i="16"/>
  <c r="J1476" i="16" s="1"/>
  <c r="H1476" i="16"/>
  <c r="F1476" i="16"/>
  <c r="I1475" i="16"/>
  <c r="J1475" i="16" s="1"/>
  <c r="H1475" i="16"/>
  <c r="F1475" i="16"/>
  <c r="I1474" i="16"/>
  <c r="J1474" i="16" s="1"/>
  <c r="H1474" i="16"/>
  <c r="F1474" i="16"/>
  <c r="I1473" i="16"/>
  <c r="J1473" i="16" s="1"/>
  <c r="H1473" i="16"/>
  <c r="F1473" i="16"/>
  <c r="I1472" i="16"/>
  <c r="J1472" i="16" s="1"/>
  <c r="H1472" i="16"/>
  <c r="F1472" i="16"/>
  <c r="I1471" i="16"/>
  <c r="J1471" i="16" s="1"/>
  <c r="H1471" i="16"/>
  <c r="F1471" i="16"/>
  <c r="I1470" i="16"/>
  <c r="J1470" i="16" s="1"/>
  <c r="H1470" i="16"/>
  <c r="F1470" i="16"/>
  <c r="I1469" i="16"/>
  <c r="J1469" i="16" s="1"/>
  <c r="H1469" i="16"/>
  <c r="F1469" i="16"/>
  <c r="I1468" i="16"/>
  <c r="J1468" i="16" s="1"/>
  <c r="H1468" i="16"/>
  <c r="F1468" i="16"/>
  <c r="I1467" i="16"/>
  <c r="J1467" i="16" s="1"/>
  <c r="H1467" i="16"/>
  <c r="F1467" i="16"/>
  <c r="I1466" i="16"/>
  <c r="J1466" i="16" s="1"/>
  <c r="H1466" i="16"/>
  <c r="F1466" i="16"/>
  <c r="I1465" i="16"/>
  <c r="J1465" i="16" s="1"/>
  <c r="H1465" i="16"/>
  <c r="F1465" i="16"/>
  <c r="I1464" i="16"/>
  <c r="J1464" i="16" s="1"/>
  <c r="H1464" i="16"/>
  <c r="F1464" i="16"/>
  <c r="I1463" i="16"/>
  <c r="J1463" i="16" s="1"/>
  <c r="H1463" i="16"/>
  <c r="F1463" i="16"/>
  <c r="I1462" i="16"/>
  <c r="J1462" i="16" s="1"/>
  <c r="H1462" i="16"/>
  <c r="F1462" i="16"/>
  <c r="I1461" i="16"/>
  <c r="J1461" i="16" s="1"/>
  <c r="H1461" i="16"/>
  <c r="F1461" i="16"/>
  <c r="I1460" i="16"/>
  <c r="J1460" i="16" s="1"/>
  <c r="H1460" i="16"/>
  <c r="F1460" i="16"/>
  <c r="I1459" i="16"/>
  <c r="J1459" i="16" s="1"/>
  <c r="H1459" i="16"/>
  <c r="F1459" i="16"/>
  <c r="I1458" i="16"/>
  <c r="J1458" i="16" s="1"/>
  <c r="H1458" i="16"/>
  <c r="F1458" i="16"/>
  <c r="I1457" i="16"/>
  <c r="J1457" i="16" s="1"/>
  <c r="H1457" i="16"/>
  <c r="F1457" i="16"/>
  <c r="I1456" i="16"/>
  <c r="J1456" i="16" s="1"/>
  <c r="H1456" i="16"/>
  <c r="F1456" i="16"/>
  <c r="I1455" i="16"/>
  <c r="J1455" i="16" s="1"/>
  <c r="H1455" i="16"/>
  <c r="F1455" i="16"/>
  <c r="I1454" i="16"/>
  <c r="J1454" i="16" s="1"/>
  <c r="H1454" i="16"/>
  <c r="F1454" i="16"/>
  <c r="I1453" i="16"/>
  <c r="J1453" i="16" s="1"/>
  <c r="H1453" i="16"/>
  <c r="F1453" i="16"/>
  <c r="I1452" i="16"/>
  <c r="J1452" i="16" s="1"/>
  <c r="H1452" i="16"/>
  <c r="F1452" i="16"/>
  <c r="I1451" i="16"/>
  <c r="J1451" i="16" s="1"/>
  <c r="H1451" i="16"/>
  <c r="F1451" i="16"/>
  <c r="I1450" i="16"/>
  <c r="J1450" i="16" s="1"/>
  <c r="H1450" i="16"/>
  <c r="F1450" i="16"/>
  <c r="I1449" i="16"/>
  <c r="J1449" i="16" s="1"/>
  <c r="H1449" i="16"/>
  <c r="F1449" i="16"/>
  <c r="I1448" i="16"/>
  <c r="J1448" i="16" s="1"/>
  <c r="H1448" i="16"/>
  <c r="F1448" i="16"/>
  <c r="I1447" i="16"/>
  <c r="J1447" i="16" s="1"/>
  <c r="H1447" i="16"/>
  <c r="F1447" i="16"/>
  <c r="I1446" i="16"/>
  <c r="J1446" i="16" s="1"/>
  <c r="H1446" i="16"/>
  <c r="F1446" i="16"/>
  <c r="I1445" i="16"/>
  <c r="J1445" i="16" s="1"/>
  <c r="H1445" i="16"/>
  <c r="F1445" i="16"/>
  <c r="I1444" i="16"/>
  <c r="J1444" i="16" s="1"/>
  <c r="H1444" i="16"/>
  <c r="F1444" i="16"/>
  <c r="I1443" i="16"/>
  <c r="J1443" i="16" s="1"/>
  <c r="H1443" i="16"/>
  <c r="F1443" i="16"/>
  <c r="I1442" i="16"/>
  <c r="J1442" i="16" s="1"/>
  <c r="H1442" i="16"/>
  <c r="F1442" i="16"/>
  <c r="I1441" i="16"/>
  <c r="J1441" i="16" s="1"/>
  <c r="H1441" i="16"/>
  <c r="F1441" i="16"/>
  <c r="I1440" i="16"/>
  <c r="J1440" i="16" s="1"/>
  <c r="H1440" i="16"/>
  <c r="F1440" i="16"/>
  <c r="I1439" i="16"/>
  <c r="J1439" i="16" s="1"/>
  <c r="H1439" i="16"/>
  <c r="F1439" i="16"/>
  <c r="I1438" i="16"/>
  <c r="J1438" i="16" s="1"/>
  <c r="H1438" i="16"/>
  <c r="F1438" i="16"/>
  <c r="I1437" i="16"/>
  <c r="J1437" i="16" s="1"/>
  <c r="H1437" i="16"/>
  <c r="F1437" i="16"/>
  <c r="I1436" i="16"/>
  <c r="J1436" i="16" s="1"/>
  <c r="H1436" i="16"/>
  <c r="F1436" i="16"/>
  <c r="I1435" i="16"/>
  <c r="J1435" i="16" s="1"/>
  <c r="H1435" i="16"/>
  <c r="F1435" i="16"/>
  <c r="I1434" i="16"/>
  <c r="J1434" i="16" s="1"/>
  <c r="H1434" i="16"/>
  <c r="F1434" i="16"/>
  <c r="I1433" i="16"/>
  <c r="J1433" i="16" s="1"/>
  <c r="H1433" i="16"/>
  <c r="F1433" i="16"/>
  <c r="I1432" i="16"/>
  <c r="J1432" i="16" s="1"/>
  <c r="H1432" i="16"/>
  <c r="F1432" i="16"/>
  <c r="I1431" i="16"/>
  <c r="J1431" i="16" s="1"/>
  <c r="H1431" i="16"/>
  <c r="F1431" i="16"/>
  <c r="I1430" i="16"/>
  <c r="J1430" i="16" s="1"/>
  <c r="H1430" i="16"/>
  <c r="F1430" i="16"/>
  <c r="I1429" i="16"/>
  <c r="J1429" i="16" s="1"/>
  <c r="H1429" i="16"/>
  <c r="F1429" i="16"/>
  <c r="I1428" i="16"/>
  <c r="J1428" i="16" s="1"/>
  <c r="H1428" i="16"/>
  <c r="F1428" i="16"/>
  <c r="I1427" i="16"/>
  <c r="J1427" i="16" s="1"/>
  <c r="H1427" i="16"/>
  <c r="F1427" i="16"/>
  <c r="I1426" i="16"/>
  <c r="J1426" i="16" s="1"/>
  <c r="H1426" i="16"/>
  <c r="F1426" i="16"/>
  <c r="I1425" i="16"/>
  <c r="J1425" i="16" s="1"/>
  <c r="H1425" i="16"/>
  <c r="F1425" i="16"/>
  <c r="I1424" i="16"/>
  <c r="J1424" i="16" s="1"/>
  <c r="H1424" i="16"/>
  <c r="F1424" i="16"/>
  <c r="I1423" i="16"/>
  <c r="J1423" i="16" s="1"/>
  <c r="H1423" i="16"/>
  <c r="F1423" i="16"/>
  <c r="I1422" i="16"/>
  <c r="J1422" i="16" s="1"/>
  <c r="H1422" i="16"/>
  <c r="F1422" i="16"/>
  <c r="I1421" i="16"/>
  <c r="J1421" i="16" s="1"/>
  <c r="H1421" i="16"/>
  <c r="F1421" i="16"/>
  <c r="I1420" i="16"/>
  <c r="J1420" i="16" s="1"/>
  <c r="H1420" i="16"/>
  <c r="F1420" i="16"/>
  <c r="I1419" i="16"/>
  <c r="J1419" i="16" s="1"/>
  <c r="H1419" i="16"/>
  <c r="F1419" i="16"/>
  <c r="I1418" i="16"/>
  <c r="J1418" i="16" s="1"/>
  <c r="H1418" i="16"/>
  <c r="F1418" i="16"/>
  <c r="I1417" i="16"/>
  <c r="J1417" i="16" s="1"/>
  <c r="H1417" i="16"/>
  <c r="F1417" i="16"/>
  <c r="I1416" i="16"/>
  <c r="J1416" i="16" s="1"/>
  <c r="H1416" i="16"/>
  <c r="F1416" i="16"/>
  <c r="I1415" i="16"/>
  <c r="J1415" i="16" s="1"/>
  <c r="H1415" i="16"/>
  <c r="F1415" i="16"/>
  <c r="I1414" i="16"/>
  <c r="J1414" i="16" s="1"/>
  <c r="H1414" i="16"/>
  <c r="F1414" i="16"/>
  <c r="I1413" i="16"/>
  <c r="J1413" i="16" s="1"/>
  <c r="H1413" i="16"/>
  <c r="F1413" i="16"/>
  <c r="I1412" i="16"/>
  <c r="J1412" i="16" s="1"/>
  <c r="H1412" i="16"/>
  <c r="F1412" i="16"/>
  <c r="I1411" i="16"/>
  <c r="J1411" i="16" s="1"/>
  <c r="H1411" i="16"/>
  <c r="F1411" i="16"/>
  <c r="I1410" i="16"/>
  <c r="J1410" i="16" s="1"/>
  <c r="H1410" i="16"/>
  <c r="F1410" i="16"/>
  <c r="I1409" i="16"/>
  <c r="J1409" i="16" s="1"/>
  <c r="H1409" i="16"/>
  <c r="F1409" i="16"/>
  <c r="I1408" i="16"/>
  <c r="J1408" i="16" s="1"/>
  <c r="H1408" i="16"/>
  <c r="F1408" i="16"/>
  <c r="I1407" i="16"/>
  <c r="J1407" i="16" s="1"/>
  <c r="H1407" i="16"/>
  <c r="F1407" i="16"/>
  <c r="I1406" i="16"/>
  <c r="J1406" i="16" s="1"/>
  <c r="H1406" i="16"/>
  <c r="F1406" i="16"/>
  <c r="I1405" i="16"/>
  <c r="J1405" i="16" s="1"/>
  <c r="H1405" i="16"/>
  <c r="F1405" i="16"/>
  <c r="I1404" i="16"/>
  <c r="J1404" i="16" s="1"/>
  <c r="H1404" i="16"/>
  <c r="F1404" i="16"/>
  <c r="I1403" i="16"/>
  <c r="J1403" i="16" s="1"/>
  <c r="H1403" i="16"/>
  <c r="F1403" i="16"/>
  <c r="I1402" i="16"/>
  <c r="J1402" i="16" s="1"/>
  <c r="H1402" i="16"/>
  <c r="F1402" i="16"/>
  <c r="I1401" i="16"/>
  <c r="J1401" i="16" s="1"/>
  <c r="H1401" i="16"/>
  <c r="F1401" i="16"/>
  <c r="I1400" i="16"/>
  <c r="J1400" i="16" s="1"/>
  <c r="H1400" i="16"/>
  <c r="F1400" i="16"/>
  <c r="I1399" i="16"/>
  <c r="J1399" i="16" s="1"/>
  <c r="H1399" i="16"/>
  <c r="F1399" i="16"/>
  <c r="I1398" i="16"/>
  <c r="J1398" i="16" s="1"/>
  <c r="H1398" i="16"/>
  <c r="F1398" i="16"/>
  <c r="I1397" i="16"/>
  <c r="J1397" i="16" s="1"/>
  <c r="H1397" i="16"/>
  <c r="F1397" i="16"/>
  <c r="I1396" i="16"/>
  <c r="J1396" i="16" s="1"/>
  <c r="H1396" i="16"/>
  <c r="F1396" i="16"/>
  <c r="I1395" i="16"/>
  <c r="J1395" i="16" s="1"/>
  <c r="H1395" i="16"/>
  <c r="F1395" i="16"/>
  <c r="I1394" i="16"/>
  <c r="J1394" i="16" s="1"/>
  <c r="H1394" i="16"/>
  <c r="F1394" i="16"/>
  <c r="I1393" i="16"/>
  <c r="J1393" i="16" s="1"/>
  <c r="H1393" i="16"/>
  <c r="F1393" i="16"/>
  <c r="I1392" i="16"/>
  <c r="J1392" i="16" s="1"/>
  <c r="H1392" i="16"/>
  <c r="F1392" i="16"/>
  <c r="I1391" i="16"/>
  <c r="J1391" i="16" s="1"/>
  <c r="H1391" i="16"/>
  <c r="F1391" i="16"/>
  <c r="I1390" i="16"/>
  <c r="J1390" i="16" s="1"/>
  <c r="H1390" i="16"/>
  <c r="F1390" i="16"/>
  <c r="I1389" i="16"/>
  <c r="J1389" i="16" s="1"/>
  <c r="H1389" i="16"/>
  <c r="F1389" i="16"/>
  <c r="I1388" i="16"/>
  <c r="J1388" i="16" s="1"/>
  <c r="H1388" i="16"/>
  <c r="F1388" i="16"/>
  <c r="I1387" i="16"/>
  <c r="J1387" i="16" s="1"/>
  <c r="H1387" i="16"/>
  <c r="F1387" i="16"/>
  <c r="I1386" i="16"/>
  <c r="J1386" i="16" s="1"/>
  <c r="H1386" i="16"/>
  <c r="F1386" i="16"/>
  <c r="I1385" i="16"/>
  <c r="J1385" i="16" s="1"/>
  <c r="H1385" i="16"/>
  <c r="F1385" i="16"/>
  <c r="I1384" i="16"/>
  <c r="J1384" i="16" s="1"/>
  <c r="H1384" i="16"/>
  <c r="F1384" i="16"/>
  <c r="I1383" i="16"/>
  <c r="J1383" i="16" s="1"/>
  <c r="H1383" i="16"/>
  <c r="F1383" i="16"/>
  <c r="I1382" i="16"/>
  <c r="J1382" i="16" s="1"/>
  <c r="H1382" i="16"/>
  <c r="F1382" i="16"/>
  <c r="I1381" i="16"/>
  <c r="J1381" i="16" s="1"/>
  <c r="H1381" i="16"/>
  <c r="F1381" i="16"/>
  <c r="I1380" i="16"/>
  <c r="J1380" i="16" s="1"/>
  <c r="H1380" i="16"/>
  <c r="F1380" i="16"/>
  <c r="I1379" i="16"/>
  <c r="J1379" i="16" s="1"/>
  <c r="H1379" i="16"/>
  <c r="F1379" i="16"/>
  <c r="I1378" i="16"/>
  <c r="J1378" i="16" s="1"/>
  <c r="H1378" i="16"/>
  <c r="F1378" i="16"/>
  <c r="I1377" i="16"/>
  <c r="J1377" i="16" s="1"/>
  <c r="H1377" i="16"/>
  <c r="F1377" i="16"/>
  <c r="I1376" i="16"/>
  <c r="J1376" i="16" s="1"/>
  <c r="H1376" i="16"/>
  <c r="F1376" i="16"/>
  <c r="I1375" i="16"/>
  <c r="J1375" i="16" s="1"/>
  <c r="H1375" i="16"/>
  <c r="F1375" i="16"/>
  <c r="I1374" i="16"/>
  <c r="J1374" i="16" s="1"/>
  <c r="H1374" i="16"/>
  <c r="F1374" i="16"/>
  <c r="I1373" i="16"/>
  <c r="J1373" i="16" s="1"/>
  <c r="H1373" i="16"/>
  <c r="F1373" i="16"/>
  <c r="I1372" i="16"/>
  <c r="J1372" i="16" s="1"/>
  <c r="H1372" i="16"/>
  <c r="F1372" i="16"/>
  <c r="I1371" i="16"/>
  <c r="J1371" i="16" s="1"/>
  <c r="H1371" i="16"/>
  <c r="F1371" i="16"/>
  <c r="I1370" i="16"/>
  <c r="J1370" i="16" s="1"/>
  <c r="H1370" i="16"/>
  <c r="F1370" i="16"/>
  <c r="I1369" i="16"/>
  <c r="J1369" i="16" s="1"/>
  <c r="H1369" i="16"/>
  <c r="F1369" i="16"/>
  <c r="I1368" i="16"/>
  <c r="J1368" i="16" s="1"/>
  <c r="H1368" i="16"/>
  <c r="F1368" i="16"/>
  <c r="I1367" i="16"/>
  <c r="J1367" i="16" s="1"/>
  <c r="H1367" i="16"/>
  <c r="F1367" i="16"/>
  <c r="I1366" i="16"/>
  <c r="J1366" i="16" s="1"/>
  <c r="H1366" i="16"/>
  <c r="F1366" i="16"/>
  <c r="I1365" i="16"/>
  <c r="J1365" i="16" s="1"/>
  <c r="H1365" i="16"/>
  <c r="F1365" i="16"/>
  <c r="I1364" i="16"/>
  <c r="J1364" i="16" s="1"/>
  <c r="H1364" i="16"/>
  <c r="F1364" i="16"/>
  <c r="I1363" i="16"/>
  <c r="J1363" i="16" s="1"/>
  <c r="H1363" i="16"/>
  <c r="F1363" i="16"/>
  <c r="I1362" i="16"/>
  <c r="J1362" i="16" s="1"/>
  <c r="H1362" i="16"/>
  <c r="F1362" i="16"/>
  <c r="I1361" i="16"/>
  <c r="J1361" i="16" s="1"/>
  <c r="H1361" i="16"/>
  <c r="F1361" i="16"/>
  <c r="I1360" i="16"/>
  <c r="J1360" i="16" s="1"/>
  <c r="H1360" i="16"/>
  <c r="F1360" i="16"/>
  <c r="I1359" i="16"/>
  <c r="J1359" i="16" s="1"/>
  <c r="H1359" i="16"/>
  <c r="F1359" i="16"/>
  <c r="I1358" i="16"/>
  <c r="J1358" i="16" s="1"/>
  <c r="H1358" i="16"/>
  <c r="F1358" i="16"/>
  <c r="I1357" i="16"/>
  <c r="J1357" i="16" s="1"/>
  <c r="H1357" i="16"/>
  <c r="F1357" i="16"/>
  <c r="I1356" i="16"/>
  <c r="J1356" i="16" s="1"/>
  <c r="H1356" i="16"/>
  <c r="F1356" i="16"/>
  <c r="I1355" i="16"/>
  <c r="J1355" i="16" s="1"/>
  <c r="H1355" i="16"/>
  <c r="F1355" i="16"/>
  <c r="I1354" i="16"/>
  <c r="J1354" i="16" s="1"/>
  <c r="H1354" i="16"/>
  <c r="F1354" i="16"/>
  <c r="I1353" i="16"/>
  <c r="J1353" i="16" s="1"/>
  <c r="H1353" i="16"/>
  <c r="F1353" i="16"/>
  <c r="I1352" i="16"/>
  <c r="J1352" i="16" s="1"/>
  <c r="H1352" i="16"/>
  <c r="F1352" i="16"/>
  <c r="I1351" i="16"/>
  <c r="J1351" i="16" s="1"/>
  <c r="H1351" i="16"/>
  <c r="F1351" i="16"/>
  <c r="I1350" i="16"/>
  <c r="J1350" i="16" s="1"/>
  <c r="H1350" i="16"/>
  <c r="F1350" i="16"/>
  <c r="I1349" i="16"/>
  <c r="J1349" i="16" s="1"/>
  <c r="H1349" i="16"/>
  <c r="F1349" i="16"/>
  <c r="I1348" i="16"/>
  <c r="J1348" i="16" s="1"/>
  <c r="H1348" i="16"/>
  <c r="F1348" i="16"/>
  <c r="I1347" i="16"/>
  <c r="J1347" i="16" s="1"/>
  <c r="H1347" i="16"/>
  <c r="F1347" i="16"/>
  <c r="I1346" i="16"/>
  <c r="J1346" i="16" s="1"/>
  <c r="H1346" i="16"/>
  <c r="F1346" i="16"/>
  <c r="I1345" i="16"/>
  <c r="J1345" i="16" s="1"/>
  <c r="H1345" i="16"/>
  <c r="F1345" i="16"/>
  <c r="I1344" i="16"/>
  <c r="J1344" i="16" s="1"/>
  <c r="H1344" i="16"/>
  <c r="F1344" i="16"/>
  <c r="I1343" i="16"/>
  <c r="J1343" i="16" s="1"/>
  <c r="H1343" i="16"/>
  <c r="F1343" i="16"/>
  <c r="I1342" i="16"/>
  <c r="J1342" i="16" s="1"/>
  <c r="H1342" i="16"/>
  <c r="F1342" i="16"/>
  <c r="I1341" i="16"/>
  <c r="J1341" i="16" s="1"/>
  <c r="H1341" i="16"/>
  <c r="F1341" i="16"/>
  <c r="I1340" i="16"/>
  <c r="J1340" i="16" s="1"/>
  <c r="H1340" i="16"/>
  <c r="F1340" i="16"/>
  <c r="I1339" i="16"/>
  <c r="J1339" i="16" s="1"/>
  <c r="H1339" i="16"/>
  <c r="F1339" i="16"/>
  <c r="I1338" i="16"/>
  <c r="J1338" i="16" s="1"/>
  <c r="H1338" i="16"/>
  <c r="F1338" i="16"/>
  <c r="I1337" i="16"/>
  <c r="J1337" i="16" s="1"/>
  <c r="H1337" i="16"/>
  <c r="F1337" i="16"/>
  <c r="I1336" i="16"/>
  <c r="J1336" i="16" s="1"/>
  <c r="H1336" i="16"/>
  <c r="F1336" i="16"/>
  <c r="I1335" i="16"/>
  <c r="J1335" i="16" s="1"/>
  <c r="H1335" i="16"/>
  <c r="F1335" i="16"/>
  <c r="I1334" i="16"/>
  <c r="J1334" i="16" s="1"/>
  <c r="H1334" i="16"/>
  <c r="F1334" i="16"/>
  <c r="I1333" i="16"/>
  <c r="J1333" i="16" s="1"/>
  <c r="H1333" i="16"/>
  <c r="F1333" i="16"/>
  <c r="I1332" i="16"/>
  <c r="J1332" i="16" s="1"/>
  <c r="H1332" i="16"/>
  <c r="F1332" i="16"/>
  <c r="I1331" i="16"/>
  <c r="J1331" i="16" s="1"/>
  <c r="H1331" i="16"/>
  <c r="F1331" i="16"/>
  <c r="I1330" i="16"/>
  <c r="J1330" i="16" s="1"/>
  <c r="H1330" i="16"/>
  <c r="F1330" i="16"/>
  <c r="I1329" i="16"/>
  <c r="J1329" i="16" s="1"/>
  <c r="H1329" i="16"/>
  <c r="F1329" i="16"/>
  <c r="I1328" i="16"/>
  <c r="J1328" i="16" s="1"/>
  <c r="H1328" i="16"/>
  <c r="F1328" i="16"/>
  <c r="I1327" i="16"/>
  <c r="J1327" i="16" s="1"/>
  <c r="H1327" i="16"/>
  <c r="F1327" i="16"/>
  <c r="I1326" i="16"/>
  <c r="J1326" i="16" s="1"/>
  <c r="H1326" i="16"/>
  <c r="F1326" i="16"/>
  <c r="I1325" i="16"/>
  <c r="J1325" i="16" s="1"/>
  <c r="H1325" i="16"/>
  <c r="F1325" i="16"/>
  <c r="I1324" i="16"/>
  <c r="J1324" i="16" s="1"/>
  <c r="H1324" i="16"/>
  <c r="F1324" i="16"/>
  <c r="I1323" i="16"/>
  <c r="J1323" i="16" s="1"/>
  <c r="H1323" i="16"/>
  <c r="F1323" i="16"/>
  <c r="I1322" i="16"/>
  <c r="J1322" i="16" s="1"/>
  <c r="H1322" i="16"/>
  <c r="F1322" i="16"/>
  <c r="I1321" i="16"/>
  <c r="J1321" i="16" s="1"/>
  <c r="H1321" i="16"/>
  <c r="F1321" i="16"/>
  <c r="I1320" i="16"/>
  <c r="J1320" i="16" s="1"/>
  <c r="H1320" i="16"/>
  <c r="F1320" i="16"/>
  <c r="I1319" i="16"/>
  <c r="J1319" i="16" s="1"/>
  <c r="H1319" i="16"/>
  <c r="F1319" i="16"/>
  <c r="I1318" i="16"/>
  <c r="J1318" i="16" s="1"/>
  <c r="H1318" i="16"/>
  <c r="F1318" i="16"/>
  <c r="I1317" i="16"/>
  <c r="J1317" i="16" s="1"/>
  <c r="H1317" i="16"/>
  <c r="F1317" i="16"/>
  <c r="I1316" i="16"/>
  <c r="J1316" i="16" s="1"/>
  <c r="H1316" i="16"/>
  <c r="F1316" i="16"/>
  <c r="I1315" i="16"/>
  <c r="J1315" i="16" s="1"/>
  <c r="H1315" i="16"/>
  <c r="F1315" i="16"/>
  <c r="I1314" i="16"/>
  <c r="J1314" i="16" s="1"/>
  <c r="H1314" i="16"/>
  <c r="F1314" i="16"/>
  <c r="I1313" i="16"/>
  <c r="J1313" i="16" s="1"/>
  <c r="H1313" i="16"/>
  <c r="F1313" i="16"/>
  <c r="I1312" i="16"/>
  <c r="J1312" i="16" s="1"/>
  <c r="H1312" i="16"/>
  <c r="F1312" i="16"/>
  <c r="I1311" i="16"/>
  <c r="J1311" i="16" s="1"/>
  <c r="H1311" i="16"/>
  <c r="F1311" i="16"/>
  <c r="I1310" i="16"/>
  <c r="J1310" i="16" s="1"/>
  <c r="H1310" i="16"/>
  <c r="F1310" i="16"/>
  <c r="I1309" i="16"/>
  <c r="J1309" i="16" s="1"/>
  <c r="H1309" i="16"/>
  <c r="F1309" i="16"/>
  <c r="I1308" i="16"/>
  <c r="J1308" i="16" s="1"/>
  <c r="H1308" i="16"/>
  <c r="F1308" i="16"/>
  <c r="I1307" i="16"/>
  <c r="J1307" i="16" s="1"/>
  <c r="H1307" i="16"/>
  <c r="F1307" i="16"/>
  <c r="I1306" i="16"/>
  <c r="J1306" i="16" s="1"/>
  <c r="H1306" i="16"/>
  <c r="F1306" i="16"/>
  <c r="I1305" i="16"/>
  <c r="J1305" i="16" s="1"/>
  <c r="H1305" i="16"/>
  <c r="F1305" i="16"/>
  <c r="I1304" i="16"/>
  <c r="J1304" i="16" s="1"/>
  <c r="H1304" i="16"/>
  <c r="F1304" i="16"/>
  <c r="I1303" i="16"/>
  <c r="J1303" i="16" s="1"/>
  <c r="H1303" i="16"/>
  <c r="F1303" i="16"/>
  <c r="I1302" i="16"/>
  <c r="J1302" i="16" s="1"/>
  <c r="H1302" i="16"/>
  <c r="F1302" i="16"/>
  <c r="I1301" i="16"/>
  <c r="J1301" i="16" s="1"/>
  <c r="H1301" i="16"/>
  <c r="F1301" i="16"/>
  <c r="I1300" i="16"/>
  <c r="J1300" i="16" s="1"/>
  <c r="H1300" i="16"/>
  <c r="F1300" i="16"/>
  <c r="I1299" i="16"/>
  <c r="J1299" i="16" s="1"/>
  <c r="H1299" i="16"/>
  <c r="F1299" i="16"/>
  <c r="I1298" i="16"/>
  <c r="J1298" i="16" s="1"/>
  <c r="H1298" i="16"/>
  <c r="F1298" i="16"/>
  <c r="I1297" i="16"/>
  <c r="J1297" i="16" s="1"/>
  <c r="H1297" i="16"/>
  <c r="F1297" i="16"/>
  <c r="I1296" i="16"/>
  <c r="J1296" i="16" s="1"/>
  <c r="H1296" i="16"/>
  <c r="F1296" i="16"/>
  <c r="I1295" i="16"/>
  <c r="J1295" i="16" s="1"/>
  <c r="H1295" i="16"/>
  <c r="F1295" i="16"/>
  <c r="I1294" i="16"/>
  <c r="J1294" i="16" s="1"/>
  <c r="H1294" i="16"/>
  <c r="F1294" i="16"/>
  <c r="I1293" i="16"/>
  <c r="J1293" i="16" s="1"/>
  <c r="H1293" i="16"/>
  <c r="F1293" i="16"/>
  <c r="I1292" i="16"/>
  <c r="J1292" i="16" s="1"/>
  <c r="H1292" i="16"/>
  <c r="F1292" i="16"/>
  <c r="I1291" i="16"/>
  <c r="J1291" i="16" s="1"/>
  <c r="H1291" i="16"/>
  <c r="F1291" i="16"/>
  <c r="I1290" i="16"/>
  <c r="J1290" i="16" s="1"/>
  <c r="H1290" i="16"/>
  <c r="F1290" i="16"/>
  <c r="I1289" i="16"/>
  <c r="J1289" i="16" s="1"/>
  <c r="H1289" i="16"/>
  <c r="F1289" i="16"/>
  <c r="I1288" i="16"/>
  <c r="J1288" i="16" s="1"/>
  <c r="H1288" i="16"/>
  <c r="F1288" i="16"/>
  <c r="I1287" i="16"/>
  <c r="J1287" i="16" s="1"/>
  <c r="H1287" i="16"/>
  <c r="F1287" i="16"/>
  <c r="I1286" i="16"/>
  <c r="J1286" i="16" s="1"/>
  <c r="H1286" i="16"/>
  <c r="F1286" i="16"/>
  <c r="I1285" i="16"/>
  <c r="J1285" i="16" s="1"/>
  <c r="H1285" i="16"/>
  <c r="F1285" i="16"/>
  <c r="I1284" i="16"/>
  <c r="J1284" i="16" s="1"/>
  <c r="H1284" i="16"/>
  <c r="F1284" i="16"/>
  <c r="I1283" i="16"/>
  <c r="J1283" i="16" s="1"/>
  <c r="H1283" i="16"/>
  <c r="F1283" i="16"/>
  <c r="I1282" i="16"/>
  <c r="J1282" i="16" s="1"/>
  <c r="H1282" i="16"/>
  <c r="F1282" i="16"/>
  <c r="I1281" i="16"/>
  <c r="J1281" i="16" s="1"/>
  <c r="H1281" i="16"/>
  <c r="F1281" i="16"/>
  <c r="I1280" i="16"/>
  <c r="J1280" i="16" s="1"/>
  <c r="H1280" i="16"/>
  <c r="F1280" i="16"/>
  <c r="I1279" i="16"/>
  <c r="J1279" i="16" s="1"/>
  <c r="H1279" i="16"/>
  <c r="F1279" i="16"/>
  <c r="I1278" i="16"/>
  <c r="J1278" i="16" s="1"/>
  <c r="H1278" i="16"/>
  <c r="F1278" i="16"/>
  <c r="I1277" i="16"/>
  <c r="J1277" i="16" s="1"/>
  <c r="H1277" i="16"/>
  <c r="F1277" i="16"/>
  <c r="I1276" i="16"/>
  <c r="J1276" i="16" s="1"/>
  <c r="H1276" i="16"/>
  <c r="F1276" i="16"/>
  <c r="I1275" i="16"/>
  <c r="J1275" i="16" s="1"/>
  <c r="H1275" i="16"/>
  <c r="F1275" i="16"/>
  <c r="I1274" i="16"/>
  <c r="J1274" i="16" s="1"/>
  <c r="H1274" i="16"/>
  <c r="F1274" i="16"/>
  <c r="I1273" i="16"/>
  <c r="J1273" i="16" s="1"/>
  <c r="H1273" i="16"/>
  <c r="F1273" i="16"/>
  <c r="I1272" i="16"/>
  <c r="J1272" i="16" s="1"/>
  <c r="H1272" i="16"/>
  <c r="F1272" i="16"/>
  <c r="I1271" i="16"/>
  <c r="J1271" i="16" s="1"/>
  <c r="H1271" i="16"/>
  <c r="F1271" i="16"/>
  <c r="I1270" i="16"/>
  <c r="J1270" i="16" s="1"/>
  <c r="H1270" i="16"/>
  <c r="F1270" i="16"/>
  <c r="I1269" i="16"/>
  <c r="J1269" i="16" s="1"/>
  <c r="H1269" i="16"/>
  <c r="F1269" i="16"/>
  <c r="I1268" i="16"/>
  <c r="J1268" i="16" s="1"/>
  <c r="H1268" i="16"/>
  <c r="F1268" i="16"/>
  <c r="I1267" i="16"/>
  <c r="J1267" i="16" s="1"/>
  <c r="H1267" i="16"/>
  <c r="F1267" i="16"/>
  <c r="I1266" i="16"/>
  <c r="J1266" i="16" s="1"/>
  <c r="H1266" i="16"/>
  <c r="F1266" i="16"/>
  <c r="I1265" i="16"/>
  <c r="J1265" i="16" s="1"/>
  <c r="H1265" i="16"/>
  <c r="F1265" i="16"/>
  <c r="I1264" i="16"/>
  <c r="J1264" i="16" s="1"/>
  <c r="H1264" i="16"/>
  <c r="F1264" i="16"/>
  <c r="I1263" i="16"/>
  <c r="J1263" i="16" s="1"/>
  <c r="H1263" i="16"/>
  <c r="F1263" i="16"/>
  <c r="I1262" i="16"/>
  <c r="J1262" i="16" s="1"/>
  <c r="H1262" i="16"/>
  <c r="F1262" i="16"/>
  <c r="I1261" i="16"/>
  <c r="J1261" i="16" s="1"/>
  <c r="H1261" i="16"/>
  <c r="F1261" i="16"/>
  <c r="I1260" i="16"/>
  <c r="J1260" i="16" s="1"/>
  <c r="H1260" i="16"/>
  <c r="F1260" i="16"/>
  <c r="I1259" i="16"/>
  <c r="J1259" i="16" s="1"/>
  <c r="H1259" i="16"/>
  <c r="F1259" i="16"/>
  <c r="I1258" i="16"/>
  <c r="J1258" i="16" s="1"/>
  <c r="H1258" i="16"/>
  <c r="F1258" i="16"/>
  <c r="I1257" i="16"/>
  <c r="J1257" i="16" s="1"/>
  <c r="H1257" i="16"/>
  <c r="F1257" i="16"/>
  <c r="I1256" i="16"/>
  <c r="J1256" i="16" s="1"/>
  <c r="H1256" i="16"/>
  <c r="F1256" i="16"/>
  <c r="I1255" i="16"/>
  <c r="J1255" i="16" s="1"/>
  <c r="H1255" i="16"/>
  <c r="F1255" i="16"/>
  <c r="I1254" i="16"/>
  <c r="J1254" i="16" s="1"/>
  <c r="H1254" i="16"/>
  <c r="F1254" i="16"/>
  <c r="I1253" i="16"/>
  <c r="J1253" i="16" s="1"/>
  <c r="H1253" i="16"/>
  <c r="F1253" i="16"/>
  <c r="I1252" i="16"/>
  <c r="J1252" i="16" s="1"/>
  <c r="H1252" i="16"/>
  <c r="F1252" i="16"/>
  <c r="I1251" i="16"/>
  <c r="J1251" i="16" s="1"/>
  <c r="H1251" i="16"/>
  <c r="F1251" i="16"/>
  <c r="I1250" i="16"/>
  <c r="J1250" i="16" s="1"/>
  <c r="H1250" i="16"/>
  <c r="F1250" i="16"/>
  <c r="I1249" i="16"/>
  <c r="J1249" i="16" s="1"/>
  <c r="H1249" i="16"/>
  <c r="F1249" i="16"/>
  <c r="I1248" i="16"/>
  <c r="J1248" i="16" s="1"/>
  <c r="H1248" i="16"/>
  <c r="F1248" i="16"/>
  <c r="I1247" i="16"/>
  <c r="J1247" i="16" s="1"/>
  <c r="H1247" i="16"/>
  <c r="F1247" i="16"/>
  <c r="I1246" i="16"/>
  <c r="J1246" i="16" s="1"/>
  <c r="H1246" i="16"/>
  <c r="F1246" i="16"/>
  <c r="I1245" i="16"/>
  <c r="J1245" i="16" s="1"/>
  <c r="H1245" i="16"/>
  <c r="F1245" i="16"/>
  <c r="I1244" i="16"/>
  <c r="J1244" i="16" s="1"/>
  <c r="H1244" i="16"/>
  <c r="F1244" i="16"/>
  <c r="I1243" i="16"/>
  <c r="J1243" i="16" s="1"/>
  <c r="H1243" i="16"/>
  <c r="F1243" i="16"/>
  <c r="I1242" i="16"/>
  <c r="J1242" i="16" s="1"/>
  <c r="H1242" i="16"/>
  <c r="F1242" i="16"/>
  <c r="I1241" i="16"/>
  <c r="J1241" i="16" s="1"/>
  <c r="H1241" i="16"/>
  <c r="F1241" i="16"/>
  <c r="I1240" i="16"/>
  <c r="J1240" i="16" s="1"/>
  <c r="H1240" i="16"/>
  <c r="F1240" i="16"/>
  <c r="I1239" i="16"/>
  <c r="J1239" i="16" s="1"/>
  <c r="H1239" i="16"/>
  <c r="F1239" i="16"/>
  <c r="I1238" i="16"/>
  <c r="J1238" i="16" s="1"/>
  <c r="H1238" i="16"/>
  <c r="F1238" i="16"/>
  <c r="I1237" i="16"/>
  <c r="J1237" i="16" s="1"/>
  <c r="H1237" i="16"/>
  <c r="F1237" i="16"/>
  <c r="I1236" i="16"/>
  <c r="J1236" i="16" s="1"/>
  <c r="H1236" i="16"/>
  <c r="F1236" i="16"/>
  <c r="I1235" i="16"/>
  <c r="J1235" i="16" s="1"/>
  <c r="H1235" i="16"/>
  <c r="F1235" i="16"/>
  <c r="I1234" i="16"/>
  <c r="J1234" i="16" s="1"/>
  <c r="H1234" i="16"/>
  <c r="F1234" i="16"/>
  <c r="I1233" i="16"/>
  <c r="J1233" i="16" s="1"/>
  <c r="H1233" i="16"/>
  <c r="F1233" i="16"/>
  <c r="I1232" i="16"/>
  <c r="J1232" i="16" s="1"/>
  <c r="H1232" i="16"/>
  <c r="F1232" i="16"/>
  <c r="I1231" i="16"/>
  <c r="J1231" i="16" s="1"/>
  <c r="H1231" i="16"/>
  <c r="F1231" i="16"/>
  <c r="I1230" i="16"/>
  <c r="J1230" i="16" s="1"/>
  <c r="H1230" i="16"/>
  <c r="F1230" i="16"/>
  <c r="I1229" i="16"/>
  <c r="J1229" i="16" s="1"/>
  <c r="H1229" i="16"/>
  <c r="F1229" i="16"/>
  <c r="I1228" i="16"/>
  <c r="J1228" i="16" s="1"/>
  <c r="H1228" i="16"/>
  <c r="F1228" i="16"/>
  <c r="I1227" i="16"/>
  <c r="J1227" i="16" s="1"/>
  <c r="H1227" i="16"/>
  <c r="F1227" i="16"/>
  <c r="I1226" i="16"/>
  <c r="J1226" i="16" s="1"/>
  <c r="H1226" i="16"/>
  <c r="F1226" i="16"/>
  <c r="I1225" i="16"/>
  <c r="J1225" i="16" s="1"/>
  <c r="H1225" i="16"/>
  <c r="F1225" i="16"/>
  <c r="I1224" i="16"/>
  <c r="J1224" i="16" s="1"/>
  <c r="H1224" i="16"/>
  <c r="F1224" i="16"/>
  <c r="I1223" i="16"/>
  <c r="J1223" i="16" s="1"/>
  <c r="H1223" i="16"/>
  <c r="F1223" i="16"/>
  <c r="I1222" i="16"/>
  <c r="J1222" i="16" s="1"/>
  <c r="H1222" i="16"/>
  <c r="F1222" i="16"/>
  <c r="I1221" i="16"/>
  <c r="J1221" i="16" s="1"/>
  <c r="H1221" i="16"/>
  <c r="F1221" i="16"/>
  <c r="I1220" i="16"/>
  <c r="J1220" i="16" s="1"/>
  <c r="H1220" i="16"/>
  <c r="F1220" i="16"/>
  <c r="I1219" i="16"/>
  <c r="J1219" i="16" s="1"/>
  <c r="H1219" i="16"/>
  <c r="F1219" i="16"/>
  <c r="I1218" i="16"/>
  <c r="J1218" i="16" s="1"/>
  <c r="H1218" i="16"/>
  <c r="F1218" i="16"/>
  <c r="I1217" i="16"/>
  <c r="J1217" i="16" s="1"/>
  <c r="H1217" i="16"/>
  <c r="F1217" i="16"/>
  <c r="I1216" i="16"/>
  <c r="J1216" i="16" s="1"/>
  <c r="H1216" i="16"/>
  <c r="F1216" i="16"/>
  <c r="I1215" i="16"/>
  <c r="J1215" i="16" s="1"/>
  <c r="H1215" i="16"/>
  <c r="F1215" i="16"/>
  <c r="I1214" i="16"/>
  <c r="J1214" i="16" s="1"/>
  <c r="H1214" i="16"/>
  <c r="F1214" i="16"/>
  <c r="I1213" i="16"/>
  <c r="J1213" i="16" s="1"/>
  <c r="H1213" i="16"/>
  <c r="F1213" i="16"/>
  <c r="I1212" i="16"/>
  <c r="J1212" i="16" s="1"/>
  <c r="H1212" i="16"/>
  <c r="F1212" i="16"/>
  <c r="I1211" i="16"/>
  <c r="J1211" i="16" s="1"/>
  <c r="H1211" i="16"/>
  <c r="F1211" i="16"/>
  <c r="I1210" i="16"/>
  <c r="J1210" i="16" s="1"/>
  <c r="H1210" i="16"/>
  <c r="F1210" i="16"/>
  <c r="I1209" i="16"/>
  <c r="J1209" i="16" s="1"/>
  <c r="H1209" i="16"/>
  <c r="F1209" i="16"/>
  <c r="I1208" i="16"/>
  <c r="J1208" i="16" s="1"/>
  <c r="H1208" i="16"/>
  <c r="F1208" i="16"/>
  <c r="I1207" i="16"/>
  <c r="J1207" i="16" s="1"/>
  <c r="H1207" i="16"/>
  <c r="F1207" i="16"/>
  <c r="I1206" i="16"/>
  <c r="J1206" i="16" s="1"/>
  <c r="H1206" i="16"/>
  <c r="F1206" i="16"/>
  <c r="I1205" i="16"/>
  <c r="J1205" i="16" s="1"/>
  <c r="H1205" i="16"/>
  <c r="F1205" i="16"/>
  <c r="I1204" i="16"/>
  <c r="J1204" i="16" s="1"/>
  <c r="H1204" i="16"/>
  <c r="F1204" i="16"/>
  <c r="I1203" i="16"/>
  <c r="J1203" i="16" s="1"/>
  <c r="H1203" i="16"/>
  <c r="F1203" i="16"/>
  <c r="I1202" i="16"/>
  <c r="J1202" i="16" s="1"/>
  <c r="H1202" i="16"/>
  <c r="F1202" i="16"/>
  <c r="I1201" i="16"/>
  <c r="J1201" i="16" s="1"/>
  <c r="H1201" i="16"/>
  <c r="F1201" i="16"/>
  <c r="I1200" i="16"/>
  <c r="J1200" i="16" s="1"/>
  <c r="H1200" i="16"/>
  <c r="F1200" i="16"/>
  <c r="I1199" i="16"/>
  <c r="J1199" i="16" s="1"/>
  <c r="H1199" i="16"/>
  <c r="F1199" i="16"/>
  <c r="I1198" i="16"/>
  <c r="J1198" i="16" s="1"/>
  <c r="H1198" i="16"/>
  <c r="F1198" i="16"/>
  <c r="I1197" i="16"/>
  <c r="J1197" i="16" s="1"/>
  <c r="H1197" i="16"/>
  <c r="F1197" i="16"/>
  <c r="I1196" i="16"/>
  <c r="J1196" i="16" s="1"/>
  <c r="H1196" i="16"/>
  <c r="F1196" i="16"/>
  <c r="I1195" i="16"/>
  <c r="J1195" i="16" s="1"/>
  <c r="H1195" i="16"/>
  <c r="F1195" i="16"/>
  <c r="I1194" i="16"/>
  <c r="J1194" i="16" s="1"/>
  <c r="H1194" i="16"/>
  <c r="F1194" i="16"/>
  <c r="I1193" i="16"/>
  <c r="J1193" i="16" s="1"/>
  <c r="H1193" i="16"/>
  <c r="F1193" i="16"/>
  <c r="I1192" i="16"/>
  <c r="J1192" i="16" s="1"/>
  <c r="H1192" i="16"/>
  <c r="F1192" i="16"/>
  <c r="I1191" i="16"/>
  <c r="J1191" i="16" s="1"/>
  <c r="H1191" i="16"/>
  <c r="F1191" i="16"/>
  <c r="I1190" i="16"/>
  <c r="J1190" i="16" s="1"/>
  <c r="H1190" i="16"/>
  <c r="F1190" i="16"/>
  <c r="I1189" i="16"/>
  <c r="J1189" i="16" s="1"/>
  <c r="H1189" i="16"/>
  <c r="F1189" i="16"/>
  <c r="I1188" i="16"/>
  <c r="J1188" i="16" s="1"/>
  <c r="H1188" i="16"/>
  <c r="F1188" i="16"/>
  <c r="I1187" i="16"/>
  <c r="J1187" i="16" s="1"/>
  <c r="H1187" i="16"/>
  <c r="F1187" i="16"/>
  <c r="I1186" i="16"/>
  <c r="J1186" i="16" s="1"/>
  <c r="H1186" i="16"/>
  <c r="F1186" i="16"/>
  <c r="I1185" i="16"/>
  <c r="J1185" i="16" s="1"/>
  <c r="H1185" i="16"/>
  <c r="F1185" i="16"/>
  <c r="I1184" i="16"/>
  <c r="J1184" i="16" s="1"/>
  <c r="H1184" i="16"/>
  <c r="F1184" i="16"/>
  <c r="I1183" i="16"/>
  <c r="J1183" i="16" s="1"/>
  <c r="H1183" i="16"/>
  <c r="F1183" i="16"/>
  <c r="I1182" i="16"/>
  <c r="J1182" i="16" s="1"/>
  <c r="H1182" i="16"/>
  <c r="F1182" i="16"/>
  <c r="I1181" i="16"/>
  <c r="H1181" i="16"/>
  <c r="K1181" i="16" s="1"/>
  <c r="I1180" i="16"/>
  <c r="J1180" i="16" s="1"/>
  <c r="H1180" i="16"/>
  <c r="F1180" i="16"/>
  <c r="I1179" i="16"/>
  <c r="J1179" i="16" s="1"/>
  <c r="H1179" i="16"/>
  <c r="F1179" i="16"/>
  <c r="I1178" i="16"/>
  <c r="J1178" i="16" s="1"/>
  <c r="H1178" i="16"/>
  <c r="F1178" i="16"/>
  <c r="I1177" i="16"/>
  <c r="J1177" i="16" s="1"/>
  <c r="H1177" i="16"/>
  <c r="F1177" i="16"/>
  <c r="I1176" i="16"/>
  <c r="J1176" i="16" s="1"/>
  <c r="H1176" i="16"/>
  <c r="F1176" i="16"/>
  <c r="I1175" i="16"/>
  <c r="J1175" i="16" s="1"/>
  <c r="H1175" i="16"/>
  <c r="F1175" i="16"/>
  <c r="I1174" i="16"/>
  <c r="J1174" i="16" s="1"/>
  <c r="H1174" i="16"/>
  <c r="F1174" i="16"/>
  <c r="I1173" i="16"/>
  <c r="J1173" i="16" s="1"/>
  <c r="H1173" i="16"/>
  <c r="F1173" i="16"/>
  <c r="I1172" i="16"/>
  <c r="J1172" i="16" s="1"/>
  <c r="H1172" i="16"/>
  <c r="F1172" i="16"/>
  <c r="I1171" i="16"/>
  <c r="J1171" i="16" s="1"/>
  <c r="H1171" i="16"/>
  <c r="F1171" i="16"/>
  <c r="I1170" i="16"/>
  <c r="J1170" i="16" s="1"/>
  <c r="H1170" i="16"/>
  <c r="F1170" i="16"/>
  <c r="I1169" i="16"/>
  <c r="J1169" i="16" s="1"/>
  <c r="H1169" i="16"/>
  <c r="F1169" i="16"/>
  <c r="I1168" i="16"/>
  <c r="J1168" i="16" s="1"/>
  <c r="H1168" i="16"/>
  <c r="F1168" i="16"/>
  <c r="I1167" i="16"/>
  <c r="J1167" i="16" s="1"/>
  <c r="H1167" i="16"/>
  <c r="F1167" i="16"/>
  <c r="I1166" i="16"/>
  <c r="J1166" i="16" s="1"/>
  <c r="H1166" i="16"/>
  <c r="F1166" i="16"/>
  <c r="I1165" i="16"/>
  <c r="J1165" i="16" s="1"/>
  <c r="H1165" i="16"/>
  <c r="F1165" i="16"/>
  <c r="I1164" i="16"/>
  <c r="J1164" i="16" s="1"/>
  <c r="H1164" i="16"/>
  <c r="F1164" i="16"/>
  <c r="I1163" i="16"/>
  <c r="J1163" i="16" s="1"/>
  <c r="H1163" i="16"/>
  <c r="F1163" i="16"/>
  <c r="I1162" i="16"/>
  <c r="J1162" i="16" s="1"/>
  <c r="H1162" i="16"/>
  <c r="F1162" i="16"/>
  <c r="I1161" i="16"/>
  <c r="J1161" i="16" s="1"/>
  <c r="H1161" i="16"/>
  <c r="F1161" i="16"/>
  <c r="I1160" i="16"/>
  <c r="J1160" i="16" s="1"/>
  <c r="H1160" i="16"/>
  <c r="F1160" i="16"/>
  <c r="I1159" i="16"/>
  <c r="J1159" i="16" s="1"/>
  <c r="H1159" i="16"/>
  <c r="F1159" i="16"/>
  <c r="I1158" i="16"/>
  <c r="J1158" i="16" s="1"/>
  <c r="H1158" i="16"/>
  <c r="F1158" i="16"/>
  <c r="I1157" i="16"/>
  <c r="J1157" i="16" s="1"/>
  <c r="H1157" i="16"/>
  <c r="F1157" i="16"/>
  <c r="I1156" i="16"/>
  <c r="J1156" i="16" s="1"/>
  <c r="H1156" i="16"/>
  <c r="F1156" i="16"/>
  <c r="I1155" i="16"/>
  <c r="J1155" i="16" s="1"/>
  <c r="H1155" i="16"/>
  <c r="F1155" i="16"/>
  <c r="I1154" i="16"/>
  <c r="J1154" i="16" s="1"/>
  <c r="H1154" i="16"/>
  <c r="F1154" i="16"/>
  <c r="I1153" i="16"/>
  <c r="J1153" i="16" s="1"/>
  <c r="H1153" i="16"/>
  <c r="F1153" i="16"/>
  <c r="I1152" i="16"/>
  <c r="J1152" i="16" s="1"/>
  <c r="H1152" i="16"/>
  <c r="F1152" i="16"/>
  <c r="I1151" i="16"/>
  <c r="J1151" i="16" s="1"/>
  <c r="H1151" i="16"/>
  <c r="F1151" i="16"/>
  <c r="I1150" i="16"/>
  <c r="J1150" i="16" s="1"/>
  <c r="H1150" i="16"/>
  <c r="F1150" i="16"/>
  <c r="I1149" i="16"/>
  <c r="J1149" i="16" s="1"/>
  <c r="H1149" i="16"/>
  <c r="F1149" i="16"/>
  <c r="I1148" i="16"/>
  <c r="J1148" i="16" s="1"/>
  <c r="H1148" i="16"/>
  <c r="F1148" i="16"/>
  <c r="I1147" i="16"/>
  <c r="J1147" i="16" s="1"/>
  <c r="H1147" i="16"/>
  <c r="F1147" i="16"/>
  <c r="I1146" i="16"/>
  <c r="J1146" i="16" s="1"/>
  <c r="H1146" i="16"/>
  <c r="F1146" i="16"/>
  <c r="I1145" i="16"/>
  <c r="J1145" i="16" s="1"/>
  <c r="H1145" i="16"/>
  <c r="F1145" i="16"/>
  <c r="I1144" i="16"/>
  <c r="J1144" i="16" s="1"/>
  <c r="H1144" i="16"/>
  <c r="F1144" i="16"/>
  <c r="I1143" i="16"/>
  <c r="J1143" i="16" s="1"/>
  <c r="H1143" i="16"/>
  <c r="F1143" i="16"/>
  <c r="I1142" i="16"/>
  <c r="J1142" i="16" s="1"/>
  <c r="H1142" i="16"/>
  <c r="F1142" i="16"/>
  <c r="I1141" i="16"/>
  <c r="J1141" i="16" s="1"/>
  <c r="H1141" i="16"/>
  <c r="F1141" i="16"/>
  <c r="I1140" i="16"/>
  <c r="J1140" i="16" s="1"/>
  <c r="H1140" i="16"/>
  <c r="F1140" i="16"/>
  <c r="I1139" i="16"/>
  <c r="J1139" i="16" s="1"/>
  <c r="H1139" i="16"/>
  <c r="F1139" i="16"/>
  <c r="I1138" i="16"/>
  <c r="J1138" i="16" s="1"/>
  <c r="H1138" i="16"/>
  <c r="F1138" i="16"/>
  <c r="I1137" i="16"/>
  <c r="J1137" i="16" s="1"/>
  <c r="H1137" i="16"/>
  <c r="F1137" i="16"/>
  <c r="I1136" i="16"/>
  <c r="J1136" i="16" s="1"/>
  <c r="H1136" i="16"/>
  <c r="F1136" i="16"/>
  <c r="I1135" i="16"/>
  <c r="J1135" i="16" s="1"/>
  <c r="H1135" i="16"/>
  <c r="F1135" i="16"/>
  <c r="I1134" i="16"/>
  <c r="J1134" i="16" s="1"/>
  <c r="H1134" i="16"/>
  <c r="F1134" i="16"/>
  <c r="I1133" i="16"/>
  <c r="J1133" i="16" s="1"/>
  <c r="H1133" i="16"/>
  <c r="F1133" i="16"/>
  <c r="I1132" i="16"/>
  <c r="J1132" i="16" s="1"/>
  <c r="H1132" i="16"/>
  <c r="F1132" i="16"/>
  <c r="I1131" i="16"/>
  <c r="J1131" i="16" s="1"/>
  <c r="H1131" i="16"/>
  <c r="F1131" i="16"/>
  <c r="I1130" i="16"/>
  <c r="J1130" i="16" s="1"/>
  <c r="H1130" i="16"/>
  <c r="F1130" i="16"/>
  <c r="I1129" i="16"/>
  <c r="J1129" i="16" s="1"/>
  <c r="H1129" i="16"/>
  <c r="F1129" i="16"/>
  <c r="I1128" i="16"/>
  <c r="J1128" i="16" s="1"/>
  <c r="H1128" i="16"/>
  <c r="F1128" i="16"/>
  <c r="I1127" i="16"/>
  <c r="J1127" i="16" s="1"/>
  <c r="H1127" i="16"/>
  <c r="F1127" i="16"/>
  <c r="I1126" i="16"/>
  <c r="J1126" i="16" s="1"/>
  <c r="H1126" i="16"/>
  <c r="F1126" i="16"/>
  <c r="I1125" i="16"/>
  <c r="J1125" i="16" s="1"/>
  <c r="H1125" i="16"/>
  <c r="F1125" i="16"/>
  <c r="I1124" i="16"/>
  <c r="J1124" i="16" s="1"/>
  <c r="H1124" i="16"/>
  <c r="F1124" i="16"/>
  <c r="I1123" i="16"/>
  <c r="J1123" i="16" s="1"/>
  <c r="H1123" i="16"/>
  <c r="F1123" i="16"/>
  <c r="I1122" i="16"/>
  <c r="J1122" i="16" s="1"/>
  <c r="H1122" i="16"/>
  <c r="F1122" i="16"/>
  <c r="I1121" i="16"/>
  <c r="J1121" i="16" s="1"/>
  <c r="H1121" i="16"/>
  <c r="F1121" i="16"/>
  <c r="I1120" i="16"/>
  <c r="J1120" i="16" s="1"/>
  <c r="H1120" i="16"/>
  <c r="F1120" i="16"/>
  <c r="I1119" i="16"/>
  <c r="J1119" i="16" s="1"/>
  <c r="H1119" i="16"/>
  <c r="F1119" i="16"/>
  <c r="I1118" i="16"/>
  <c r="J1118" i="16" s="1"/>
  <c r="H1118" i="16"/>
  <c r="F1118" i="16"/>
  <c r="I1117" i="16"/>
  <c r="J1117" i="16" s="1"/>
  <c r="H1117" i="16"/>
  <c r="F1117" i="16"/>
  <c r="I1116" i="16"/>
  <c r="J1116" i="16" s="1"/>
  <c r="H1116" i="16"/>
  <c r="F1116" i="16"/>
  <c r="I1115" i="16"/>
  <c r="J1115" i="16" s="1"/>
  <c r="H1115" i="16"/>
  <c r="F1115" i="16"/>
  <c r="I1114" i="16"/>
  <c r="J1114" i="16" s="1"/>
  <c r="H1114" i="16"/>
  <c r="F1114" i="16"/>
  <c r="I1113" i="16"/>
  <c r="J1113" i="16" s="1"/>
  <c r="H1113" i="16"/>
  <c r="F1113" i="16"/>
  <c r="I1112" i="16"/>
  <c r="J1112" i="16" s="1"/>
  <c r="H1112" i="16"/>
  <c r="F1112" i="16"/>
  <c r="I1111" i="16"/>
  <c r="J1111" i="16" s="1"/>
  <c r="H1111" i="16"/>
  <c r="F1111" i="16"/>
  <c r="I1110" i="16"/>
  <c r="J1110" i="16" s="1"/>
  <c r="H1110" i="16"/>
  <c r="F1110" i="16"/>
  <c r="I1109" i="16"/>
  <c r="J1109" i="16" s="1"/>
  <c r="H1109" i="16"/>
  <c r="F1109" i="16"/>
  <c r="I1108" i="16"/>
  <c r="J1108" i="16" s="1"/>
  <c r="H1108" i="16"/>
  <c r="F1108" i="16"/>
  <c r="I1107" i="16"/>
  <c r="J1107" i="16" s="1"/>
  <c r="H1107" i="16"/>
  <c r="F1107" i="16"/>
  <c r="I1106" i="16"/>
  <c r="J1106" i="16" s="1"/>
  <c r="H1106" i="16"/>
  <c r="F1106" i="16"/>
  <c r="I1105" i="16"/>
  <c r="J1105" i="16" s="1"/>
  <c r="H1105" i="16"/>
  <c r="F1105" i="16"/>
  <c r="I1104" i="16"/>
  <c r="J1104" i="16" s="1"/>
  <c r="H1104" i="16"/>
  <c r="F1104" i="16"/>
  <c r="I1103" i="16"/>
  <c r="J1103" i="16" s="1"/>
  <c r="H1103" i="16"/>
  <c r="F1103" i="16"/>
  <c r="I1102" i="16"/>
  <c r="J1102" i="16" s="1"/>
  <c r="H1102" i="16"/>
  <c r="F1102" i="16"/>
  <c r="I1101" i="16"/>
  <c r="J1101" i="16" s="1"/>
  <c r="H1101" i="16"/>
  <c r="F1101" i="16"/>
  <c r="I1100" i="16"/>
  <c r="J1100" i="16" s="1"/>
  <c r="H1100" i="16"/>
  <c r="F1100" i="16"/>
  <c r="I1099" i="16"/>
  <c r="J1099" i="16" s="1"/>
  <c r="H1099" i="16"/>
  <c r="F1099" i="16"/>
  <c r="I1098" i="16"/>
  <c r="J1098" i="16" s="1"/>
  <c r="H1098" i="16"/>
  <c r="F1098" i="16"/>
  <c r="I1097" i="16"/>
  <c r="J1097" i="16" s="1"/>
  <c r="H1097" i="16"/>
  <c r="F1097" i="16"/>
  <c r="I1096" i="16"/>
  <c r="J1096" i="16" s="1"/>
  <c r="H1096" i="16"/>
  <c r="F1096" i="16"/>
  <c r="I1095" i="16"/>
  <c r="J1095" i="16" s="1"/>
  <c r="H1095" i="16"/>
  <c r="F1095" i="16"/>
  <c r="I1094" i="16"/>
  <c r="J1094" i="16" s="1"/>
  <c r="H1094" i="16"/>
  <c r="F1094" i="16"/>
  <c r="I1093" i="16"/>
  <c r="J1093" i="16" s="1"/>
  <c r="H1093" i="16"/>
  <c r="F1093" i="16"/>
  <c r="I1092" i="16"/>
  <c r="J1092" i="16" s="1"/>
  <c r="H1092" i="16"/>
  <c r="F1092" i="16"/>
  <c r="I1091" i="16"/>
  <c r="J1091" i="16" s="1"/>
  <c r="H1091" i="16"/>
  <c r="F1091" i="16"/>
  <c r="I1090" i="16"/>
  <c r="J1090" i="16" s="1"/>
  <c r="H1090" i="16"/>
  <c r="F1090" i="16"/>
  <c r="I1089" i="16"/>
  <c r="J1089" i="16" s="1"/>
  <c r="H1089" i="16"/>
  <c r="F1089" i="16"/>
  <c r="I1088" i="16"/>
  <c r="J1088" i="16" s="1"/>
  <c r="H1088" i="16"/>
  <c r="F1088" i="16"/>
  <c r="I1087" i="16"/>
  <c r="J1087" i="16" s="1"/>
  <c r="H1087" i="16"/>
  <c r="F1087" i="16"/>
  <c r="I1086" i="16"/>
  <c r="J1086" i="16" s="1"/>
  <c r="H1086" i="16"/>
  <c r="F1086" i="16"/>
  <c r="I1085" i="16"/>
  <c r="J1085" i="16" s="1"/>
  <c r="H1085" i="16"/>
  <c r="F1085" i="16"/>
  <c r="I1084" i="16"/>
  <c r="J1084" i="16" s="1"/>
  <c r="H1084" i="16"/>
  <c r="F1084" i="16"/>
  <c r="I1083" i="16"/>
  <c r="J1083" i="16" s="1"/>
  <c r="H1083" i="16"/>
  <c r="F1083" i="16"/>
  <c r="I1082" i="16"/>
  <c r="J1082" i="16" s="1"/>
  <c r="H1082" i="16"/>
  <c r="F1082" i="16"/>
  <c r="I1081" i="16"/>
  <c r="J1081" i="16" s="1"/>
  <c r="H1081" i="16"/>
  <c r="F1081" i="16"/>
  <c r="I1080" i="16"/>
  <c r="J1080" i="16" s="1"/>
  <c r="H1080" i="16"/>
  <c r="F1080" i="16"/>
  <c r="I1079" i="16"/>
  <c r="J1079" i="16" s="1"/>
  <c r="H1079" i="16"/>
  <c r="F1079" i="16"/>
  <c r="I1078" i="16"/>
  <c r="J1078" i="16" s="1"/>
  <c r="H1078" i="16"/>
  <c r="F1078" i="16"/>
  <c r="I1077" i="16"/>
  <c r="J1077" i="16" s="1"/>
  <c r="H1077" i="16"/>
  <c r="F1077" i="16"/>
  <c r="I1076" i="16"/>
  <c r="J1076" i="16" s="1"/>
  <c r="H1076" i="16"/>
  <c r="F1076" i="16"/>
  <c r="I1075" i="16"/>
  <c r="J1075" i="16" s="1"/>
  <c r="H1075" i="16"/>
  <c r="F1075" i="16"/>
  <c r="I1074" i="16"/>
  <c r="J1074" i="16" s="1"/>
  <c r="H1074" i="16"/>
  <c r="F1074" i="16"/>
  <c r="I1073" i="16"/>
  <c r="J1073" i="16" s="1"/>
  <c r="H1073" i="16"/>
  <c r="F1073" i="16"/>
  <c r="I1072" i="16"/>
  <c r="J1072" i="16" s="1"/>
  <c r="H1072" i="16"/>
  <c r="F1072" i="16"/>
  <c r="I1071" i="16"/>
  <c r="J1071" i="16" s="1"/>
  <c r="H1071" i="16"/>
  <c r="F1071" i="16"/>
  <c r="I1070" i="16"/>
  <c r="J1070" i="16" s="1"/>
  <c r="H1070" i="16"/>
  <c r="F1070" i="16"/>
  <c r="I1069" i="16"/>
  <c r="J1069" i="16" s="1"/>
  <c r="H1069" i="16"/>
  <c r="F1069" i="16"/>
  <c r="I1068" i="16"/>
  <c r="J1068" i="16" s="1"/>
  <c r="H1068" i="16"/>
  <c r="F1068" i="16"/>
  <c r="I1067" i="16"/>
  <c r="J1067" i="16" s="1"/>
  <c r="H1067" i="16"/>
  <c r="F1067" i="16"/>
  <c r="I1066" i="16"/>
  <c r="J1066" i="16" s="1"/>
  <c r="H1066" i="16"/>
  <c r="F1066" i="16"/>
  <c r="I1065" i="16"/>
  <c r="J1065" i="16" s="1"/>
  <c r="H1065" i="16"/>
  <c r="F1065" i="16"/>
  <c r="I1064" i="16"/>
  <c r="J1064" i="16" s="1"/>
  <c r="F1064" i="16"/>
  <c r="I1063" i="16"/>
  <c r="J1063" i="16" s="1"/>
  <c r="F1063" i="16"/>
  <c r="I1062" i="16"/>
  <c r="J1062" i="16" s="1"/>
  <c r="F1062" i="16"/>
  <c r="I1061" i="16"/>
  <c r="J1061" i="16" s="1"/>
  <c r="F1061" i="16"/>
  <c r="I1060" i="16"/>
  <c r="J1060" i="16" s="1"/>
  <c r="F1060" i="16"/>
  <c r="I1059" i="16"/>
  <c r="J1059" i="16" s="1"/>
  <c r="H1059" i="16"/>
  <c r="F1059" i="16"/>
  <c r="I1058" i="16"/>
  <c r="J1058" i="16" s="1"/>
  <c r="H1058" i="16"/>
  <c r="F1058" i="16"/>
  <c r="I1057" i="16"/>
  <c r="J1057" i="16" s="1"/>
  <c r="H1057" i="16"/>
  <c r="F1057" i="16"/>
  <c r="I1056" i="16"/>
  <c r="J1056" i="16" s="1"/>
  <c r="H1056" i="16"/>
  <c r="F1056" i="16"/>
  <c r="I1055" i="16"/>
  <c r="J1055" i="16" s="1"/>
  <c r="H1055" i="16"/>
  <c r="F1055" i="16"/>
  <c r="I1054" i="16"/>
  <c r="J1054" i="16" s="1"/>
  <c r="H1054" i="16"/>
  <c r="F1054" i="16"/>
  <c r="I1053" i="16"/>
  <c r="J1053" i="16" s="1"/>
  <c r="H1053" i="16"/>
  <c r="F1053" i="16"/>
  <c r="I1052" i="16"/>
  <c r="J1052" i="16" s="1"/>
  <c r="H1052" i="16"/>
  <c r="F1052" i="16"/>
  <c r="I1051" i="16"/>
  <c r="J1051" i="16" s="1"/>
  <c r="H1051" i="16"/>
  <c r="F1051" i="16"/>
  <c r="I1050" i="16"/>
  <c r="J1050" i="16" s="1"/>
  <c r="H1050" i="16"/>
  <c r="F1050" i="16"/>
  <c r="I1049" i="16"/>
  <c r="J1049" i="16" s="1"/>
  <c r="H1049" i="16"/>
  <c r="F1049" i="16"/>
  <c r="I1048" i="16"/>
  <c r="J1048" i="16" s="1"/>
  <c r="H1048" i="16"/>
  <c r="F1048" i="16"/>
  <c r="I1047" i="16"/>
  <c r="J1047" i="16" s="1"/>
  <c r="H1047" i="16"/>
  <c r="F1047" i="16"/>
  <c r="I1046" i="16"/>
  <c r="J1046" i="16" s="1"/>
  <c r="H1046" i="16"/>
  <c r="F1046" i="16"/>
  <c r="I1045" i="16"/>
  <c r="J1045" i="16" s="1"/>
  <c r="H1045" i="16"/>
  <c r="F1045" i="16"/>
  <c r="I1044" i="16"/>
  <c r="J1044" i="16" s="1"/>
  <c r="H1044" i="16"/>
  <c r="F1044" i="16"/>
  <c r="I1043" i="16"/>
  <c r="J1043" i="16" s="1"/>
  <c r="H1043" i="16"/>
  <c r="F1043" i="16"/>
  <c r="I1042" i="16"/>
  <c r="J1042" i="16" s="1"/>
  <c r="H1042" i="16"/>
  <c r="F1042" i="16"/>
  <c r="I1041" i="16"/>
  <c r="J1041" i="16" s="1"/>
  <c r="H1041" i="16"/>
  <c r="F1041" i="16"/>
  <c r="I1040" i="16"/>
  <c r="J1040" i="16" s="1"/>
  <c r="H1040" i="16"/>
  <c r="F1040" i="16"/>
  <c r="I1039" i="16"/>
  <c r="J1039" i="16" s="1"/>
  <c r="H1039" i="16"/>
  <c r="F1039" i="16"/>
  <c r="I1038" i="16"/>
  <c r="J1038" i="16" s="1"/>
  <c r="H1038" i="16"/>
  <c r="F1038" i="16"/>
  <c r="I1037" i="16"/>
  <c r="J1037" i="16" s="1"/>
  <c r="H1037" i="16"/>
  <c r="F1037" i="16"/>
  <c r="I1036" i="16"/>
  <c r="J1036" i="16" s="1"/>
  <c r="H1036" i="16"/>
  <c r="F1036" i="16"/>
  <c r="I1035" i="16"/>
  <c r="J1035" i="16" s="1"/>
  <c r="H1035" i="16"/>
  <c r="F1035" i="16"/>
  <c r="I1034" i="16"/>
  <c r="J1034" i="16" s="1"/>
  <c r="H1034" i="16"/>
  <c r="F1034" i="16"/>
  <c r="I1033" i="16"/>
  <c r="J1033" i="16" s="1"/>
  <c r="H1033" i="16"/>
  <c r="F1033" i="16"/>
  <c r="I1032" i="16"/>
  <c r="J1032" i="16" s="1"/>
  <c r="H1032" i="16"/>
  <c r="F1032" i="16"/>
  <c r="I1031" i="16"/>
  <c r="J1031" i="16" s="1"/>
  <c r="H1031" i="16"/>
  <c r="F1031" i="16"/>
  <c r="I1030" i="16"/>
  <c r="J1030" i="16" s="1"/>
  <c r="H1030" i="16"/>
  <c r="F1030" i="16"/>
  <c r="I1029" i="16"/>
  <c r="J1029" i="16" s="1"/>
  <c r="H1029" i="16"/>
  <c r="F1029" i="16"/>
  <c r="I1028" i="16"/>
  <c r="J1028" i="16" s="1"/>
  <c r="H1028" i="16"/>
  <c r="F1028" i="16"/>
  <c r="I1027" i="16"/>
  <c r="J1027" i="16" s="1"/>
  <c r="H1027" i="16"/>
  <c r="F1027" i="16"/>
  <c r="I1026" i="16"/>
  <c r="J1026" i="16" s="1"/>
  <c r="H1026" i="16"/>
  <c r="F1026" i="16"/>
  <c r="I1025" i="16"/>
  <c r="J1025" i="16" s="1"/>
  <c r="H1025" i="16"/>
  <c r="F1025" i="16"/>
  <c r="I1024" i="16"/>
  <c r="J1024" i="16" s="1"/>
  <c r="H1024" i="16"/>
  <c r="F1024" i="16"/>
  <c r="I1023" i="16"/>
  <c r="J1023" i="16" s="1"/>
  <c r="H1023" i="16"/>
  <c r="F1023" i="16"/>
  <c r="I1022" i="16"/>
  <c r="J1022" i="16" s="1"/>
  <c r="H1022" i="16"/>
  <c r="F1022" i="16"/>
  <c r="I1021" i="16"/>
  <c r="J1021" i="16" s="1"/>
  <c r="H1021" i="16"/>
  <c r="F1021" i="16"/>
  <c r="I1020" i="16"/>
  <c r="J1020" i="16" s="1"/>
  <c r="H1020" i="16"/>
  <c r="F1020" i="16"/>
  <c r="I1019" i="16"/>
  <c r="J1019" i="16" s="1"/>
  <c r="H1019" i="16"/>
  <c r="F1019" i="16"/>
  <c r="I1018" i="16"/>
  <c r="J1018" i="16" s="1"/>
  <c r="H1018" i="16"/>
  <c r="F1018" i="16"/>
  <c r="I1017" i="16"/>
  <c r="J1017" i="16" s="1"/>
  <c r="H1017" i="16"/>
  <c r="F1017" i="16"/>
  <c r="I1016" i="16"/>
  <c r="J1016" i="16" s="1"/>
  <c r="H1016" i="16"/>
  <c r="F1016" i="16"/>
  <c r="I1015" i="16"/>
  <c r="J1015" i="16" s="1"/>
  <c r="H1015" i="16"/>
  <c r="F1015" i="16"/>
  <c r="I1014" i="16"/>
  <c r="J1014" i="16" s="1"/>
  <c r="H1014" i="16"/>
  <c r="F1014" i="16"/>
  <c r="I1013" i="16"/>
  <c r="J1013" i="16" s="1"/>
  <c r="H1013" i="16"/>
  <c r="F1013" i="16"/>
  <c r="I1012" i="16"/>
  <c r="J1012" i="16" s="1"/>
  <c r="H1012" i="16"/>
  <c r="F1012" i="16"/>
  <c r="I1011" i="16"/>
  <c r="J1011" i="16" s="1"/>
  <c r="H1011" i="16"/>
  <c r="F1011" i="16"/>
  <c r="I1010" i="16"/>
  <c r="J1010" i="16" s="1"/>
  <c r="H1010" i="16"/>
  <c r="F1010" i="16"/>
  <c r="I1009" i="16"/>
  <c r="J1009" i="16" s="1"/>
  <c r="H1009" i="16"/>
  <c r="F1009" i="16"/>
  <c r="I1008" i="16"/>
  <c r="J1008" i="16" s="1"/>
  <c r="H1008" i="16"/>
  <c r="F1008" i="16"/>
  <c r="I1007" i="16"/>
  <c r="J1007" i="16" s="1"/>
  <c r="H1007" i="16"/>
  <c r="F1007" i="16"/>
  <c r="I1006" i="16"/>
  <c r="J1006" i="16" s="1"/>
  <c r="H1006" i="16"/>
  <c r="F1006" i="16"/>
  <c r="I1005" i="16"/>
  <c r="J1005" i="16" s="1"/>
  <c r="H1005" i="16"/>
  <c r="F1005" i="16"/>
  <c r="I1004" i="16"/>
  <c r="J1004" i="16" s="1"/>
  <c r="H1004" i="16"/>
  <c r="F1004" i="16"/>
  <c r="I1003" i="16"/>
  <c r="J1003" i="16" s="1"/>
  <c r="H1003" i="16"/>
  <c r="F1003" i="16"/>
  <c r="I1002" i="16"/>
  <c r="J1002" i="16" s="1"/>
  <c r="H1002" i="16"/>
  <c r="F1002" i="16"/>
  <c r="I1001" i="16"/>
  <c r="J1001" i="16" s="1"/>
  <c r="H1001" i="16"/>
  <c r="F1001" i="16"/>
  <c r="I1000" i="16"/>
  <c r="J1000" i="16" s="1"/>
  <c r="H1000" i="16"/>
  <c r="F1000" i="16"/>
  <c r="I999" i="16"/>
  <c r="J999" i="16" s="1"/>
  <c r="H999" i="16"/>
  <c r="F999" i="16"/>
  <c r="I998" i="16"/>
  <c r="J998" i="16" s="1"/>
  <c r="H998" i="16"/>
  <c r="F998" i="16"/>
  <c r="I997" i="16"/>
  <c r="J997" i="16" s="1"/>
  <c r="H997" i="16"/>
  <c r="F997" i="16"/>
  <c r="I996" i="16"/>
  <c r="J996" i="16" s="1"/>
  <c r="H996" i="16"/>
  <c r="F996" i="16"/>
  <c r="I995" i="16"/>
  <c r="J995" i="16" s="1"/>
  <c r="H995" i="16"/>
  <c r="F995" i="16"/>
  <c r="I994" i="16"/>
  <c r="J994" i="16" s="1"/>
  <c r="H994" i="16"/>
  <c r="F994" i="16"/>
  <c r="I993" i="16"/>
  <c r="J993" i="16" s="1"/>
  <c r="H993" i="16"/>
  <c r="F993" i="16"/>
  <c r="I992" i="16"/>
  <c r="J992" i="16" s="1"/>
  <c r="H992" i="16"/>
  <c r="F992" i="16"/>
  <c r="I991" i="16"/>
  <c r="J991" i="16" s="1"/>
  <c r="H991" i="16"/>
  <c r="F991" i="16"/>
  <c r="I990" i="16"/>
  <c r="J990" i="16" s="1"/>
  <c r="H990" i="16"/>
  <c r="F990" i="16"/>
  <c r="I989" i="16"/>
  <c r="J989" i="16" s="1"/>
  <c r="H989" i="16"/>
  <c r="F989" i="16"/>
  <c r="I988" i="16"/>
  <c r="J988" i="16" s="1"/>
  <c r="H988" i="16"/>
  <c r="F988" i="16"/>
  <c r="I987" i="16"/>
  <c r="J987" i="16" s="1"/>
  <c r="H987" i="16"/>
  <c r="F987" i="16"/>
  <c r="I986" i="16"/>
  <c r="J986" i="16" s="1"/>
  <c r="H986" i="16"/>
  <c r="F986" i="16"/>
  <c r="I985" i="16"/>
  <c r="J985" i="16" s="1"/>
  <c r="H985" i="16"/>
  <c r="F985" i="16"/>
  <c r="I984" i="16"/>
  <c r="J984" i="16" s="1"/>
  <c r="H984" i="16"/>
  <c r="F984" i="16"/>
  <c r="I983" i="16"/>
  <c r="J983" i="16" s="1"/>
  <c r="H983" i="16"/>
  <c r="F983" i="16"/>
  <c r="I982" i="16"/>
  <c r="J982" i="16" s="1"/>
  <c r="H982" i="16"/>
  <c r="F982" i="16"/>
  <c r="I981" i="16"/>
  <c r="J981" i="16" s="1"/>
  <c r="H981" i="16"/>
  <c r="F981" i="16"/>
  <c r="I980" i="16"/>
  <c r="J980" i="16" s="1"/>
  <c r="H980" i="16"/>
  <c r="F980" i="16"/>
  <c r="I979" i="16"/>
  <c r="J979" i="16" s="1"/>
  <c r="H979" i="16"/>
  <c r="F979" i="16"/>
  <c r="I978" i="16"/>
  <c r="J978" i="16" s="1"/>
  <c r="H978" i="16"/>
  <c r="F978" i="16"/>
  <c r="I977" i="16"/>
  <c r="J977" i="16" s="1"/>
  <c r="H977" i="16"/>
  <c r="F977" i="16"/>
  <c r="I976" i="16"/>
  <c r="J976" i="16" s="1"/>
  <c r="H976" i="16"/>
  <c r="F976" i="16"/>
  <c r="I975" i="16"/>
  <c r="J975" i="16" s="1"/>
  <c r="H975" i="16"/>
  <c r="F975" i="16"/>
  <c r="I974" i="16"/>
  <c r="J974" i="16" s="1"/>
  <c r="H974" i="16"/>
  <c r="F974" i="16"/>
  <c r="I973" i="16"/>
  <c r="J973" i="16" s="1"/>
  <c r="H973" i="16"/>
  <c r="F973" i="16"/>
  <c r="I972" i="16"/>
  <c r="J972" i="16" s="1"/>
  <c r="H972" i="16"/>
  <c r="F972" i="16"/>
  <c r="I971" i="16"/>
  <c r="J971" i="16" s="1"/>
  <c r="H971" i="16"/>
  <c r="F971" i="16"/>
  <c r="I970" i="16"/>
  <c r="J970" i="16" s="1"/>
  <c r="H970" i="16"/>
  <c r="F970" i="16"/>
  <c r="I969" i="16"/>
  <c r="J969" i="16" s="1"/>
  <c r="H969" i="16"/>
  <c r="F969" i="16"/>
  <c r="I968" i="16"/>
  <c r="J968" i="16" s="1"/>
  <c r="H968" i="16"/>
  <c r="F968" i="16"/>
  <c r="I967" i="16"/>
  <c r="J967" i="16" s="1"/>
  <c r="H967" i="16"/>
  <c r="F967" i="16"/>
  <c r="I966" i="16"/>
  <c r="J966" i="16" s="1"/>
  <c r="H966" i="16"/>
  <c r="F966" i="16"/>
  <c r="I965" i="16"/>
  <c r="J965" i="16" s="1"/>
  <c r="H965" i="16"/>
  <c r="F965" i="16"/>
  <c r="I964" i="16"/>
  <c r="J964" i="16" s="1"/>
  <c r="H964" i="16"/>
  <c r="F964" i="16"/>
  <c r="I963" i="16"/>
  <c r="J963" i="16" s="1"/>
  <c r="H963" i="16"/>
  <c r="F963" i="16"/>
  <c r="I962" i="16"/>
  <c r="J962" i="16" s="1"/>
  <c r="H962" i="16"/>
  <c r="F962" i="16"/>
  <c r="I961" i="16"/>
  <c r="J961" i="16" s="1"/>
  <c r="H961" i="16"/>
  <c r="F961" i="16"/>
  <c r="I960" i="16"/>
  <c r="J960" i="16" s="1"/>
  <c r="H960" i="16"/>
  <c r="F960" i="16"/>
  <c r="I959" i="16"/>
  <c r="J959" i="16" s="1"/>
  <c r="H959" i="16"/>
  <c r="F959" i="16"/>
  <c r="I958" i="16"/>
  <c r="J958" i="16" s="1"/>
  <c r="H958" i="16"/>
  <c r="F958" i="16"/>
  <c r="I957" i="16"/>
  <c r="J957" i="16" s="1"/>
  <c r="H957" i="16"/>
  <c r="F957" i="16"/>
  <c r="I956" i="16"/>
  <c r="J956" i="16" s="1"/>
  <c r="H956" i="16"/>
  <c r="F956" i="16"/>
  <c r="I955" i="16"/>
  <c r="J955" i="16" s="1"/>
  <c r="H955" i="16"/>
  <c r="F955" i="16"/>
  <c r="I954" i="16"/>
  <c r="J954" i="16" s="1"/>
  <c r="H954" i="16"/>
  <c r="F954" i="16"/>
  <c r="I953" i="16"/>
  <c r="J953" i="16" s="1"/>
  <c r="H953" i="16"/>
  <c r="F953" i="16"/>
  <c r="I952" i="16"/>
  <c r="J952" i="16" s="1"/>
  <c r="H952" i="16"/>
  <c r="F952" i="16"/>
  <c r="I951" i="16"/>
  <c r="J951" i="16" s="1"/>
  <c r="H951" i="16"/>
  <c r="F951" i="16"/>
  <c r="I950" i="16"/>
  <c r="J950" i="16" s="1"/>
  <c r="H950" i="16"/>
  <c r="F950" i="16"/>
  <c r="I949" i="16"/>
  <c r="J949" i="16" s="1"/>
  <c r="H949" i="16"/>
  <c r="F949" i="16"/>
  <c r="I948" i="16"/>
  <c r="J948" i="16" s="1"/>
  <c r="H948" i="16"/>
  <c r="F948" i="16"/>
  <c r="I947" i="16"/>
  <c r="J947" i="16" s="1"/>
  <c r="H947" i="16"/>
  <c r="F947" i="16"/>
  <c r="I946" i="16"/>
  <c r="J946" i="16" s="1"/>
  <c r="H946" i="16"/>
  <c r="F946" i="16"/>
  <c r="I945" i="16"/>
  <c r="J945" i="16" s="1"/>
  <c r="H945" i="16"/>
  <c r="F945" i="16"/>
  <c r="I944" i="16"/>
  <c r="J944" i="16" s="1"/>
  <c r="H944" i="16"/>
  <c r="F944" i="16"/>
  <c r="I943" i="16"/>
  <c r="J943" i="16" s="1"/>
  <c r="H943" i="16"/>
  <c r="F943" i="16"/>
  <c r="I942" i="16"/>
  <c r="J942" i="16" s="1"/>
  <c r="H942" i="16"/>
  <c r="F942" i="16"/>
  <c r="I941" i="16"/>
  <c r="J941" i="16" s="1"/>
  <c r="H941" i="16"/>
  <c r="F941" i="16"/>
  <c r="I940" i="16"/>
  <c r="J940" i="16" s="1"/>
  <c r="H940" i="16"/>
  <c r="F940" i="16"/>
  <c r="I939" i="16"/>
  <c r="J939" i="16" s="1"/>
  <c r="H939" i="16"/>
  <c r="F939" i="16"/>
  <c r="I938" i="16"/>
  <c r="J938" i="16" s="1"/>
  <c r="H938" i="16"/>
  <c r="F938" i="16"/>
  <c r="I937" i="16"/>
  <c r="J937" i="16" s="1"/>
  <c r="H937" i="16"/>
  <c r="F937" i="16"/>
  <c r="I936" i="16"/>
  <c r="J936" i="16" s="1"/>
  <c r="H936" i="16"/>
  <c r="F936" i="16"/>
  <c r="I935" i="16"/>
  <c r="J935" i="16" s="1"/>
  <c r="H935" i="16"/>
  <c r="F935" i="16"/>
  <c r="I934" i="16"/>
  <c r="J934" i="16" s="1"/>
  <c r="H934" i="16"/>
  <c r="F934" i="16"/>
  <c r="I933" i="16"/>
  <c r="J933" i="16" s="1"/>
  <c r="H933" i="16"/>
  <c r="F933" i="16"/>
  <c r="I932" i="16"/>
  <c r="J932" i="16" s="1"/>
  <c r="H932" i="16"/>
  <c r="F932" i="16"/>
  <c r="I931" i="16"/>
  <c r="J931" i="16" s="1"/>
  <c r="H931" i="16"/>
  <c r="F931" i="16"/>
  <c r="I930" i="16"/>
  <c r="J930" i="16" s="1"/>
  <c r="H930" i="16"/>
  <c r="F930" i="16"/>
  <c r="I929" i="16"/>
  <c r="J929" i="16" s="1"/>
  <c r="H929" i="16"/>
  <c r="F929" i="16"/>
  <c r="I928" i="16"/>
  <c r="J928" i="16" s="1"/>
  <c r="H928" i="16"/>
  <c r="F928" i="16"/>
  <c r="I927" i="16"/>
  <c r="J927" i="16" s="1"/>
  <c r="H927" i="16"/>
  <c r="F927" i="16"/>
  <c r="I926" i="16"/>
  <c r="J926" i="16" s="1"/>
  <c r="H926" i="16"/>
  <c r="F926" i="16"/>
  <c r="I925" i="16"/>
  <c r="J925" i="16" s="1"/>
  <c r="H925" i="16"/>
  <c r="F925" i="16"/>
  <c r="I924" i="16"/>
  <c r="J924" i="16" s="1"/>
  <c r="H924" i="16"/>
  <c r="F924" i="16"/>
  <c r="I923" i="16"/>
  <c r="J923" i="16" s="1"/>
  <c r="H923" i="16"/>
  <c r="F923" i="16"/>
  <c r="I922" i="16"/>
  <c r="J922" i="16" s="1"/>
  <c r="H922" i="16"/>
  <c r="F922" i="16"/>
  <c r="I921" i="16"/>
  <c r="J921" i="16" s="1"/>
  <c r="H921" i="16"/>
  <c r="F921" i="16"/>
  <c r="I920" i="16"/>
  <c r="J920" i="16" s="1"/>
  <c r="H920" i="16"/>
  <c r="F920" i="16"/>
  <c r="I919" i="16"/>
  <c r="J919" i="16" s="1"/>
  <c r="H919" i="16"/>
  <c r="F919" i="16"/>
  <c r="I918" i="16"/>
  <c r="J918" i="16" s="1"/>
  <c r="H918" i="16"/>
  <c r="F918" i="16"/>
  <c r="I917" i="16"/>
  <c r="J917" i="16" s="1"/>
  <c r="H917" i="16"/>
  <c r="F917" i="16"/>
  <c r="I916" i="16"/>
  <c r="J916" i="16" s="1"/>
  <c r="H916" i="16"/>
  <c r="F916" i="16"/>
  <c r="I915" i="16"/>
  <c r="J915" i="16" s="1"/>
  <c r="H915" i="16"/>
  <c r="F915" i="16"/>
  <c r="I914" i="16"/>
  <c r="J914" i="16" s="1"/>
  <c r="H914" i="16"/>
  <c r="F914" i="16"/>
  <c r="I913" i="16"/>
  <c r="J913" i="16" s="1"/>
  <c r="H913" i="16"/>
  <c r="F913" i="16"/>
  <c r="I912" i="16"/>
  <c r="J912" i="16" s="1"/>
  <c r="H912" i="16"/>
  <c r="F912" i="16"/>
  <c r="I911" i="16"/>
  <c r="J911" i="16" s="1"/>
  <c r="H911" i="16"/>
  <c r="F911" i="16"/>
  <c r="I910" i="16"/>
  <c r="J910" i="16" s="1"/>
  <c r="H910" i="16"/>
  <c r="F910" i="16"/>
  <c r="I909" i="16"/>
  <c r="J909" i="16" s="1"/>
  <c r="H909" i="16"/>
  <c r="F909" i="16"/>
  <c r="I908" i="16"/>
  <c r="J908" i="16" s="1"/>
  <c r="H908" i="16"/>
  <c r="F908" i="16"/>
  <c r="I907" i="16"/>
  <c r="J907" i="16" s="1"/>
  <c r="H907" i="16"/>
  <c r="F907" i="16"/>
  <c r="I906" i="16"/>
  <c r="J906" i="16" s="1"/>
  <c r="H906" i="16"/>
  <c r="F906" i="16"/>
  <c r="I905" i="16"/>
  <c r="J905" i="16" s="1"/>
  <c r="H905" i="16"/>
  <c r="F905" i="16"/>
  <c r="I904" i="16"/>
  <c r="J904" i="16" s="1"/>
  <c r="H904" i="16"/>
  <c r="F904" i="16"/>
  <c r="I903" i="16"/>
  <c r="J903" i="16" s="1"/>
  <c r="H903" i="16"/>
  <c r="F903" i="16"/>
  <c r="I902" i="16"/>
  <c r="J902" i="16" s="1"/>
  <c r="H902" i="16"/>
  <c r="F902" i="16"/>
  <c r="I901" i="16"/>
  <c r="J901" i="16" s="1"/>
  <c r="H901" i="16"/>
  <c r="F901" i="16"/>
  <c r="I900" i="16"/>
  <c r="J900" i="16" s="1"/>
  <c r="H900" i="16"/>
  <c r="F900" i="16"/>
  <c r="I899" i="16"/>
  <c r="J899" i="16" s="1"/>
  <c r="H899" i="16"/>
  <c r="F899" i="16"/>
  <c r="I898" i="16"/>
  <c r="J898" i="16" s="1"/>
  <c r="H898" i="16"/>
  <c r="F898" i="16"/>
  <c r="I897" i="16"/>
  <c r="J897" i="16" s="1"/>
  <c r="H897" i="16"/>
  <c r="F897" i="16"/>
  <c r="I896" i="16"/>
  <c r="J896" i="16" s="1"/>
  <c r="H896" i="16"/>
  <c r="F896" i="16"/>
  <c r="I895" i="16"/>
  <c r="J895" i="16" s="1"/>
  <c r="H895" i="16"/>
  <c r="F895" i="16"/>
  <c r="I894" i="16"/>
  <c r="J894" i="16" s="1"/>
  <c r="H894" i="16"/>
  <c r="F894" i="16"/>
  <c r="I893" i="16"/>
  <c r="J893" i="16" s="1"/>
  <c r="H893" i="16"/>
  <c r="F893" i="16"/>
  <c r="I892" i="16"/>
  <c r="J892" i="16" s="1"/>
  <c r="H892" i="16"/>
  <c r="F892" i="16"/>
  <c r="I891" i="16"/>
  <c r="J891" i="16" s="1"/>
  <c r="H891" i="16"/>
  <c r="F891" i="16"/>
  <c r="I890" i="16"/>
  <c r="J890" i="16" s="1"/>
  <c r="H890" i="16"/>
  <c r="F890" i="16"/>
  <c r="I889" i="16"/>
  <c r="J889" i="16" s="1"/>
  <c r="H889" i="16"/>
  <c r="F889" i="16"/>
  <c r="I888" i="16"/>
  <c r="J888" i="16" s="1"/>
  <c r="H888" i="16"/>
  <c r="F888" i="16"/>
  <c r="I887" i="16"/>
  <c r="J887" i="16" s="1"/>
  <c r="H887" i="16"/>
  <c r="F887" i="16"/>
  <c r="I886" i="16"/>
  <c r="J886" i="16" s="1"/>
  <c r="H886" i="16"/>
  <c r="F886" i="16"/>
  <c r="I885" i="16"/>
  <c r="J885" i="16" s="1"/>
  <c r="H885" i="16"/>
  <c r="F885" i="16"/>
  <c r="I884" i="16"/>
  <c r="J884" i="16" s="1"/>
  <c r="H884" i="16"/>
  <c r="F884" i="16"/>
  <c r="I883" i="16"/>
  <c r="J883" i="16" s="1"/>
  <c r="H883" i="16"/>
  <c r="F883" i="16"/>
  <c r="I882" i="16"/>
  <c r="J882" i="16" s="1"/>
  <c r="H882" i="16"/>
  <c r="F882" i="16"/>
  <c r="I881" i="16"/>
  <c r="J881" i="16" s="1"/>
  <c r="H881" i="16"/>
  <c r="F881" i="16"/>
  <c r="I880" i="16"/>
  <c r="J880" i="16" s="1"/>
  <c r="H880" i="16"/>
  <c r="F880" i="16"/>
  <c r="I879" i="16"/>
  <c r="J879" i="16" s="1"/>
  <c r="H879" i="16"/>
  <c r="F879" i="16"/>
  <c r="I878" i="16"/>
  <c r="J878" i="16" s="1"/>
  <c r="H878" i="16"/>
  <c r="F878" i="16"/>
  <c r="I877" i="16"/>
  <c r="J877" i="16" s="1"/>
  <c r="H877" i="16"/>
  <c r="F877" i="16"/>
  <c r="I876" i="16"/>
  <c r="J876" i="16" s="1"/>
  <c r="H876" i="16"/>
  <c r="F876" i="16"/>
  <c r="I875" i="16"/>
  <c r="J875" i="16" s="1"/>
  <c r="H875" i="16"/>
  <c r="F875" i="16"/>
  <c r="I874" i="16"/>
  <c r="J874" i="16" s="1"/>
  <c r="H874" i="16"/>
  <c r="F874" i="16"/>
  <c r="I873" i="16"/>
  <c r="J873" i="16" s="1"/>
  <c r="H873" i="16"/>
  <c r="F873" i="16"/>
  <c r="I872" i="16"/>
  <c r="J872" i="16" s="1"/>
  <c r="H872" i="16"/>
  <c r="F872" i="16"/>
  <c r="I871" i="16"/>
  <c r="J871" i="16" s="1"/>
  <c r="H871" i="16"/>
  <c r="F871" i="16"/>
  <c r="I870" i="16"/>
  <c r="J870" i="16" s="1"/>
  <c r="H870" i="16"/>
  <c r="F870" i="16"/>
  <c r="I869" i="16"/>
  <c r="J869" i="16" s="1"/>
  <c r="H869" i="16"/>
  <c r="F869" i="16"/>
  <c r="I868" i="16"/>
  <c r="J868" i="16" s="1"/>
  <c r="H868" i="16"/>
  <c r="F868" i="16"/>
  <c r="I867" i="16"/>
  <c r="J867" i="16" s="1"/>
  <c r="H867" i="16"/>
  <c r="F867" i="16"/>
  <c r="I866" i="16"/>
  <c r="J866" i="16" s="1"/>
  <c r="H866" i="16"/>
  <c r="F866" i="16"/>
  <c r="I865" i="16"/>
  <c r="J865" i="16" s="1"/>
  <c r="H865" i="16"/>
  <c r="F865" i="16"/>
  <c r="I864" i="16"/>
  <c r="J864" i="16" s="1"/>
  <c r="H864" i="16"/>
  <c r="F864" i="16"/>
  <c r="I863" i="16"/>
  <c r="J863" i="16" s="1"/>
  <c r="H863" i="16"/>
  <c r="F863" i="16"/>
  <c r="I862" i="16"/>
  <c r="J862" i="16" s="1"/>
  <c r="H862" i="16"/>
  <c r="F862" i="16"/>
  <c r="I861" i="16"/>
  <c r="J861" i="16" s="1"/>
  <c r="H861" i="16"/>
  <c r="F861" i="16"/>
  <c r="I860" i="16"/>
  <c r="J860" i="16" s="1"/>
  <c r="H860" i="16"/>
  <c r="F860" i="16"/>
  <c r="I859" i="16"/>
  <c r="J859" i="16" s="1"/>
  <c r="H859" i="16"/>
  <c r="F859" i="16"/>
  <c r="I858" i="16"/>
  <c r="J858" i="16" s="1"/>
  <c r="H858" i="16"/>
  <c r="F858" i="16"/>
  <c r="I857" i="16"/>
  <c r="J857" i="16" s="1"/>
  <c r="H857" i="16"/>
  <c r="F857" i="16"/>
  <c r="I856" i="16"/>
  <c r="J856" i="16" s="1"/>
  <c r="H856" i="16"/>
  <c r="F856" i="16"/>
  <c r="I855" i="16"/>
  <c r="J855" i="16" s="1"/>
  <c r="H855" i="16"/>
  <c r="F855" i="16"/>
  <c r="I854" i="16"/>
  <c r="J854" i="16" s="1"/>
  <c r="H854" i="16"/>
  <c r="F854" i="16"/>
  <c r="I853" i="16"/>
  <c r="J853" i="16" s="1"/>
  <c r="H853" i="16"/>
  <c r="F853" i="16"/>
  <c r="I852" i="16"/>
  <c r="J852" i="16" s="1"/>
  <c r="H852" i="16"/>
  <c r="F852" i="16"/>
  <c r="I851" i="16"/>
  <c r="J851" i="16" s="1"/>
  <c r="H851" i="16"/>
  <c r="F851" i="16"/>
  <c r="I850" i="16"/>
  <c r="J850" i="16" s="1"/>
  <c r="H850" i="16"/>
  <c r="F850" i="16"/>
  <c r="I849" i="16"/>
  <c r="J849" i="16" s="1"/>
  <c r="H849" i="16"/>
  <c r="F849" i="16"/>
  <c r="I848" i="16"/>
  <c r="J848" i="16" s="1"/>
  <c r="H848" i="16"/>
  <c r="F848" i="16"/>
  <c r="I847" i="16"/>
  <c r="J847" i="16" s="1"/>
  <c r="H847" i="16"/>
  <c r="I846" i="16"/>
  <c r="J846" i="16" s="1"/>
  <c r="H846" i="16"/>
  <c r="F846" i="16"/>
  <c r="I845" i="16"/>
  <c r="J845" i="16" s="1"/>
  <c r="H845" i="16"/>
  <c r="F845" i="16"/>
  <c r="I844" i="16"/>
  <c r="J844" i="16" s="1"/>
  <c r="H844" i="16"/>
  <c r="F844" i="16"/>
  <c r="I843" i="16"/>
  <c r="J843" i="16" s="1"/>
  <c r="H843" i="16"/>
  <c r="F843" i="16"/>
  <c r="I842" i="16"/>
  <c r="J842" i="16" s="1"/>
  <c r="H842" i="16"/>
  <c r="F842" i="16"/>
  <c r="I841" i="16"/>
  <c r="J841" i="16" s="1"/>
  <c r="H841" i="16"/>
  <c r="F841" i="16"/>
  <c r="I840" i="16"/>
  <c r="J840" i="16" s="1"/>
  <c r="H840" i="16"/>
  <c r="F840" i="16"/>
  <c r="I839" i="16"/>
  <c r="J839" i="16" s="1"/>
  <c r="H839" i="16"/>
  <c r="F839" i="16"/>
  <c r="I838" i="16"/>
  <c r="J838" i="16" s="1"/>
  <c r="H838" i="16"/>
  <c r="F838" i="16"/>
  <c r="I837" i="16"/>
  <c r="J837" i="16" s="1"/>
  <c r="H837" i="16"/>
  <c r="F837" i="16"/>
  <c r="I836" i="16"/>
  <c r="J836" i="16" s="1"/>
  <c r="H836" i="16"/>
  <c r="F836" i="16"/>
  <c r="I835" i="16"/>
  <c r="J835" i="16" s="1"/>
  <c r="H835" i="16"/>
  <c r="F835" i="16"/>
  <c r="I834" i="16"/>
  <c r="J834" i="16" s="1"/>
  <c r="H834" i="16"/>
  <c r="F834" i="16"/>
  <c r="I833" i="16"/>
  <c r="J833" i="16" s="1"/>
  <c r="H833" i="16"/>
  <c r="F833" i="16"/>
  <c r="I832" i="16"/>
  <c r="J832" i="16" s="1"/>
  <c r="H832" i="16"/>
  <c r="F832" i="16"/>
  <c r="I831" i="16"/>
  <c r="J831" i="16" s="1"/>
  <c r="H831" i="16"/>
  <c r="F831" i="16"/>
  <c r="I830" i="16"/>
  <c r="J830" i="16" s="1"/>
  <c r="H830" i="16"/>
  <c r="F830" i="16"/>
  <c r="I829" i="16"/>
  <c r="J829" i="16" s="1"/>
  <c r="H829" i="16"/>
  <c r="F829" i="16"/>
  <c r="I828" i="16"/>
  <c r="J828" i="16" s="1"/>
  <c r="H828" i="16"/>
  <c r="F828" i="16"/>
  <c r="I827" i="16"/>
  <c r="J827" i="16" s="1"/>
  <c r="H827" i="16"/>
  <c r="F827" i="16"/>
  <c r="I826" i="16"/>
  <c r="J826" i="16" s="1"/>
  <c r="H826" i="16"/>
  <c r="F826" i="16"/>
  <c r="I825" i="16"/>
  <c r="J825" i="16" s="1"/>
  <c r="H825" i="16"/>
  <c r="F825" i="16"/>
  <c r="I824" i="16"/>
  <c r="J824" i="16" s="1"/>
  <c r="H824" i="16"/>
  <c r="F824" i="16"/>
  <c r="I823" i="16"/>
  <c r="J823" i="16" s="1"/>
  <c r="H823" i="16"/>
  <c r="F823" i="16"/>
  <c r="I822" i="16"/>
  <c r="J822" i="16" s="1"/>
  <c r="H822" i="16"/>
  <c r="F822" i="16"/>
  <c r="I821" i="16"/>
  <c r="J821" i="16" s="1"/>
  <c r="H821" i="16"/>
  <c r="F821" i="16"/>
  <c r="I820" i="16"/>
  <c r="J820" i="16" s="1"/>
  <c r="H820" i="16"/>
  <c r="F820" i="16"/>
  <c r="I819" i="16"/>
  <c r="J819" i="16" s="1"/>
  <c r="H819" i="16"/>
  <c r="F819" i="16"/>
  <c r="I818" i="16"/>
  <c r="J818" i="16" s="1"/>
  <c r="H818" i="16"/>
  <c r="F818" i="16"/>
  <c r="I817" i="16"/>
  <c r="J817" i="16" s="1"/>
  <c r="H817" i="16"/>
  <c r="F817" i="16"/>
  <c r="I816" i="16"/>
  <c r="J816" i="16" s="1"/>
  <c r="H816" i="16"/>
  <c r="F816" i="16"/>
  <c r="I815" i="16"/>
  <c r="J815" i="16" s="1"/>
  <c r="H815" i="16"/>
  <c r="F815" i="16"/>
  <c r="I814" i="16"/>
  <c r="J814" i="16" s="1"/>
  <c r="H814" i="16"/>
  <c r="F814" i="16"/>
  <c r="I813" i="16"/>
  <c r="J813" i="16" s="1"/>
  <c r="H813" i="16"/>
  <c r="F813" i="16"/>
  <c r="I812" i="16"/>
  <c r="J812" i="16" s="1"/>
  <c r="H812" i="16"/>
  <c r="F812" i="16"/>
  <c r="I811" i="16"/>
  <c r="J811" i="16" s="1"/>
  <c r="H811" i="16"/>
  <c r="F811" i="16"/>
  <c r="I810" i="16"/>
  <c r="J810" i="16" s="1"/>
  <c r="H810" i="16"/>
  <c r="F810" i="16"/>
  <c r="I809" i="16"/>
  <c r="J809" i="16" s="1"/>
  <c r="H809" i="16"/>
  <c r="F809" i="16"/>
  <c r="I808" i="16"/>
  <c r="J808" i="16" s="1"/>
  <c r="H808" i="16"/>
  <c r="F808" i="16"/>
  <c r="I807" i="16"/>
  <c r="J807" i="16" s="1"/>
  <c r="H807" i="16"/>
  <c r="F807" i="16"/>
  <c r="I806" i="16"/>
  <c r="J806" i="16" s="1"/>
  <c r="H806" i="16"/>
  <c r="F806" i="16"/>
  <c r="I805" i="16"/>
  <c r="J805" i="16" s="1"/>
  <c r="H805" i="16"/>
  <c r="F805" i="16"/>
  <c r="I804" i="16"/>
  <c r="J804" i="16" s="1"/>
  <c r="H804" i="16"/>
  <c r="F804" i="16"/>
  <c r="I803" i="16"/>
  <c r="J803" i="16" s="1"/>
  <c r="H803" i="16"/>
  <c r="F803" i="16"/>
  <c r="I802" i="16"/>
  <c r="J802" i="16" s="1"/>
  <c r="H802" i="16"/>
  <c r="F802" i="16"/>
  <c r="I801" i="16"/>
  <c r="J801" i="16" s="1"/>
  <c r="H801" i="16"/>
  <c r="F801" i="16"/>
  <c r="I800" i="16"/>
  <c r="J800" i="16" s="1"/>
  <c r="H800" i="16"/>
  <c r="F800" i="16"/>
  <c r="I799" i="16"/>
  <c r="J799" i="16" s="1"/>
  <c r="H799" i="16"/>
  <c r="F799" i="16"/>
  <c r="I798" i="16"/>
  <c r="J798" i="16" s="1"/>
  <c r="H798" i="16"/>
  <c r="F798" i="16"/>
  <c r="I797" i="16"/>
  <c r="J797" i="16" s="1"/>
  <c r="H797" i="16"/>
  <c r="F797" i="16"/>
  <c r="I796" i="16"/>
  <c r="J796" i="16" s="1"/>
  <c r="H796" i="16"/>
  <c r="F796" i="16"/>
  <c r="I795" i="16"/>
  <c r="J795" i="16" s="1"/>
  <c r="H795" i="16"/>
  <c r="F795" i="16"/>
  <c r="I794" i="16"/>
  <c r="J794" i="16" s="1"/>
  <c r="H794" i="16"/>
  <c r="F794" i="16"/>
  <c r="I793" i="16"/>
  <c r="J793" i="16" s="1"/>
  <c r="H793" i="16"/>
  <c r="F793" i="16"/>
  <c r="I792" i="16"/>
  <c r="J792" i="16" s="1"/>
  <c r="H792" i="16"/>
  <c r="F792" i="16"/>
  <c r="J791" i="16"/>
  <c r="H791" i="16"/>
  <c r="F791" i="16"/>
  <c r="I790" i="16"/>
  <c r="J790" i="16" s="1"/>
  <c r="H790" i="16"/>
  <c r="F790" i="16"/>
  <c r="I789" i="16"/>
  <c r="J789" i="16" s="1"/>
  <c r="H789" i="16"/>
  <c r="F789" i="16"/>
  <c r="I788" i="16"/>
  <c r="J788" i="16" s="1"/>
  <c r="H788" i="16"/>
  <c r="F788" i="16"/>
  <c r="I787" i="16"/>
  <c r="J787" i="16" s="1"/>
  <c r="H787" i="16"/>
  <c r="F787" i="16"/>
  <c r="I786" i="16"/>
  <c r="J786" i="16" s="1"/>
  <c r="H786" i="16"/>
  <c r="F786" i="16"/>
  <c r="I785" i="16"/>
  <c r="J785" i="16" s="1"/>
  <c r="H785" i="16"/>
  <c r="F785" i="16"/>
  <c r="I784" i="16"/>
  <c r="J784" i="16" s="1"/>
  <c r="H784" i="16"/>
  <c r="F784" i="16"/>
  <c r="I783" i="16"/>
  <c r="J783" i="16" s="1"/>
  <c r="H783" i="16"/>
  <c r="F783" i="16"/>
  <c r="I782" i="16"/>
  <c r="J782" i="16" s="1"/>
  <c r="H782" i="16"/>
  <c r="F782" i="16"/>
  <c r="I781" i="16"/>
  <c r="J781" i="16" s="1"/>
  <c r="H781" i="16"/>
  <c r="F781" i="16"/>
  <c r="I780" i="16"/>
  <c r="J780" i="16" s="1"/>
  <c r="H780" i="16"/>
  <c r="F780" i="16"/>
  <c r="I779" i="16"/>
  <c r="J779" i="16" s="1"/>
  <c r="H779" i="16"/>
  <c r="F779" i="16"/>
  <c r="I778" i="16"/>
  <c r="J778" i="16" s="1"/>
  <c r="H778" i="16"/>
  <c r="F778" i="16"/>
  <c r="I777" i="16"/>
  <c r="J777" i="16" s="1"/>
  <c r="H777" i="16"/>
  <c r="F777" i="16"/>
  <c r="I776" i="16"/>
  <c r="J776" i="16" s="1"/>
  <c r="H776" i="16"/>
  <c r="F776" i="16"/>
  <c r="I775" i="16"/>
  <c r="J775" i="16" s="1"/>
  <c r="H775" i="16"/>
  <c r="F775" i="16"/>
  <c r="I774" i="16"/>
  <c r="J774" i="16" s="1"/>
  <c r="H774" i="16"/>
  <c r="F774" i="16"/>
  <c r="I773" i="16"/>
  <c r="J773" i="16" s="1"/>
  <c r="H773" i="16"/>
  <c r="F773" i="16"/>
  <c r="I772" i="16"/>
  <c r="J772" i="16" s="1"/>
  <c r="H772" i="16"/>
  <c r="F772" i="16"/>
  <c r="I771" i="16"/>
  <c r="J771" i="16" s="1"/>
  <c r="H771" i="16"/>
  <c r="F771" i="16"/>
  <c r="I770" i="16"/>
  <c r="J770" i="16" s="1"/>
  <c r="H770" i="16"/>
  <c r="F770" i="16"/>
  <c r="I769" i="16"/>
  <c r="J769" i="16" s="1"/>
  <c r="H769" i="16"/>
  <c r="F769" i="16"/>
  <c r="I768" i="16"/>
  <c r="J768" i="16" s="1"/>
  <c r="H768" i="16"/>
  <c r="F768" i="16"/>
  <c r="I767" i="16"/>
  <c r="J767" i="16" s="1"/>
  <c r="H767" i="16"/>
  <c r="F767" i="16"/>
  <c r="I766" i="16"/>
  <c r="J766" i="16" s="1"/>
  <c r="H766" i="16"/>
  <c r="F766" i="16"/>
  <c r="I765" i="16"/>
  <c r="J765" i="16" s="1"/>
  <c r="H765" i="16"/>
  <c r="F765" i="16"/>
  <c r="I764" i="16"/>
  <c r="J764" i="16" s="1"/>
  <c r="H764" i="16"/>
  <c r="F764" i="16"/>
  <c r="I763" i="16"/>
  <c r="J763" i="16" s="1"/>
  <c r="H763" i="16"/>
  <c r="F763" i="16"/>
  <c r="I762" i="16"/>
  <c r="J762" i="16" s="1"/>
  <c r="H762" i="16"/>
  <c r="F762" i="16"/>
  <c r="I761" i="16"/>
  <c r="J761" i="16" s="1"/>
  <c r="H761" i="16"/>
  <c r="F761" i="16"/>
  <c r="I760" i="16"/>
  <c r="J760" i="16" s="1"/>
  <c r="H760" i="16"/>
  <c r="F760" i="16"/>
  <c r="I759" i="16"/>
  <c r="J759" i="16" s="1"/>
  <c r="H759" i="16"/>
  <c r="F759" i="16"/>
  <c r="I758" i="16"/>
  <c r="J758" i="16" s="1"/>
  <c r="H758" i="16"/>
  <c r="F758" i="16"/>
  <c r="I757" i="16"/>
  <c r="J757" i="16" s="1"/>
  <c r="H757" i="16"/>
  <c r="F757" i="16"/>
  <c r="I756" i="16"/>
  <c r="J756" i="16" s="1"/>
  <c r="H756" i="16"/>
  <c r="F756" i="16"/>
  <c r="I755" i="16"/>
  <c r="J755" i="16" s="1"/>
  <c r="H755" i="16"/>
  <c r="F755" i="16"/>
  <c r="I754" i="16"/>
  <c r="J754" i="16" s="1"/>
  <c r="H754" i="16"/>
  <c r="F754" i="16"/>
  <c r="I753" i="16"/>
  <c r="J753" i="16" s="1"/>
  <c r="H753" i="16"/>
  <c r="F753" i="16"/>
  <c r="I752" i="16"/>
  <c r="J752" i="16" s="1"/>
  <c r="H752" i="16"/>
  <c r="F752" i="16"/>
  <c r="I751" i="16"/>
  <c r="J751" i="16" s="1"/>
  <c r="H751" i="16"/>
  <c r="F751" i="16"/>
  <c r="I750" i="16"/>
  <c r="J750" i="16" s="1"/>
  <c r="H750" i="16"/>
  <c r="F750" i="16"/>
  <c r="I749" i="16"/>
  <c r="J749" i="16" s="1"/>
  <c r="H749" i="16"/>
  <c r="F749" i="16"/>
  <c r="I748" i="16"/>
  <c r="J748" i="16" s="1"/>
  <c r="H748" i="16"/>
  <c r="F748" i="16"/>
  <c r="I747" i="16"/>
  <c r="J747" i="16" s="1"/>
  <c r="H747" i="16"/>
  <c r="F747" i="16"/>
  <c r="J746" i="16"/>
  <c r="H746" i="16"/>
  <c r="F746" i="16"/>
  <c r="I745" i="16"/>
  <c r="J745" i="16" s="1"/>
  <c r="H745" i="16"/>
  <c r="F745" i="16"/>
  <c r="I744" i="16"/>
  <c r="J744" i="16" s="1"/>
  <c r="H744" i="16"/>
  <c r="F744" i="16"/>
  <c r="I743" i="16"/>
  <c r="J743" i="16" s="1"/>
  <c r="H743" i="16"/>
  <c r="F743" i="16"/>
  <c r="I742" i="16"/>
  <c r="J742" i="16" s="1"/>
  <c r="H742" i="16"/>
  <c r="F742" i="16"/>
  <c r="I741" i="16"/>
  <c r="J741" i="16" s="1"/>
  <c r="H741" i="16"/>
  <c r="F741" i="16"/>
  <c r="I740" i="16"/>
  <c r="J740" i="16" s="1"/>
  <c r="H740" i="16"/>
  <c r="F740" i="16"/>
  <c r="I739" i="16"/>
  <c r="J739" i="16" s="1"/>
  <c r="H739" i="16"/>
  <c r="F739" i="16"/>
  <c r="I738" i="16"/>
  <c r="J738" i="16" s="1"/>
  <c r="H738" i="16"/>
  <c r="F738" i="16"/>
  <c r="I737" i="16"/>
  <c r="J737" i="16" s="1"/>
  <c r="H737" i="16"/>
  <c r="F737" i="16"/>
  <c r="I736" i="16"/>
  <c r="J736" i="16" s="1"/>
  <c r="H736" i="16"/>
  <c r="F736" i="16"/>
  <c r="I735" i="16"/>
  <c r="J735" i="16" s="1"/>
  <c r="H735" i="16"/>
  <c r="F735" i="16"/>
  <c r="I734" i="16"/>
  <c r="J734" i="16" s="1"/>
  <c r="H734" i="16"/>
  <c r="F734" i="16"/>
  <c r="I733" i="16"/>
  <c r="J733" i="16" s="1"/>
  <c r="H733" i="16"/>
  <c r="F733" i="16"/>
  <c r="I732" i="16"/>
  <c r="J732" i="16" s="1"/>
  <c r="H732" i="16"/>
  <c r="F732" i="16"/>
  <c r="I731" i="16"/>
  <c r="J731" i="16" s="1"/>
  <c r="H731" i="16"/>
  <c r="F731" i="16"/>
  <c r="I730" i="16"/>
  <c r="J730" i="16" s="1"/>
  <c r="H730" i="16"/>
  <c r="F730" i="16"/>
  <c r="I729" i="16"/>
  <c r="J729" i="16" s="1"/>
  <c r="H729" i="16"/>
  <c r="F729" i="16"/>
  <c r="I728" i="16"/>
  <c r="J728" i="16" s="1"/>
  <c r="H728" i="16"/>
  <c r="F728" i="16"/>
  <c r="I727" i="16"/>
  <c r="J727" i="16" s="1"/>
  <c r="H727" i="16"/>
  <c r="F727" i="16"/>
  <c r="I726" i="16"/>
  <c r="J726" i="16" s="1"/>
  <c r="H726" i="16"/>
  <c r="F726" i="16"/>
  <c r="I725" i="16"/>
  <c r="J725" i="16" s="1"/>
  <c r="H725" i="16"/>
  <c r="F725" i="16"/>
  <c r="I724" i="16"/>
  <c r="J724" i="16" s="1"/>
  <c r="H724" i="16"/>
  <c r="F724" i="16"/>
  <c r="I723" i="16"/>
  <c r="J723" i="16" s="1"/>
  <c r="H723" i="16"/>
  <c r="F723" i="16"/>
  <c r="I722" i="16"/>
  <c r="J722" i="16" s="1"/>
  <c r="H722" i="16"/>
  <c r="F722" i="16"/>
  <c r="I721" i="16"/>
  <c r="J721" i="16" s="1"/>
  <c r="H721" i="16"/>
  <c r="F721" i="16"/>
  <c r="I720" i="16"/>
  <c r="J720" i="16" s="1"/>
  <c r="H720" i="16"/>
  <c r="F720" i="16"/>
  <c r="I719" i="16"/>
  <c r="J719" i="16" s="1"/>
  <c r="H719" i="16"/>
  <c r="F719" i="16"/>
  <c r="I718" i="16"/>
  <c r="J718" i="16" s="1"/>
  <c r="H718" i="16"/>
  <c r="F718" i="16"/>
  <c r="I717" i="16"/>
  <c r="J717" i="16" s="1"/>
  <c r="H717" i="16"/>
  <c r="F717" i="16"/>
  <c r="I716" i="16"/>
  <c r="J716" i="16" s="1"/>
  <c r="H716" i="16"/>
  <c r="F716" i="16"/>
  <c r="I715" i="16"/>
  <c r="J715" i="16" s="1"/>
  <c r="H715" i="16"/>
  <c r="F715" i="16"/>
  <c r="I714" i="16"/>
  <c r="J714" i="16" s="1"/>
  <c r="H714" i="16"/>
  <c r="F714" i="16"/>
  <c r="I713" i="16"/>
  <c r="J713" i="16" s="1"/>
  <c r="H713" i="16"/>
  <c r="F713" i="16"/>
  <c r="I712" i="16"/>
  <c r="J712" i="16" s="1"/>
  <c r="H712" i="16"/>
  <c r="F712" i="16"/>
  <c r="I711" i="16"/>
  <c r="J711" i="16" s="1"/>
  <c r="H711" i="16"/>
  <c r="F711" i="16"/>
  <c r="I710" i="16"/>
  <c r="J710" i="16" s="1"/>
  <c r="H710" i="16"/>
  <c r="F710" i="16"/>
  <c r="I709" i="16"/>
  <c r="J709" i="16" s="1"/>
  <c r="H709" i="16"/>
  <c r="F709" i="16"/>
  <c r="I708" i="16"/>
  <c r="J708" i="16" s="1"/>
  <c r="H708" i="16"/>
  <c r="F708" i="16"/>
  <c r="I707" i="16"/>
  <c r="J707" i="16" s="1"/>
  <c r="H707" i="16"/>
  <c r="F707" i="16"/>
  <c r="I706" i="16"/>
  <c r="J706" i="16" s="1"/>
  <c r="H706" i="16"/>
  <c r="F706" i="16"/>
  <c r="I705" i="16"/>
  <c r="J705" i="16" s="1"/>
  <c r="H705" i="16"/>
  <c r="F705" i="16"/>
  <c r="I704" i="16"/>
  <c r="J704" i="16" s="1"/>
  <c r="H704" i="16"/>
  <c r="I703" i="16"/>
  <c r="J703" i="16" s="1"/>
  <c r="H703" i="16"/>
  <c r="I702" i="16"/>
  <c r="J702" i="16" s="1"/>
  <c r="H702" i="16"/>
  <c r="I701" i="16"/>
  <c r="J701" i="16" s="1"/>
  <c r="H701" i="16"/>
  <c r="I700" i="16"/>
  <c r="J700" i="16" s="1"/>
  <c r="H700" i="16"/>
  <c r="I699" i="16"/>
  <c r="J699" i="16" s="1"/>
  <c r="H699" i="16"/>
  <c r="I698" i="16"/>
  <c r="J698" i="16" s="1"/>
  <c r="H698" i="16"/>
  <c r="I697" i="16"/>
  <c r="J697" i="16" s="1"/>
  <c r="H697" i="16"/>
  <c r="I696" i="16"/>
  <c r="J696" i="16" s="1"/>
  <c r="H696" i="16"/>
  <c r="I695" i="16"/>
  <c r="J695" i="16" s="1"/>
  <c r="H695" i="16"/>
  <c r="I694" i="16"/>
  <c r="J694" i="16" s="1"/>
  <c r="H694" i="16"/>
  <c r="I693" i="16"/>
  <c r="J693" i="16" s="1"/>
  <c r="H693" i="16"/>
  <c r="I692" i="16"/>
  <c r="J692" i="16" s="1"/>
  <c r="H692" i="16"/>
  <c r="I691" i="16"/>
  <c r="J691" i="16" s="1"/>
  <c r="H691" i="16"/>
  <c r="I690" i="16"/>
  <c r="J690" i="16" s="1"/>
  <c r="H690" i="16"/>
  <c r="I689" i="16"/>
  <c r="J689" i="16" s="1"/>
  <c r="H689" i="16"/>
  <c r="I688" i="16"/>
  <c r="J688" i="16" s="1"/>
  <c r="H688" i="16"/>
  <c r="I687" i="16"/>
  <c r="J687" i="16" s="1"/>
  <c r="H687" i="16"/>
  <c r="I686" i="16"/>
  <c r="J686" i="16" s="1"/>
  <c r="H686" i="16"/>
  <c r="I685" i="16"/>
  <c r="J685" i="16" s="1"/>
  <c r="H685" i="16"/>
  <c r="I684" i="16"/>
  <c r="J684" i="16" s="1"/>
  <c r="H684" i="16"/>
  <c r="I683" i="16"/>
  <c r="J683" i="16" s="1"/>
  <c r="H683" i="16"/>
  <c r="I682" i="16"/>
  <c r="J682" i="16" s="1"/>
  <c r="H682" i="16"/>
  <c r="F682" i="16"/>
  <c r="I681" i="16"/>
  <c r="J681" i="16" s="1"/>
  <c r="H681" i="16"/>
  <c r="F681" i="16"/>
  <c r="I680" i="16"/>
  <c r="J680" i="16" s="1"/>
  <c r="H680" i="16"/>
  <c r="F680" i="16"/>
  <c r="I679" i="16"/>
  <c r="J679" i="16" s="1"/>
  <c r="H679" i="16"/>
  <c r="F679" i="16"/>
  <c r="I678" i="16"/>
  <c r="J678" i="16" s="1"/>
  <c r="H678" i="16"/>
  <c r="F678" i="16"/>
  <c r="I677" i="16"/>
  <c r="J677" i="16" s="1"/>
  <c r="H677" i="16"/>
  <c r="F677" i="16"/>
  <c r="I676" i="16"/>
  <c r="J676" i="16" s="1"/>
  <c r="H676" i="16"/>
  <c r="F676" i="16"/>
  <c r="I675" i="16"/>
  <c r="J675" i="16" s="1"/>
  <c r="H675" i="16"/>
  <c r="F675" i="16"/>
  <c r="I674" i="16"/>
  <c r="J674" i="16" s="1"/>
  <c r="H674" i="16"/>
  <c r="F674" i="16"/>
  <c r="I673" i="16"/>
  <c r="J673" i="16" s="1"/>
  <c r="H673" i="16"/>
  <c r="F673" i="16"/>
  <c r="I672" i="16"/>
  <c r="J672" i="16" s="1"/>
  <c r="H672" i="16"/>
  <c r="F672" i="16"/>
  <c r="I671" i="16"/>
  <c r="J671" i="16" s="1"/>
  <c r="H671" i="16"/>
  <c r="F671" i="16"/>
  <c r="I670" i="16"/>
  <c r="J670" i="16" s="1"/>
  <c r="H670" i="16"/>
  <c r="F670" i="16"/>
  <c r="I669" i="16"/>
  <c r="J669" i="16" s="1"/>
  <c r="H669" i="16"/>
  <c r="F669" i="16"/>
  <c r="I668" i="16"/>
  <c r="J668" i="16" s="1"/>
  <c r="H668" i="16"/>
  <c r="F668" i="16"/>
  <c r="I667" i="16"/>
  <c r="J667" i="16" s="1"/>
  <c r="H667" i="16"/>
  <c r="F667" i="16"/>
  <c r="I666" i="16"/>
  <c r="J666" i="16" s="1"/>
  <c r="H666" i="16"/>
  <c r="F666" i="16"/>
  <c r="I665" i="16"/>
  <c r="J665" i="16" s="1"/>
  <c r="H665" i="16"/>
  <c r="F665" i="16"/>
  <c r="I664" i="16"/>
  <c r="J664" i="16" s="1"/>
  <c r="H664" i="16"/>
  <c r="F664" i="16"/>
  <c r="I663" i="16"/>
  <c r="J663" i="16" s="1"/>
  <c r="H663" i="16"/>
  <c r="F663" i="16"/>
  <c r="I662" i="16"/>
  <c r="J662" i="16" s="1"/>
  <c r="H662" i="16"/>
  <c r="F662" i="16"/>
  <c r="I661" i="16"/>
  <c r="J661" i="16" s="1"/>
  <c r="H661" i="16"/>
  <c r="F661" i="16"/>
  <c r="I660" i="16"/>
  <c r="J660" i="16" s="1"/>
  <c r="H660" i="16"/>
  <c r="F660" i="16"/>
  <c r="I659" i="16"/>
  <c r="J659" i="16" s="1"/>
  <c r="H659" i="16"/>
  <c r="F659" i="16"/>
  <c r="I658" i="16"/>
  <c r="J658" i="16" s="1"/>
  <c r="H658" i="16"/>
  <c r="F658" i="16"/>
  <c r="I657" i="16"/>
  <c r="J657" i="16" s="1"/>
  <c r="H657" i="16"/>
  <c r="F657" i="16"/>
  <c r="I656" i="16"/>
  <c r="J656" i="16" s="1"/>
  <c r="H656" i="16"/>
  <c r="F656" i="16"/>
  <c r="I655" i="16"/>
  <c r="J655" i="16" s="1"/>
  <c r="H655" i="16"/>
  <c r="F655" i="16"/>
  <c r="I654" i="16"/>
  <c r="J654" i="16" s="1"/>
  <c r="H654" i="16"/>
  <c r="F654" i="16"/>
  <c r="I653" i="16"/>
  <c r="J653" i="16" s="1"/>
  <c r="H653" i="16"/>
  <c r="F653" i="16"/>
  <c r="I652" i="16"/>
  <c r="J652" i="16" s="1"/>
  <c r="H652" i="16"/>
  <c r="F652" i="16"/>
  <c r="I651" i="16"/>
  <c r="J651" i="16" s="1"/>
  <c r="H651" i="16"/>
  <c r="F651" i="16"/>
  <c r="I650" i="16"/>
  <c r="J650" i="16" s="1"/>
  <c r="H650" i="16"/>
  <c r="F650" i="16"/>
  <c r="I649" i="16"/>
  <c r="J649" i="16" s="1"/>
  <c r="H649" i="16"/>
  <c r="F649" i="16"/>
  <c r="I648" i="16"/>
  <c r="J648" i="16" s="1"/>
  <c r="H648" i="16"/>
  <c r="F648" i="16"/>
  <c r="I647" i="16"/>
  <c r="J647" i="16" s="1"/>
  <c r="H647" i="16"/>
  <c r="F647" i="16"/>
  <c r="I646" i="16"/>
  <c r="J646" i="16" s="1"/>
  <c r="H646" i="16"/>
  <c r="F646" i="16"/>
  <c r="I645" i="16"/>
  <c r="J645" i="16" s="1"/>
  <c r="H645" i="16"/>
  <c r="F645" i="16"/>
  <c r="I644" i="16"/>
  <c r="J644" i="16" s="1"/>
  <c r="H644" i="16"/>
  <c r="F644" i="16"/>
  <c r="I643" i="16"/>
  <c r="J643" i="16" s="1"/>
  <c r="H643" i="16"/>
  <c r="F643" i="16"/>
  <c r="I642" i="16"/>
  <c r="J642" i="16" s="1"/>
  <c r="H642" i="16"/>
  <c r="F642" i="16"/>
  <c r="I641" i="16"/>
  <c r="J641" i="16" s="1"/>
  <c r="H641" i="16"/>
  <c r="F641" i="16"/>
  <c r="I640" i="16"/>
  <c r="J640" i="16" s="1"/>
  <c r="H640" i="16"/>
  <c r="F640" i="16"/>
  <c r="I639" i="16"/>
  <c r="J639" i="16" s="1"/>
  <c r="H639" i="16"/>
  <c r="F639" i="16"/>
  <c r="I638" i="16"/>
  <c r="J638" i="16" s="1"/>
  <c r="H638" i="16"/>
  <c r="F638" i="16"/>
  <c r="I637" i="16"/>
  <c r="J637" i="16" s="1"/>
  <c r="H637" i="16"/>
  <c r="F637" i="16"/>
  <c r="I636" i="16"/>
  <c r="J636" i="16" s="1"/>
  <c r="H636" i="16"/>
  <c r="F636" i="16"/>
  <c r="I635" i="16"/>
  <c r="J635" i="16" s="1"/>
  <c r="H635" i="16"/>
  <c r="F635" i="16"/>
  <c r="I634" i="16"/>
  <c r="J634" i="16" s="1"/>
  <c r="H634" i="16"/>
  <c r="F634" i="16"/>
  <c r="I633" i="16"/>
  <c r="J633" i="16" s="1"/>
  <c r="H633" i="16"/>
  <c r="F633" i="16"/>
  <c r="I632" i="16"/>
  <c r="J632" i="16" s="1"/>
  <c r="H632" i="16"/>
  <c r="F632" i="16"/>
  <c r="I631" i="16"/>
  <c r="J631" i="16" s="1"/>
  <c r="H631" i="16"/>
  <c r="F631" i="16"/>
  <c r="I630" i="16"/>
  <c r="J630" i="16" s="1"/>
  <c r="H630" i="16"/>
  <c r="F630" i="16"/>
  <c r="I629" i="16"/>
  <c r="J629" i="16" s="1"/>
  <c r="H629" i="16"/>
  <c r="F629" i="16"/>
  <c r="I628" i="16"/>
  <c r="J628" i="16" s="1"/>
  <c r="H628" i="16"/>
  <c r="F628" i="16"/>
  <c r="I627" i="16"/>
  <c r="J627" i="16" s="1"/>
  <c r="H627" i="16"/>
  <c r="F627" i="16"/>
  <c r="I626" i="16"/>
  <c r="J626" i="16" s="1"/>
  <c r="H626" i="16"/>
  <c r="F626" i="16"/>
  <c r="I625" i="16"/>
  <c r="J625" i="16" s="1"/>
  <c r="H625" i="16"/>
  <c r="F625" i="16"/>
  <c r="I624" i="16"/>
  <c r="J624" i="16" s="1"/>
  <c r="H624" i="16"/>
  <c r="F624" i="16"/>
  <c r="I623" i="16"/>
  <c r="J623" i="16" s="1"/>
  <c r="H623" i="16"/>
  <c r="F623" i="16"/>
  <c r="I622" i="16"/>
  <c r="J622" i="16" s="1"/>
  <c r="H622" i="16"/>
  <c r="F622" i="16"/>
  <c r="I621" i="16"/>
  <c r="J621" i="16" s="1"/>
  <c r="H621" i="16"/>
  <c r="F621" i="16"/>
  <c r="I620" i="16"/>
  <c r="J620" i="16" s="1"/>
  <c r="H620" i="16"/>
  <c r="F620" i="16"/>
  <c r="I619" i="16"/>
  <c r="J619" i="16" s="1"/>
  <c r="H619" i="16"/>
  <c r="F619" i="16"/>
  <c r="I618" i="16"/>
  <c r="J618" i="16" s="1"/>
  <c r="H618" i="16"/>
  <c r="F618" i="16"/>
  <c r="I617" i="16"/>
  <c r="J617" i="16" s="1"/>
  <c r="H617" i="16"/>
  <c r="F617" i="16"/>
  <c r="I616" i="16"/>
  <c r="J616" i="16" s="1"/>
  <c r="H616" i="16"/>
  <c r="F616" i="16"/>
  <c r="I615" i="16"/>
  <c r="J615" i="16" s="1"/>
  <c r="H615" i="16"/>
  <c r="F615" i="16"/>
  <c r="I614" i="16"/>
  <c r="J614" i="16" s="1"/>
  <c r="F614" i="16"/>
  <c r="I613" i="16"/>
  <c r="J613" i="16" s="1"/>
  <c r="F613" i="16"/>
  <c r="I612" i="16"/>
  <c r="J612" i="16" s="1"/>
  <c r="F612" i="16"/>
  <c r="I611" i="16"/>
  <c r="J611" i="16" s="1"/>
  <c r="F611" i="16"/>
  <c r="I610" i="16"/>
  <c r="J610" i="16" s="1"/>
  <c r="F610" i="16"/>
  <c r="I609" i="16"/>
  <c r="J609" i="16" s="1"/>
  <c r="F609" i="16"/>
  <c r="I608" i="16"/>
  <c r="J608" i="16" s="1"/>
  <c r="F608" i="16"/>
  <c r="I607" i="16"/>
  <c r="J607" i="16" s="1"/>
  <c r="F607" i="16"/>
  <c r="I606" i="16"/>
  <c r="J606" i="16" s="1"/>
  <c r="F606" i="16"/>
  <c r="I605" i="16"/>
  <c r="J605" i="16" s="1"/>
  <c r="F605" i="16"/>
  <c r="I604" i="16"/>
  <c r="J604" i="16" s="1"/>
  <c r="F604" i="16"/>
  <c r="I603" i="16"/>
  <c r="J603" i="16" s="1"/>
  <c r="F603" i="16"/>
  <c r="I602" i="16"/>
  <c r="J602" i="16" s="1"/>
  <c r="F602" i="16"/>
  <c r="I601" i="16"/>
  <c r="J601" i="16" s="1"/>
  <c r="F601" i="16"/>
  <c r="I600" i="16"/>
  <c r="J600" i="16" s="1"/>
  <c r="F600" i="16"/>
  <c r="I599" i="16"/>
  <c r="J599" i="16" s="1"/>
  <c r="F599" i="16"/>
  <c r="I598" i="16"/>
  <c r="J598" i="16" s="1"/>
  <c r="F598" i="16"/>
  <c r="I597" i="16"/>
  <c r="J597" i="16" s="1"/>
  <c r="F597" i="16"/>
  <c r="I596" i="16"/>
  <c r="J596" i="16" s="1"/>
  <c r="F596" i="16"/>
  <c r="I595" i="16"/>
  <c r="J595" i="16" s="1"/>
  <c r="F595" i="16"/>
  <c r="I594" i="16"/>
  <c r="J594" i="16" s="1"/>
  <c r="F594" i="16"/>
  <c r="I593" i="16"/>
  <c r="J593" i="16" s="1"/>
  <c r="F593" i="16"/>
  <c r="I592" i="16"/>
  <c r="J592" i="16" s="1"/>
  <c r="F592" i="16"/>
  <c r="I591" i="16"/>
  <c r="J591" i="16" s="1"/>
  <c r="F591" i="16"/>
  <c r="I590" i="16"/>
  <c r="J590" i="16" s="1"/>
  <c r="F590" i="16"/>
  <c r="I589" i="16"/>
  <c r="J589" i="16" s="1"/>
  <c r="F589" i="16"/>
  <c r="I588" i="16"/>
  <c r="J588" i="16" s="1"/>
  <c r="F588" i="16"/>
  <c r="I587" i="16"/>
  <c r="J587" i="16" s="1"/>
  <c r="F587" i="16"/>
  <c r="I586" i="16"/>
  <c r="J586" i="16" s="1"/>
  <c r="F586" i="16"/>
  <c r="I585" i="16"/>
  <c r="J585" i="16" s="1"/>
  <c r="F585" i="16"/>
  <c r="I584" i="16"/>
  <c r="J584" i="16" s="1"/>
  <c r="F584" i="16"/>
  <c r="I583" i="16"/>
  <c r="J583" i="16" s="1"/>
  <c r="F583" i="16"/>
  <c r="I582" i="16"/>
  <c r="J582" i="16" s="1"/>
  <c r="F582" i="16"/>
  <c r="I581" i="16"/>
  <c r="J581" i="16" s="1"/>
  <c r="F581" i="16"/>
  <c r="I580" i="16"/>
  <c r="J580" i="16" s="1"/>
  <c r="F580" i="16"/>
  <c r="I579" i="16"/>
  <c r="J579" i="16" s="1"/>
  <c r="F579" i="16"/>
  <c r="I578" i="16"/>
  <c r="J578" i="16" s="1"/>
  <c r="F578" i="16"/>
  <c r="I577" i="16"/>
  <c r="J577" i="16" s="1"/>
  <c r="F577" i="16"/>
  <c r="I576" i="16"/>
  <c r="J576" i="16" s="1"/>
  <c r="F576" i="16"/>
  <c r="I575" i="16"/>
  <c r="J575" i="16" s="1"/>
  <c r="F575" i="16"/>
  <c r="I574" i="16"/>
  <c r="J574" i="16" s="1"/>
  <c r="F574" i="16"/>
  <c r="I573" i="16"/>
  <c r="J573" i="16" s="1"/>
  <c r="F573" i="16"/>
  <c r="I572" i="16"/>
  <c r="J572" i="16" s="1"/>
  <c r="F572" i="16"/>
  <c r="I571" i="16"/>
  <c r="J571" i="16" s="1"/>
  <c r="F571" i="16"/>
  <c r="I570" i="16"/>
  <c r="J570" i="16" s="1"/>
  <c r="F570" i="16"/>
  <c r="I569" i="16"/>
  <c r="J569" i="16" s="1"/>
  <c r="F569" i="16"/>
  <c r="I568" i="16"/>
  <c r="J568" i="16" s="1"/>
  <c r="F568" i="16"/>
  <c r="I567" i="16"/>
  <c r="J567" i="16" s="1"/>
  <c r="F567" i="16"/>
  <c r="I566" i="16"/>
  <c r="J566" i="16" s="1"/>
  <c r="F566" i="16"/>
  <c r="I565" i="16"/>
  <c r="J565" i="16" s="1"/>
  <c r="F565" i="16"/>
  <c r="I564" i="16"/>
  <c r="J564" i="16" s="1"/>
  <c r="F564" i="16"/>
  <c r="I563" i="16"/>
  <c r="J563" i="16" s="1"/>
  <c r="F563" i="16"/>
  <c r="I562" i="16"/>
  <c r="J562" i="16" s="1"/>
  <c r="F562" i="16"/>
  <c r="I561" i="16"/>
  <c r="J561" i="16" s="1"/>
  <c r="F561" i="16"/>
  <c r="I560" i="16"/>
  <c r="J560" i="16" s="1"/>
  <c r="F560" i="16"/>
  <c r="I559" i="16"/>
  <c r="J559" i="16" s="1"/>
  <c r="F559" i="16"/>
  <c r="I558" i="16"/>
  <c r="J558" i="16" s="1"/>
  <c r="F558" i="16"/>
  <c r="I557" i="16"/>
  <c r="J557" i="16" s="1"/>
  <c r="F557" i="16"/>
  <c r="I556" i="16"/>
  <c r="J556" i="16" s="1"/>
  <c r="F556" i="16"/>
  <c r="I555" i="16"/>
  <c r="J555" i="16" s="1"/>
  <c r="F555" i="16"/>
  <c r="I554" i="16"/>
  <c r="J554" i="16" s="1"/>
  <c r="F554" i="16"/>
  <c r="I553" i="16"/>
  <c r="J553" i="16" s="1"/>
  <c r="F553" i="16"/>
  <c r="I552" i="16"/>
  <c r="J552" i="16" s="1"/>
  <c r="F552" i="16"/>
  <c r="I551" i="16"/>
  <c r="J551" i="16" s="1"/>
  <c r="F551" i="16"/>
  <c r="I550" i="16"/>
  <c r="J550" i="16" s="1"/>
  <c r="F550" i="16"/>
  <c r="I549" i="16"/>
  <c r="J549" i="16" s="1"/>
  <c r="F549" i="16"/>
  <c r="I548" i="16"/>
  <c r="J548" i="16" s="1"/>
  <c r="F548" i="16"/>
  <c r="I547" i="16"/>
  <c r="J547" i="16" s="1"/>
  <c r="F547" i="16"/>
  <c r="I546" i="16"/>
  <c r="J546" i="16" s="1"/>
  <c r="F546" i="16"/>
  <c r="I545" i="16"/>
  <c r="J545" i="16" s="1"/>
  <c r="F545" i="16"/>
  <c r="I544" i="16"/>
  <c r="J544" i="16" s="1"/>
  <c r="F544" i="16"/>
  <c r="I543" i="16"/>
  <c r="J543" i="16" s="1"/>
  <c r="F543" i="16"/>
  <c r="I542" i="16"/>
  <c r="J542" i="16" s="1"/>
  <c r="F542" i="16"/>
  <c r="I541" i="16"/>
  <c r="J541" i="16" s="1"/>
  <c r="F541" i="16"/>
  <c r="I540" i="16"/>
  <c r="J540" i="16" s="1"/>
  <c r="F540" i="16"/>
  <c r="I539" i="16"/>
  <c r="J539" i="16" s="1"/>
  <c r="F539" i="16"/>
  <c r="I538" i="16"/>
  <c r="J538" i="16" s="1"/>
  <c r="F538" i="16"/>
  <c r="I537" i="16"/>
  <c r="J537" i="16" s="1"/>
  <c r="F537" i="16"/>
  <c r="I536" i="16"/>
  <c r="J536" i="16" s="1"/>
  <c r="F536" i="16"/>
  <c r="I535" i="16"/>
  <c r="J535" i="16" s="1"/>
  <c r="H535" i="16"/>
  <c r="F535" i="16"/>
  <c r="I534" i="16"/>
  <c r="J534" i="16" s="1"/>
  <c r="H534" i="16"/>
  <c r="F534" i="16"/>
  <c r="I533" i="16"/>
  <c r="J533" i="16" s="1"/>
  <c r="H533" i="16"/>
  <c r="F533" i="16"/>
  <c r="I532" i="16"/>
  <c r="J532" i="16" s="1"/>
  <c r="H532" i="16"/>
  <c r="F532" i="16"/>
  <c r="I531" i="16"/>
  <c r="J531" i="16" s="1"/>
  <c r="H531" i="16"/>
  <c r="F531" i="16"/>
  <c r="I530" i="16"/>
  <c r="J530" i="16" s="1"/>
  <c r="H530" i="16"/>
  <c r="F530" i="16"/>
  <c r="I529" i="16"/>
  <c r="J529" i="16" s="1"/>
  <c r="H529" i="16"/>
  <c r="F529" i="16"/>
  <c r="I528" i="16"/>
  <c r="J528" i="16" s="1"/>
  <c r="H528" i="16"/>
  <c r="F528" i="16"/>
  <c r="I527" i="16"/>
  <c r="J527" i="16" s="1"/>
  <c r="H527" i="16"/>
  <c r="F527" i="16"/>
  <c r="I526" i="16"/>
  <c r="J526" i="16" s="1"/>
  <c r="H526" i="16"/>
  <c r="F526" i="16"/>
  <c r="I525" i="16"/>
  <c r="J525" i="16" s="1"/>
  <c r="H525" i="16"/>
  <c r="F525" i="16"/>
  <c r="I524" i="16"/>
  <c r="J524" i="16" s="1"/>
  <c r="H524" i="16"/>
  <c r="F524" i="16"/>
  <c r="I523" i="16"/>
  <c r="J523" i="16" s="1"/>
  <c r="H523" i="16"/>
  <c r="F523" i="16"/>
  <c r="I522" i="16"/>
  <c r="J522" i="16" s="1"/>
  <c r="H522" i="16"/>
  <c r="F522" i="16"/>
  <c r="I521" i="16"/>
  <c r="J521" i="16" s="1"/>
  <c r="H521" i="16"/>
  <c r="F521" i="16"/>
  <c r="I520" i="16"/>
  <c r="J520" i="16" s="1"/>
  <c r="H520" i="16"/>
  <c r="F520" i="16"/>
  <c r="I519" i="16"/>
  <c r="J519" i="16" s="1"/>
  <c r="H519" i="16"/>
  <c r="F519" i="16"/>
  <c r="I518" i="16"/>
  <c r="J518" i="16" s="1"/>
  <c r="H518" i="16"/>
  <c r="F518" i="16"/>
  <c r="I517" i="16"/>
  <c r="J517" i="16" s="1"/>
  <c r="H517" i="16"/>
  <c r="F517" i="16"/>
  <c r="I516" i="16"/>
  <c r="J516" i="16" s="1"/>
  <c r="H516" i="16"/>
  <c r="F516" i="16"/>
  <c r="I515" i="16"/>
  <c r="J515" i="16" s="1"/>
  <c r="H515" i="16"/>
  <c r="F515" i="16"/>
  <c r="I514" i="16"/>
  <c r="J514" i="16" s="1"/>
  <c r="H514" i="16"/>
  <c r="F514" i="16"/>
  <c r="I513" i="16"/>
  <c r="J513" i="16" s="1"/>
  <c r="H513" i="16"/>
  <c r="F513" i="16"/>
  <c r="I512" i="16"/>
  <c r="J512" i="16" s="1"/>
  <c r="H512" i="16"/>
  <c r="F512" i="16"/>
  <c r="I511" i="16"/>
  <c r="J511" i="16" s="1"/>
  <c r="H511" i="16"/>
  <c r="F511" i="16"/>
  <c r="I510" i="16"/>
  <c r="J510" i="16" s="1"/>
  <c r="H510" i="16"/>
  <c r="F510" i="16"/>
  <c r="I509" i="16"/>
  <c r="J509" i="16" s="1"/>
  <c r="H509" i="16"/>
  <c r="F509" i="16"/>
  <c r="I508" i="16"/>
  <c r="J508" i="16" s="1"/>
  <c r="H508" i="16"/>
  <c r="F508" i="16"/>
  <c r="I507" i="16"/>
  <c r="J507" i="16" s="1"/>
  <c r="H507" i="16"/>
  <c r="F507" i="16"/>
  <c r="I506" i="16"/>
  <c r="J506" i="16" s="1"/>
  <c r="H506" i="16"/>
  <c r="F506" i="16"/>
  <c r="I505" i="16"/>
  <c r="J505" i="16" s="1"/>
  <c r="H505" i="16"/>
  <c r="F505" i="16"/>
  <c r="I504" i="16"/>
  <c r="J504" i="16" s="1"/>
  <c r="H504" i="16"/>
  <c r="F504" i="16"/>
  <c r="I503" i="16"/>
  <c r="J503" i="16" s="1"/>
  <c r="H503" i="16"/>
  <c r="F503" i="16"/>
  <c r="I502" i="16"/>
  <c r="J502" i="16" s="1"/>
  <c r="H502" i="16"/>
  <c r="F502" i="16"/>
  <c r="I501" i="16"/>
  <c r="J501" i="16" s="1"/>
  <c r="H501" i="16"/>
  <c r="F501" i="16"/>
  <c r="I500" i="16"/>
  <c r="H500" i="16"/>
  <c r="F500" i="16"/>
  <c r="I499" i="16"/>
  <c r="H499" i="16"/>
  <c r="F499" i="16"/>
  <c r="I498" i="16"/>
  <c r="H498" i="16"/>
  <c r="F498" i="16"/>
  <c r="I497" i="16"/>
  <c r="H497" i="16"/>
  <c r="F497" i="16"/>
  <c r="I496" i="16"/>
  <c r="H496" i="16"/>
  <c r="F496" i="16"/>
  <c r="I495" i="16"/>
  <c r="H495" i="16"/>
  <c r="F495" i="16"/>
  <c r="I494" i="16"/>
  <c r="J494" i="16" s="1"/>
  <c r="H494" i="16"/>
  <c r="F494" i="16"/>
  <c r="I493" i="16"/>
  <c r="J493" i="16" s="1"/>
  <c r="H493" i="16"/>
  <c r="F493" i="16"/>
  <c r="I492" i="16"/>
  <c r="J492" i="16" s="1"/>
  <c r="H492" i="16"/>
  <c r="F492" i="16"/>
  <c r="I491" i="16"/>
  <c r="J491" i="16" s="1"/>
  <c r="H491" i="16"/>
  <c r="F491" i="16"/>
  <c r="I490" i="16"/>
  <c r="J490" i="16" s="1"/>
  <c r="H490" i="16"/>
  <c r="F490" i="16"/>
  <c r="I489" i="16"/>
  <c r="J489" i="16" s="1"/>
  <c r="H489" i="16"/>
  <c r="F489" i="16"/>
  <c r="I488" i="16"/>
  <c r="J488" i="16" s="1"/>
  <c r="H488" i="16"/>
  <c r="F488" i="16"/>
  <c r="I487" i="16"/>
  <c r="J487" i="16" s="1"/>
  <c r="H487" i="16"/>
  <c r="F487" i="16"/>
  <c r="I486" i="16"/>
  <c r="J486" i="16" s="1"/>
  <c r="H486" i="16"/>
  <c r="F486" i="16"/>
  <c r="I485" i="16"/>
  <c r="J485" i="16" s="1"/>
  <c r="H485" i="16"/>
  <c r="F485" i="16"/>
  <c r="I484" i="16"/>
  <c r="J484" i="16" s="1"/>
  <c r="H484" i="16"/>
  <c r="F484" i="16"/>
  <c r="I483" i="16"/>
  <c r="J483" i="16" s="1"/>
  <c r="H483" i="16"/>
  <c r="F483" i="16"/>
  <c r="I482" i="16"/>
  <c r="J482" i="16" s="1"/>
  <c r="H482" i="16"/>
  <c r="F482" i="16"/>
  <c r="I481" i="16"/>
  <c r="J481" i="16" s="1"/>
  <c r="H481" i="16"/>
  <c r="F481" i="16"/>
  <c r="I480" i="16"/>
  <c r="J480" i="16" s="1"/>
  <c r="H480" i="16"/>
  <c r="F480" i="16"/>
  <c r="I479" i="16"/>
  <c r="J479" i="16" s="1"/>
  <c r="H479" i="16"/>
  <c r="F479" i="16"/>
  <c r="I478" i="16"/>
  <c r="J478" i="16" s="1"/>
  <c r="H478" i="16"/>
  <c r="F478" i="16"/>
  <c r="I477" i="16"/>
  <c r="J477" i="16" s="1"/>
  <c r="H477" i="16"/>
  <c r="F477" i="16"/>
  <c r="I476" i="16"/>
  <c r="J476" i="16" s="1"/>
  <c r="H476" i="16"/>
  <c r="F476" i="16"/>
  <c r="I475" i="16"/>
  <c r="J475" i="16" s="1"/>
  <c r="H475" i="16"/>
  <c r="F475" i="16"/>
  <c r="I474" i="16"/>
  <c r="J474" i="16" s="1"/>
  <c r="H474" i="16"/>
  <c r="F474" i="16"/>
  <c r="I473" i="16"/>
  <c r="J473" i="16" s="1"/>
  <c r="H473" i="16"/>
  <c r="F473" i="16"/>
  <c r="I472" i="16"/>
  <c r="J472" i="16" s="1"/>
  <c r="H472" i="16"/>
  <c r="F472" i="16"/>
  <c r="I471" i="16"/>
  <c r="J471" i="16" s="1"/>
  <c r="H471" i="16"/>
  <c r="F471" i="16"/>
  <c r="I470" i="16"/>
  <c r="J470" i="16" s="1"/>
  <c r="H470" i="16"/>
  <c r="F470" i="16"/>
  <c r="I469" i="16"/>
  <c r="J469" i="16" s="1"/>
  <c r="H469" i="16"/>
  <c r="F469" i="16"/>
  <c r="I468" i="16"/>
  <c r="J468" i="16" s="1"/>
  <c r="H468" i="16"/>
  <c r="F468" i="16"/>
  <c r="I467" i="16"/>
  <c r="J467" i="16" s="1"/>
  <c r="H467" i="16"/>
  <c r="F467" i="16"/>
  <c r="I466" i="16"/>
  <c r="J466" i="16" s="1"/>
  <c r="H466" i="16"/>
  <c r="F466" i="16"/>
  <c r="I465" i="16"/>
  <c r="J465" i="16" s="1"/>
  <c r="H465" i="16"/>
  <c r="F465" i="16"/>
  <c r="I464" i="16"/>
  <c r="J464" i="16" s="1"/>
  <c r="H464" i="16"/>
  <c r="F464" i="16"/>
  <c r="I463" i="16"/>
  <c r="J463" i="16" s="1"/>
  <c r="H463" i="16"/>
  <c r="F463" i="16"/>
  <c r="J462" i="16"/>
  <c r="H462" i="16"/>
  <c r="F462" i="16"/>
  <c r="I461" i="16"/>
  <c r="J461" i="16" s="1"/>
  <c r="H461" i="16"/>
  <c r="F461" i="16"/>
  <c r="I460" i="16"/>
  <c r="J460" i="16" s="1"/>
  <c r="H460" i="16"/>
  <c r="F460" i="16"/>
  <c r="I459" i="16"/>
  <c r="J459" i="16" s="1"/>
  <c r="H459" i="16"/>
  <c r="F459" i="16"/>
  <c r="I458" i="16"/>
  <c r="J458" i="16" s="1"/>
  <c r="H458" i="16"/>
  <c r="F458" i="16"/>
  <c r="I457" i="16"/>
  <c r="J457" i="16" s="1"/>
  <c r="H457" i="16"/>
  <c r="F457" i="16"/>
  <c r="I456" i="16"/>
  <c r="J456" i="16" s="1"/>
  <c r="H456" i="16"/>
  <c r="F456" i="16"/>
  <c r="I455" i="16"/>
  <c r="J455" i="16" s="1"/>
  <c r="H455" i="16"/>
  <c r="F455" i="16"/>
  <c r="I454" i="16"/>
  <c r="J454" i="16" s="1"/>
  <c r="H454" i="16"/>
  <c r="F454" i="16"/>
  <c r="I453" i="16"/>
  <c r="J453" i="16" s="1"/>
  <c r="H453" i="16"/>
  <c r="F453" i="16"/>
  <c r="I452" i="16"/>
  <c r="J452" i="16" s="1"/>
  <c r="H452" i="16"/>
  <c r="F452" i="16"/>
  <c r="I451" i="16"/>
  <c r="J451" i="16" s="1"/>
  <c r="H451" i="16"/>
  <c r="F451" i="16"/>
  <c r="I450" i="16"/>
  <c r="J450" i="16" s="1"/>
  <c r="H450" i="16"/>
  <c r="F450" i="16"/>
  <c r="I449" i="16"/>
  <c r="J449" i="16" s="1"/>
  <c r="H449" i="16"/>
  <c r="F449" i="16"/>
  <c r="I448" i="16"/>
  <c r="J448" i="16" s="1"/>
  <c r="H448" i="16"/>
  <c r="F448" i="16"/>
  <c r="I447" i="16"/>
  <c r="J447" i="16" s="1"/>
  <c r="H447" i="16"/>
  <c r="F447" i="16"/>
  <c r="I446" i="16"/>
  <c r="J446" i="16" s="1"/>
  <c r="H446" i="16"/>
  <c r="F446" i="16"/>
  <c r="I445" i="16"/>
  <c r="J445" i="16" s="1"/>
  <c r="H445" i="16"/>
  <c r="F445" i="16"/>
  <c r="I444" i="16"/>
  <c r="J444" i="16" s="1"/>
  <c r="H444" i="16"/>
  <c r="F444" i="16"/>
  <c r="I443" i="16"/>
  <c r="J443" i="16" s="1"/>
  <c r="H443" i="16"/>
  <c r="F443" i="16"/>
  <c r="I442" i="16"/>
  <c r="J442" i="16" s="1"/>
  <c r="H442" i="16"/>
  <c r="F442" i="16"/>
  <c r="I441" i="16"/>
  <c r="J441" i="16" s="1"/>
  <c r="H441" i="16"/>
  <c r="F441" i="16"/>
  <c r="I440" i="16"/>
  <c r="J440" i="16" s="1"/>
  <c r="H440" i="16"/>
  <c r="F440" i="16"/>
  <c r="I439" i="16"/>
  <c r="J439" i="16" s="1"/>
  <c r="H439" i="16"/>
  <c r="F439" i="16"/>
  <c r="I438" i="16"/>
  <c r="J438" i="16" s="1"/>
  <c r="H438" i="16"/>
  <c r="F438" i="16"/>
  <c r="I437" i="16"/>
  <c r="J437" i="16" s="1"/>
  <c r="H437" i="16"/>
  <c r="F437" i="16"/>
  <c r="I436" i="16"/>
  <c r="J436" i="16" s="1"/>
  <c r="H436" i="16"/>
  <c r="F436" i="16"/>
  <c r="I435" i="16"/>
  <c r="J435" i="16" s="1"/>
  <c r="H435" i="16"/>
  <c r="F435" i="16"/>
  <c r="I434" i="16"/>
  <c r="J434" i="16" s="1"/>
  <c r="H434" i="16"/>
  <c r="F434" i="16"/>
  <c r="I433" i="16"/>
  <c r="J433" i="16" s="1"/>
  <c r="H433" i="16"/>
  <c r="F433" i="16"/>
  <c r="I432" i="16"/>
  <c r="J432" i="16" s="1"/>
  <c r="H432" i="16"/>
  <c r="F432" i="16"/>
  <c r="I431" i="16"/>
  <c r="J431" i="16" s="1"/>
  <c r="H431" i="16"/>
  <c r="F431" i="16"/>
  <c r="I430" i="16"/>
  <c r="J430" i="16" s="1"/>
  <c r="H430" i="16"/>
  <c r="F430" i="16"/>
  <c r="I429" i="16"/>
  <c r="J429" i="16" s="1"/>
  <c r="H429" i="16"/>
  <c r="F429" i="16"/>
  <c r="I428" i="16"/>
  <c r="J428" i="16" s="1"/>
  <c r="H428" i="16"/>
  <c r="F428" i="16"/>
  <c r="I427" i="16"/>
  <c r="J427" i="16" s="1"/>
  <c r="H427" i="16"/>
  <c r="F427" i="16"/>
  <c r="I426" i="16"/>
  <c r="J426" i="16" s="1"/>
  <c r="H426" i="16"/>
  <c r="F426" i="16"/>
  <c r="I425" i="16"/>
  <c r="J425" i="16" s="1"/>
  <c r="H425" i="16"/>
  <c r="F425" i="16"/>
  <c r="I424" i="16"/>
  <c r="J424" i="16" s="1"/>
  <c r="H424" i="16"/>
  <c r="F424" i="16"/>
  <c r="I423" i="16"/>
  <c r="J423" i="16" s="1"/>
  <c r="H423" i="16"/>
  <c r="F423" i="16"/>
  <c r="I422" i="16"/>
  <c r="J422" i="16" s="1"/>
  <c r="H422" i="16"/>
  <c r="F422" i="16"/>
  <c r="I421" i="16"/>
  <c r="J421" i="16" s="1"/>
  <c r="H421" i="16"/>
  <c r="F421" i="16"/>
  <c r="I420" i="16"/>
  <c r="J420" i="16" s="1"/>
  <c r="H420" i="16"/>
  <c r="F420" i="16"/>
  <c r="I419" i="16"/>
  <c r="J419" i="16" s="1"/>
  <c r="H419" i="16"/>
  <c r="F419" i="16"/>
  <c r="I418" i="16"/>
  <c r="J418" i="16" s="1"/>
  <c r="H418" i="16"/>
  <c r="F418" i="16"/>
  <c r="I417" i="16"/>
  <c r="J417" i="16" s="1"/>
  <c r="H417" i="16"/>
  <c r="F417" i="16"/>
  <c r="I416" i="16"/>
  <c r="J416" i="16" s="1"/>
  <c r="H416" i="16"/>
  <c r="F416" i="16"/>
  <c r="I415" i="16"/>
  <c r="J415" i="16" s="1"/>
  <c r="H415" i="16"/>
  <c r="F415" i="16"/>
  <c r="I414" i="16"/>
  <c r="J414" i="16" s="1"/>
  <c r="H414" i="16"/>
  <c r="F414" i="16"/>
  <c r="I413" i="16"/>
  <c r="J413" i="16" s="1"/>
  <c r="H413" i="16"/>
  <c r="F413" i="16"/>
  <c r="I412" i="16"/>
  <c r="J412" i="16" s="1"/>
  <c r="H412" i="16"/>
  <c r="F412" i="16"/>
  <c r="I411" i="16"/>
  <c r="J411" i="16" s="1"/>
  <c r="H411" i="16"/>
  <c r="F411" i="16"/>
  <c r="I410" i="16"/>
  <c r="J410" i="16" s="1"/>
  <c r="H410" i="16"/>
  <c r="F410" i="16"/>
  <c r="I409" i="16"/>
  <c r="J409" i="16" s="1"/>
  <c r="H409" i="16"/>
  <c r="F409" i="16"/>
  <c r="I408" i="16"/>
  <c r="J408" i="16" s="1"/>
  <c r="H408" i="16"/>
  <c r="F408" i="16"/>
  <c r="I407" i="16"/>
  <c r="J407" i="16" s="1"/>
  <c r="H407" i="16"/>
  <c r="F407" i="16"/>
  <c r="I406" i="16"/>
  <c r="J406" i="16" s="1"/>
  <c r="H406" i="16"/>
  <c r="F406" i="16"/>
  <c r="I405" i="16"/>
  <c r="J405" i="16" s="1"/>
  <c r="H405" i="16"/>
  <c r="F405" i="16"/>
  <c r="I404" i="16"/>
  <c r="J404" i="16" s="1"/>
  <c r="H404" i="16"/>
  <c r="F404" i="16"/>
  <c r="I403" i="16"/>
  <c r="J403" i="16" s="1"/>
  <c r="H403" i="16"/>
  <c r="F403" i="16"/>
  <c r="I402" i="16"/>
  <c r="J402" i="16" s="1"/>
  <c r="H402" i="16"/>
  <c r="F402" i="16"/>
  <c r="I401" i="16"/>
  <c r="J401" i="16" s="1"/>
  <c r="H401" i="16"/>
  <c r="F401" i="16"/>
  <c r="I400" i="16"/>
  <c r="J400" i="16" s="1"/>
  <c r="H400" i="16"/>
  <c r="F400" i="16"/>
  <c r="I399" i="16"/>
  <c r="J399" i="16" s="1"/>
  <c r="H399" i="16"/>
  <c r="F399" i="16"/>
  <c r="I398" i="16"/>
  <c r="J398" i="16" s="1"/>
  <c r="H398" i="16"/>
  <c r="F398" i="16"/>
  <c r="I397" i="16"/>
  <c r="J397" i="16" s="1"/>
  <c r="H397" i="16"/>
  <c r="F397" i="16"/>
  <c r="I396" i="16"/>
  <c r="J396" i="16" s="1"/>
  <c r="H396" i="16"/>
  <c r="F396" i="16"/>
  <c r="I395" i="16"/>
  <c r="J395" i="16" s="1"/>
  <c r="H395" i="16"/>
  <c r="F395" i="16"/>
  <c r="I394" i="16"/>
  <c r="J394" i="16" s="1"/>
  <c r="H394" i="16"/>
  <c r="F394" i="16"/>
  <c r="I393" i="16"/>
  <c r="J393" i="16" s="1"/>
  <c r="H393" i="16"/>
  <c r="F393" i="16"/>
  <c r="I392" i="16"/>
  <c r="J392" i="16" s="1"/>
  <c r="H392" i="16"/>
  <c r="F392" i="16"/>
  <c r="I391" i="16"/>
  <c r="J391" i="16" s="1"/>
  <c r="H391" i="16"/>
  <c r="F391" i="16"/>
  <c r="I390" i="16"/>
  <c r="J390" i="16" s="1"/>
  <c r="H390" i="16"/>
  <c r="F390" i="16"/>
  <c r="I389" i="16"/>
  <c r="J389" i="16" s="1"/>
  <c r="H389" i="16"/>
  <c r="F389" i="16"/>
  <c r="I388" i="16"/>
  <c r="J388" i="16" s="1"/>
  <c r="H388" i="16"/>
  <c r="F388" i="16"/>
  <c r="I387" i="16"/>
  <c r="J387" i="16" s="1"/>
  <c r="H387" i="16"/>
  <c r="F387" i="16"/>
  <c r="I386" i="16"/>
  <c r="J386" i="16" s="1"/>
  <c r="H386" i="16"/>
  <c r="F386" i="16"/>
  <c r="I385" i="16"/>
  <c r="J385" i="16" s="1"/>
  <c r="H385" i="16"/>
  <c r="F385" i="16"/>
  <c r="I384" i="16"/>
  <c r="J384" i="16" s="1"/>
  <c r="H384" i="16"/>
  <c r="F384" i="16"/>
  <c r="I383" i="16"/>
  <c r="J383" i="16" s="1"/>
  <c r="H383" i="16"/>
  <c r="F383" i="16"/>
  <c r="I382" i="16"/>
  <c r="J382" i="16" s="1"/>
  <c r="H382" i="16"/>
  <c r="F382" i="16"/>
  <c r="I381" i="16"/>
  <c r="J381" i="16" s="1"/>
  <c r="H381" i="16"/>
  <c r="F381" i="16"/>
  <c r="I380" i="16"/>
  <c r="J380" i="16" s="1"/>
  <c r="H380" i="16"/>
  <c r="F380" i="16"/>
  <c r="I379" i="16"/>
  <c r="J379" i="16" s="1"/>
  <c r="H379" i="16"/>
  <c r="F379" i="16"/>
  <c r="I378" i="16"/>
  <c r="J378" i="16" s="1"/>
  <c r="H378" i="16"/>
  <c r="F378" i="16"/>
  <c r="I377" i="16"/>
  <c r="J377" i="16" s="1"/>
  <c r="H377" i="16"/>
  <c r="F377" i="16"/>
  <c r="I376" i="16"/>
  <c r="J376" i="16" s="1"/>
  <c r="H376" i="16"/>
  <c r="F376" i="16"/>
  <c r="I375" i="16"/>
  <c r="J375" i="16" s="1"/>
  <c r="H375" i="16"/>
  <c r="F375" i="16"/>
  <c r="I374" i="16"/>
  <c r="J374" i="16" s="1"/>
  <c r="H374" i="16"/>
  <c r="F374" i="16"/>
  <c r="I373" i="16"/>
  <c r="J373" i="16" s="1"/>
  <c r="H373" i="16"/>
  <c r="F373" i="16"/>
  <c r="I372" i="16"/>
  <c r="J372" i="16" s="1"/>
  <c r="H372" i="16"/>
  <c r="F372" i="16"/>
  <c r="I371" i="16"/>
  <c r="J371" i="16" s="1"/>
  <c r="H371" i="16"/>
  <c r="F371" i="16"/>
  <c r="I370" i="16"/>
  <c r="J370" i="16" s="1"/>
  <c r="H370" i="16"/>
  <c r="F370" i="16"/>
  <c r="I369" i="16"/>
  <c r="J369" i="16" s="1"/>
  <c r="H369" i="16"/>
  <c r="F369" i="16"/>
  <c r="I368" i="16"/>
  <c r="J368" i="16" s="1"/>
  <c r="H368" i="16"/>
  <c r="F368" i="16"/>
  <c r="I367" i="16"/>
  <c r="J367" i="16" s="1"/>
  <c r="H367" i="16"/>
  <c r="F367" i="16"/>
  <c r="I366" i="16"/>
  <c r="J366" i="16" s="1"/>
  <c r="H366" i="16"/>
  <c r="F366" i="16"/>
  <c r="I365" i="16"/>
  <c r="J365" i="16" s="1"/>
  <c r="H365" i="16"/>
  <c r="F365" i="16"/>
  <c r="I364" i="16"/>
  <c r="J364" i="16" s="1"/>
  <c r="H364" i="16"/>
  <c r="F364" i="16"/>
  <c r="I363" i="16"/>
  <c r="J363" i="16" s="1"/>
  <c r="H363" i="16"/>
  <c r="F363" i="16"/>
  <c r="I362" i="16"/>
  <c r="J362" i="16" s="1"/>
  <c r="H362" i="16"/>
  <c r="F362" i="16"/>
  <c r="I361" i="16"/>
  <c r="J361" i="16" s="1"/>
  <c r="H361" i="16"/>
  <c r="F361" i="16"/>
  <c r="I360" i="16"/>
  <c r="J360" i="16" s="1"/>
  <c r="H360" i="16"/>
  <c r="F360" i="16"/>
  <c r="I359" i="16"/>
  <c r="J359" i="16" s="1"/>
  <c r="H359" i="16"/>
  <c r="F359" i="16"/>
  <c r="I358" i="16"/>
  <c r="J358" i="16" s="1"/>
  <c r="H358" i="16"/>
  <c r="F358" i="16"/>
  <c r="I357" i="16"/>
  <c r="J357" i="16" s="1"/>
  <c r="H357" i="16"/>
  <c r="F357" i="16"/>
  <c r="I356" i="16"/>
  <c r="J356" i="16" s="1"/>
  <c r="H356" i="16"/>
  <c r="F356" i="16"/>
  <c r="I355" i="16"/>
  <c r="J355" i="16" s="1"/>
  <c r="H355" i="16"/>
  <c r="F355" i="16"/>
  <c r="I354" i="16"/>
  <c r="J354" i="16" s="1"/>
  <c r="H354" i="16"/>
  <c r="F354" i="16"/>
  <c r="I353" i="16"/>
  <c r="J353" i="16" s="1"/>
  <c r="H353" i="16"/>
  <c r="F353" i="16"/>
  <c r="I352" i="16"/>
  <c r="J352" i="16" s="1"/>
  <c r="H352" i="16"/>
  <c r="F352" i="16"/>
  <c r="I351" i="16"/>
  <c r="J351" i="16" s="1"/>
  <c r="H351" i="16"/>
  <c r="F351" i="16"/>
  <c r="I350" i="16"/>
  <c r="J350" i="16" s="1"/>
  <c r="H350" i="16"/>
  <c r="F350" i="16"/>
  <c r="I349" i="16"/>
  <c r="J349" i="16" s="1"/>
  <c r="H349" i="16"/>
  <c r="F349" i="16"/>
  <c r="I348" i="16"/>
  <c r="J348" i="16" s="1"/>
  <c r="H348" i="16"/>
  <c r="F348" i="16"/>
  <c r="I347" i="16"/>
  <c r="J347" i="16" s="1"/>
  <c r="H347" i="16"/>
  <c r="F347" i="16"/>
  <c r="I346" i="16"/>
  <c r="J346" i="16" s="1"/>
  <c r="H346" i="16"/>
  <c r="I345" i="16"/>
  <c r="J345" i="16" s="1"/>
  <c r="H345" i="16"/>
  <c r="F345" i="16"/>
  <c r="I344" i="16"/>
  <c r="J344" i="16" s="1"/>
  <c r="H344" i="16"/>
  <c r="F344" i="16"/>
  <c r="I343" i="16"/>
  <c r="J343" i="16" s="1"/>
  <c r="H343" i="16"/>
  <c r="F343" i="16"/>
  <c r="I342" i="16"/>
  <c r="J342" i="16" s="1"/>
  <c r="H342" i="16"/>
  <c r="F342" i="16"/>
  <c r="I341" i="16"/>
  <c r="J341" i="16" s="1"/>
  <c r="H341" i="16"/>
  <c r="F341" i="16"/>
  <c r="I340" i="16"/>
  <c r="J340" i="16" s="1"/>
  <c r="H340" i="16"/>
  <c r="F340" i="16"/>
  <c r="I339" i="16"/>
  <c r="J339" i="16" s="1"/>
  <c r="H339" i="16"/>
  <c r="F339" i="16"/>
  <c r="I338" i="16"/>
  <c r="J338" i="16" s="1"/>
  <c r="H338" i="16"/>
  <c r="F338" i="16"/>
  <c r="I337" i="16"/>
  <c r="J337" i="16" s="1"/>
  <c r="H337" i="16"/>
  <c r="F337" i="16"/>
  <c r="I336" i="16"/>
  <c r="J336" i="16" s="1"/>
  <c r="H336" i="16"/>
  <c r="F336" i="16"/>
  <c r="I335" i="16"/>
  <c r="J335" i="16" s="1"/>
  <c r="H335" i="16"/>
  <c r="F335" i="16"/>
  <c r="I334" i="16"/>
  <c r="J334" i="16" s="1"/>
  <c r="H334" i="16"/>
  <c r="F334" i="16"/>
  <c r="I333" i="16"/>
  <c r="J333" i="16" s="1"/>
  <c r="H333" i="16"/>
  <c r="F333" i="16"/>
  <c r="I332" i="16"/>
  <c r="J332" i="16" s="1"/>
  <c r="H332" i="16"/>
  <c r="F332" i="16"/>
  <c r="I331" i="16"/>
  <c r="J331" i="16" s="1"/>
  <c r="H331" i="16"/>
  <c r="F331" i="16"/>
  <c r="I330" i="16"/>
  <c r="J330" i="16" s="1"/>
  <c r="H330" i="16"/>
  <c r="F330" i="16"/>
  <c r="I329" i="16"/>
  <c r="J329" i="16" s="1"/>
  <c r="H329" i="16"/>
  <c r="F329" i="16"/>
  <c r="I328" i="16"/>
  <c r="J328" i="16" s="1"/>
  <c r="H328" i="16"/>
  <c r="F328" i="16"/>
  <c r="I327" i="16"/>
  <c r="J327" i="16" s="1"/>
  <c r="H327" i="16"/>
  <c r="F327" i="16"/>
  <c r="I326" i="16"/>
  <c r="J326" i="16" s="1"/>
  <c r="H326" i="16"/>
  <c r="F326" i="16"/>
  <c r="I325" i="16"/>
  <c r="J325" i="16" s="1"/>
  <c r="H325" i="16"/>
  <c r="F325" i="16"/>
  <c r="I324" i="16"/>
  <c r="J324" i="16" s="1"/>
  <c r="H324" i="16"/>
  <c r="F324" i="16"/>
  <c r="I323" i="16"/>
  <c r="J323" i="16" s="1"/>
  <c r="H323" i="16"/>
  <c r="F323" i="16"/>
  <c r="I322" i="16"/>
  <c r="J322" i="16" s="1"/>
  <c r="H322" i="16"/>
  <c r="F322" i="16"/>
  <c r="I321" i="16"/>
  <c r="J321" i="16" s="1"/>
  <c r="H321" i="16"/>
  <c r="F321" i="16"/>
  <c r="I320" i="16"/>
  <c r="J320" i="16" s="1"/>
  <c r="H320" i="16"/>
  <c r="F320" i="16"/>
  <c r="I319" i="16"/>
  <c r="J319" i="16" s="1"/>
  <c r="H319" i="16"/>
  <c r="F319" i="16"/>
  <c r="I318" i="16"/>
  <c r="J318" i="16" s="1"/>
  <c r="H318" i="16"/>
  <c r="F318" i="16"/>
  <c r="I317" i="16"/>
  <c r="J317" i="16" s="1"/>
  <c r="H317" i="16"/>
  <c r="F317" i="16"/>
  <c r="I316" i="16"/>
  <c r="J316" i="16" s="1"/>
  <c r="H316" i="16"/>
  <c r="F316" i="16"/>
  <c r="I315" i="16"/>
  <c r="J315" i="16" s="1"/>
  <c r="H315" i="16"/>
  <c r="F315" i="16"/>
  <c r="I314" i="16"/>
  <c r="J314" i="16" s="1"/>
  <c r="H314" i="16"/>
  <c r="F314" i="16"/>
  <c r="I313" i="16"/>
  <c r="J313" i="16" s="1"/>
  <c r="H313" i="16"/>
  <c r="F313" i="16"/>
  <c r="I312" i="16"/>
  <c r="J312" i="16" s="1"/>
  <c r="H312" i="16"/>
  <c r="F312" i="16"/>
  <c r="I311" i="16"/>
  <c r="J311" i="16" s="1"/>
  <c r="H311" i="16"/>
  <c r="F311" i="16"/>
  <c r="I310" i="16"/>
  <c r="J310" i="16" s="1"/>
  <c r="H310" i="16"/>
  <c r="F310" i="16"/>
  <c r="I309" i="16"/>
  <c r="J309" i="16" s="1"/>
  <c r="H309" i="16"/>
  <c r="F309" i="16"/>
  <c r="I308" i="16"/>
  <c r="J308" i="16" s="1"/>
  <c r="H308" i="16"/>
  <c r="F308" i="16"/>
  <c r="I307" i="16"/>
  <c r="J307" i="16" s="1"/>
  <c r="H307" i="16"/>
  <c r="F307" i="16"/>
  <c r="I306" i="16"/>
  <c r="J306" i="16" s="1"/>
  <c r="H306" i="16"/>
  <c r="F306" i="16"/>
  <c r="I305" i="16"/>
  <c r="J305" i="16" s="1"/>
  <c r="H305" i="16"/>
  <c r="F305" i="16"/>
  <c r="I304" i="16"/>
  <c r="J304" i="16" s="1"/>
  <c r="H304" i="16"/>
  <c r="F304" i="16"/>
  <c r="I303" i="16"/>
  <c r="J303" i="16" s="1"/>
  <c r="H303" i="16"/>
  <c r="F303" i="16"/>
  <c r="I302" i="16"/>
  <c r="J302" i="16" s="1"/>
  <c r="H302" i="16"/>
  <c r="F302" i="16"/>
  <c r="I301" i="16"/>
  <c r="J301" i="16" s="1"/>
  <c r="H301" i="16"/>
  <c r="F301" i="16"/>
  <c r="I300" i="16"/>
  <c r="J300" i="16" s="1"/>
  <c r="H300" i="16"/>
  <c r="F300" i="16"/>
  <c r="I299" i="16"/>
  <c r="J299" i="16" s="1"/>
  <c r="H299" i="16"/>
  <c r="F299" i="16"/>
  <c r="I298" i="16"/>
  <c r="J298" i="16" s="1"/>
  <c r="H298" i="16"/>
  <c r="F298" i="16"/>
  <c r="I297" i="16"/>
  <c r="J297" i="16" s="1"/>
  <c r="H297" i="16"/>
  <c r="F297" i="16"/>
  <c r="I296" i="16"/>
  <c r="J296" i="16" s="1"/>
  <c r="H296" i="16"/>
  <c r="F296" i="16"/>
  <c r="I295" i="16"/>
  <c r="J295" i="16" s="1"/>
  <c r="H295" i="16"/>
  <c r="F295" i="16"/>
  <c r="I294" i="16"/>
  <c r="J294" i="16" s="1"/>
  <c r="H294" i="16"/>
  <c r="F294" i="16"/>
  <c r="I293" i="16"/>
  <c r="J293" i="16" s="1"/>
  <c r="H293" i="16"/>
  <c r="F293" i="16"/>
  <c r="I292" i="16"/>
  <c r="J292" i="16" s="1"/>
  <c r="H292" i="16"/>
  <c r="F292" i="16"/>
  <c r="I291" i="16"/>
  <c r="J291" i="16" s="1"/>
  <c r="H291" i="16"/>
  <c r="F291" i="16"/>
  <c r="I290" i="16"/>
  <c r="J290" i="16" s="1"/>
  <c r="H290" i="16"/>
  <c r="F290" i="16"/>
  <c r="I289" i="16"/>
  <c r="J289" i="16" s="1"/>
  <c r="H289" i="16"/>
  <c r="F289" i="16"/>
  <c r="I288" i="16"/>
  <c r="J288" i="16" s="1"/>
  <c r="H288" i="16"/>
  <c r="F288" i="16"/>
  <c r="I287" i="16"/>
  <c r="J287" i="16" s="1"/>
  <c r="H287" i="16"/>
  <c r="F287" i="16"/>
  <c r="I286" i="16"/>
  <c r="J286" i="16" s="1"/>
  <c r="H286" i="16"/>
  <c r="F286" i="16"/>
  <c r="I285" i="16"/>
  <c r="J285" i="16" s="1"/>
  <c r="H285" i="16"/>
  <c r="F285" i="16"/>
  <c r="I284" i="16"/>
  <c r="J284" i="16" s="1"/>
  <c r="H284" i="16"/>
  <c r="F284" i="16"/>
  <c r="I283" i="16"/>
  <c r="J283" i="16" s="1"/>
  <c r="H283" i="16"/>
  <c r="F283" i="16"/>
  <c r="I282" i="16"/>
  <c r="J282" i="16" s="1"/>
  <c r="H282" i="16"/>
  <c r="F282" i="16"/>
  <c r="I281" i="16"/>
  <c r="J281" i="16" s="1"/>
  <c r="H281" i="16"/>
  <c r="F281" i="16"/>
  <c r="I280" i="16"/>
  <c r="J280" i="16" s="1"/>
  <c r="H280" i="16"/>
  <c r="F280" i="16"/>
  <c r="I279" i="16"/>
  <c r="J279" i="16" s="1"/>
  <c r="H279" i="16"/>
  <c r="F279" i="16"/>
  <c r="I278" i="16"/>
  <c r="J278" i="16" s="1"/>
  <c r="H278" i="16"/>
  <c r="F278" i="16"/>
  <c r="I277" i="16"/>
  <c r="J277" i="16" s="1"/>
  <c r="H277" i="16"/>
  <c r="F277" i="16"/>
  <c r="I276" i="16"/>
  <c r="J276" i="16" s="1"/>
  <c r="H276" i="16"/>
  <c r="F276" i="16"/>
  <c r="I275" i="16"/>
  <c r="J275" i="16" s="1"/>
  <c r="H275" i="16"/>
  <c r="F275" i="16"/>
  <c r="I274" i="16"/>
  <c r="J274" i="16" s="1"/>
  <c r="H274" i="16"/>
  <c r="F274" i="16"/>
  <c r="I273" i="16"/>
  <c r="J273" i="16" s="1"/>
  <c r="H273" i="16"/>
  <c r="F273" i="16"/>
  <c r="I272" i="16"/>
  <c r="J272" i="16" s="1"/>
  <c r="H272" i="16"/>
  <c r="F272" i="16"/>
  <c r="I271" i="16"/>
  <c r="J271" i="16" s="1"/>
  <c r="H271" i="16"/>
  <c r="F271" i="16"/>
  <c r="I270" i="16"/>
  <c r="J270" i="16" s="1"/>
  <c r="H270" i="16"/>
  <c r="F270" i="16"/>
  <c r="I269" i="16"/>
  <c r="J269" i="16" s="1"/>
  <c r="H269" i="16"/>
  <c r="F269" i="16"/>
  <c r="I268" i="16"/>
  <c r="J268" i="16" s="1"/>
  <c r="H268" i="16"/>
  <c r="F268" i="16"/>
  <c r="I267" i="16"/>
  <c r="J267" i="16" s="1"/>
  <c r="H267" i="16"/>
  <c r="F267" i="16"/>
  <c r="I266" i="16"/>
  <c r="J266" i="16" s="1"/>
  <c r="H266" i="16"/>
  <c r="F266" i="16"/>
  <c r="I265" i="16"/>
  <c r="J265" i="16" s="1"/>
  <c r="H265" i="16"/>
  <c r="F265" i="16"/>
  <c r="I264" i="16"/>
  <c r="J264" i="16" s="1"/>
  <c r="H264" i="16"/>
  <c r="F264" i="16"/>
  <c r="I263" i="16"/>
  <c r="J263" i="16" s="1"/>
  <c r="H263" i="16"/>
  <c r="F263" i="16"/>
  <c r="I262" i="16"/>
  <c r="J262" i="16" s="1"/>
  <c r="H262" i="16"/>
  <c r="F262" i="16"/>
  <c r="I261" i="16"/>
  <c r="J261" i="16" s="1"/>
  <c r="H261" i="16"/>
  <c r="F261" i="16"/>
  <c r="I260" i="16"/>
  <c r="J260" i="16" s="1"/>
  <c r="H260" i="16"/>
  <c r="F260" i="16"/>
  <c r="I259" i="16"/>
  <c r="J259" i="16" s="1"/>
  <c r="H259" i="16"/>
  <c r="F259" i="16"/>
  <c r="I258" i="16"/>
  <c r="J258" i="16" s="1"/>
  <c r="H258" i="16"/>
  <c r="F258" i="16"/>
  <c r="I257" i="16"/>
  <c r="J257" i="16" s="1"/>
  <c r="H257" i="16"/>
  <c r="F257" i="16"/>
  <c r="I256" i="16"/>
  <c r="J256" i="16" s="1"/>
  <c r="H256" i="16"/>
  <c r="F256" i="16"/>
  <c r="I255" i="16"/>
  <c r="J255" i="16" s="1"/>
  <c r="H255" i="16"/>
  <c r="F255" i="16"/>
  <c r="I254" i="16"/>
  <c r="J254" i="16" s="1"/>
  <c r="H254" i="16"/>
  <c r="F254" i="16"/>
  <c r="I253" i="16"/>
  <c r="J253" i="16" s="1"/>
  <c r="H253" i="16"/>
  <c r="F253" i="16"/>
  <c r="I252" i="16"/>
  <c r="J252" i="16" s="1"/>
  <c r="H252" i="16"/>
  <c r="F252" i="16"/>
  <c r="I251" i="16"/>
  <c r="J251" i="16" s="1"/>
  <c r="H251" i="16"/>
  <c r="F251" i="16"/>
  <c r="I250" i="16"/>
  <c r="J250" i="16" s="1"/>
  <c r="H250" i="16"/>
  <c r="F250" i="16"/>
  <c r="I249" i="16"/>
  <c r="J249" i="16" s="1"/>
  <c r="H249" i="16"/>
  <c r="F249" i="16"/>
  <c r="I248" i="16"/>
  <c r="J248" i="16" s="1"/>
  <c r="H248" i="16"/>
  <c r="F248" i="16"/>
  <c r="I247" i="16"/>
  <c r="J247" i="16" s="1"/>
  <c r="H247" i="16"/>
  <c r="F247" i="16"/>
  <c r="I246" i="16"/>
  <c r="J246" i="16" s="1"/>
  <c r="H246" i="16"/>
  <c r="F246" i="16"/>
  <c r="I245" i="16"/>
  <c r="J245" i="16" s="1"/>
  <c r="H245" i="16"/>
  <c r="F245" i="16"/>
  <c r="I244" i="16"/>
  <c r="J244" i="16" s="1"/>
  <c r="H244" i="16"/>
  <c r="F244" i="16"/>
  <c r="I243" i="16"/>
  <c r="J243" i="16" s="1"/>
  <c r="H243" i="16"/>
  <c r="F243" i="16"/>
  <c r="I242" i="16"/>
  <c r="J242" i="16" s="1"/>
  <c r="H242" i="16"/>
  <c r="F242" i="16"/>
  <c r="I241" i="16"/>
  <c r="J241" i="16" s="1"/>
  <c r="H241" i="16"/>
  <c r="F241" i="16"/>
  <c r="I240" i="16"/>
  <c r="J240" i="16" s="1"/>
  <c r="H240" i="16"/>
  <c r="F240" i="16"/>
  <c r="I239" i="16"/>
  <c r="J239" i="16" s="1"/>
  <c r="H239" i="16"/>
  <c r="F239" i="16"/>
  <c r="I238" i="16"/>
  <c r="J238" i="16" s="1"/>
  <c r="H238" i="16"/>
  <c r="F238" i="16"/>
  <c r="I237" i="16"/>
  <c r="J237" i="16" s="1"/>
  <c r="H237" i="16"/>
  <c r="F237" i="16"/>
  <c r="I236" i="16"/>
  <c r="J236" i="16" s="1"/>
  <c r="H236" i="16"/>
  <c r="F236" i="16"/>
  <c r="I235" i="16"/>
  <c r="J235" i="16" s="1"/>
  <c r="H235" i="16"/>
  <c r="F235" i="16"/>
  <c r="I234" i="16"/>
  <c r="J234" i="16" s="1"/>
  <c r="H234" i="16"/>
  <c r="F234" i="16"/>
  <c r="I233" i="16"/>
  <c r="J233" i="16" s="1"/>
  <c r="H233" i="16"/>
  <c r="F233" i="16"/>
  <c r="I232" i="16"/>
  <c r="J232" i="16" s="1"/>
  <c r="H232" i="16"/>
  <c r="F232" i="16"/>
  <c r="I231" i="16"/>
  <c r="J231" i="16" s="1"/>
  <c r="H231" i="16"/>
  <c r="F231" i="16"/>
  <c r="I230" i="16"/>
  <c r="J230" i="16" s="1"/>
  <c r="H230" i="16"/>
  <c r="F230" i="16"/>
  <c r="I229" i="16"/>
  <c r="J229" i="16" s="1"/>
  <c r="H229" i="16"/>
  <c r="F229" i="16"/>
  <c r="I228" i="16"/>
  <c r="J228" i="16" s="1"/>
  <c r="H228" i="16"/>
  <c r="F228" i="16"/>
  <c r="I227" i="16"/>
  <c r="J227" i="16" s="1"/>
  <c r="H227" i="16"/>
  <c r="F227" i="16"/>
  <c r="I226" i="16"/>
  <c r="J226" i="16" s="1"/>
  <c r="H226" i="16"/>
  <c r="F226" i="16"/>
  <c r="I225" i="16"/>
  <c r="J225" i="16" s="1"/>
  <c r="H225" i="16"/>
  <c r="F225" i="16"/>
  <c r="I224" i="16"/>
  <c r="J224" i="16" s="1"/>
  <c r="H224" i="16"/>
  <c r="F224" i="16"/>
  <c r="I223" i="16"/>
  <c r="J223" i="16" s="1"/>
  <c r="H223" i="16"/>
  <c r="F223" i="16"/>
  <c r="I222" i="16"/>
  <c r="J222" i="16" s="1"/>
  <c r="H222" i="16"/>
  <c r="F222" i="16"/>
  <c r="I221" i="16"/>
  <c r="J221" i="16" s="1"/>
  <c r="H221" i="16"/>
  <c r="F221" i="16"/>
  <c r="I220" i="16"/>
  <c r="J220" i="16" s="1"/>
  <c r="H220" i="16"/>
  <c r="F220" i="16"/>
  <c r="I219" i="16"/>
  <c r="J219" i="16" s="1"/>
  <c r="H219" i="16"/>
  <c r="F219" i="16"/>
  <c r="I218" i="16"/>
  <c r="J218" i="16" s="1"/>
  <c r="H218" i="16"/>
  <c r="F218" i="16"/>
  <c r="I217" i="16"/>
  <c r="J217" i="16" s="1"/>
  <c r="H217" i="16"/>
  <c r="F217" i="16"/>
  <c r="I216" i="16"/>
  <c r="J216" i="16" s="1"/>
  <c r="H216" i="16"/>
  <c r="F216" i="16"/>
  <c r="I215" i="16"/>
  <c r="J215" i="16" s="1"/>
  <c r="H215" i="16"/>
  <c r="F215" i="16"/>
  <c r="I214" i="16"/>
  <c r="J214" i="16" s="1"/>
  <c r="H214" i="16"/>
  <c r="F214" i="16"/>
  <c r="I213" i="16"/>
  <c r="J213" i="16" s="1"/>
  <c r="H213" i="16"/>
  <c r="F213" i="16"/>
  <c r="I212" i="16"/>
  <c r="J212" i="16" s="1"/>
  <c r="H212" i="16"/>
  <c r="F212" i="16"/>
  <c r="I211" i="16"/>
  <c r="J211" i="16" s="1"/>
  <c r="H211" i="16"/>
  <c r="F211" i="16"/>
  <c r="I210" i="16"/>
  <c r="J210" i="16" s="1"/>
  <c r="H210" i="16"/>
  <c r="F210" i="16"/>
  <c r="I209" i="16"/>
  <c r="J209" i="16" s="1"/>
  <c r="H209" i="16"/>
  <c r="F209" i="16"/>
  <c r="I208" i="16"/>
  <c r="J208" i="16" s="1"/>
  <c r="H208" i="16"/>
  <c r="F208" i="16"/>
  <c r="I207" i="16"/>
  <c r="J207" i="16" s="1"/>
  <c r="H207" i="16"/>
  <c r="F207" i="16"/>
  <c r="I206" i="16"/>
  <c r="J206" i="16" s="1"/>
  <c r="H206" i="16"/>
  <c r="F206" i="16"/>
  <c r="I205" i="16"/>
  <c r="J205" i="16" s="1"/>
  <c r="H205" i="16"/>
  <c r="F205" i="16"/>
  <c r="I204" i="16"/>
  <c r="J204" i="16" s="1"/>
  <c r="H204" i="16"/>
  <c r="F204" i="16"/>
  <c r="I203" i="16"/>
  <c r="J203" i="16" s="1"/>
  <c r="H203" i="16"/>
  <c r="F203" i="16"/>
  <c r="I202" i="16"/>
  <c r="J202" i="16" s="1"/>
  <c r="H202" i="16"/>
  <c r="F202" i="16"/>
  <c r="I201" i="16"/>
  <c r="J201" i="16" s="1"/>
  <c r="H201" i="16"/>
  <c r="F201" i="16"/>
  <c r="I200" i="16"/>
  <c r="J200" i="16" s="1"/>
  <c r="H200" i="16"/>
  <c r="F200" i="16"/>
  <c r="I199" i="16"/>
  <c r="J199" i="16" s="1"/>
  <c r="H199" i="16"/>
  <c r="F199" i="16"/>
  <c r="I198" i="16"/>
  <c r="J198" i="16" s="1"/>
  <c r="H198" i="16"/>
  <c r="F198" i="16"/>
  <c r="I197" i="16"/>
  <c r="J197" i="16" s="1"/>
  <c r="H197" i="16"/>
  <c r="F197" i="16"/>
  <c r="I196" i="16"/>
  <c r="J196" i="16" s="1"/>
  <c r="H196" i="16"/>
  <c r="F196" i="16"/>
  <c r="I195" i="16"/>
  <c r="J195" i="16" s="1"/>
  <c r="H195" i="16"/>
  <c r="F195" i="16"/>
  <c r="I194" i="16"/>
  <c r="J194" i="16" s="1"/>
  <c r="H194" i="16"/>
  <c r="F194" i="16"/>
  <c r="I193" i="16"/>
  <c r="J193" i="16" s="1"/>
  <c r="H193" i="16"/>
  <c r="F193" i="16"/>
  <c r="I192" i="16"/>
  <c r="J192" i="16" s="1"/>
  <c r="H192" i="16"/>
  <c r="F192" i="16"/>
  <c r="I187" i="16"/>
  <c r="J187" i="16" s="1"/>
  <c r="H187" i="16"/>
  <c r="F187" i="16"/>
  <c r="I186" i="16"/>
  <c r="J186" i="16" s="1"/>
  <c r="H186" i="16"/>
  <c r="F186" i="16"/>
  <c r="I185" i="16"/>
  <c r="J185" i="16" s="1"/>
  <c r="H185" i="16"/>
  <c r="F185" i="16"/>
  <c r="I184" i="16"/>
  <c r="J184" i="16" s="1"/>
  <c r="H184" i="16"/>
  <c r="F184" i="16"/>
  <c r="I183" i="16"/>
  <c r="J183" i="16" s="1"/>
  <c r="H183" i="16"/>
  <c r="F183" i="16"/>
  <c r="I182" i="16"/>
  <c r="J182" i="16" s="1"/>
  <c r="H182" i="16"/>
  <c r="F182" i="16"/>
  <c r="I181" i="16"/>
  <c r="J181" i="16" s="1"/>
  <c r="H181" i="16"/>
  <c r="F181" i="16"/>
  <c r="I180" i="16"/>
  <c r="J180" i="16" s="1"/>
  <c r="H180" i="16"/>
  <c r="F180" i="16"/>
  <c r="I179" i="16"/>
  <c r="J179" i="16" s="1"/>
  <c r="H179" i="16"/>
  <c r="F179" i="16"/>
  <c r="I178" i="16"/>
  <c r="J178" i="16" s="1"/>
  <c r="H178" i="16"/>
  <c r="F178" i="16"/>
  <c r="I177" i="16"/>
  <c r="J177" i="16" s="1"/>
  <c r="H177" i="16"/>
  <c r="F177" i="16"/>
  <c r="I176" i="16"/>
  <c r="J176" i="16" s="1"/>
  <c r="H176" i="16"/>
  <c r="F176" i="16"/>
  <c r="I175" i="16"/>
  <c r="J175" i="16" s="1"/>
  <c r="H175" i="16"/>
  <c r="F175" i="16"/>
  <c r="I174" i="16"/>
  <c r="J174" i="16" s="1"/>
  <c r="H174" i="16"/>
  <c r="F174" i="16"/>
  <c r="I173" i="16"/>
  <c r="J173" i="16" s="1"/>
  <c r="H173" i="16"/>
  <c r="F173" i="16"/>
  <c r="I172" i="16"/>
  <c r="J172" i="16" s="1"/>
  <c r="H172" i="16"/>
  <c r="F172" i="16"/>
  <c r="I171" i="16"/>
  <c r="J171" i="16" s="1"/>
  <c r="H171" i="16"/>
  <c r="F171" i="16"/>
  <c r="I170" i="16"/>
  <c r="J170" i="16" s="1"/>
  <c r="H170" i="16"/>
  <c r="F170" i="16"/>
  <c r="I169" i="16"/>
  <c r="J169" i="16" s="1"/>
  <c r="H169" i="16"/>
  <c r="F169" i="16"/>
  <c r="I168" i="16"/>
  <c r="J168" i="16" s="1"/>
  <c r="H168" i="16"/>
  <c r="F168" i="16"/>
  <c r="I167" i="16"/>
  <c r="J167" i="16" s="1"/>
  <c r="H167" i="16"/>
  <c r="F167" i="16"/>
  <c r="I166" i="16"/>
  <c r="J166" i="16" s="1"/>
  <c r="H166" i="16"/>
  <c r="F166" i="16"/>
  <c r="I165" i="16"/>
  <c r="J165" i="16" s="1"/>
  <c r="H165" i="16"/>
  <c r="F165" i="16"/>
  <c r="I164" i="16"/>
  <c r="J164" i="16" s="1"/>
  <c r="H164" i="16"/>
  <c r="F164" i="16"/>
  <c r="I163" i="16"/>
  <c r="J163" i="16" s="1"/>
  <c r="H163" i="16"/>
  <c r="F163" i="16"/>
  <c r="I162" i="16"/>
  <c r="J162" i="16" s="1"/>
  <c r="H162" i="16"/>
  <c r="F162" i="16"/>
  <c r="I161" i="16"/>
  <c r="J161" i="16" s="1"/>
  <c r="H161" i="16"/>
  <c r="F161" i="16"/>
  <c r="I160" i="16"/>
  <c r="J160" i="16" s="1"/>
  <c r="H160" i="16"/>
  <c r="F160" i="16"/>
  <c r="I159" i="16"/>
  <c r="J159" i="16" s="1"/>
  <c r="H159" i="16"/>
  <c r="F159" i="16"/>
  <c r="I158" i="16"/>
  <c r="J158" i="16" s="1"/>
  <c r="H158" i="16"/>
  <c r="F158" i="16"/>
  <c r="I157" i="16"/>
  <c r="J157" i="16" s="1"/>
  <c r="H157" i="16"/>
  <c r="F157" i="16"/>
  <c r="I156" i="16"/>
  <c r="J156" i="16" s="1"/>
  <c r="H156" i="16"/>
  <c r="F156" i="16"/>
  <c r="I155" i="16"/>
  <c r="J155" i="16" s="1"/>
  <c r="H155" i="16"/>
  <c r="F155" i="16"/>
  <c r="I154" i="16"/>
  <c r="J154" i="16" s="1"/>
  <c r="H154" i="16"/>
  <c r="F154" i="16"/>
  <c r="I153" i="16"/>
  <c r="J153" i="16" s="1"/>
  <c r="H153" i="16"/>
  <c r="F153" i="16"/>
  <c r="I152" i="16"/>
  <c r="J152" i="16" s="1"/>
  <c r="H152" i="16"/>
  <c r="F152" i="16"/>
  <c r="I151" i="16"/>
  <c r="J151" i="16" s="1"/>
  <c r="H151" i="16"/>
  <c r="F151" i="16"/>
  <c r="I150" i="16"/>
  <c r="J150" i="16" s="1"/>
  <c r="H150" i="16"/>
  <c r="F150" i="16"/>
  <c r="I149" i="16"/>
  <c r="J149" i="16" s="1"/>
  <c r="H149" i="16"/>
  <c r="F149" i="16"/>
  <c r="I148" i="16"/>
  <c r="J148" i="16" s="1"/>
  <c r="H148" i="16"/>
  <c r="F148" i="16"/>
  <c r="I147" i="16"/>
  <c r="J147" i="16" s="1"/>
  <c r="H147" i="16"/>
  <c r="F147" i="16"/>
  <c r="I146" i="16"/>
  <c r="J146" i="16" s="1"/>
  <c r="H146" i="16"/>
  <c r="F146" i="16"/>
  <c r="I145" i="16"/>
  <c r="J145" i="16" s="1"/>
  <c r="H145" i="16"/>
  <c r="F145" i="16"/>
  <c r="I144" i="16"/>
  <c r="J144" i="16" s="1"/>
  <c r="H144" i="16"/>
  <c r="F144" i="16"/>
  <c r="I143" i="16"/>
  <c r="J143" i="16" s="1"/>
  <c r="H143" i="16"/>
  <c r="F143" i="16"/>
  <c r="I142" i="16"/>
  <c r="J142" i="16" s="1"/>
  <c r="H142" i="16"/>
  <c r="F142" i="16"/>
  <c r="I141" i="16"/>
  <c r="J141" i="16" s="1"/>
  <c r="H141" i="16"/>
  <c r="F141" i="16"/>
  <c r="I140" i="16"/>
  <c r="J140" i="16" s="1"/>
  <c r="H140" i="16"/>
  <c r="F140" i="16"/>
  <c r="I139" i="16"/>
  <c r="J139" i="16" s="1"/>
  <c r="H139" i="16"/>
  <c r="F139" i="16"/>
  <c r="I138" i="16"/>
  <c r="J138" i="16" s="1"/>
  <c r="H138" i="16"/>
  <c r="I137" i="16"/>
  <c r="J137" i="16" s="1"/>
  <c r="H137" i="16"/>
  <c r="I136" i="16"/>
  <c r="J136" i="16" s="1"/>
  <c r="H136" i="16"/>
  <c r="I135" i="16"/>
  <c r="J135" i="16" s="1"/>
  <c r="H135" i="16"/>
  <c r="I134" i="16"/>
  <c r="J134" i="16" s="1"/>
  <c r="H134" i="16"/>
  <c r="I133" i="16"/>
  <c r="J133" i="16" s="1"/>
  <c r="H133" i="16"/>
  <c r="I132" i="16"/>
  <c r="J132" i="16" s="1"/>
  <c r="H132" i="16"/>
  <c r="I131" i="16"/>
  <c r="J131" i="16" s="1"/>
  <c r="H131" i="16"/>
  <c r="I130" i="16"/>
  <c r="J130" i="16" s="1"/>
  <c r="H130" i="16"/>
  <c r="I129" i="16"/>
  <c r="J129" i="16" s="1"/>
  <c r="H129" i="16"/>
  <c r="I128" i="16"/>
  <c r="J128" i="16" s="1"/>
  <c r="H128" i="16"/>
  <c r="I127" i="16"/>
  <c r="J127" i="16" s="1"/>
  <c r="H127" i="16"/>
  <c r="I126" i="16"/>
  <c r="J126" i="16" s="1"/>
  <c r="H126" i="16"/>
  <c r="F126" i="16"/>
  <c r="I125" i="16"/>
  <c r="J125" i="16" s="1"/>
  <c r="H125" i="16"/>
  <c r="F125" i="16"/>
  <c r="I124" i="16"/>
  <c r="J124" i="16" s="1"/>
  <c r="H124" i="16"/>
  <c r="F124" i="16"/>
  <c r="I123" i="16"/>
  <c r="J123" i="16" s="1"/>
  <c r="H123" i="16"/>
  <c r="F123" i="16"/>
  <c r="I122" i="16"/>
  <c r="J122" i="16" s="1"/>
  <c r="H122" i="16"/>
  <c r="F122" i="16"/>
  <c r="I121" i="16"/>
  <c r="J121" i="16" s="1"/>
  <c r="H121" i="16"/>
  <c r="F121" i="16"/>
  <c r="I120" i="16"/>
  <c r="J120" i="16" s="1"/>
  <c r="H120" i="16"/>
  <c r="F120" i="16"/>
  <c r="I119" i="16"/>
  <c r="J119" i="16" s="1"/>
  <c r="H119" i="16"/>
  <c r="F119" i="16"/>
  <c r="I118" i="16"/>
  <c r="J118" i="16" s="1"/>
  <c r="H118" i="16"/>
  <c r="F118" i="16"/>
  <c r="I117" i="16"/>
  <c r="J117" i="16" s="1"/>
  <c r="H117" i="16"/>
  <c r="F117" i="16"/>
  <c r="I116" i="16"/>
  <c r="J116" i="16" s="1"/>
  <c r="H116" i="16"/>
  <c r="F116" i="16"/>
  <c r="I115" i="16"/>
  <c r="J115" i="16" s="1"/>
  <c r="H115" i="16"/>
  <c r="F115" i="16"/>
  <c r="I114" i="16"/>
  <c r="J114" i="16" s="1"/>
  <c r="H114" i="16"/>
  <c r="F114" i="16"/>
  <c r="I113" i="16"/>
  <c r="J113" i="16" s="1"/>
  <c r="H113" i="16"/>
  <c r="F113" i="16"/>
  <c r="I112" i="16"/>
  <c r="J112" i="16" s="1"/>
  <c r="H112" i="16"/>
  <c r="F112" i="16"/>
  <c r="I111" i="16"/>
  <c r="J111" i="16" s="1"/>
  <c r="H111" i="16"/>
  <c r="F111" i="16"/>
  <c r="I110" i="16"/>
  <c r="J110" i="16" s="1"/>
  <c r="H110" i="16"/>
  <c r="F110" i="16"/>
  <c r="I109" i="16"/>
  <c r="J109" i="16" s="1"/>
  <c r="H109" i="16"/>
  <c r="F109" i="16"/>
  <c r="I108" i="16"/>
  <c r="J108" i="16" s="1"/>
  <c r="H108" i="16"/>
  <c r="F108" i="16"/>
  <c r="I107" i="16"/>
  <c r="J107" i="16" s="1"/>
  <c r="H107" i="16"/>
  <c r="F107" i="16"/>
  <c r="I106" i="16"/>
  <c r="J106" i="16" s="1"/>
  <c r="H106" i="16"/>
  <c r="F106" i="16"/>
  <c r="I105" i="16"/>
  <c r="J105" i="16" s="1"/>
  <c r="H105" i="16"/>
  <c r="F105" i="16"/>
  <c r="I104" i="16"/>
  <c r="J104" i="16" s="1"/>
  <c r="H104" i="16"/>
  <c r="F104" i="16"/>
  <c r="I103" i="16"/>
  <c r="J103" i="16" s="1"/>
  <c r="H103" i="16"/>
  <c r="F103" i="16"/>
  <c r="I102" i="16"/>
  <c r="J102" i="16" s="1"/>
  <c r="H102" i="16"/>
  <c r="F102" i="16"/>
  <c r="I101" i="16"/>
  <c r="J101" i="16" s="1"/>
  <c r="H101" i="16"/>
  <c r="F101" i="16"/>
  <c r="I100" i="16"/>
  <c r="J100" i="16" s="1"/>
  <c r="H100" i="16"/>
  <c r="F100" i="16"/>
  <c r="I99" i="16"/>
  <c r="J99" i="16" s="1"/>
  <c r="H99" i="16"/>
  <c r="F99" i="16"/>
  <c r="I98" i="16"/>
  <c r="J98" i="16" s="1"/>
  <c r="H98" i="16"/>
  <c r="F98" i="16"/>
  <c r="I97" i="16"/>
  <c r="J97" i="16" s="1"/>
  <c r="H97" i="16"/>
  <c r="F97" i="16"/>
  <c r="I96" i="16"/>
  <c r="J96" i="16" s="1"/>
  <c r="H96" i="16"/>
  <c r="F96" i="16"/>
  <c r="I95" i="16"/>
  <c r="J95" i="16" s="1"/>
  <c r="H95" i="16"/>
  <c r="F95" i="16"/>
  <c r="I94" i="16"/>
  <c r="J94" i="16" s="1"/>
  <c r="H94" i="16"/>
  <c r="F94" i="16"/>
  <c r="I93" i="16"/>
  <c r="J93" i="16" s="1"/>
  <c r="H93" i="16"/>
  <c r="F93" i="16"/>
  <c r="I92" i="16"/>
  <c r="J92" i="16" s="1"/>
  <c r="H92" i="16"/>
  <c r="F92" i="16"/>
  <c r="I91" i="16"/>
  <c r="J91" i="16" s="1"/>
  <c r="H91" i="16"/>
  <c r="F91" i="16"/>
  <c r="I90" i="16"/>
  <c r="J90" i="16" s="1"/>
  <c r="H90" i="16"/>
  <c r="F90" i="16"/>
  <c r="I89" i="16"/>
  <c r="J89" i="16" s="1"/>
  <c r="H89" i="16"/>
  <c r="F89" i="16"/>
  <c r="I88" i="16"/>
  <c r="J88" i="16" s="1"/>
  <c r="H88" i="16"/>
  <c r="F88" i="16"/>
  <c r="I87" i="16"/>
  <c r="J87" i="16" s="1"/>
  <c r="H87" i="16"/>
  <c r="F87" i="16"/>
  <c r="I86" i="16"/>
  <c r="J86" i="16" s="1"/>
  <c r="H86" i="16"/>
  <c r="F86" i="16"/>
  <c r="I85" i="16"/>
  <c r="J85" i="16" s="1"/>
  <c r="H85" i="16"/>
  <c r="F85" i="16"/>
  <c r="I84" i="16"/>
  <c r="J84" i="16" s="1"/>
  <c r="H84" i="16"/>
  <c r="F84" i="16"/>
  <c r="I83" i="16"/>
  <c r="J83" i="16" s="1"/>
  <c r="H83" i="16"/>
  <c r="F83" i="16"/>
  <c r="I82" i="16"/>
  <c r="J82" i="16" s="1"/>
  <c r="H82" i="16"/>
  <c r="F82" i="16"/>
  <c r="I81" i="16"/>
  <c r="J81" i="16" s="1"/>
  <c r="H81" i="16"/>
  <c r="F81" i="16"/>
  <c r="I80" i="16"/>
  <c r="J80" i="16" s="1"/>
  <c r="H80" i="16"/>
  <c r="F80" i="16"/>
  <c r="I79" i="16"/>
  <c r="J79" i="16" s="1"/>
  <c r="H79" i="16"/>
  <c r="F79" i="16"/>
  <c r="I78" i="16"/>
  <c r="J78" i="16" s="1"/>
  <c r="H78" i="16"/>
  <c r="F78" i="16"/>
  <c r="I77" i="16"/>
  <c r="J77" i="16" s="1"/>
  <c r="H77" i="16"/>
  <c r="F77" i="16"/>
  <c r="I76" i="16"/>
  <c r="J76" i="16" s="1"/>
  <c r="H76" i="16"/>
  <c r="F76" i="16"/>
  <c r="I75" i="16"/>
  <c r="J75" i="16" s="1"/>
  <c r="H75" i="16"/>
  <c r="F75" i="16"/>
  <c r="I74" i="16"/>
  <c r="J74" i="16" s="1"/>
  <c r="H74" i="16"/>
  <c r="F74" i="16"/>
  <c r="I73" i="16"/>
  <c r="J73" i="16" s="1"/>
  <c r="H73" i="16"/>
  <c r="F73" i="16"/>
  <c r="I72" i="16"/>
  <c r="J72" i="16" s="1"/>
  <c r="H72" i="16"/>
  <c r="F72" i="16"/>
  <c r="I71" i="16"/>
  <c r="J71" i="16" s="1"/>
  <c r="H71" i="16"/>
  <c r="F71" i="16"/>
  <c r="I70" i="16"/>
  <c r="J70" i="16" s="1"/>
  <c r="H70" i="16"/>
  <c r="F70" i="16"/>
  <c r="I69" i="16"/>
  <c r="J69" i="16" s="1"/>
  <c r="H69" i="16"/>
  <c r="F69" i="16"/>
  <c r="I68" i="16"/>
  <c r="J68" i="16" s="1"/>
  <c r="H68" i="16"/>
  <c r="F68" i="16"/>
  <c r="I67" i="16"/>
  <c r="J67" i="16" s="1"/>
  <c r="H67" i="16"/>
  <c r="F67" i="16"/>
  <c r="I66" i="16"/>
  <c r="J66" i="16" s="1"/>
  <c r="H66" i="16"/>
  <c r="F66" i="16"/>
  <c r="I65" i="16"/>
  <c r="J65" i="16" s="1"/>
  <c r="H65" i="16"/>
  <c r="F65" i="16"/>
  <c r="I64" i="16"/>
  <c r="J64" i="16" s="1"/>
  <c r="H64" i="16"/>
  <c r="F64" i="16"/>
  <c r="I63" i="16"/>
  <c r="J63" i="16" s="1"/>
  <c r="H63" i="16"/>
  <c r="F63" i="16"/>
  <c r="I62" i="16"/>
  <c r="J62" i="16" s="1"/>
  <c r="H62" i="16"/>
  <c r="F62" i="16"/>
  <c r="I61" i="16"/>
  <c r="J61" i="16" s="1"/>
  <c r="H61" i="16"/>
  <c r="F61" i="16"/>
  <c r="I60" i="16"/>
  <c r="J60" i="16" s="1"/>
  <c r="H60" i="16"/>
  <c r="F60" i="16"/>
  <c r="I59" i="16"/>
  <c r="J59" i="16" s="1"/>
  <c r="H59" i="16"/>
  <c r="F59" i="16"/>
  <c r="I58" i="16"/>
  <c r="J58" i="16" s="1"/>
  <c r="H58" i="16"/>
  <c r="F58" i="16"/>
  <c r="I57" i="16"/>
  <c r="J57" i="16" s="1"/>
  <c r="H57" i="16"/>
  <c r="F57" i="16"/>
  <c r="I56" i="16"/>
  <c r="J56" i="16" s="1"/>
  <c r="H56" i="16"/>
  <c r="F56" i="16"/>
  <c r="I55" i="16"/>
  <c r="J55" i="16" s="1"/>
  <c r="H55" i="16"/>
  <c r="F55" i="16"/>
  <c r="I54" i="16"/>
  <c r="J54" i="16" s="1"/>
  <c r="H54" i="16"/>
  <c r="F54" i="16"/>
  <c r="I53" i="16"/>
  <c r="J53" i="16" s="1"/>
  <c r="H53" i="16"/>
  <c r="F53" i="16"/>
  <c r="I52" i="16"/>
  <c r="J52" i="16" s="1"/>
  <c r="H52" i="16"/>
  <c r="F52" i="16"/>
  <c r="I51" i="16"/>
  <c r="J51" i="16" s="1"/>
  <c r="H51" i="16"/>
  <c r="F51" i="16"/>
  <c r="I50" i="16"/>
  <c r="J50" i="16" s="1"/>
  <c r="H50" i="16"/>
  <c r="F50" i="16"/>
  <c r="I49" i="16"/>
  <c r="J49" i="16" s="1"/>
  <c r="H49" i="16"/>
  <c r="F49" i="16"/>
  <c r="I48" i="16"/>
  <c r="J48" i="16" s="1"/>
  <c r="H48" i="16"/>
  <c r="F48" i="16"/>
  <c r="I47" i="16"/>
  <c r="J47" i="16" s="1"/>
  <c r="H47" i="16"/>
  <c r="F47" i="16"/>
  <c r="I46" i="16"/>
  <c r="J46" i="16" s="1"/>
  <c r="H46" i="16"/>
  <c r="F46" i="16"/>
  <c r="I45" i="16"/>
  <c r="J45" i="16" s="1"/>
  <c r="H45" i="16"/>
  <c r="F45" i="16"/>
  <c r="I44" i="16"/>
  <c r="J44" i="16" s="1"/>
  <c r="H44" i="16"/>
  <c r="F44" i="16"/>
  <c r="I43" i="16"/>
  <c r="J43" i="16" s="1"/>
  <c r="H43" i="16"/>
  <c r="F43" i="16"/>
  <c r="I42" i="16"/>
  <c r="J42" i="16" s="1"/>
  <c r="H42" i="16"/>
  <c r="F42" i="16"/>
  <c r="I41" i="16"/>
  <c r="J41" i="16" s="1"/>
  <c r="H41" i="16"/>
  <c r="F41" i="16"/>
  <c r="I40" i="16"/>
  <c r="J40" i="16" s="1"/>
  <c r="H40" i="16"/>
  <c r="F40" i="16"/>
  <c r="I39" i="16"/>
  <c r="J39" i="16" s="1"/>
  <c r="H39" i="16"/>
  <c r="F39" i="16"/>
  <c r="I38" i="16"/>
  <c r="J38" i="16" s="1"/>
  <c r="H38" i="16"/>
  <c r="F38" i="16"/>
  <c r="I37" i="16"/>
  <c r="J37" i="16" s="1"/>
  <c r="H37" i="16"/>
  <c r="F37" i="16"/>
  <c r="I36" i="16"/>
  <c r="J36" i="16" s="1"/>
  <c r="H36" i="16"/>
  <c r="F36" i="16"/>
  <c r="I35" i="16"/>
  <c r="J35" i="16" s="1"/>
  <c r="H35" i="16"/>
  <c r="F35" i="16"/>
  <c r="I34" i="16"/>
  <c r="J34" i="16" s="1"/>
  <c r="H34" i="16"/>
  <c r="F34" i="16"/>
  <c r="I33" i="16"/>
  <c r="J33" i="16" s="1"/>
  <c r="H33" i="16"/>
  <c r="F33" i="16"/>
  <c r="I32" i="16"/>
  <c r="J32" i="16" s="1"/>
  <c r="H32" i="16"/>
  <c r="F32" i="16"/>
  <c r="I31" i="16"/>
  <c r="J31" i="16" s="1"/>
  <c r="H31" i="16"/>
  <c r="F31" i="16"/>
  <c r="I30" i="16"/>
  <c r="J30" i="16" s="1"/>
  <c r="H30" i="16"/>
  <c r="F30" i="16"/>
  <c r="I29" i="16"/>
  <c r="J29" i="16" s="1"/>
  <c r="H29" i="16"/>
  <c r="F29" i="16"/>
  <c r="I28" i="16"/>
  <c r="J28" i="16" s="1"/>
  <c r="H28" i="16"/>
  <c r="F28" i="16"/>
  <c r="I27" i="16"/>
  <c r="J27" i="16" s="1"/>
  <c r="H27" i="16"/>
  <c r="F27" i="16"/>
  <c r="I26" i="16"/>
  <c r="J26" i="16" s="1"/>
  <c r="H26" i="16"/>
  <c r="F26" i="16"/>
  <c r="I25" i="16"/>
  <c r="J25" i="16" s="1"/>
  <c r="H25" i="16"/>
  <c r="F25" i="16"/>
  <c r="I24" i="16"/>
  <c r="J24" i="16" s="1"/>
  <c r="H24" i="16"/>
  <c r="F24" i="16"/>
  <c r="I23" i="16"/>
  <c r="J23" i="16" s="1"/>
  <c r="H23" i="16"/>
  <c r="F23" i="16"/>
  <c r="I22" i="16"/>
  <c r="J22" i="16" s="1"/>
  <c r="H22" i="16"/>
  <c r="F22" i="16"/>
  <c r="I21" i="16"/>
  <c r="J21" i="16" s="1"/>
  <c r="H21" i="16"/>
  <c r="F21" i="16"/>
  <c r="I20" i="16"/>
  <c r="J20" i="16" s="1"/>
  <c r="H20" i="16"/>
  <c r="F20" i="16"/>
  <c r="I19" i="16"/>
  <c r="J19" i="16" s="1"/>
  <c r="H19" i="16"/>
  <c r="F19" i="16"/>
  <c r="I18" i="16"/>
  <c r="J18" i="16" s="1"/>
  <c r="H18" i="16"/>
  <c r="F18" i="16"/>
  <c r="J17" i="16"/>
  <c r="H17" i="16"/>
  <c r="F17" i="16"/>
  <c r="J16" i="16"/>
  <c r="H16" i="16"/>
  <c r="F16" i="16"/>
  <c r="I15" i="16"/>
  <c r="J15" i="16" s="1"/>
  <c r="H15" i="16"/>
  <c r="F15" i="16"/>
  <c r="I14" i="16"/>
  <c r="J14" i="16" s="1"/>
  <c r="H14" i="16"/>
  <c r="F14" i="16"/>
  <c r="I13" i="16"/>
  <c r="J13" i="16" s="1"/>
  <c r="H13" i="16"/>
  <c r="F13" i="16"/>
  <c r="I12" i="16"/>
  <c r="J12" i="16" s="1"/>
  <c r="H12" i="16"/>
  <c r="F12" i="16"/>
  <c r="I11" i="16"/>
  <c r="J11" i="16" s="1"/>
  <c r="H11" i="16"/>
  <c r="F11" i="16"/>
  <c r="I10" i="16"/>
  <c r="J10" i="16" s="1"/>
  <c r="H10" i="16"/>
  <c r="F10" i="16"/>
  <c r="I9" i="16"/>
  <c r="J9" i="16" s="1"/>
  <c r="H9" i="16"/>
  <c r="F9" i="16"/>
  <c r="I8" i="16"/>
  <c r="J8" i="16" s="1"/>
  <c r="H8" i="16"/>
  <c r="F8" i="16"/>
  <c r="I7" i="16"/>
  <c r="J7" i="16" s="1"/>
  <c r="H7" i="16"/>
  <c r="F7" i="16"/>
  <c r="I6" i="16"/>
  <c r="J6" i="16" s="1"/>
  <c r="H6" i="16"/>
  <c r="F6" i="16"/>
  <c r="L959" i="1" l="1"/>
  <c r="L968" i="1"/>
  <c r="N968" i="1" s="1"/>
  <c r="K690" i="16"/>
  <c r="K698" i="16"/>
  <c r="K686" i="16"/>
  <c r="K694" i="16"/>
  <c r="K702" i="16"/>
  <c r="K683" i="16"/>
  <c r="K687" i="16"/>
  <c r="K691" i="16"/>
  <c r="K695" i="16"/>
  <c r="K699" i="16"/>
  <c r="K703" i="16"/>
  <c r="K1588" i="16"/>
  <c r="K684" i="16"/>
  <c r="K688" i="16"/>
  <c r="K692" i="16"/>
  <c r="K696" i="16"/>
  <c r="K700" i="16"/>
  <c r="K704" i="16"/>
  <c r="K1628" i="16"/>
  <c r="K1636" i="16"/>
  <c r="K685" i="16"/>
  <c r="K689" i="16"/>
  <c r="K693" i="16"/>
  <c r="K697" i="16"/>
  <c r="K701" i="16"/>
  <c r="K1629" i="16"/>
  <c r="K1633" i="16"/>
  <c r="K1625" i="16"/>
  <c r="K1627" i="16"/>
  <c r="K1631" i="16"/>
  <c r="K1637" i="16"/>
  <c r="K1639" i="16"/>
  <c r="K1641" i="16"/>
  <c r="K1643" i="16"/>
  <c r="K1617" i="16"/>
  <c r="K1619" i="16"/>
  <c r="K1621" i="16"/>
  <c r="K1623" i="16"/>
  <c r="K1648" i="16"/>
  <c r="K423" i="16"/>
  <c r="K497" i="16"/>
  <c r="K1183" i="16"/>
  <c r="K419" i="16"/>
  <c r="K1207" i="16"/>
  <c r="K1271" i="16"/>
  <c r="K1295" i="16"/>
  <c r="K1363" i="16"/>
  <c r="K1371" i="16"/>
  <c r="K1379" i="16"/>
  <c r="K1387" i="16"/>
  <c r="K1395" i="16"/>
  <c r="K1403" i="16"/>
  <c r="K1411" i="16"/>
  <c r="K1419" i="16"/>
  <c r="K1427" i="16"/>
  <c r="K1435" i="16"/>
  <c r="K1443" i="16"/>
  <c r="K1451" i="16"/>
  <c r="K1459" i="16"/>
  <c r="K1467" i="16"/>
  <c r="K1475" i="16"/>
  <c r="K1483" i="16"/>
  <c r="K1491" i="16"/>
  <c r="K1499" i="16"/>
  <c r="K1509" i="16"/>
  <c r="K1517" i="16"/>
  <c r="K1583" i="16"/>
  <c r="K1585" i="16"/>
  <c r="K1587" i="16"/>
  <c r="K436" i="16"/>
  <c r="K447" i="16"/>
  <c r="K760" i="16"/>
  <c r="K1191" i="16"/>
  <c r="K1223" i="16"/>
  <c r="K1287" i="16"/>
  <c r="K1584" i="16"/>
  <c r="K1586" i="16"/>
  <c r="K448" i="16"/>
  <c r="K128" i="16"/>
  <c r="K132" i="16"/>
  <c r="K136" i="16"/>
  <c r="K145" i="16"/>
  <c r="K153" i="16"/>
  <c r="K161" i="16"/>
  <c r="K169" i="16"/>
  <c r="K177" i="16"/>
  <c r="K185" i="16"/>
  <c r="K197" i="16"/>
  <c r="K205" i="16"/>
  <c r="K213" i="16"/>
  <c r="K221" i="16"/>
  <c r="K229" i="16"/>
  <c r="K237" i="16"/>
  <c r="K245" i="16"/>
  <c r="K253" i="16"/>
  <c r="K415" i="16"/>
  <c r="K459" i="16"/>
  <c r="K495" i="16"/>
  <c r="K499" i="16"/>
  <c r="K510" i="16"/>
  <c r="K526" i="16"/>
  <c r="K537" i="16"/>
  <c r="K541" i="16"/>
  <c r="K545" i="16"/>
  <c r="K549" i="16"/>
  <c r="K553" i="16"/>
  <c r="K557" i="16"/>
  <c r="K561" i="16"/>
  <c r="K565" i="16"/>
  <c r="K569" i="16"/>
  <c r="K573" i="16"/>
  <c r="K577" i="16"/>
  <c r="K581" i="16"/>
  <c r="K585" i="16"/>
  <c r="K589" i="16"/>
  <c r="K593" i="16"/>
  <c r="K597" i="16"/>
  <c r="K601" i="16"/>
  <c r="K605" i="16"/>
  <c r="K609" i="16"/>
  <c r="K613" i="16"/>
  <c r="K1247" i="16"/>
  <c r="K1255" i="16"/>
  <c r="K1616" i="16"/>
  <c r="K1618" i="16"/>
  <c r="K1620" i="16"/>
  <c r="K1622" i="16"/>
  <c r="K1624" i="16"/>
  <c r="K1626" i="16"/>
  <c r="K1630" i="16"/>
  <c r="K1632" i="16"/>
  <c r="K1638" i="16"/>
  <c r="K1640" i="16"/>
  <c r="K1642" i="16"/>
  <c r="K1644" i="16"/>
  <c r="K536" i="16"/>
  <c r="K540" i="16"/>
  <c r="K544" i="16"/>
  <c r="K548" i="16"/>
  <c r="K552" i="16"/>
  <c r="K556" i="16"/>
  <c r="K560" i="16"/>
  <c r="K564" i="16"/>
  <c r="K568" i="16"/>
  <c r="K572" i="16"/>
  <c r="K576" i="16"/>
  <c r="K580" i="16"/>
  <c r="K584" i="16"/>
  <c r="K588" i="16"/>
  <c r="K592" i="16"/>
  <c r="K596" i="16"/>
  <c r="K600" i="16"/>
  <c r="K604" i="16"/>
  <c r="K608" i="16"/>
  <c r="K612" i="16"/>
  <c r="K347" i="16"/>
  <c r="K363" i="16"/>
  <c r="K379" i="16"/>
  <c r="K395" i="16"/>
  <c r="K411" i="16"/>
  <c r="K539" i="16"/>
  <c r="K543" i="16"/>
  <c r="K547" i="16"/>
  <c r="K551" i="16"/>
  <c r="K555" i="16"/>
  <c r="K559" i="16"/>
  <c r="K563" i="16"/>
  <c r="K567" i="16"/>
  <c r="K571" i="16"/>
  <c r="K575" i="16"/>
  <c r="K579" i="16"/>
  <c r="K583" i="16"/>
  <c r="K587" i="16"/>
  <c r="K591" i="16"/>
  <c r="K595" i="16"/>
  <c r="K599" i="16"/>
  <c r="K603" i="16"/>
  <c r="K607" i="16"/>
  <c r="K611" i="16"/>
  <c r="K1231" i="16"/>
  <c r="K1239" i="16"/>
  <c r="K1263" i="16"/>
  <c r="K1311" i="16"/>
  <c r="K1359" i="16"/>
  <c r="K1367" i="16"/>
  <c r="K1375" i="16"/>
  <c r="K1383" i="16"/>
  <c r="K1391" i="16"/>
  <c r="K1399" i="16"/>
  <c r="K1407" i="16"/>
  <c r="K1415" i="16"/>
  <c r="K1423" i="16"/>
  <c r="K1431" i="16"/>
  <c r="K1439" i="16"/>
  <c r="K1447" i="16"/>
  <c r="K1455" i="16"/>
  <c r="K1463" i="16"/>
  <c r="K1471" i="16"/>
  <c r="K1479" i="16"/>
  <c r="K1487" i="16"/>
  <c r="K1495" i="16"/>
  <c r="K1503" i="16"/>
  <c r="K1505" i="16"/>
  <c r="K1513" i="16"/>
  <c r="K1521" i="16"/>
  <c r="K1562" i="16"/>
  <c r="K1570" i="16"/>
  <c r="K1582" i="16"/>
  <c r="K1652" i="16"/>
  <c r="K407" i="16"/>
  <c r="K435" i="16"/>
  <c r="K439" i="16"/>
  <c r="K460" i="16"/>
  <c r="K465" i="16"/>
  <c r="K473" i="16"/>
  <c r="K481" i="16"/>
  <c r="K489" i="16"/>
  <c r="K498" i="16"/>
  <c r="K511" i="16"/>
  <c r="K514" i="16"/>
  <c r="K527" i="16"/>
  <c r="K530" i="16"/>
  <c r="K622" i="16"/>
  <c r="K654" i="16"/>
  <c r="K708" i="16"/>
  <c r="K740" i="16"/>
  <c r="K748" i="16"/>
  <c r="K749" i="16"/>
  <c r="K761" i="16"/>
  <c r="K769" i="16"/>
  <c r="K778" i="16"/>
  <c r="K786" i="16"/>
  <c r="K1361" i="16"/>
  <c r="K1369" i="16"/>
  <c r="K1377" i="16"/>
  <c r="K1385" i="16"/>
  <c r="K1393" i="16"/>
  <c r="K1401" i="16"/>
  <c r="K1409" i="16"/>
  <c r="K1417" i="16"/>
  <c r="K1425" i="16"/>
  <c r="K1433" i="16"/>
  <c r="K1441" i="16"/>
  <c r="K1449" i="16"/>
  <c r="K1457" i="16"/>
  <c r="K1465" i="16"/>
  <c r="K1473" i="16"/>
  <c r="K1481" i="16"/>
  <c r="K1489" i="16"/>
  <c r="K1497" i="16"/>
  <c r="K1507" i="16"/>
  <c r="K1515" i="16"/>
  <c r="K1564" i="16"/>
  <c r="K1572" i="16"/>
  <c r="K1589" i="16"/>
  <c r="K1634" i="16"/>
  <c r="K1646" i="16"/>
  <c r="K1654" i="16"/>
  <c r="K351" i="16"/>
  <c r="K364" i="16"/>
  <c r="K367" i="16"/>
  <c r="K380" i="16"/>
  <c r="K383" i="16"/>
  <c r="K396" i="16"/>
  <c r="K399" i="16"/>
  <c r="K412" i="16"/>
  <c r="K496" i="16"/>
  <c r="K500" i="16"/>
  <c r="K506" i="16"/>
  <c r="K522" i="16"/>
  <c r="K538" i="16"/>
  <c r="K542" i="16"/>
  <c r="K546" i="16"/>
  <c r="K550" i="16"/>
  <c r="K554" i="16"/>
  <c r="K558" i="16"/>
  <c r="K562" i="16"/>
  <c r="K566" i="16"/>
  <c r="K570" i="16"/>
  <c r="K574" i="16"/>
  <c r="K578" i="16"/>
  <c r="K582" i="16"/>
  <c r="K586" i="16"/>
  <c r="K590" i="16"/>
  <c r="K594" i="16"/>
  <c r="K598" i="16"/>
  <c r="K602" i="16"/>
  <c r="K606" i="16"/>
  <c r="K610" i="16"/>
  <c r="K614" i="16"/>
  <c r="K1199" i="16"/>
  <c r="K1319" i="16"/>
  <c r="K1327" i="16"/>
  <c r="K1343" i="16"/>
  <c r="K1351" i="16"/>
  <c r="K1365" i="16"/>
  <c r="K1373" i="16"/>
  <c r="K1381" i="16"/>
  <c r="K1389" i="16"/>
  <c r="K1397" i="16"/>
  <c r="K1405" i="16"/>
  <c r="K1413" i="16"/>
  <c r="K1421" i="16"/>
  <c r="K1429" i="16"/>
  <c r="K1437" i="16"/>
  <c r="K1445" i="16"/>
  <c r="K1453" i="16"/>
  <c r="K1461" i="16"/>
  <c r="K1469" i="16"/>
  <c r="K1477" i="16"/>
  <c r="K1485" i="16"/>
  <c r="K1493" i="16"/>
  <c r="K1501" i="16"/>
  <c r="K1635" i="16"/>
  <c r="K432" i="16"/>
  <c r="K143" i="16"/>
  <c r="K144" i="16"/>
  <c r="K151" i="16"/>
  <c r="K152" i="16"/>
  <c r="K159" i="16"/>
  <c r="K160" i="16"/>
  <c r="K167" i="16"/>
  <c r="K168" i="16"/>
  <c r="K175" i="16"/>
  <c r="K176" i="16"/>
  <c r="K183" i="16"/>
  <c r="K184" i="16"/>
  <c r="K195" i="16"/>
  <c r="K196" i="16"/>
  <c r="K203" i="16"/>
  <c r="K204" i="16"/>
  <c r="K211" i="16"/>
  <c r="K212" i="16"/>
  <c r="K219" i="16"/>
  <c r="K220" i="16"/>
  <c r="K227" i="16"/>
  <c r="K235" i="16"/>
  <c r="K243" i="16"/>
  <c r="K251" i="16"/>
  <c r="K259" i="16"/>
  <c r="K267" i="16"/>
  <c r="K275" i="16"/>
  <c r="K283" i="16"/>
  <c r="K291" i="16"/>
  <c r="K299" i="16"/>
  <c r="K307" i="16"/>
  <c r="K315" i="16"/>
  <c r="K323" i="16"/>
  <c r="K331" i="16"/>
  <c r="K339" i="16"/>
  <c r="K359" i="16"/>
  <c r="K375" i="16"/>
  <c r="K391" i="16"/>
  <c r="K431" i="16"/>
  <c r="K443" i="16"/>
  <c r="K455" i="16"/>
  <c r="K1566" i="16"/>
  <c r="K1574" i="16"/>
  <c r="K456" i="16"/>
  <c r="K127" i="16"/>
  <c r="K131" i="16"/>
  <c r="K135" i="16"/>
  <c r="K352" i="16"/>
  <c r="K355" i="16"/>
  <c r="K368" i="16"/>
  <c r="K371" i="16"/>
  <c r="K384" i="16"/>
  <c r="K387" i="16"/>
  <c r="K400" i="16"/>
  <c r="K403" i="16"/>
  <c r="K424" i="16"/>
  <c r="K427" i="16"/>
  <c r="K451" i="16"/>
  <c r="K502" i="16"/>
  <c r="K518" i="16"/>
  <c r="K534" i="16"/>
  <c r="K848" i="16"/>
  <c r="K856" i="16"/>
  <c r="K864" i="16"/>
  <c r="K872" i="16"/>
  <c r="K880" i="16"/>
  <c r="K888" i="16"/>
  <c r="K896" i="16"/>
  <c r="K904" i="16"/>
  <c r="K1169" i="16"/>
  <c r="K1177" i="16"/>
  <c r="K1215" i="16"/>
  <c r="K1279" i="16"/>
  <c r="K1303" i="16"/>
  <c r="K1335" i="16"/>
  <c r="K1511" i="16"/>
  <c r="K1519" i="16"/>
  <c r="K1568" i="16"/>
  <c r="K1580" i="16"/>
  <c r="K1650" i="16"/>
  <c r="L1627" i="1"/>
  <c r="N1627" i="1" s="1"/>
  <c r="L1563" i="1"/>
  <c r="N1563" i="1" s="1"/>
  <c r="L1498" i="1"/>
  <c r="N1498" i="1" s="1"/>
  <c r="L1434" i="1"/>
  <c r="N1434" i="1" s="1"/>
  <c r="L1370" i="1"/>
  <c r="N1370" i="1" s="1"/>
  <c r="L1337" i="1"/>
  <c r="N1337" i="1" s="1"/>
  <c r="L1256" i="1"/>
  <c r="N1256" i="1" s="1"/>
  <c r="L1180" i="1"/>
  <c r="N1180" i="1" s="1"/>
  <c r="L1115" i="1"/>
  <c r="N1115" i="1" s="1"/>
  <c r="L1051" i="1"/>
  <c r="N1051" i="1" s="1"/>
  <c r="L986" i="1"/>
  <c r="N986" i="1" s="1"/>
  <c r="L907" i="1"/>
  <c r="N907" i="1" s="1"/>
  <c r="L842" i="1"/>
  <c r="N842" i="1" s="1"/>
  <c r="L810" i="1"/>
  <c r="N810" i="1" s="1"/>
  <c r="L778" i="1"/>
  <c r="N778" i="1" s="1"/>
  <c r="L740" i="1"/>
  <c r="N740" i="1" s="1"/>
  <c r="L708" i="1"/>
  <c r="N708" i="1" s="1"/>
  <c r="L676" i="1"/>
  <c r="N676" i="1" s="1"/>
  <c r="L166" i="1"/>
  <c r="N166" i="1" s="1"/>
  <c r="L150" i="1"/>
  <c r="N150" i="1" s="1"/>
  <c r="L134" i="1"/>
  <c r="N134" i="1" s="1"/>
  <c r="L117" i="1"/>
  <c r="N117" i="1" s="1"/>
  <c r="L99" i="1"/>
  <c r="N99" i="1" s="1"/>
  <c r="L81" i="1"/>
  <c r="N81" i="1" s="1"/>
  <c r="L65" i="1"/>
  <c r="N65" i="1" s="1"/>
  <c r="L49" i="1"/>
  <c r="N49" i="1" s="1"/>
  <c r="L33" i="1"/>
  <c r="N33" i="1" s="1"/>
  <c r="L17" i="1"/>
  <c r="N17" i="1" s="1"/>
  <c r="L210" i="1"/>
  <c r="N210" i="1" s="1"/>
  <c r="K9" i="16"/>
  <c r="K23" i="16"/>
  <c r="K31" i="16"/>
  <c r="K39" i="16"/>
  <c r="K47" i="16"/>
  <c r="K55" i="16"/>
  <c r="K56" i="16"/>
  <c r="K63" i="16"/>
  <c r="K64" i="16"/>
  <c r="K71" i="16"/>
  <c r="K72" i="16"/>
  <c r="K79" i="16"/>
  <c r="K80" i="16"/>
  <c r="K87" i="16"/>
  <c r="K88" i="16"/>
  <c r="K95" i="16"/>
  <c r="K96" i="16"/>
  <c r="K103" i="16"/>
  <c r="K104" i="16"/>
  <c r="K111" i="16"/>
  <c r="K112" i="16"/>
  <c r="K119" i="16"/>
  <c r="K120" i="16"/>
  <c r="K360" i="16"/>
  <c r="K404" i="16"/>
  <c r="K503" i="16"/>
  <c r="K519" i="16"/>
  <c r="K535" i="16"/>
  <c r="K638" i="16"/>
  <c r="K801" i="16"/>
  <c r="K812" i="16"/>
  <c r="K833" i="16"/>
  <c r="K844" i="16"/>
  <c r="K926" i="16"/>
  <c r="K949" i="16"/>
  <c r="K962" i="16"/>
  <c r="K974" i="16"/>
  <c r="K1006" i="16"/>
  <c r="K1018" i="16"/>
  <c r="K1054" i="16"/>
  <c r="K1075" i="16"/>
  <c r="K1111" i="16"/>
  <c r="K1134" i="16"/>
  <c r="K1147" i="16"/>
  <c r="K1159" i="16"/>
  <c r="K1526" i="16"/>
  <c r="K1527" i="16"/>
  <c r="K1534" i="16"/>
  <c r="K1535" i="16"/>
  <c r="K1542" i="16"/>
  <c r="K1543" i="16"/>
  <c r="K1550" i="16"/>
  <c r="K1551" i="16"/>
  <c r="K146" i="16"/>
  <c r="K154" i="16"/>
  <c r="K178" i="16"/>
  <c r="K186" i="16"/>
  <c r="K206" i="16"/>
  <c r="K214" i="16"/>
  <c r="K222" i="16"/>
  <c r="K238" i="16"/>
  <c r="K262" i="16"/>
  <c r="K270" i="16"/>
  <c r="K302" i="16"/>
  <c r="K310" i="16"/>
  <c r="K334" i="16"/>
  <c r="K444" i="16"/>
  <c r="K469" i="16"/>
  <c r="K477" i="16"/>
  <c r="K485" i="16"/>
  <c r="K493" i="16"/>
  <c r="K670" i="16"/>
  <c r="K724" i="16"/>
  <c r="K753" i="16"/>
  <c r="K764" i="16"/>
  <c r="K765" i="16"/>
  <c r="K776" i="16"/>
  <c r="K1333" i="16"/>
  <c r="K1336" i="16"/>
  <c r="K1340" i="16"/>
  <c r="K1341" i="16"/>
  <c r="K1348" i="16"/>
  <c r="K1356" i="16"/>
  <c r="K138" i="16"/>
  <c r="K162" i="16"/>
  <c r="K170" i="16"/>
  <c r="K198" i="16"/>
  <c r="K230" i="16"/>
  <c r="K246" i="16"/>
  <c r="K254" i="16"/>
  <c r="K278" i="16"/>
  <c r="K286" i="16"/>
  <c r="K294" i="16"/>
  <c r="K318" i="16"/>
  <c r="K326" i="16"/>
  <c r="K342" i="16"/>
  <c r="K17" i="16"/>
  <c r="K25" i="16"/>
  <c r="K33" i="16"/>
  <c r="K41" i="16"/>
  <c r="K49" i="16"/>
  <c r="K57" i="16"/>
  <c r="K65" i="16"/>
  <c r="K73" i="16"/>
  <c r="K81" i="16"/>
  <c r="K89" i="16"/>
  <c r="K97" i="16"/>
  <c r="K105" i="16"/>
  <c r="K113" i="16"/>
  <c r="K121" i="16"/>
  <c r="K129" i="16"/>
  <c r="K348" i="16"/>
  <c r="K372" i="16"/>
  <c r="K392" i="16"/>
  <c r="K416" i="16"/>
  <c r="K428" i="16"/>
  <c r="K779" i="16"/>
  <c r="K796" i="16"/>
  <c r="K817" i="16"/>
  <c r="K828" i="16"/>
  <c r="K853" i="16"/>
  <c r="K854" i="16"/>
  <c r="K861" i="16"/>
  <c r="K862" i="16"/>
  <c r="K869" i="16"/>
  <c r="K870" i="16"/>
  <c r="K877" i="16"/>
  <c r="K878" i="16"/>
  <c r="K885" i="16"/>
  <c r="K886" i="16"/>
  <c r="K893" i="16"/>
  <c r="K894" i="16"/>
  <c r="K901" i="16"/>
  <c r="K902" i="16"/>
  <c r="K910" i="16"/>
  <c r="K942" i="16"/>
  <c r="K954" i="16"/>
  <c r="K990" i="16"/>
  <c r="K1013" i="16"/>
  <c r="K1026" i="16"/>
  <c r="K1038" i="16"/>
  <c r="K1070" i="16"/>
  <c r="K1083" i="16"/>
  <c r="K1095" i="16"/>
  <c r="K1127" i="16"/>
  <c r="K1139" i="16"/>
  <c r="K1175" i="16"/>
  <c r="K1349" i="16"/>
  <c r="K1357" i="16"/>
  <c r="K22" i="16"/>
  <c r="K30" i="16"/>
  <c r="K38" i="16"/>
  <c r="K46" i="16"/>
  <c r="K54" i="16"/>
  <c r="K62" i="16"/>
  <c r="K70" i="16"/>
  <c r="K78" i="16"/>
  <c r="K86" i="16"/>
  <c r="K94" i="16"/>
  <c r="K102" i="16"/>
  <c r="K110" i="16"/>
  <c r="K118" i="16"/>
  <c r="K126" i="16"/>
  <c r="K133" i="16"/>
  <c r="K464" i="16"/>
  <c r="K472" i="16"/>
  <c r="K480" i="16"/>
  <c r="K488" i="16"/>
  <c r="K505" i="16"/>
  <c r="K521" i="16"/>
  <c r="K617" i="16"/>
  <c r="K619" i="16"/>
  <c r="K620" i="16"/>
  <c r="K649" i="16"/>
  <c r="K651" i="16"/>
  <c r="K652" i="16"/>
  <c r="K681" i="16"/>
  <c r="K706" i="16"/>
  <c r="K735" i="16"/>
  <c r="K738" i="16"/>
  <c r="K756" i="16"/>
  <c r="K767" i="16"/>
  <c r="K799" i="16"/>
  <c r="K808" i="16"/>
  <c r="K819" i="16"/>
  <c r="K831" i="16"/>
  <c r="K840" i="16"/>
  <c r="K921" i="16"/>
  <c r="K923" i="16"/>
  <c r="K924" i="16"/>
  <c r="K945" i="16"/>
  <c r="K957" i="16"/>
  <c r="K969" i="16"/>
  <c r="K971" i="16"/>
  <c r="K972" i="16"/>
  <c r="K983" i="16"/>
  <c r="K1001" i="16"/>
  <c r="K1003" i="16"/>
  <c r="K1004" i="16"/>
  <c r="K1016" i="16"/>
  <c r="K1031" i="16"/>
  <c r="K1049" i="16"/>
  <c r="K1051" i="16"/>
  <c r="K1052" i="16"/>
  <c r="K1073" i="16"/>
  <c r="K1088" i="16"/>
  <c r="K1106" i="16"/>
  <c r="K1108" i="16"/>
  <c r="K1109" i="16"/>
  <c r="K1130" i="16"/>
  <c r="K1142" i="16"/>
  <c r="K1154" i="16"/>
  <c r="K1156" i="16"/>
  <c r="K1157" i="16"/>
  <c r="K1166" i="16"/>
  <c r="K1180" i="16"/>
  <c r="K1188" i="16"/>
  <c r="K1204" i="16"/>
  <c r="K1220" i="16"/>
  <c r="K1236" i="16"/>
  <c r="K1252" i="16"/>
  <c r="K1268" i="16"/>
  <c r="K1284" i="16"/>
  <c r="K1300" i="16"/>
  <c r="K1316" i="16"/>
  <c r="K1331" i="16"/>
  <c r="K1528" i="16"/>
  <c r="K1529" i="16"/>
  <c r="K1536" i="16"/>
  <c r="K1537" i="16"/>
  <c r="K1544" i="16"/>
  <c r="K1545" i="16"/>
  <c r="K1552" i="16"/>
  <c r="K1553" i="16"/>
  <c r="K1560" i="16"/>
  <c r="K1578" i="16"/>
  <c r="K1590" i="16"/>
  <c r="K1598" i="16"/>
  <c r="K1606" i="16"/>
  <c r="K1614" i="16"/>
  <c r="K8" i="16"/>
  <c r="K24" i="16"/>
  <c r="K32" i="16"/>
  <c r="K40" i="16"/>
  <c r="K48" i="16"/>
  <c r="K228" i="16"/>
  <c r="K236" i="16"/>
  <c r="K244" i="16"/>
  <c r="K252" i="16"/>
  <c r="K260" i="16"/>
  <c r="K261" i="16"/>
  <c r="K268" i="16"/>
  <c r="K269" i="16"/>
  <c r="K276" i="16"/>
  <c r="K277" i="16"/>
  <c r="K284" i="16"/>
  <c r="K285" i="16"/>
  <c r="K292" i="16"/>
  <c r="K293" i="16"/>
  <c r="K300" i="16"/>
  <c r="K301" i="16"/>
  <c r="K308" i="16"/>
  <c r="K309" i="16"/>
  <c r="K316" i="16"/>
  <c r="K317" i="16"/>
  <c r="K324" i="16"/>
  <c r="K325" i="16"/>
  <c r="K332" i="16"/>
  <c r="K333" i="16"/>
  <c r="K340" i="16"/>
  <c r="K341" i="16"/>
  <c r="K356" i="16"/>
  <c r="K388" i="16"/>
  <c r="K420" i="16"/>
  <c r="K452" i="16"/>
  <c r="K515" i="16"/>
  <c r="K531" i="16"/>
  <c r="K618" i="16"/>
  <c r="K621" i="16"/>
  <c r="K629" i="16"/>
  <c r="K630" i="16"/>
  <c r="K641" i="16"/>
  <c r="K642" i="16"/>
  <c r="K650" i="16"/>
  <c r="K653" i="16"/>
  <c r="K661" i="16"/>
  <c r="K662" i="16"/>
  <c r="K673" i="16"/>
  <c r="K674" i="16"/>
  <c r="K682" i="16"/>
  <c r="K707" i="16"/>
  <c r="K715" i="16"/>
  <c r="K716" i="16"/>
  <c r="K727" i="16"/>
  <c r="K728" i="16"/>
  <c r="K736" i="16"/>
  <c r="K739" i="16"/>
  <c r="K757" i="16"/>
  <c r="K768" i="16"/>
  <c r="K800" i="16"/>
  <c r="K809" i="16"/>
  <c r="K811" i="16"/>
  <c r="K820" i="16"/>
  <c r="K832" i="16"/>
  <c r="K841" i="16"/>
  <c r="K843" i="16"/>
  <c r="K849" i="16"/>
  <c r="K857" i="16"/>
  <c r="K865" i="16"/>
  <c r="K873" i="16"/>
  <c r="K881" i="16"/>
  <c r="K889" i="16"/>
  <c r="K897" i="16"/>
  <c r="K905" i="16"/>
  <c r="K913" i="16"/>
  <c r="K914" i="16"/>
  <c r="K922" i="16"/>
  <c r="K925" i="16"/>
  <c r="K933" i="16"/>
  <c r="K946" i="16"/>
  <c r="K958" i="16"/>
  <c r="K961" i="16"/>
  <c r="K970" i="16"/>
  <c r="K973" i="16"/>
  <c r="K981" i="16"/>
  <c r="K982" i="16"/>
  <c r="K993" i="16"/>
  <c r="K994" i="16"/>
  <c r="K1002" i="16"/>
  <c r="K1005" i="16"/>
  <c r="K1017" i="16"/>
  <c r="K1019" i="16"/>
  <c r="K1029" i="16"/>
  <c r="K1030" i="16"/>
  <c r="K1041" i="16"/>
  <c r="K1042" i="16"/>
  <c r="K1050" i="16"/>
  <c r="K1053" i="16"/>
  <c r="K1061" i="16"/>
  <c r="K1074" i="16"/>
  <c r="K1076" i="16"/>
  <c r="K1086" i="16"/>
  <c r="K1087" i="16"/>
  <c r="K1098" i="16"/>
  <c r="K1099" i="16"/>
  <c r="K1107" i="16"/>
  <c r="K1110" i="16"/>
  <c r="K1118" i="16"/>
  <c r="K1131" i="16"/>
  <c r="K1143" i="16"/>
  <c r="K1146" i="16"/>
  <c r="K1155" i="16"/>
  <c r="K1158" i="16"/>
  <c r="K1167" i="16"/>
  <c r="K1170" i="16"/>
  <c r="K1189" i="16"/>
  <c r="K1193" i="16"/>
  <c r="K1194" i="16"/>
  <c r="K1205" i="16"/>
  <c r="K1209" i="16"/>
  <c r="K1210" i="16"/>
  <c r="K1221" i="16"/>
  <c r="K1225" i="16"/>
  <c r="K1226" i="16"/>
  <c r="K1237" i="16"/>
  <c r="K1241" i="16"/>
  <c r="K1242" i="16"/>
  <c r="K1253" i="16"/>
  <c r="K1257" i="16"/>
  <c r="K1258" i="16"/>
  <c r="K1269" i="16"/>
  <c r="K1273" i="16"/>
  <c r="K1274" i="16"/>
  <c r="K1285" i="16"/>
  <c r="K1289" i="16"/>
  <c r="K1290" i="16"/>
  <c r="K1301" i="16"/>
  <c r="K1305" i="16"/>
  <c r="K1306" i="16"/>
  <c r="K1317" i="16"/>
  <c r="K1321" i="16"/>
  <c r="K1322" i="16"/>
  <c r="K1332" i="16"/>
  <c r="K1592" i="16"/>
  <c r="K1600" i="16"/>
  <c r="K1608" i="16"/>
  <c r="K13" i="16"/>
  <c r="K19" i="16"/>
  <c r="K27" i="16"/>
  <c r="K35" i="16"/>
  <c r="K43" i="16"/>
  <c r="K51" i="16"/>
  <c r="K52" i="16"/>
  <c r="K59" i="16"/>
  <c r="K60" i="16"/>
  <c r="K67" i="16"/>
  <c r="K68" i="16"/>
  <c r="K75" i="16"/>
  <c r="K76" i="16"/>
  <c r="K83" i="16"/>
  <c r="K84" i="16"/>
  <c r="K91" i="16"/>
  <c r="K92" i="16"/>
  <c r="K99" i="16"/>
  <c r="K100" i="16"/>
  <c r="K107" i="16"/>
  <c r="K108" i="16"/>
  <c r="K115" i="16"/>
  <c r="K116" i="16"/>
  <c r="K123" i="16"/>
  <c r="K124" i="16"/>
  <c r="K376" i="16"/>
  <c r="K408" i="16"/>
  <c r="K440" i="16"/>
  <c r="K501" i="16"/>
  <c r="K517" i="16"/>
  <c r="K533" i="16"/>
  <c r="K632" i="16"/>
  <c r="K664" i="16"/>
  <c r="K718" i="16"/>
  <c r="K823" i="16"/>
  <c r="K1020" i="16"/>
  <c r="K1077" i="16"/>
  <c r="K1211" i="16"/>
  <c r="K1243" i="16"/>
  <c r="K1275" i="16"/>
  <c r="K1291" i="16"/>
  <c r="K1323" i="16"/>
  <c r="K26" i="16"/>
  <c r="K42" i="16"/>
  <c r="K58" i="16"/>
  <c r="K66" i="16"/>
  <c r="K74" i="16"/>
  <c r="K82" i="16"/>
  <c r="K98" i="16"/>
  <c r="K106" i="16"/>
  <c r="K134" i="16"/>
  <c r="K141" i="16"/>
  <c r="K149" i="16"/>
  <c r="K157" i="16"/>
  <c r="K165" i="16"/>
  <c r="K173" i="16"/>
  <c r="K181" i="16"/>
  <c r="K193" i="16"/>
  <c r="K201" i="16"/>
  <c r="K209" i="16"/>
  <c r="K217" i="16"/>
  <c r="K224" i="16"/>
  <c r="K225" i="16"/>
  <c r="K232" i="16"/>
  <c r="K233" i="16"/>
  <c r="K240" i="16"/>
  <c r="K241" i="16"/>
  <c r="K248" i="16"/>
  <c r="K249" i="16"/>
  <c r="K256" i="16"/>
  <c r="K257" i="16"/>
  <c r="K264" i="16"/>
  <c r="K265" i="16"/>
  <c r="K272" i="16"/>
  <c r="K273" i="16"/>
  <c r="K280" i="16"/>
  <c r="K281" i="16"/>
  <c r="K288" i="16"/>
  <c r="K289" i="16"/>
  <c r="K296" i="16"/>
  <c r="K297" i="16"/>
  <c r="K304" i="16"/>
  <c r="K305" i="16"/>
  <c r="K312" i="16"/>
  <c r="K313" i="16"/>
  <c r="K320" i="16"/>
  <c r="K321" i="16"/>
  <c r="K328" i="16"/>
  <c r="K329" i="16"/>
  <c r="K336" i="16"/>
  <c r="K337" i="16"/>
  <c r="K344" i="16"/>
  <c r="K345" i="16"/>
  <c r="K468" i="16"/>
  <c r="K476" i="16"/>
  <c r="K484" i="16"/>
  <c r="K492" i="16"/>
  <c r="K513" i="16"/>
  <c r="K529" i="16"/>
  <c r="K633" i="16"/>
  <c r="K635" i="16"/>
  <c r="K636" i="16"/>
  <c r="K665" i="16"/>
  <c r="K668" i="16"/>
  <c r="K719" i="16"/>
  <c r="K722" i="16"/>
  <c r="K743" i="16"/>
  <c r="K751" i="16"/>
  <c r="K772" i="16"/>
  <c r="K783" i="16"/>
  <c r="K792" i="16"/>
  <c r="K803" i="16"/>
  <c r="K815" i="16"/>
  <c r="K824" i="16"/>
  <c r="K835" i="16"/>
  <c r="K851" i="16"/>
  <c r="K852" i="16"/>
  <c r="K859" i="16"/>
  <c r="K860" i="16"/>
  <c r="K867" i="16"/>
  <c r="K868" i="16"/>
  <c r="K875" i="16"/>
  <c r="K876" i="16"/>
  <c r="K883" i="16"/>
  <c r="K884" i="16"/>
  <c r="K891" i="16"/>
  <c r="K892" i="16"/>
  <c r="K899" i="16"/>
  <c r="K900" i="16"/>
  <c r="K907" i="16"/>
  <c r="K908" i="16"/>
  <c r="K919" i="16"/>
  <c r="K937" i="16"/>
  <c r="K939" i="16"/>
  <c r="K940" i="16"/>
  <c r="K952" i="16"/>
  <c r="K967" i="16"/>
  <c r="K985" i="16"/>
  <c r="K987" i="16"/>
  <c r="K988" i="16"/>
  <c r="K1009" i="16"/>
  <c r="K1021" i="16"/>
  <c r="K1033" i="16"/>
  <c r="K1035" i="16"/>
  <c r="K1036" i="16"/>
  <c r="K1047" i="16"/>
  <c r="K1062" i="16"/>
  <c r="K1066" i="16"/>
  <c r="K1078" i="16"/>
  <c r="K1090" i="16"/>
  <c r="K1092" i="16"/>
  <c r="K1093" i="16"/>
  <c r="K1104" i="16"/>
  <c r="K1122" i="16"/>
  <c r="K1124" i="16"/>
  <c r="K1125" i="16"/>
  <c r="K1137" i="16"/>
  <c r="K1152" i="16"/>
  <c r="K1196" i="16"/>
  <c r="K1212" i="16"/>
  <c r="K1228" i="16"/>
  <c r="K1244" i="16"/>
  <c r="K1260" i="16"/>
  <c r="K1276" i="16"/>
  <c r="K1292" i="16"/>
  <c r="K1308" i="16"/>
  <c r="K1324" i="16"/>
  <c r="K1337" i="16"/>
  <c r="K1523" i="16"/>
  <c r="K1530" i="16"/>
  <c r="K1531" i="16"/>
  <c r="K1538" i="16"/>
  <c r="K1539" i="16"/>
  <c r="K1546" i="16"/>
  <c r="K1547" i="16"/>
  <c r="K1554" i="16"/>
  <c r="K1555" i="16"/>
  <c r="K1593" i="16"/>
  <c r="K1594" i="16"/>
  <c r="K1601" i="16"/>
  <c r="K1602" i="16"/>
  <c r="K1609" i="16"/>
  <c r="K1610" i="16"/>
  <c r="K771" i="16"/>
  <c r="K791" i="16"/>
  <c r="K1032" i="16"/>
  <c r="K1089" i="16"/>
  <c r="K1307" i="16"/>
  <c r="K18" i="16"/>
  <c r="K34" i="16"/>
  <c r="K50" i="16"/>
  <c r="K90" i="16"/>
  <c r="K114" i="16"/>
  <c r="K122" i="16"/>
  <c r="K12" i="16"/>
  <c r="K20" i="16"/>
  <c r="K21" i="16"/>
  <c r="K28" i="16"/>
  <c r="K29" i="16"/>
  <c r="K36" i="16"/>
  <c r="K37" i="16"/>
  <c r="K44" i="16"/>
  <c r="K45" i="16"/>
  <c r="K53" i="16"/>
  <c r="K61" i="16"/>
  <c r="K69" i="16"/>
  <c r="K77" i="16"/>
  <c r="K85" i="16"/>
  <c r="K93" i="16"/>
  <c r="K101" i="16"/>
  <c r="K109" i="16"/>
  <c r="K117" i="16"/>
  <c r="K125" i="16"/>
  <c r="K130" i="16"/>
  <c r="K137" i="16"/>
  <c r="K139" i="16"/>
  <c r="K140" i="16"/>
  <c r="K142" i="16"/>
  <c r="K147" i="16"/>
  <c r="K148" i="16"/>
  <c r="K150" i="16"/>
  <c r="K155" i="16"/>
  <c r="K156" i="16"/>
  <c r="K158" i="16"/>
  <c r="K163" i="16"/>
  <c r="K164" i="16"/>
  <c r="K166" i="16"/>
  <c r="K171" i="16"/>
  <c r="K172" i="16"/>
  <c r="K174" i="16"/>
  <c r="K179" i="16"/>
  <c r="K180" i="16"/>
  <c r="K182" i="16"/>
  <c r="K187" i="16"/>
  <c r="K192" i="16"/>
  <c r="K194" i="16"/>
  <c r="K199" i="16"/>
  <c r="K200" i="16"/>
  <c r="K202" i="16"/>
  <c r="K207" i="16"/>
  <c r="K208" i="16"/>
  <c r="K210" i="16"/>
  <c r="K215" i="16"/>
  <c r="K216" i="16"/>
  <c r="K218" i="16"/>
  <c r="K223" i="16"/>
  <c r="K226" i="16"/>
  <c r="K231" i="16"/>
  <c r="K234" i="16"/>
  <c r="K239" i="16"/>
  <c r="K242" i="16"/>
  <c r="K247" i="16"/>
  <c r="K250" i="16"/>
  <c r="K255" i="16"/>
  <c r="K258" i="16"/>
  <c r="K263" i="16"/>
  <c r="K266" i="16"/>
  <c r="K271" i="16"/>
  <c r="K274" i="16"/>
  <c r="K279" i="16"/>
  <c r="K282" i="16"/>
  <c r="K287" i="16"/>
  <c r="K290" i="16"/>
  <c r="K295" i="16"/>
  <c r="K298" i="16"/>
  <c r="K303" i="16"/>
  <c r="K306" i="16"/>
  <c r="K311" i="16"/>
  <c r="K314" i="16"/>
  <c r="K319" i="16"/>
  <c r="K322" i="16"/>
  <c r="K327" i="16"/>
  <c r="K330" i="16"/>
  <c r="K335" i="16"/>
  <c r="K338" i="16"/>
  <c r="K343" i="16"/>
  <c r="K507" i="16"/>
  <c r="K509" i="16"/>
  <c r="K523" i="16"/>
  <c r="K525" i="16"/>
  <c r="K616" i="16"/>
  <c r="K625" i="16"/>
  <c r="K626" i="16"/>
  <c r="K634" i="16"/>
  <c r="K637" i="16"/>
  <c r="K645" i="16"/>
  <c r="K646" i="16"/>
  <c r="K648" i="16"/>
  <c r="K657" i="16"/>
  <c r="K658" i="16"/>
  <c r="K666" i="16"/>
  <c r="K669" i="16"/>
  <c r="K677" i="16"/>
  <c r="K678" i="16"/>
  <c r="K680" i="16"/>
  <c r="K711" i="16"/>
  <c r="K712" i="16"/>
  <c r="K720" i="16"/>
  <c r="K723" i="16"/>
  <c r="K731" i="16"/>
  <c r="K732" i="16"/>
  <c r="K734" i="16"/>
  <c r="K752" i="16"/>
  <c r="K755" i="16"/>
  <c r="K773" i="16"/>
  <c r="K784" i="16"/>
  <c r="K787" i="16"/>
  <c r="K793" i="16"/>
  <c r="K795" i="16"/>
  <c r="K804" i="16"/>
  <c r="K807" i="16"/>
  <c r="K816" i="16"/>
  <c r="K825" i="16"/>
  <c r="K827" i="16"/>
  <c r="K836" i="16"/>
  <c r="K839" i="16"/>
  <c r="K909" i="16"/>
  <c r="K917" i="16"/>
  <c r="K918" i="16"/>
  <c r="K929" i="16"/>
  <c r="K930" i="16"/>
  <c r="K938" i="16"/>
  <c r="K941" i="16"/>
  <c r="K953" i="16"/>
  <c r="K955" i="16"/>
  <c r="K956" i="16"/>
  <c r="K965" i="16"/>
  <c r="K966" i="16"/>
  <c r="K968" i="16"/>
  <c r="K977" i="16"/>
  <c r="K978" i="16"/>
  <c r="K986" i="16"/>
  <c r="K989" i="16"/>
  <c r="K997" i="16"/>
  <c r="K1010" i="16"/>
  <c r="K1022" i="16"/>
  <c r="K1025" i="16"/>
  <c r="K1034" i="16"/>
  <c r="K1037" i="16"/>
  <c r="K1045" i="16"/>
  <c r="K1046" i="16"/>
  <c r="K1057" i="16"/>
  <c r="K1058" i="16"/>
  <c r="K1067" i="16"/>
  <c r="K1079" i="16"/>
  <c r="K1082" i="16"/>
  <c r="K1091" i="16"/>
  <c r="K1094" i="16"/>
  <c r="K1102" i="16"/>
  <c r="K1103" i="16"/>
  <c r="K1114" i="16"/>
  <c r="K1115" i="16"/>
  <c r="K1123" i="16"/>
  <c r="K1126" i="16"/>
  <c r="K1138" i="16"/>
  <c r="K1140" i="16"/>
  <c r="K1141" i="16"/>
  <c r="K1150" i="16"/>
  <c r="K1151" i="16"/>
  <c r="K1153" i="16"/>
  <c r="K1162" i="16"/>
  <c r="K1163" i="16"/>
  <c r="K1174" i="16"/>
  <c r="K1185" i="16"/>
  <c r="K1186" i="16"/>
  <c r="K1197" i="16"/>
  <c r="K1201" i="16"/>
  <c r="K1202" i="16"/>
  <c r="K1203" i="16"/>
  <c r="K1213" i="16"/>
  <c r="K1217" i="16"/>
  <c r="K1218" i="16"/>
  <c r="K1229" i="16"/>
  <c r="K1233" i="16"/>
  <c r="K1234" i="16"/>
  <c r="K1235" i="16"/>
  <c r="K1245" i="16"/>
  <c r="K1249" i="16"/>
  <c r="K1250" i="16"/>
  <c r="K1261" i="16"/>
  <c r="K1265" i="16"/>
  <c r="K1266" i="16"/>
  <c r="K1267" i="16"/>
  <c r="K1277" i="16"/>
  <c r="K1281" i="16"/>
  <c r="K1282" i="16"/>
  <c r="K1283" i="16"/>
  <c r="K1293" i="16"/>
  <c r="K1297" i="16"/>
  <c r="K1298" i="16"/>
  <c r="K1299" i="16"/>
  <c r="K1309" i="16"/>
  <c r="K1313" i="16"/>
  <c r="K1314" i="16"/>
  <c r="K1315" i="16"/>
  <c r="K1325" i="16"/>
  <c r="K1329" i="16"/>
  <c r="K1330" i="16"/>
  <c r="K1339" i="16"/>
  <c r="K1344" i="16"/>
  <c r="K1355" i="16"/>
  <c r="K1524" i="16"/>
  <c r="K1525" i="16"/>
  <c r="K1532" i="16"/>
  <c r="K1533" i="16"/>
  <c r="K1540" i="16"/>
  <c r="K1541" i="16"/>
  <c r="K1548" i="16"/>
  <c r="K1549" i="16"/>
  <c r="K1558" i="16"/>
  <c r="K1559" i="16"/>
  <c r="K1577" i="16"/>
  <c r="K1595" i="16"/>
  <c r="K1596" i="16"/>
  <c r="K1603" i="16"/>
  <c r="K1604" i="16"/>
  <c r="K1611" i="16"/>
  <c r="K1612" i="16"/>
  <c r="L31" i="1"/>
  <c r="N31" i="1" s="1"/>
  <c r="L35" i="1"/>
  <c r="N35" i="1" s="1"/>
  <c r="L39" i="1"/>
  <c r="N39" i="1" s="1"/>
  <c r="L43" i="1"/>
  <c r="N43" i="1" s="1"/>
  <c r="L47" i="1"/>
  <c r="N47" i="1" s="1"/>
  <c r="L51" i="1"/>
  <c r="N51" i="1" s="1"/>
  <c r="L55" i="1"/>
  <c r="N55" i="1" s="1"/>
  <c r="L59" i="1"/>
  <c r="N59" i="1" s="1"/>
  <c r="L63" i="1"/>
  <c r="N63" i="1" s="1"/>
  <c r="L67" i="1"/>
  <c r="N67" i="1" s="1"/>
  <c r="L71" i="1"/>
  <c r="N71" i="1" s="1"/>
  <c r="L75" i="1"/>
  <c r="N75" i="1" s="1"/>
  <c r="L79" i="1"/>
  <c r="N79" i="1" s="1"/>
  <c r="L83" i="1"/>
  <c r="N83" i="1" s="1"/>
  <c r="L87" i="1"/>
  <c r="N87" i="1" s="1"/>
  <c r="L91" i="1"/>
  <c r="N91" i="1" s="1"/>
  <c r="L95" i="1"/>
  <c r="N95" i="1" s="1"/>
  <c r="L105" i="1"/>
  <c r="N105" i="1" s="1"/>
  <c r="L111" i="1"/>
  <c r="N111" i="1" s="1"/>
  <c r="L115" i="1"/>
  <c r="N115" i="1" s="1"/>
  <c r="L119" i="1"/>
  <c r="N119" i="1" s="1"/>
  <c r="L123" i="1"/>
  <c r="N123" i="1" s="1"/>
  <c r="L127" i="1"/>
  <c r="N127" i="1" s="1"/>
  <c r="L131" i="1"/>
  <c r="N131" i="1" s="1"/>
  <c r="L136" i="1"/>
  <c r="N136" i="1" s="1"/>
  <c r="L140" i="1"/>
  <c r="N140" i="1" s="1"/>
  <c r="L144" i="1"/>
  <c r="N144" i="1" s="1"/>
  <c r="L148" i="1"/>
  <c r="N148" i="1" s="1"/>
  <c r="L152" i="1"/>
  <c r="N152" i="1" s="1"/>
  <c r="L156" i="1"/>
  <c r="N156" i="1" s="1"/>
  <c r="L160" i="1"/>
  <c r="N160" i="1" s="1"/>
  <c r="L164" i="1"/>
  <c r="N164" i="1" s="1"/>
  <c r="L168" i="1"/>
  <c r="N168" i="1" s="1"/>
  <c r="L172" i="1"/>
  <c r="N172" i="1" s="1"/>
  <c r="L176" i="1"/>
  <c r="N176" i="1" s="1"/>
  <c r="L180" i="1"/>
  <c r="N180" i="1" s="1"/>
  <c r="L184" i="1"/>
  <c r="N184" i="1" s="1"/>
  <c r="L188" i="1"/>
  <c r="N188" i="1" s="1"/>
  <c r="L195" i="1"/>
  <c r="N195" i="1" s="1"/>
  <c r="L199" i="1"/>
  <c r="N199" i="1" s="1"/>
  <c r="L203" i="1"/>
  <c r="N203" i="1" s="1"/>
  <c r="L207" i="1"/>
  <c r="N207" i="1" s="1"/>
  <c r="L211" i="1"/>
  <c r="N211" i="1" s="1"/>
  <c r="L215" i="1"/>
  <c r="N215" i="1" s="1"/>
  <c r="L219" i="1"/>
  <c r="N219" i="1" s="1"/>
  <c r="L223" i="1"/>
  <c r="N223" i="1" s="1"/>
  <c r="L227" i="1"/>
  <c r="N227" i="1" s="1"/>
  <c r="L231" i="1"/>
  <c r="N231" i="1" s="1"/>
  <c r="L235" i="1"/>
  <c r="N235" i="1" s="1"/>
  <c r="L239" i="1"/>
  <c r="N239" i="1" s="1"/>
  <c r="L243" i="1"/>
  <c r="N243" i="1" s="1"/>
  <c r="L247" i="1"/>
  <c r="N247" i="1" s="1"/>
  <c r="L251" i="1"/>
  <c r="N251" i="1" s="1"/>
  <c r="L255" i="1"/>
  <c r="N255" i="1" s="1"/>
  <c r="L259" i="1"/>
  <c r="N259" i="1" s="1"/>
  <c r="L263" i="1"/>
  <c r="N263" i="1" s="1"/>
  <c r="L267" i="1"/>
  <c r="N267" i="1" s="1"/>
  <c r="L271" i="1"/>
  <c r="N271" i="1" s="1"/>
  <c r="L275" i="1"/>
  <c r="N275" i="1" s="1"/>
  <c r="L279" i="1"/>
  <c r="N279" i="1" s="1"/>
  <c r="L283" i="1"/>
  <c r="N283" i="1" s="1"/>
  <c r="L287" i="1"/>
  <c r="N287" i="1" s="1"/>
  <c r="L291" i="1"/>
  <c r="N291" i="1" s="1"/>
  <c r="L295" i="1"/>
  <c r="N295" i="1" s="1"/>
  <c r="L299" i="1"/>
  <c r="N299" i="1" s="1"/>
  <c r="L303" i="1"/>
  <c r="N303" i="1" s="1"/>
  <c r="L308" i="1"/>
  <c r="N308" i="1" s="1"/>
  <c r="L312" i="1"/>
  <c r="N312" i="1" s="1"/>
  <c r="L316" i="1"/>
  <c r="N316" i="1" s="1"/>
  <c r="L320" i="1"/>
  <c r="N320" i="1" s="1"/>
  <c r="L324" i="1"/>
  <c r="N324" i="1" s="1"/>
  <c r="L328" i="1"/>
  <c r="N328" i="1" s="1"/>
  <c r="L332" i="1"/>
  <c r="N332" i="1" s="1"/>
  <c r="L336" i="1"/>
  <c r="N336" i="1" s="1"/>
  <c r="L341" i="1"/>
  <c r="N341" i="1" s="1"/>
  <c r="L345" i="1"/>
  <c r="N345" i="1" s="1"/>
  <c r="L349" i="1"/>
  <c r="N349" i="1" s="1"/>
  <c r="L353" i="1"/>
  <c r="N353" i="1" s="1"/>
  <c r="L357" i="1"/>
  <c r="N357" i="1" s="1"/>
  <c r="L361" i="1"/>
  <c r="N361" i="1" s="1"/>
  <c r="L365" i="1"/>
  <c r="N365" i="1" s="1"/>
  <c r="L369" i="1"/>
  <c r="N369" i="1" s="1"/>
  <c r="L373" i="1"/>
  <c r="N373" i="1" s="1"/>
  <c r="L379" i="1"/>
  <c r="N379" i="1" s="1"/>
  <c r="L383" i="1"/>
  <c r="N383" i="1" s="1"/>
  <c r="L387" i="1"/>
  <c r="N387" i="1" s="1"/>
  <c r="L391" i="1"/>
  <c r="N391" i="1" s="1"/>
  <c r="L396" i="1"/>
  <c r="N396" i="1" s="1"/>
  <c r="L400" i="1"/>
  <c r="N400" i="1" s="1"/>
  <c r="L404" i="1"/>
  <c r="N404" i="1" s="1"/>
  <c r="L408" i="1"/>
  <c r="N408" i="1" s="1"/>
  <c r="L412" i="1"/>
  <c r="N412" i="1" s="1"/>
  <c r="L416" i="1"/>
  <c r="N416" i="1" s="1"/>
  <c r="L420" i="1"/>
  <c r="N420" i="1" s="1"/>
  <c r="L424" i="1"/>
  <c r="N424" i="1" s="1"/>
  <c r="L428" i="1"/>
  <c r="N428" i="1" s="1"/>
  <c r="L432" i="1"/>
  <c r="N432" i="1" s="1"/>
  <c r="L436" i="1"/>
  <c r="N436" i="1" s="1"/>
  <c r="L440" i="1"/>
  <c r="N440" i="1" s="1"/>
  <c r="L444" i="1"/>
  <c r="N444" i="1" s="1"/>
  <c r="L448" i="1"/>
  <c r="N448" i="1" s="1"/>
  <c r="L452" i="1"/>
  <c r="N452" i="1" s="1"/>
  <c r="L456" i="1"/>
  <c r="N456" i="1" s="1"/>
  <c r="L460" i="1"/>
  <c r="N460" i="1" s="1"/>
  <c r="L464" i="1"/>
  <c r="N464" i="1" s="1"/>
  <c r="L468" i="1"/>
  <c r="N468" i="1" s="1"/>
  <c r="L472" i="1"/>
  <c r="N472" i="1" s="1"/>
  <c r="L476" i="1"/>
  <c r="N476" i="1" s="1"/>
  <c r="L480" i="1"/>
  <c r="N480" i="1" s="1"/>
  <c r="L484" i="1"/>
  <c r="N484" i="1" s="1"/>
  <c r="L488" i="1"/>
  <c r="N488" i="1" s="1"/>
  <c r="L492" i="1"/>
  <c r="N492" i="1" s="1"/>
  <c r="L496" i="1"/>
  <c r="N496" i="1" s="1"/>
  <c r="L500" i="1"/>
  <c r="N500" i="1" s="1"/>
  <c r="L504" i="1"/>
  <c r="N504" i="1" s="1"/>
  <c r="L508" i="1"/>
  <c r="N508" i="1" s="1"/>
  <c r="L512" i="1"/>
  <c r="N512" i="1" s="1"/>
  <c r="L516" i="1"/>
  <c r="N516" i="1" s="1"/>
  <c r="L520" i="1"/>
  <c r="N520" i="1" s="1"/>
  <c r="L524" i="1"/>
  <c r="N524" i="1" s="1"/>
  <c r="L528" i="1"/>
  <c r="N528" i="1" s="1"/>
  <c r="L532" i="1"/>
  <c r="N532" i="1" s="1"/>
  <c r="L536" i="1"/>
  <c r="N536" i="1" s="1"/>
  <c r="L540" i="1"/>
  <c r="N540" i="1" s="1"/>
  <c r="L544" i="1"/>
  <c r="N544" i="1" s="1"/>
  <c r="L548" i="1"/>
  <c r="N548" i="1" s="1"/>
  <c r="L552" i="1"/>
  <c r="N552" i="1" s="1"/>
  <c r="L556" i="1"/>
  <c r="N556" i="1" s="1"/>
  <c r="L560" i="1"/>
  <c r="N560" i="1" s="1"/>
  <c r="L564" i="1"/>
  <c r="N564" i="1" s="1"/>
  <c r="L568" i="1"/>
  <c r="N568" i="1" s="1"/>
  <c r="L572" i="1"/>
  <c r="N572" i="1" s="1"/>
  <c r="L576" i="1"/>
  <c r="N576" i="1" s="1"/>
  <c r="L580" i="1"/>
  <c r="N580" i="1" s="1"/>
  <c r="L584" i="1"/>
  <c r="N584" i="1" s="1"/>
  <c r="L588" i="1"/>
  <c r="N588" i="1" s="1"/>
  <c r="L592" i="1"/>
  <c r="N592" i="1" s="1"/>
  <c r="L596" i="1"/>
  <c r="N596" i="1" s="1"/>
  <c r="L600" i="1"/>
  <c r="N600" i="1" s="1"/>
  <c r="L604" i="1"/>
  <c r="N604" i="1" s="1"/>
  <c r="L608" i="1"/>
  <c r="N608" i="1" s="1"/>
  <c r="L612" i="1"/>
  <c r="N612" i="1" s="1"/>
  <c r="L616" i="1"/>
  <c r="N616" i="1" s="1"/>
  <c r="L620" i="1"/>
  <c r="N620" i="1" s="1"/>
  <c r="L624" i="1"/>
  <c r="N624" i="1" s="1"/>
  <c r="L628" i="1"/>
  <c r="N628" i="1" s="1"/>
  <c r="L632" i="1"/>
  <c r="N632" i="1" s="1"/>
  <c r="L636" i="1"/>
  <c r="N636" i="1" s="1"/>
  <c r="L640" i="1"/>
  <c r="N640" i="1" s="1"/>
  <c r="L644" i="1"/>
  <c r="N644" i="1" s="1"/>
  <c r="L648" i="1"/>
  <c r="N648" i="1" s="1"/>
  <c r="L652" i="1"/>
  <c r="N652" i="1" s="1"/>
  <c r="L656" i="1"/>
  <c r="N656" i="1" s="1"/>
  <c r="L660" i="1"/>
  <c r="N660" i="1" s="1"/>
  <c r="L666" i="1"/>
  <c r="N666" i="1" s="1"/>
  <c r="L670" i="1"/>
  <c r="N670" i="1" s="1"/>
  <c r="L674" i="1"/>
  <c r="N674" i="1" s="1"/>
  <c r="L678" i="1"/>
  <c r="N678" i="1" s="1"/>
  <c r="L682" i="1"/>
  <c r="N682" i="1" s="1"/>
  <c r="L686" i="1"/>
  <c r="N686" i="1" s="1"/>
  <c r="L690" i="1"/>
  <c r="N690" i="1" s="1"/>
  <c r="L694" i="1"/>
  <c r="N694" i="1" s="1"/>
  <c r="L698" i="1"/>
  <c r="N698" i="1" s="1"/>
  <c r="L702" i="1"/>
  <c r="N702" i="1" s="1"/>
  <c r="L706" i="1"/>
  <c r="N706" i="1" s="1"/>
  <c r="L710" i="1"/>
  <c r="N710" i="1" s="1"/>
  <c r="L714" i="1"/>
  <c r="N714" i="1" s="1"/>
  <c r="L718" i="1"/>
  <c r="N718" i="1" s="1"/>
  <c r="L722" i="1"/>
  <c r="N722" i="1" s="1"/>
  <c r="L726" i="1"/>
  <c r="N726" i="1" s="1"/>
  <c r="L730" i="1"/>
  <c r="N730" i="1" s="1"/>
  <c r="L734" i="1"/>
  <c r="N734" i="1" s="1"/>
  <c r="L738" i="1"/>
  <c r="N738" i="1" s="1"/>
  <c r="L742" i="1"/>
  <c r="N742" i="1" s="1"/>
  <c r="L746" i="1"/>
  <c r="N746" i="1" s="1"/>
  <c r="L750" i="1"/>
  <c r="N750" i="1" s="1"/>
  <c r="L754" i="1"/>
  <c r="N754" i="1" s="1"/>
  <c r="L758" i="1"/>
  <c r="N758" i="1" s="1"/>
  <c r="L762" i="1"/>
  <c r="N762" i="1" s="1"/>
  <c r="L772" i="1"/>
  <c r="N772" i="1" s="1"/>
  <c r="L776" i="1"/>
  <c r="N776" i="1" s="1"/>
  <c r="L780" i="1"/>
  <c r="N780" i="1" s="1"/>
  <c r="L784" i="1"/>
  <c r="N784" i="1" s="1"/>
  <c r="L788" i="1"/>
  <c r="N788" i="1" s="1"/>
  <c r="L792" i="1"/>
  <c r="N792" i="1" s="1"/>
  <c r="L796" i="1"/>
  <c r="N796" i="1" s="1"/>
  <c r="L800" i="1"/>
  <c r="N800" i="1" s="1"/>
  <c r="L804" i="1"/>
  <c r="N804" i="1" s="1"/>
  <c r="L808" i="1"/>
  <c r="N808" i="1" s="1"/>
  <c r="L812" i="1"/>
  <c r="N812" i="1" s="1"/>
  <c r="L816" i="1"/>
  <c r="N816" i="1" s="1"/>
  <c r="L820" i="1"/>
  <c r="N820" i="1" s="1"/>
  <c r="L824" i="1"/>
  <c r="N824" i="1" s="1"/>
  <c r="L828" i="1"/>
  <c r="N828" i="1" s="1"/>
  <c r="L832" i="1"/>
  <c r="N832" i="1" s="1"/>
  <c r="L836" i="1"/>
  <c r="N836" i="1" s="1"/>
  <c r="L840" i="1"/>
  <c r="N840" i="1" s="1"/>
  <c r="L844" i="1"/>
  <c r="N844" i="1" s="1"/>
  <c r="L848" i="1"/>
  <c r="N848" i="1" s="1"/>
  <c r="L852" i="1"/>
  <c r="N852" i="1" s="1"/>
  <c r="L856" i="1"/>
  <c r="N856" i="1" s="1"/>
  <c r="L860" i="1"/>
  <c r="N860" i="1" s="1"/>
  <c r="L864" i="1"/>
  <c r="N864" i="1" s="1"/>
  <c r="L868" i="1"/>
  <c r="N868" i="1" s="1"/>
  <c r="L21" i="1"/>
  <c r="N21" i="1" s="1"/>
  <c r="L9" i="1"/>
  <c r="N9" i="1" s="1"/>
  <c r="L26" i="1"/>
  <c r="N26" i="1" s="1"/>
  <c r="L14" i="1"/>
  <c r="N14" i="1" s="1"/>
  <c r="L34" i="1"/>
  <c r="N34" i="1" s="1"/>
  <c r="L50" i="1"/>
  <c r="N50" i="1" s="1"/>
  <c r="L110" i="1"/>
  <c r="N110" i="1" s="1"/>
  <c r="L118" i="1"/>
  <c r="N118" i="1" s="1"/>
  <c r="L130" i="1"/>
  <c r="N130" i="1" s="1"/>
  <c r="L143" i="1"/>
  <c r="N143" i="1" s="1"/>
  <c r="L155" i="1"/>
  <c r="N155" i="1" s="1"/>
  <c r="L167" i="1"/>
  <c r="N167" i="1" s="1"/>
  <c r="L179" i="1"/>
  <c r="N179" i="1" s="1"/>
  <c r="L187" i="1"/>
  <c r="N187" i="1" s="1"/>
  <c r="L202" i="1"/>
  <c r="N202" i="1" s="1"/>
  <c r="L214" i="1"/>
  <c r="N214" i="1" s="1"/>
  <c r="L226" i="1"/>
  <c r="N226" i="1" s="1"/>
  <c r="L238" i="1"/>
  <c r="N238" i="1" s="1"/>
  <c r="L250" i="1"/>
  <c r="N250" i="1" s="1"/>
  <c r="L278" i="1"/>
  <c r="N278" i="1" s="1"/>
  <c r="L290" i="1"/>
  <c r="N290" i="1" s="1"/>
  <c r="L298" i="1"/>
  <c r="N298" i="1" s="1"/>
  <c r="L311" i="1"/>
  <c r="N311" i="1" s="1"/>
  <c r="L323" i="1"/>
  <c r="N323" i="1" s="1"/>
  <c r="L335" i="1"/>
  <c r="N335" i="1" s="1"/>
  <c r="L344" i="1"/>
  <c r="N344" i="1" s="1"/>
  <c r="L356" i="1"/>
  <c r="N356" i="1" s="1"/>
  <c r="L368" i="1"/>
  <c r="N368" i="1" s="1"/>
  <c r="L372" i="1"/>
  <c r="N372" i="1" s="1"/>
  <c r="L378" i="1"/>
  <c r="N378" i="1" s="1"/>
  <c r="L386" i="1"/>
  <c r="N386" i="1" s="1"/>
  <c r="L390" i="1"/>
  <c r="N390" i="1" s="1"/>
  <c r="L394" i="1"/>
  <c r="N394" i="1" s="1"/>
  <c r="L399" i="1"/>
  <c r="N399" i="1" s="1"/>
  <c r="L403" i="1"/>
  <c r="N403" i="1" s="1"/>
  <c r="L407" i="1"/>
  <c r="N407" i="1" s="1"/>
  <c r="L411" i="1"/>
  <c r="N411" i="1" s="1"/>
  <c r="L415" i="1"/>
  <c r="N415" i="1" s="1"/>
  <c r="L419" i="1"/>
  <c r="N419" i="1" s="1"/>
  <c r="L423" i="1"/>
  <c r="N423" i="1" s="1"/>
  <c r="L427" i="1"/>
  <c r="N427" i="1" s="1"/>
  <c r="L431" i="1"/>
  <c r="N431" i="1" s="1"/>
  <c r="L435" i="1"/>
  <c r="N435" i="1" s="1"/>
  <c r="L439" i="1"/>
  <c r="N439" i="1" s="1"/>
  <c r="L443" i="1"/>
  <c r="N443" i="1" s="1"/>
  <c r="L447" i="1"/>
  <c r="N447" i="1" s="1"/>
  <c r="L451" i="1"/>
  <c r="N451" i="1" s="1"/>
  <c r="L455" i="1"/>
  <c r="N455" i="1" s="1"/>
  <c r="L459" i="1"/>
  <c r="N459" i="1" s="1"/>
  <c r="L463" i="1"/>
  <c r="N463" i="1" s="1"/>
  <c r="L467" i="1"/>
  <c r="N467" i="1" s="1"/>
  <c r="L471" i="1"/>
  <c r="N471" i="1" s="1"/>
  <c r="L475" i="1"/>
  <c r="N475" i="1" s="1"/>
  <c r="L479" i="1"/>
  <c r="N479" i="1" s="1"/>
  <c r="L483" i="1"/>
  <c r="N483" i="1" s="1"/>
  <c r="L487" i="1"/>
  <c r="N487" i="1" s="1"/>
  <c r="L491" i="1"/>
  <c r="N491" i="1" s="1"/>
  <c r="L495" i="1"/>
  <c r="N495" i="1" s="1"/>
  <c r="L499" i="1"/>
  <c r="N499" i="1" s="1"/>
  <c r="L503" i="1"/>
  <c r="N503" i="1" s="1"/>
  <c r="L507" i="1"/>
  <c r="N507" i="1" s="1"/>
  <c r="L511" i="1"/>
  <c r="N511" i="1" s="1"/>
  <c r="L515" i="1"/>
  <c r="N515" i="1" s="1"/>
  <c r="L519" i="1"/>
  <c r="N519" i="1" s="1"/>
  <c r="L523" i="1"/>
  <c r="N523" i="1" s="1"/>
  <c r="L527" i="1"/>
  <c r="N527" i="1" s="1"/>
  <c r="L531" i="1"/>
  <c r="N531" i="1" s="1"/>
  <c r="L535" i="1"/>
  <c r="N535" i="1" s="1"/>
  <c r="L539" i="1"/>
  <c r="N539" i="1" s="1"/>
  <c r="L543" i="1"/>
  <c r="N543" i="1" s="1"/>
  <c r="L547" i="1"/>
  <c r="N547" i="1" s="1"/>
  <c r="L551" i="1"/>
  <c r="N551" i="1" s="1"/>
  <c r="L555" i="1"/>
  <c r="N555" i="1" s="1"/>
  <c r="L559" i="1"/>
  <c r="N559" i="1" s="1"/>
  <c r="L563" i="1"/>
  <c r="N563" i="1" s="1"/>
  <c r="L567" i="1"/>
  <c r="N567" i="1" s="1"/>
  <c r="L571" i="1"/>
  <c r="N571" i="1" s="1"/>
  <c r="L575" i="1"/>
  <c r="N575" i="1" s="1"/>
  <c r="L579" i="1"/>
  <c r="N579" i="1" s="1"/>
  <c r="L583" i="1"/>
  <c r="N583" i="1" s="1"/>
  <c r="L587" i="1"/>
  <c r="N587" i="1" s="1"/>
  <c r="L591" i="1"/>
  <c r="N591" i="1" s="1"/>
  <c r="L595" i="1"/>
  <c r="N595" i="1" s="1"/>
  <c r="L599" i="1"/>
  <c r="N599" i="1" s="1"/>
  <c r="L603" i="1"/>
  <c r="N603" i="1" s="1"/>
  <c r="L607" i="1"/>
  <c r="N607" i="1" s="1"/>
  <c r="L611" i="1"/>
  <c r="N611" i="1" s="1"/>
  <c r="L615" i="1"/>
  <c r="N615" i="1" s="1"/>
  <c r="L619" i="1"/>
  <c r="N619" i="1" s="1"/>
  <c r="L623" i="1"/>
  <c r="N623" i="1" s="1"/>
  <c r="L627" i="1"/>
  <c r="N627" i="1" s="1"/>
  <c r="L631" i="1"/>
  <c r="N631" i="1" s="1"/>
  <c r="L635" i="1"/>
  <c r="N635" i="1" s="1"/>
  <c r="L639" i="1"/>
  <c r="N639" i="1" s="1"/>
  <c r="L643" i="1"/>
  <c r="N643" i="1" s="1"/>
  <c r="L29" i="1"/>
  <c r="N29" i="1" s="1"/>
  <c r="L25" i="1"/>
  <c r="N25" i="1" s="1"/>
  <c r="L13" i="1"/>
  <c r="N13" i="1" s="1"/>
  <c r="L22" i="1"/>
  <c r="N22" i="1" s="1"/>
  <c r="L18" i="1"/>
  <c r="N18" i="1" s="1"/>
  <c r="L10" i="1"/>
  <c r="N10" i="1" s="1"/>
  <c r="L30" i="1"/>
  <c r="N30" i="1" s="1"/>
  <c r="L38" i="1"/>
  <c r="N38" i="1" s="1"/>
  <c r="L42" i="1"/>
  <c r="N42" i="1" s="1"/>
  <c r="L46" i="1"/>
  <c r="N46" i="1" s="1"/>
  <c r="L54" i="1"/>
  <c r="N54" i="1" s="1"/>
  <c r="L58" i="1"/>
  <c r="N58" i="1" s="1"/>
  <c r="L62" i="1"/>
  <c r="N62" i="1" s="1"/>
  <c r="L66" i="1"/>
  <c r="N66" i="1" s="1"/>
  <c r="L70" i="1"/>
  <c r="N70" i="1" s="1"/>
  <c r="L74" i="1"/>
  <c r="N74" i="1" s="1"/>
  <c r="L78" i="1"/>
  <c r="N78" i="1" s="1"/>
  <c r="L82" i="1"/>
  <c r="N82" i="1" s="1"/>
  <c r="L86" i="1"/>
  <c r="N86" i="1" s="1"/>
  <c r="L90" i="1"/>
  <c r="N90" i="1" s="1"/>
  <c r="L94" i="1"/>
  <c r="N94" i="1" s="1"/>
  <c r="L104" i="1"/>
  <c r="N104" i="1" s="1"/>
  <c r="L114" i="1"/>
  <c r="N114" i="1" s="1"/>
  <c r="L122" i="1"/>
  <c r="N122" i="1" s="1"/>
  <c r="L126" i="1"/>
  <c r="N126" i="1" s="1"/>
  <c r="L135" i="1"/>
  <c r="N135" i="1" s="1"/>
  <c r="L139" i="1"/>
  <c r="N139" i="1" s="1"/>
  <c r="L147" i="1"/>
  <c r="N147" i="1" s="1"/>
  <c r="L151" i="1"/>
  <c r="N151" i="1" s="1"/>
  <c r="L159" i="1"/>
  <c r="N159" i="1" s="1"/>
  <c r="L163" i="1"/>
  <c r="N163" i="1" s="1"/>
  <c r="L171" i="1"/>
  <c r="N171" i="1" s="1"/>
  <c r="L175" i="1"/>
  <c r="N175" i="1" s="1"/>
  <c r="L183" i="1"/>
  <c r="N183" i="1" s="1"/>
  <c r="L194" i="1"/>
  <c r="N194" i="1" s="1"/>
  <c r="L198" i="1"/>
  <c r="N198" i="1" s="1"/>
  <c r="L206" i="1"/>
  <c r="N206" i="1" s="1"/>
  <c r="L218" i="1"/>
  <c r="N218" i="1" s="1"/>
  <c r="L222" i="1"/>
  <c r="N222" i="1" s="1"/>
  <c r="L230" i="1"/>
  <c r="N230" i="1" s="1"/>
  <c r="L234" i="1"/>
  <c r="N234" i="1" s="1"/>
  <c r="L242" i="1"/>
  <c r="N242" i="1" s="1"/>
  <c r="L246" i="1"/>
  <c r="N246" i="1" s="1"/>
  <c r="L254" i="1"/>
  <c r="N254" i="1" s="1"/>
  <c r="L258" i="1"/>
  <c r="N258" i="1" s="1"/>
  <c r="L262" i="1"/>
  <c r="N262" i="1" s="1"/>
  <c r="L266" i="1"/>
  <c r="N266" i="1" s="1"/>
  <c r="L270" i="1"/>
  <c r="N270" i="1" s="1"/>
  <c r="L274" i="1"/>
  <c r="N274" i="1" s="1"/>
  <c r="L282" i="1"/>
  <c r="N282" i="1" s="1"/>
  <c r="L286" i="1"/>
  <c r="N286" i="1" s="1"/>
  <c r="L294" i="1"/>
  <c r="N294" i="1" s="1"/>
  <c r="L302" i="1"/>
  <c r="N302" i="1" s="1"/>
  <c r="L307" i="1"/>
  <c r="N307" i="1" s="1"/>
  <c r="L315" i="1"/>
  <c r="N315" i="1" s="1"/>
  <c r="L319" i="1"/>
  <c r="N319" i="1" s="1"/>
  <c r="L327" i="1"/>
  <c r="N327" i="1" s="1"/>
  <c r="L331" i="1"/>
  <c r="N331" i="1" s="1"/>
  <c r="L340" i="1"/>
  <c r="N340" i="1" s="1"/>
  <c r="L348" i="1"/>
  <c r="N348" i="1" s="1"/>
  <c r="L352" i="1"/>
  <c r="N352" i="1" s="1"/>
  <c r="L360" i="1"/>
  <c r="N360" i="1" s="1"/>
  <c r="L364" i="1"/>
  <c r="N364" i="1" s="1"/>
  <c r="L382" i="1"/>
  <c r="N382" i="1" s="1"/>
  <c r="L37" i="1"/>
  <c r="N37" i="1" s="1"/>
  <c r="L41" i="1"/>
  <c r="N41" i="1" s="1"/>
  <c r="L45" i="1"/>
  <c r="N45" i="1" s="1"/>
  <c r="L53" i="1"/>
  <c r="N53" i="1" s="1"/>
  <c r="L57" i="1"/>
  <c r="N57" i="1" s="1"/>
  <c r="L61" i="1"/>
  <c r="N61" i="1" s="1"/>
  <c r="L69" i="1"/>
  <c r="N69" i="1" s="1"/>
  <c r="L73" i="1"/>
  <c r="N73" i="1" s="1"/>
  <c r="L77" i="1"/>
  <c r="N77" i="1" s="1"/>
  <c r="L85" i="1"/>
  <c r="N85" i="1" s="1"/>
  <c r="L89" i="1"/>
  <c r="N89" i="1" s="1"/>
  <c r="L93" i="1"/>
  <c r="N93" i="1" s="1"/>
  <c r="L103" i="1"/>
  <c r="N103" i="1" s="1"/>
  <c r="L109" i="1"/>
  <c r="N109" i="1" s="1"/>
  <c r="L113" i="1"/>
  <c r="N113" i="1" s="1"/>
  <c r="L121" i="1"/>
  <c r="N121" i="1" s="1"/>
  <c r="L125" i="1"/>
  <c r="N125" i="1" s="1"/>
  <c r="L129" i="1"/>
  <c r="N129" i="1" s="1"/>
  <c r="L138" i="1"/>
  <c r="N138" i="1" s="1"/>
  <c r="L142" i="1"/>
  <c r="N142" i="1" s="1"/>
  <c r="L146" i="1"/>
  <c r="N146" i="1" s="1"/>
  <c r="L154" i="1"/>
  <c r="N154" i="1" s="1"/>
  <c r="L158" i="1"/>
  <c r="N158" i="1" s="1"/>
  <c r="L162" i="1"/>
  <c r="N162" i="1" s="1"/>
  <c r="L170" i="1"/>
  <c r="N170" i="1" s="1"/>
  <c r="L654" i="1"/>
  <c r="N654" i="1" s="1"/>
  <c r="L688" i="1"/>
  <c r="N688" i="1" s="1"/>
  <c r="L720" i="1"/>
  <c r="N720" i="1" s="1"/>
  <c r="L752" i="1"/>
  <c r="N752" i="1" s="1"/>
  <c r="L790" i="1"/>
  <c r="N790" i="1" s="1"/>
  <c r="L822" i="1"/>
  <c r="N822" i="1" s="1"/>
  <c r="L858" i="1"/>
  <c r="N858" i="1" s="1"/>
  <c r="L874" i="1"/>
  <c r="N874" i="1" s="1"/>
  <c r="L890" i="1"/>
  <c r="N890" i="1" s="1"/>
  <c r="L934" i="1"/>
  <c r="N934" i="1" s="1"/>
  <c r="L952" i="1"/>
  <c r="N952" i="1" s="1"/>
  <c r="L1002" i="1"/>
  <c r="N1002" i="1" s="1"/>
  <c r="L1018" i="1"/>
  <c r="N1018" i="1" s="1"/>
  <c r="L1034" i="1"/>
  <c r="N1034" i="1" s="1"/>
  <c r="L1067" i="1"/>
  <c r="N1067" i="1" s="1"/>
  <c r="L1084" i="1"/>
  <c r="N1084" i="1" s="1"/>
  <c r="L1293" i="1"/>
  <c r="N1293" i="1" s="1"/>
  <c r="L1132" i="1"/>
  <c r="N1132" i="1" s="1"/>
  <c r="L1148" i="1"/>
  <c r="N1148" i="1" s="1"/>
  <c r="L1164" i="1"/>
  <c r="N1164" i="1" s="1"/>
  <c r="L1196" i="1"/>
  <c r="N1196" i="1" s="1"/>
  <c r="L1212" i="1"/>
  <c r="N1212" i="1" s="1"/>
  <c r="L1240" i="1"/>
  <c r="N1240" i="1" s="1"/>
  <c r="L1272" i="1"/>
  <c r="N1272" i="1" s="1"/>
  <c r="L1288" i="1"/>
  <c r="N1288" i="1" s="1"/>
  <c r="L1305" i="1"/>
  <c r="N1305" i="1" s="1"/>
  <c r="L1321" i="1"/>
  <c r="N1321" i="1" s="1"/>
  <c r="L1354" i="1"/>
  <c r="N1354" i="1" s="1"/>
  <c r="L1386" i="1"/>
  <c r="N1386" i="1" s="1"/>
  <c r="L1402" i="1"/>
  <c r="N1402" i="1" s="1"/>
  <c r="L1418" i="1"/>
  <c r="N1418" i="1" s="1"/>
  <c r="L1450" i="1"/>
  <c r="N1450" i="1" s="1"/>
  <c r="L1466" i="1"/>
  <c r="N1466" i="1" s="1"/>
  <c r="L1482" i="1"/>
  <c r="N1482" i="1" s="1"/>
  <c r="L1514" i="1"/>
  <c r="N1514" i="1" s="1"/>
  <c r="L1530" i="1"/>
  <c r="N1530" i="1" s="1"/>
  <c r="L1546" i="1"/>
  <c r="N1546" i="1" s="1"/>
  <c r="L1579" i="1"/>
  <c r="N1579" i="1" s="1"/>
  <c r="L1595" i="1"/>
  <c r="N1595" i="1" s="1"/>
  <c r="L1611" i="1"/>
  <c r="N1611" i="1" s="1"/>
  <c r="L872" i="1"/>
  <c r="N872" i="1" s="1"/>
  <c r="L876" i="1"/>
  <c r="N876" i="1" s="1"/>
  <c r="L880" i="1"/>
  <c r="N880" i="1" s="1"/>
  <c r="L884" i="1"/>
  <c r="N884" i="1" s="1"/>
  <c r="L888" i="1"/>
  <c r="N888" i="1" s="1"/>
  <c r="L892" i="1"/>
  <c r="N892" i="1" s="1"/>
  <c r="L896" i="1"/>
  <c r="N896" i="1" s="1"/>
  <c r="L900" i="1"/>
  <c r="N900" i="1" s="1"/>
  <c r="L905" i="1"/>
  <c r="N905" i="1" s="1"/>
  <c r="L909" i="1"/>
  <c r="N909" i="1" s="1"/>
  <c r="L913" i="1"/>
  <c r="N913" i="1" s="1"/>
  <c r="L917" i="1"/>
  <c r="N917" i="1" s="1"/>
  <c r="L932" i="1"/>
  <c r="N932" i="1" s="1"/>
  <c r="L936" i="1"/>
  <c r="N936" i="1" s="1"/>
  <c r="L941" i="1"/>
  <c r="N941" i="1" s="1"/>
  <c r="L946" i="1"/>
  <c r="N946" i="1" s="1"/>
  <c r="L950" i="1"/>
  <c r="N950" i="1" s="1"/>
  <c r="L954" i="1"/>
  <c r="N954" i="1" s="1"/>
  <c r="L958" i="1"/>
  <c r="N958" i="1" s="1"/>
  <c r="L962" i="1"/>
  <c r="N962" i="1" s="1"/>
  <c r="L966" i="1"/>
  <c r="N966" i="1" s="1"/>
  <c r="L970" i="1"/>
  <c r="N970" i="1" s="1"/>
  <c r="L974" i="1"/>
  <c r="N974" i="1" s="1"/>
  <c r="L978" i="1"/>
  <c r="N978" i="1" s="1"/>
  <c r="L984" i="1"/>
  <c r="N984" i="1" s="1"/>
  <c r="L988" i="1"/>
  <c r="N988" i="1" s="1"/>
  <c r="L992" i="1"/>
  <c r="N992" i="1" s="1"/>
  <c r="L996" i="1"/>
  <c r="N996" i="1" s="1"/>
  <c r="L1000" i="1"/>
  <c r="N1000" i="1" s="1"/>
  <c r="L1004" i="1"/>
  <c r="N1004" i="1" s="1"/>
  <c r="L1008" i="1"/>
  <c r="N1008" i="1" s="1"/>
  <c r="L1012" i="1"/>
  <c r="N1012" i="1" s="1"/>
  <c r="L1016" i="1"/>
  <c r="N1016" i="1" s="1"/>
  <c r="L1020" i="1"/>
  <c r="N1020" i="1" s="1"/>
  <c r="L1024" i="1"/>
  <c r="N1024" i="1" s="1"/>
  <c r="L1028" i="1"/>
  <c r="N1028" i="1" s="1"/>
  <c r="L1032" i="1"/>
  <c r="N1032" i="1" s="1"/>
  <c r="L1036" i="1"/>
  <c r="N1036" i="1" s="1"/>
  <c r="L1041" i="1"/>
  <c r="N1041" i="1" s="1"/>
  <c r="L1045" i="1"/>
  <c r="N1045" i="1" s="1"/>
  <c r="L1049" i="1"/>
  <c r="N1049" i="1" s="1"/>
  <c r="L1053" i="1"/>
  <c r="N1053" i="1" s="1"/>
  <c r="L1057" i="1"/>
  <c r="N1057" i="1" s="1"/>
  <c r="L1061" i="1"/>
  <c r="N1061" i="1" s="1"/>
  <c r="L1065" i="1"/>
  <c r="N1065" i="1" s="1"/>
  <c r="L1069" i="1"/>
  <c r="N1069" i="1" s="1"/>
  <c r="L1073" i="1"/>
  <c r="N1073" i="1" s="1"/>
  <c r="L1078" i="1"/>
  <c r="N1078" i="1" s="1"/>
  <c r="L1082" i="1"/>
  <c r="N1082" i="1" s="1"/>
  <c r="L1086" i="1"/>
  <c r="N1086" i="1" s="1"/>
  <c r="L1090" i="1"/>
  <c r="N1090" i="1" s="1"/>
  <c r="L1094" i="1"/>
  <c r="N1094" i="1" s="1"/>
  <c r="L1098" i="1"/>
  <c r="N1098" i="1" s="1"/>
  <c r="L1101" i="1"/>
  <c r="N1101" i="1" s="1"/>
  <c r="L1105" i="1"/>
  <c r="N1105" i="1" s="1"/>
  <c r="L1109" i="1"/>
  <c r="N1109" i="1" s="1"/>
  <c r="L1113" i="1"/>
  <c r="N1113" i="1" s="1"/>
  <c r="L1117" i="1"/>
  <c r="N1117" i="1" s="1"/>
  <c r="L1121" i="1"/>
  <c r="N1121" i="1" s="1"/>
  <c r="L1126" i="1"/>
  <c r="N1126" i="1" s="1"/>
  <c r="L1130" i="1"/>
  <c r="N1130" i="1" s="1"/>
  <c r="L1134" i="1"/>
  <c r="N1134" i="1" s="1"/>
  <c r="L1138" i="1"/>
  <c r="N1138" i="1" s="1"/>
  <c r="L1142" i="1"/>
  <c r="N1142" i="1" s="1"/>
  <c r="L1146" i="1"/>
  <c r="N1146" i="1" s="1"/>
  <c r="L1150" i="1"/>
  <c r="N1150" i="1" s="1"/>
  <c r="L1154" i="1"/>
  <c r="N1154" i="1" s="1"/>
  <c r="L1158" i="1"/>
  <c r="N1158" i="1" s="1"/>
  <c r="L1162" i="1"/>
  <c r="N1162" i="1" s="1"/>
  <c r="L1166" i="1"/>
  <c r="N1166" i="1" s="1"/>
  <c r="L1170" i="1"/>
  <c r="N1170" i="1" s="1"/>
  <c r="L1174" i="1"/>
  <c r="N1174" i="1" s="1"/>
  <c r="L1178" i="1"/>
  <c r="N1178" i="1" s="1"/>
  <c r="L1182" i="1"/>
  <c r="N1182" i="1" s="1"/>
  <c r="L1186" i="1"/>
  <c r="N1186" i="1" s="1"/>
  <c r="L1190" i="1"/>
  <c r="N1190" i="1" s="1"/>
  <c r="L1194" i="1"/>
  <c r="N1194" i="1" s="1"/>
  <c r="L1198" i="1"/>
  <c r="N1198" i="1" s="1"/>
  <c r="L1202" i="1"/>
  <c r="N1202" i="1" s="1"/>
  <c r="L1206" i="1"/>
  <c r="N1206" i="1" s="1"/>
  <c r="L1210" i="1"/>
  <c r="N1210" i="1" s="1"/>
  <c r="L1214" i="1"/>
  <c r="N1214" i="1" s="1"/>
  <c r="L1218" i="1"/>
  <c r="N1218" i="1" s="1"/>
  <c r="L1234" i="1"/>
  <c r="N1234" i="1" s="1"/>
  <c r="L1238" i="1"/>
  <c r="N1238" i="1" s="1"/>
  <c r="L1242" i="1"/>
  <c r="N1242" i="1" s="1"/>
  <c r="L1246" i="1"/>
  <c r="N1246" i="1" s="1"/>
  <c r="L1250" i="1"/>
  <c r="N1250" i="1" s="1"/>
  <c r="L1254" i="1"/>
  <c r="N1254" i="1" s="1"/>
  <c r="L1258" i="1"/>
  <c r="N1258" i="1" s="1"/>
  <c r="L1262" i="1"/>
  <c r="N1262" i="1" s="1"/>
  <c r="L1266" i="1"/>
  <c r="N1266" i="1" s="1"/>
  <c r="L1270" i="1"/>
  <c r="N1270" i="1" s="1"/>
  <c r="L1274" i="1"/>
  <c r="N1274" i="1" s="1"/>
  <c r="L1278" i="1"/>
  <c r="N1278" i="1" s="1"/>
  <c r="L1282" i="1"/>
  <c r="N1282" i="1" s="1"/>
  <c r="L1286" i="1"/>
  <c r="N1286" i="1" s="1"/>
  <c r="L1290" i="1"/>
  <c r="N1290" i="1" s="1"/>
  <c r="L1303" i="1"/>
  <c r="N1303" i="1" s="1"/>
  <c r="L1307" i="1"/>
  <c r="N1307" i="1" s="1"/>
  <c r="L1311" i="1"/>
  <c r="N1311" i="1" s="1"/>
  <c r="L1315" i="1"/>
  <c r="N1315" i="1" s="1"/>
  <c r="L1319" i="1"/>
  <c r="N1319" i="1" s="1"/>
  <c r="L1323" i="1"/>
  <c r="N1323" i="1" s="1"/>
  <c r="L1327" i="1"/>
  <c r="N1327" i="1" s="1"/>
  <c r="L1331" i="1"/>
  <c r="N1331" i="1" s="1"/>
  <c r="L1335" i="1"/>
  <c r="N1335" i="1" s="1"/>
  <c r="L1339" i="1"/>
  <c r="N1339" i="1" s="1"/>
  <c r="L1343" i="1"/>
  <c r="N1343" i="1" s="1"/>
  <c r="L1347" i="1"/>
  <c r="N1347" i="1" s="1"/>
  <c r="L1352" i="1"/>
  <c r="N1352" i="1" s="1"/>
  <c r="L1356" i="1"/>
  <c r="N1356" i="1" s="1"/>
  <c r="L1360" i="1"/>
  <c r="N1360" i="1" s="1"/>
  <c r="L1364" i="1"/>
  <c r="N1364" i="1" s="1"/>
  <c r="L1368" i="1"/>
  <c r="N1368" i="1" s="1"/>
  <c r="L1372" i="1"/>
  <c r="N1372" i="1" s="1"/>
  <c r="L1376" i="1"/>
  <c r="N1376" i="1" s="1"/>
  <c r="L1380" i="1"/>
  <c r="N1380" i="1" s="1"/>
  <c r="L1384" i="1"/>
  <c r="N1384" i="1" s="1"/>
  <c r="L1388" i="1"/>
  <c r="N1388" i="1" s="1"/>
  <c r="L1392" i="1"/>
  <c r="N1392" i="1" s="1"/>
  <c r="L1396" i="1"/>
  <c r="N1396" i="1" s="1"/>
  <c r="L1400" i="1"/>
  <c r="N1400" i="1" s="1"/>
  <c r="L1404" i="1"/>
  <c r="N1404" i="1" s="1"/>
  <c r="L1408" i="1"/>
  <c r="N1408" i="1" s="1"/>
  <c r="L1412" i="1"/>
  <c r="N1412" i="1" s="1"/>
  <c r="L1416" i="1"/>
  <c r="N1416" i="1" s="1"/>
  <c r="L1420" i="1"/>
  <c r="N1420" i="1" s="1"/>
  <c r="L1424" i="1"/>
  <c r="N1424" i="1" s="1"/>
  <c r="L1428" i="1"/>
  <c r="N1428" i="1" s="1"/>
  <c r="L1432" i="1"/>
  <c r="N1432" i="1" s="1"/>
  <c r="L1436" i="1"/>
  <c r="N1436" i="1" s="1"/>
  <c r="L1440" i="1"/>
  <c r="N1440" i="1" s="1"/>
  <c r="L1444" i="1"/>
  <c r="N1444" i="1" s="1"/>
  <c r="L1448" i="1"/>
  <c r="N1448" i="1" s="1"/>
  <c r="L1452" i="1"/>
  <c r="N1452" i="1" s="1"/>
  <c r="L1456" i="1"/>
  <c r="N1456" i="1" s="1"/>
  <c r="L1460" i="1"/>
  <c r="N1460" i="1" s="1"/>
  <c r="L1464" i="1"/>
  <c r="N1464" i="1" s="1"/>
  <c r="L1468" i="1"/>
  <c r="N1468" i="1" s="1"/>
  <c r="L1472" i="1"/>
  <c r="N1472" i="1" s="1"/>
  <c r="L1476" i="1"/>
  <c r="N1476" i="1" s="1"/>
  <c r="L1480" i="1"/>
  <c r="N1480" i="1" s="1"/>
  <c r="L1484" i="1"/>
  <c r="N1484" i="1" s="1"/>
  <c r="L1488" i="1"/>
  <c r="N1488" i="1" s="1"/>
  <c r="L1492" i="1"/>
  <c r="N1492" i="1" s="1"/>
  <c r="L1496" i="1"/>
  <c r="N1496" i="1" s="1"/>
  <c r="L1500" i="1"/>
  <c r="N1500" i="1" s="1"/>
  <c r="L1504" i="1"/>
  <c r="N1504" i="1" s="1"/>
  <c r="L1508" i="1"/>
  <c r="N1508" i="1" s="1"/>
  <c r="L1512" i="1"/>
  <c r="L1516" i="1"/>
  <c r="N1516" i="1" s="1"/>
  <c r="L1520" i="1"/>
  <c r="N1520" i="1" s="1"/>
  <c r="L1524" i="1"/>
  <c r="N1524" i="1" s="1"/>
  <c r="L1528" i="1"/>
  <c r="N1528" i="1" s="1"/>
  <c r="L1532" i="1"/>
  <c r="N1532" i="1" s="1"/>
  <c r="L1536" i="1"/>
  <c r="N1536" i="1" s="1"/>
  <c r="L1540" i="1"/>
  <c r="N1540" i="1" s="1"/>
  <c r="L1544" i="1"/>
  <c r="N1544" i="1" s="1"/>
  <c r="L1548" i="1"/>
  <c r="N1548" i="1" s="1"/>
  <c r="L1552" i="1"/>
  <c r="N1552" i="1" s="1"/>
  <c r="L1557" i="1"/>
  <c r="N1557" i="1" s="1"/>
  <c r="L1561" i="1"/>
  <c r="N1561" i="1" s="1"/>
  <c r="L1565" i="1"/>
  <c r="N1565" i="1" s="1"/>
  <c r="L1569" i="1"/>
  <c r="N1569" i="1" s="1"/>
  <c r="L1573" i="1"/>
  <c r="N1573" i="1" s="1"/>
  <c r="L1577" i="1"/>
  <c r="N1577" i="1" s="1"/>
  <c r="L1581" i="1"/>
  <c r="N1581" i="1" s="1"/>
  <c r="L1585" i="1"/>
  <c r="N1585" i="1" s="1"/>
  <c r="L1589" i="1"/>
  <c r="N1589" i="1" s="1"/>
  <c r="L1593" i="1"/>
  <c r="N1593" i="1" s="1"/>
  <c r="L1597" i="1"/>
  <c r="N1597" i="1" s="1"/>
  <c r="L1601" i="1"/>
  <c r="N1601" i="1" s="1"/>
  <c r="L1605" i="1"/>
  <c r="N1605" i="1" s="1"/>
  <c r="L1609" i="1"/>
  <c r="N1609" i="1" s="1"/>
  <c r="L1613" i="1"/>
  <c r="N1613" i="1" s="1"/>
  <c r="L1617" i="1"/>
  <c r="N1617" i="1" s="1"/>
  <c r="L1621" i="1"/>
  <c r="N1621" i="1" s="1"/>
  <c r="L1625" i="1"/>
  <c r="N1625" i="1" s="1"/>
  <c r="L27" i="1"/>
  <c r="N27" i="1" s="1"/>
  <c r="L23" i="1"/>
  <c r="N23" i="1" s="1"/>
  <c r="L19" i="1"/>
  <c r="N19" i="1" s="1"/>
  <c r="L15" i="1"/>
  <c r="N15" i="1" s="1"/>
  <c r="L11" i="1"/>
  <c r="N11" i="1" s="1"/>
  <c r="L7" i="1"/>
  <c r="N7" i="1" s="1"/>
  <c r="L658" i="1"/>
  <c r="N658" i="1" s="1"/>
  <c r="L672" i="1"/>
  <c r="N672" i="1" s="1"/>
  <c r="L692" i="1"/>
  <c r="N692" i="1" s="1"/>
  <c r="L704" i="1"/>
  <c r="N704" i="1" s="1"/>
  <c r="L724" i="1"/>
  <c r="N724" i="1" s="1"/>
  <c r="L736" i="1"/>
  <c r="N736" i="1" s="1"/>
  <c r="L756" i="1"/>
  <c r="N756" i="1" s="1"/>
  <c r="L774" i="1"/>
  <c r="N774" i="1" s="1"/>
  <c r="L794" i="1"/>
  <c r="N794" i="1" s="1"/>
  <c r="L806" i="1"/>
  <c r="N806" i="1" s="1"/>
  <c r="L826" i="1"/>
  <c r="N826" i="1" s="1"/>
  <c r="L838" i="1"/>
  <c r="N838" i="1" s="1"/>
  <c r="L850" i="1"/>
  <c r="N850" i="1" s="1"/>
  <c r="L866" i="1"/>
  <c r="N866" i="1" s="1"/>
  <c r="L882" i="1"/>
  <c r="N882" i="1" s="1"/>
  <c r="L898" i="1"/>
  <c r="N898" i="1" s="1"/>
  <c r="L915" i="1"/>
  <c r="N915" i="1" s="1"/>
  <c r="L944" i="1"/>
  <c r="N944" i="1" s="1"/>
  <c r="L960" i="1"/>
  <c r="N960" i="1" s="1"/>
  <c r="L976" i="1"/>
  <c r="N976" i="1" s="1"/>
  <c r="L994" i="1"/>
  <c r="N994" i="1" s="1"/>
  <c r="L1010" i="1"/>
  <c r="N1010" i="1" s="1"/>
  <c r="L1026" i="1"/>
  <c r="N1026" i="1" s="1"/>
  <c r="L1043" i="1"/>
  <c r="N1043" i="1" s="1"/>
  <c r="L1059" i="1"/>
  <c r="N1059" i="1" s="1"/>
  <c r="L1075" i="1"/>
  <c r="N1075" i="1" s="1"/>
  <c r="L1092" i="1"/>
  <c r="N1092" i="1" s="1"/>
  <c r="L1107" i="1"/>
  <c r="N1107" i="1" s="1"/>
  <c r="L1124" i="1"/>
  <c r="N1124" i="1" s="1"/>
  <c r="L1140" i="1"/>
  <c r="N1140" i="1" s="1"/>
  <c r="L1156" i="1"/>
  <c r="N1156" i="1" s="1"/>
  <c r="L1172" i="1"/>
  <c r="N1172" i="1" s="1"/>
  <c r="L1188" i="1"/>
  <c r="N1188" i="1" s="1"/>
  <c r="L1204" i="1"/>
  <c r="N1204" i="1" s="1"/>
  <c r="L1232" i="1"/>
  <c r="N1232" i="1" s="1"/>
  <c r="L1248" i="1"/>
  <c r="N1248" i="1" s="1"/>
  <c r="L1264" i="1"/>
  <c r="N1264" i="1" s="1"/>
  <c r="L1280" i="1"/>
  <c r="N1280" i="1" s="1"/>
  <c r="L1313" i="1"/>
  <c r="N1313" i="1" s="1"/>
  <c r="L1329" i="1"/>
  <c r="N1329" i="1" s="1"/>
  <c r="L1345" i="1"/>
  <c r="N1345" i="1" s="1"/>
  <c r="L1362" i="1"/>
  <c r="N1362" i="1" s="1"/>
  <c r="L1378" i="1"/>
  <c r="N1378" i="1" s="1"/>
  <c r="L1394" i="1"/>
  <c r="N1394" i="1" s="1"/>
  <c r="L1410" i="1"/>
  <c r="N1410" i="1" s="1"/>
  <c r="L1426" i="1"/>
  <c r="N1426" i="1" s="1"/>
  <c r="L1442" i="1"/>
  <c r="N1442" i="1" s="1"/>
  <c r="L1458" i="1"/>
  <c r="N1458" i="1" s="1"/>
  <c r="L1474" i="1"/>
  <c r="N1474" i="1" s="1"/>
  <c r="L1490" i="1"/>
  <c r="N1490" i="1" s="1"/>
  <c r="L1506" i="1"/>
  <c r="N1506" i="1" s="1"/>
  <c r="L1522" i="1"/>
  <c r="N1522" i="1" s="1"/>
  <c r="L1538" i="1"/>
  <c r="N1538" i="1" s="1"/>
  <c r="L1554" i="1"/>
  <c r="N1554" i="1" s="1"/>
  <c r="L1571" i="1"/>
  <c r="N1571" i="1" s="1"/>
  <c r="L1587" i="1"/>
  <c r="N1587" i="1" s="1"/>
  <c r="L1603" i="1"/>
  <c r="N1603" i="1" s="1"/>
  <c r="L1619" i="1"/>
  <c r="N1619" i="1" s="1"/>
  <c r="L16" i="1"/>
  <c r="N16" i="1" s="1"/>
  <c r="L36" i="1"/>
  <c r="N36" i="1" s="1"/>
  <c r="L52" i="1"/>
  <c r="N52" i="1" s="1"/>
  <c r="L112" i="1"/>
  <c r="N112" i="1" s="1"/>
  <c r="L124" i="1"/>
  <c r="N124" i="1" s="1"/>
  <c r="L141" i="1"/>
  <c r="N141" i="1" s="1"/>
  <c r="L157" i="1"/>
  <c r="N157" i="1" s="1"/>
  <c r="L169" i="1"/>
  <c r="N169" i="1" s="1"/>
  <c r="L185" i="1"/>
  <c r="N185" i="1" s="1"/>
  <c r="L204" i="1"/>
  <c r="N204" i="1" s="1"/>
  <c r="L220" i="1"/>
  <c r="N220" i="1" s="1"/>
  <c r="L236" i="1"/>
  <c r="N236" i="1" s="1"/>
  <c r="L276" i="1"/>
  <c r="N276" i="1" s="1"/>
  <c r="L292" i="1"/>
  <c r="N292" i="1" s="1"/>
  <c r="L304" i="1"/>
  <c r="N304" i="1" s="1"/>
  <c r="L317" i="1"/>
  <c r="N317" i="1" s="1"/>
  <c r="L329" i="1"/>
  <c r="N329" i="1" s="1"/>
  <c r="L346" i="1"/>
  <c r="N346" i="1" s="1"/>
  <c r="L362" i="1"/>
  <c r="N362" i="1" s="1"/>
  <c r="L380" i="1"/>
  <c r="N380" i="1" s="1"/>
  <c r="L397" i="1"/>
  <c r="N397" i="1" s="1"/>
  <c r="L413" i="1"/>
  <c r="N413" i="1" s="1"/>
  <c r="L429" i="1"/>
  <c r="N429" i="1" s="1"/>
  <c r="L441" i="1"/>
  <c r="N441" i="1" s="1"/>
  <c r="L457" i="1"/>
  <c r="N457" i="1" s="1"/>
  <c r="L473" i="1"/>
  <c r="N473" i="1" s="1"/>
  <c r="L485" i="1"/>
  <c r="N485" i="1" s="1"/>
  <c r="L501" i="1"/>
  <c r="N501" i="1" s="1"/>
  <c r="L517" i="1"/>
  <c r="N517" i="1" s="1"/>
  <c r="L533" i="1"/>
  <c r="N533" i="1" s="1"/>
  <c r="L545" i="1"/>
  <c r="N545" i="1" s="1"/>
  <c r="L561" i="1"/>
  <c r="N561" i="1" s="1"/>
  <c r="L577" i="1"/>
  <c r="N577" i="1" s="1"/>
  <c r="L593" i="1"/>
  <c r="N593" i="1" s="1"/>
  <c r="L609" i="1"/>
  <c r="N609" i="1" s="1"/>
  <c r="L621" i="1"/>
  <c r="N621" i="1" s="1"/>
  <c r="L637" i="1"/>
  <c r="N637" i="1" s="1"/>
  <c r="L653" i="1"/>
  <c r="N653" i="1" s="1"/>
  <c r="L667" i="1"/>
  <c r="N667" i="1" s="1"/>
  <c r="L683" i="1"/>
  <c r="N683" i="1" s="1"/>
  <c r="L699" i="1"/>
  <c r="N699" i="1" s="1"/>
  <c r="L715" i="1"/>
  <c r="N715" i="1" s="1"/>
  <c r="L731" i="1"/>
  <c r="N731" i="1" s="1"/>
  <c r="L747" i="1"/>
  <c r="N747" i="1" s="1"/>
  <c r="L755" i="1"/>
  <c r="N755" i="1" s="1"/>
  <c r="L777" i="1"/>
  <c r="N777" i="1" s="1"/>
  <c r="L789" i="1"/>
  <c r="N789" i="1" s="1"/>
  <c r="L805" i="1"/>
  <c r="N805" i="1" s="1"/>
  <c r="L821" i="1"/>
  <c r="N821" i="1" s="1"/>
  <c r="L837" i="1"/>
  <c r="N837" i="1" s="1"/>
  <c r="L853" i="1"/>
  <c r="N853" i="1" s="1"/>
  <c r="L869" i="1"/>
  <c r="N869" i="1" s="1"/>
  <c r="L885" i="1"/>
  <c r="N885" i="1" s="1"/>
  <c r="L897" i="1"/>
  <c r="N897" i="1" s="1"/>
  <c r="L914" i="1"/>
  <c r="N914" i="1" s="1"/>
  <c r="L947" i="1"/>
  <c r="N947" i="1" s="1"/>
  <c r="N959" i="1"/>
  <c r="L975" i="1"/>
  <c r="N975" i="1" s="1"/>
  <c r="L997" i="1"/>
  <c r="N997" i="1" s="1"/>
  <c r="L1021" i="1"/>
  <c r="N1021" i="1" s="1"/>
  <c r="L1042" i="1"/>
  <c r="N1042" i="1" s="1"/>
  <c r="L1054" i="1"/>
  <c r="N1054" i="1" s="1"/>
  <c r="L1070" i="1"/>
  <c r="N1070" i="1" s="1"/>
  <c r="L1087" i="1"/>
  <c r="N1087" i="1" s="1"/>
  <c r="L1102" i="1"/>
  <c r="N1102" i="1" s="1"/>
  <c r="L1131" i="1"/>
  <c r="N1131" i="1" s="1"/>
  <c r="L1151" i="1"/>
  <c r="N1151" i="1" s="1"/>
  <c r="L1163" i="1"/>
  <c r="N1163" i="1" s="1"/>
  <c r="L1179" i="1"/>
  <c r="N1179" i="1" s="1"/>
  <c r="L1195" i="1"/>
  <c r="N1195" i="1" s="1"/>
  <c r="L1211" i="1"/>
  <c r="N1211" i="1" s="1"/>
  <c r="L1243" i="1"/>
  <c r="N1243" i="1" s="1"/>
  <c r="L1255" i="1"/>
  <c r="N1255" i="1" s="1"/>
  <c r="L1267" i="1"/>
  <c r="N1267" i="1" s="1"/>
  <c r="L1283" i="1"/>
  <c r="N1283" i="1" s="1"/>
  <c r="L1316" i="1"/>
  <c r="N1316" i="1" s="1"/>
  <c r="L1324" i="1"/>
  <c r="N1324" i="1" s="1"/>
  <c r="L1344" i="1"/>
  <c r="N1344" i="1" s="1"/>
  <c r="L1353" i="1"/>
  <c r="N1353" i="1" s="1"/>
  <c r="L1373" i="1"/>
  <c r="N1373" i="1" s="1"/>
  <c r="L1401" i="1"/>
  <c r="N1401" i="1" s="1"/>
  <c r="L1425" i="1"/>
  <c r="N1425" i="1" s="1"/>
  <c r="L1457" i="1"/>
  <c r="N1457" i="1" s="1"/>
  <c r="L1473" i="1"/>
  <c r="N1473" i="1" s="1"/>
  <c r="L1513" i="1"/>
  <c r="N1513" i="1" s="1"/>
  <c r="L1537" i="1"/>
  <c r="N1537" i="1" s="1"/>
  <c r="L1562" i="1"/>
  <c r="N1562" i="1" s="1"/>
  <c r="L1578" i="1"/>
  <c r="N1578" i="1" s="1"/>
  <c r="L1626" i="1"/>
  <c r="N1626" i="1" s="1"/>
  <c r="L24" i="1"/>
  <c r="N24" i="1" s="1"/>
  <c r="L8" i="1"/>
  <c r="N8" i="1" s="1"/>
  <c r="L44" i="1"/>
  <c r="N44" i="1" s="1"/>
  <c r="L60" i="1"/>
  <c r="N60" i="1" s="1"/>
  <c r="L116" i="1"/>
  <c r="N116" i="1" s="1"/>
  <c r="L133" i="1"/>
  <c r="N133" i="1" s="1"/>
  <c r="L149" i="1"/>
  <c r="N149" i="1" s="1"/>
  <c r="L165" i="1"/>
  <c r="N165" i="1" s="1"/>
  <c r="L177" i="1"/>
  <c r="N177" i="1" s="1"/>
  <c r="L196" i="1"/>
  <c r="N196" i="1" s="1"/>
  <c r="L212" i="1"/>
  <c r="N212" i="1" s="1"/>
  <c r="L228" i="1"/>
  <c r="N228" i="1" s="1"/>
  <c r="L244" i="1"/>
  <c r="N244" i="1" s="1"/>
  <c r="L252" i="1"/>
  <c r="N252" i="1" s="1"/>
  <c r="L264" i="1"/>
  <c r="N264" i="1" s="1"/>
  <c r="L272" i="1"/>
  <c r="N272" i="1" s="1"/>
  <c r="L288" i="1"/>
  <c r="N288" i="1" s="1"/>
  <c r="L300" i="1"/>
  <c r="N300" i="1" s="1"/>
  <c r="L321" i="1"/>
  <c r="N321" i="1" s="1"/>
  <c r="L333" i="1"/>
  <c r="N333" i="1" s="1"/>
  <c r="L350" i="1"/>
  <c r="N350" i="1" s="1"/>
  <c r="L366" i="1"/>
  <c r="N366" i="1" s="1"/>
  <c r="L384" i="1"/>
  <c r="N384" i="1" s="1"/>
  <c r="L401" i="1"/>
  <c r="N401" i="1" s="1"/>
  <c r="L417" i="1"/>
  <c r="N417" i="1" s="1"/>
  <c r="L433" i="1"/>
  <c r="N433" i="1" s="1"/>
  <c r="L449" i="1"/>
  <c r="N449" i="1" s="1"/>
  <c r="L465" i="1"/>
  <c r="N465" i="1" s="1"/>
  <c r="L477" i="1"/>
  <c r="N477" i="1" s="1"/>
  <c r="L489" i="1"/>
  <c r="N489" i="1" s="1"/>
  <c r="L505" i="1"/>
  <c r="N505" i="1" s="1"/>
  <c r="L521" i="1"/>
  <c r="N521" i="1" s="1"/>
  <c r="L537" i="1"/>
  <c r="N537" i="1" s="1"/>
  <c r="L553" i="1"/>
  <c r="N553" i="1" s="1"/>
  <c r="L565" i="1"/>
  <c r="N565" i="1" s="1"/>
  <c r="L581" i="1"/>
  <c r="N581" i="1" s="1"/>
  <c r="L597" i="1"/>
  <c r="N597" i="1" s="1"/>
  <c r="L613" i="1"/>
  <c r="N613" i="1" s="1"/>
  <c r="L629" i="1"/>
  <c r="N629" i="1" s="1"/>
  <c r="L645" i="1"/>
  <c r="N645" i="1" s="1"/>
  <c r="L661" i="1"/>
  <c r="N661" i="1" s="1"/>
  <c r="L679" i="1"/>
  <c r="N679" i="1" s="1"/>
  <c r="L691" i="1"/>
  <c r="N691" i="1" s="1"/>
  <c r="L707" i="1"/>
  <c r="N707" i="1" s="1"/>
  <c r="L723" i="1"/>
  <c r="N723" i="1" s="1"/>
  <c r="L739" i="1"/>
  <c r="N739" i="1" s="1"/>
  <c r="L773" i="1"/>
  <c r="N773" i="1" s="1"/>
  <c r="L793" i="1"/>
  <c r="N793" i="1" s="1"/>
  <c r="L809" i="1"/>
  <c r="N809" i="1" s="1"/>
  <c r="L825" i="1"/>
  <c r="N825" i="1" s="1"/>
  <c r="L841" i="1"/>
  <c r="N841" i="1" s="1"/>
  <c r="L857" i="1"/>
  <c r="N857" i="1" s="1"/>
  <c r="L873" i="1"/>
  <c r="N873" i="1" s="1"/>
  <c r="L889" i="1"/>
  <c r="N889" i="1" s="1"/>
  <c r="L901" i="1"/>
  <c r="N901" i="1" s="1"/>
  <c r="L918" i="1"/>
  <c r="N918" i="1" s="1"/>
  <c r="L951" i="1"/>
  <c r="N951" i="1" s="1"/>
  <c r="L963" i="1"/>
  <c r="N963" i="1" s="1"/>
  <c r="L979" i="1"/>
  <c r="N979" i="1" s="1"/>
  <c r="L1001" i="1"/>
  <c r="N1001" i="1" s="1"/>
  <c r="L1013" i="1"/>
  <c r="N1013" i="1" s="1"/>
  <c r="L1025" i="1"/>
  <c r="N1025" i="1" s="1"/>
  <c r="L1038" i="1"/>
  <c r="N1038" i="1" s="1"/>
  <c r="L1058" i="1"/>
  <c r="N1058" i="1" s="1"/>
  <c r="L1074" i="1"/>
  <c r="N1074" i="1" s="1"/>
  <c r="L1091" i="1"/>
  <c r="N1091" i="1" s="1"/>
  <c r="L1106" i="1"/>
  <c r="N1106" i="1" s="1"/>
  <c r="L1114" i="1"/>
  <c r="N1114" i="1" s="1"/>
  <c r="L1135" i="1"/>
  <c r="N1135" i="1" s="1"/>
  <c r="L1147" i="1"/>
  <c r="N1147" i="1" s="1"/>
  <c r="L1167" i="1"/>
  <c r="N1167" i="1" s="1"/>
  <c r="L1183" i="1"/>
  <c r="N1183" i="1" s="1"/>
  <c r="L1199" i="1"/>
  <c r="N1199" i="1" s="1"/>
  <c r="L1215" i="1"/>
  <c r="N1215" i="1" s="1"/>
  <c r="L1239" i="1"/>
  <c r="N1239" i="1" s="1"/>
  <c r="L1259" i="1"/>
  <c r="N1259" i="1" s="1"/>
  <c r="L1275" i="1"/>
  <c r="N1275" i="1" s="1"/>
  <c r="L1287" i="1"/>
  <c r="N1287" i="1" s="1"/>
  <c r="L1312" i="1"/>
  <c r="N1312" i="1" s="1"/>
  <c r="L1332" i="1"/>
  <c r="N1332" i="1" s="1"/>
  <c r="L1340" i="1"/>
  <c r="N1340" i="1" s="1"/>
  <c r="L1357" i="1"/>
  <c r="N1357" i="1" s="1"/>
  <c r="L1369" i="1"/>
  <c r="N1369" i="1" s="1"/>
  <c r="L1385" i="1"/>
  <c r="N1385" i="1" s="1"/>
  <c r="L1417" i="1"/>
  <c r="N1417" i="1" s="1"/>
  <c r="L1441" i="1"/>
  <c r="N1441" i="1" s="1"/>
  <c r="L1465" i="1"/>
  <c r="N1465" i="1" s="1"/>
  <c r="L1489" i="1"/>
  <c r="N1489" i="1" s="1"/>
  <c r="L1505" i="1"/>
  <c r="N1505" i="1" s="1"/>
  <c r="L1521" i="1"/>
  <c r="N1521" i="1" s="1"/>
  <c r="L1553" i="1"/>
  <c r="N1553" i="1" s="1"/>
  <c r="L1586" i="1"/>
  <c r="N1586" i="1" s="1"/>
  <c r="L1610" i="1"/>
  <c r="N1610" i="1" s="1"/>
  <c r="L28" i="1"/>
  <c r="N28" i="1" s="1"/>
  <c r="L20" i="1"/>
  <c r="N20" i="1" s="1"/>
  <c r="L12" i="1"/>
  <c r="N12" i="1" s="1"/>
  <c r="L32" i="1"/>
  <c r="N32" i="1" s="1"/>
  <c r="L40" i="1"/>
  <c r="N40" i="1" s="1"/>
  <c r="L48" i="1"/>
  <c r="N48" i="1" s="1"/>
  <c r="L56" i="1"/>
  <c r="N56" i="1" s="1"/>
  <c r="L64" i="1"/>
  <c r="N64" i="1" s="1"/>
  <c r="L68" i="1"/>
  <c r="N68" i="1" s="1"/>
  <c r="L72" i="1"/>
  <c r="N72" i="1" s="1"/>
  <c r="L76" i="1"/>
  <c r="N76" i="1" s="1"/>
  <c r="L80" i="1"/>
  <c r="N80" i="1" s="1"/>
  <c r="L84" i="1"/>
  <c r="N84" i="1" s="1"/>
  <c r="L88" i="1"/>
  <c r="N88" i="1" s="1"/>
  <c r="L92" i="1"/>
  <c r="N92" i="1" s="1"/>
  <c r="L98" i="1"/>
  <c r="N98" i="1" s="1"/>
  <c r="L106" i="1"/>
  <c r="N106" i="1" s="1"/>
  <c r="L120" i="1"/>
  <c r="N120" i="1" s="1"/>
  <c r="L128" i="1"/>
  <c r="N128" i="1" s="1"/>
  <c r="L137" i="1"/>
  <c r="N137" i="1" s="1"/>
  <c r="L145" i="1"/>
  <c r="N145" i="1" s="1"/>
  <c r="L153" i="1"/>
  <c r="N153" i="1" s="1"/>
  <c r="L161" i="1"/>
  <c r="N161" i="1" s="1"/>
  <c r="L173" i="1"/>
  <c r="N173" i="1" s="1"/>
  <c r="L181" i="1"/>
  <c r="N181" i="1" s="1"/>
  <c r="L192" i="1"/>
  <c r="N192" i="1" s="1"/>
  <c r="L200" i="1"/>
  <c r="N200" i="1" s="1"/>
  <c r="L208" i="1"/>
  <c r="N208" i="1" s="1"/>
  <c r="L216" i="1"/>
  <c r="N216" i="1" s="1"/>
  <c r="L224" i="1"/>
  <c r="N224" i="1" s="1"/>
  <c r="L232" i="1"/>
  <c r="N232" i="1" s="1"/>
  <c r="L240" i="1"/>
  <c r="N240" i="1" s="1"/>
  <c r="L248" i="1"/>
  <c r="N248" i="1" s="1"/>
  <c r="L256" i="1"/>
  <c r="N256" i="1" s="1"/>
  <c r="L260" i="1"/>
  <c r="N260" i="1" s="1"/>
  <c r="L268" i="1"/>
  <c r="N268" i="1" s="1"/>
  <c r="L280" i="1"/>
  <c r="N280" i="1" s="1"/>
  <c r="L284" i="1"/>
  <c r="N284" i="1" s="1"/>
  <c r="L296" i="1"/>
  <c r="N296" i="1" s="1"/>
  <c r="L309" i="1"/>
  <c r="N309" i="1" s="1"/>
  <c r="L313" i="1"/>
  <c r="N313" i="1" s="1"/>
  <c r="L325" i="1"/>
  <c r="N325" i="1" s="1"/>
  <c r="L338" i="1"/>
  <c r="N338" i="1" s="1"/>
  <c r="L342" i="1"/>
  <c r="N342" i="1" s="1"/>
  <c r="L354" i="1"/>
  <c r="N354" i="1" s="1"/>
  <c r="L358" i="1"/>
  <c r="N358" i="1" s="1"/>
  <c r="L370" i="1"/>
  <c r="N370" i="1" s="1"/>
  <c r="L375" i="1"/>
  <c r="N375" i="1" s="1"/>
  <c r="L388" i="1"/>
  <c r="N388" i="1" s="1"/>
  <c r="L392" i="1"/>
  <c r="N392" i="1" s="1"/>
  <c r="L405" i="1"/>
  <c r="N405" i="1" s="1"/>
  <c r="L409" i="1"/>
  <c r="N409" i="1" s="1"/>
  <c r="L421" i="1"/>
  <c r="N421" i="1" s="1"/>
  <c r="L425" i="1"/>
  <c r="N425" i="1" s="1"/>
  <c r="L437" i="1"/>
  <c r="N437" i="1" s="1"/>
  <c r="L445" i="1"/>
  <c r="N445" i="1" s="1"/>
  <c r="L453" i="1"/>
  <c r="N453" i="1" s="1"/>
  <c r="L461" i="1"/>
  <c r="N461" i="1" s="1"/>
  <c r="L469" i="1"/>
  <c r="N469" i="1" s="1"/>
  <c r="L481" i="1"/>
  <c r="N481" i="1" s="1"/>
  <c r="L493" i="1"/>
  <c r="N493" i="1" s="1"/>
  <c r="L497" i="1"/>
  <c r="N497" i="1" s="1"/>
  <c r="L509" i="1"/>
  <c r="N509" i="1" s="1"/>
  <c r="L513" i="1"/>
  <c r="N513" i="1" s="1"/>
  <c r="L525" i="1"/>
  <c r="N525" i="1" s="1"/>
  <c r="L529" i="1"/>
  <c r="N529" i="1" s="1"/>
  <c r="L541" i="1"/>
  <c r="N541" i="1" s="1"/>
  <c r="L549" i="1"/>
  <c r="N549" i="1" s="1"/>
  <c r="L557" i="1"/>
  <c r="N557" i="1" s="1"/>
  <c r="L569" i="1"/>
  <c r="N569" i="1" s="1"/>
  <c r="L573" i="1"/>
  <c r="N573" i="1" s="1"/>
  <c r="L585" i="1"/>
  <c r="N585" i="1" s="1"/>
  <c r="L589" i="1"/>
  <c r="N589" i="1" s="1"/>
  <c r="L601" i="1"/>
  <c r="N601" i="1" s="1"/>
  <c r="L605" i="1"/>
  <c r="N605" i="1" s="1"/>
  <c r="L617" i="1"/>
  <c r="N617" i="1" s="1"/>
  <c r="L625" i="1"/>
  <c r="N625" i="1" s="1"/>
  <c r="L633" i="1"/>
  <c r="N633" i="1" s="1"/>
  <c r="L641" i="1"/>
  <c r="N641" i="1" s="1"/>
  <c r="L649" i="1"/>
  <c r="N649" i="1" s="1"/>
  <c r="L657" i="1"/>
  <c r="N657" i="1" s="1"/>
  <c r="L671" i="1"/>
  <c r="N671" i="1" s="1"/>
  <c r="L675" i="1"/>
  <c r="N675" i="1" s="1"/>
  <c r="L687" i="1"/>
  <c r="N687" i="1" s="1"/>
  <c r="L695" i="1"/>
  <c r="N695" i="1" s="1"/>
  <c r="L703" i="1"/>
  <c r="N703" i="1" s="1"/>
  <c r="L711" i="1"/>
  <c r="N711" i="1" s="1"/>
  <c r="L719" i="1"/>
  <c r="N719" i="1" s="1"/>
  <c r="L727" i="1"/>
  <c r="N727" i="1" s="1"/>
  <c r="L735" i="1"/>
  <c r="N735" i="1" s="1"/>
  <c r="L743" i="1"/>
  <c r="N743" i="1" s="1"/>
  <c r="L751" i="1"/>
  <c r="N751" i="1" s="1"/>
  <c r="L759" i="1"/>
  <c r="N759" i="1" s="1"/>
  <c r="L763" i="1"/>
  <c r="N763" i="1" s="1"/>
  <c r="L781" i="1"/>
  <c r="N781" i="1" s="1"/>
  <c r="L785" i="1"/>
  <c r="N785" i="1" s="1"/>
  <c r="L797" i="1"/>
  <c r="N797" i="1" s="1"/>
  <c r="L801" i="1"/>
  <c r="N801" i="1" s="1"/>
  <c r="L813" i="1"/>
  <c r="N813" i="1" s="1"/>
  <c r="L817" i="1"/>
  <c r="N817" i="1" s="1"/>
  <c r="L829" i="1"/>
  <c r="N829" i="1" s="1"/>
  <c r="L833" i="1"/>
  <c r="N833" i="1" s="1"/>
  <c r="L845" i="1"/>
  <c r="N845" i="1" s="1"/>
  <c r="L849" i="1"/>
  <c r="N849" i="1" s="1"/>
  <c r="L861" i="1"/>
  <c r="N861" i="1" s="1"/>
  <c r="L865" i="1"/>
  <c r="N865" i="1" s="1"/>
  <c r="L877" i="1"/>
  <c r="N877" i="1" s="1"/>
  <c r="L881" i="1"/>
  <c r="N881" i="1" s="1"/>
  <c r="L893" i="1"/>
  <c r="N893" i="1" s="1"/>
  <c r="L906" i="1"/>
  <c r="N906" i="1" s="1"/>
  <c r="L910" i="1"/>
  <c r="N910" i="1" s="1"/>
  <c r="L933" i="1"/>
  <c r="N933" i="1" s="1"/>
  <c r="L937" i="1"/>
  <c r="N937" i="1" s="1"/>
  <c r="L943" i="1"/>
  <c r="N943" i="1" s="1"/>
  <c r="L955" i="1"/>
  <c r="N955" i="1" s="1"/>
  <c r="L967" i="1"/>
  <c r="N967" i="1" s="1"/>
  <c r="L971" i="1"/>
  <c r="N971" i="1" s="1"/>
  <c r="L985" i="1"/>
  <c r="N985" i="1" s="1"/>
  <c r="L989" i="1"/>
  <c r="N989" i="1" s="1"/>
  <c r="L993" i="1"/>
  <c r="N993" i="1" s="1"/>
  <c r="L1005" i="1"/>
  <c r="N1005" i="1" s="1"/>
  <c r="L1009" i="1"/>
  <c r="N1009" i="1" s="1"/>
  <c r="L1017" i="1"/>
  <c r="N1017" i="1" s="1"/>
  <c r="L1029" i="1"/>
  <c r="N1029" i="1" s="1"/>
  <c r="L1033" i="1"/>
  <c r="N1033" i="1" s="1"/>
  <c r="L1046" i="1"/>
  <c r="N1046" i="1" s="1"/>
  <c r="L1050" i="1"/>
  <c r="N1050" i="1" s="1"/>
  <c r="L1062" i="1"/>
  <c r="N1062" i="1" s="1"/>
  <c r="L1066" i="1"/>
  <c r="N1066" i="1" s="1"/>
  <c r="L1079" i="1"/>
  <c r="N1079" i="1" s="1"/>
  <c r="L1083" i="1"/>
  <c r="N1083" i="1" s="1"/>
  <c r="L1095" i="1"/>
  <c r="N1095" i="1" s="1"/>
  <c r="L1099" i="1"/>
  <c r="N1099" i="1" s="1"/>
  <c r="L1110" i="1"/>
  <c r="N1110" i="1" s="1"/>
  <c r="L1123" i="1"/>
  <c r="N1123" i="1" s="1"/>
  <c r="L1127" i="1"/>
  <c r="N1127" i="1" s="1"/>
  <c r="L1139" i="1"/>
  <c r="N1139" i="1" s="1"/>
  <c r="L1143" i="1"/>
  <c r="N1143" i="1" s="1"/>
  <c r="L1155" i="1"/>
  <c r="N1155" i="1" s="1"/>
  <c r="L1159" i="1"/>
  <c r="N1159" i="1" s="1"/>
  <c r="L1171" i="1"/>
  <c r="N1171" i="1" s="1"/>
  <c r="L1175" i="1"/>
  <c r="N1175" i="1" s="1"/>
  <c r="L1187" i="1"/>
  <c r="N1187" i="1" s="1"/>
  <c r="L1191" i="1"/>
  <c r="N1191" i="1" s="1"/>
  <c r="L1203" i="1"/>
  <c r="N1203" i="1" s="1"/>
  <c r="L1207" i="1"/>
  <c r="N1207" i="1" s="1"/>
  <c r="L1231" i="1"/>
  <c r="N1231" i="1" s="1"/>
  <c r="L1235" i="1"/>
  <c r="N1235" i="1" s="1"/>
  <c r="L1247" i="1"/>
  <c r="N1247" i="1" s="1"/>
  <c r="L1251" i="1"/>
  <c r="N1251" i="1" s="1"/>
  <c r="L1263" i="1"/>
  <c r="N1263" i="1" s="1"/>
  <c r="L1271" i="1"/>
  <c r="N1271" i="1" s="1"/>
  <c r="L1279" i="1"/>
  <c r="N1279" i="1" s="1"/>
  <c r="L1291" i="1"/>
  <c r="N1291" i="1" s="1"/>
  <c r="L1304" i="1"/>
  <c r="N1304" i="1" s="1"/>
  <c r="L1308" i="1"/>
  <c r="N1308" i="1" s="1"/>
  <c r="L1320" i="1"/>
  <c r="N1320" i="1" s="1"/>
  <c r="L1328" i="1"/>
  <c r="N1328" i="1" s="1"/>
  <c r="L1336" i="1"/>
  <c r="N1336" i="1" s="1"/>
  <c r="L1348" i="1"/>
  <c r="N1348" i="1" s="1"/>
  <c r="L1361" i="1"/>
  <c r="N1361" i="1" s="1"/>
  <c r="L1365" i="1"/>
  <c r="N1365" i="1" s="1"/>
  <c r="L1377" i="1"/>
  <c r="N1377" i="1" s="1"/>
  <c r="L1393" i="1"/>
  <c r="N1393" i="1" s="1"/>
  <c r="L1409" i="1"/>
  <c r="N1409" i="1" s="1"/>
  <c r="L1433" i="1"/>
  <c r="N1433" i="1" s="1"/>
  <c r="L1449" i="1"/>
  <c r="N1449" i="1" s="1"/>
  <c r="L1481" i="1"/>
  <c r="N1481" i="1" s="1"/>
  <c r="L1497" i="1"/>
  <c r="N1497" i="1" s="1"/>
  <c r="L1529" i="1"/>
  <c r="N1529" i="1" s="1"/>
  <c r="L1545" i="1"/>
  <c r="N1545" i="1" s="1"/>
  <c r="L1570" i="1"/>
  <c r="N1570" i="1" s="1"/>
  <c r="L1594" i="1"/>
  <c r="N1594" i="1" s="1"/>
  <c r="L1602" i="1"/>
  <c r="N1602" i="1" s="1"/>
  <c r="L1618" i="1"/>
  <c r="N1618" i="1" s="1"/>
  <c r="L1381" i="1"/>
  <c r="N1381" i="1" s="1"/>
  <c r="L1389" i="1"/>
  <c r="N1389" i="1" s="1"/>
  <c r="L1397" i="1"/>
  <c r="N1397" i="1" s="1"/>
  <c r="L1405" i="1"/>
  <c r="N1405" i="1" s="1"/>
  <c r="L1413" i="1"/>
  <c r="N1413" i="1" s="1"/>
  <c r="L1421" i="1"/>
  <c r="N1421" i="1" s="1"/>
  <c r="L1429" i="1"/>
  <c r="N1429" i="1" s="1"/>
  <c r="L1437" i="1"/>
  <c r="N1437" i="1" s="1"/>
  <c r="L1445" i="1"/>
  <c r="N1445" i="1" s="1"/>
  <c r="L1453" i="1"/>
  <c r="N1453" i="1" s="1"/>
  <c r="L1461" i="1"/>
  <c r="N1461" i="1" s="1"/>
  <c r="L1469" i="1"/>
  <c r="N1469" i="1" s="1"/>
  <c r="L1477" i="1"/>
  <c r="N1477" i="1" s="1"/>
  <c r="L1485" i="1"/>
  <c r="N1485" i="1" s="1"/>
  <c r="L1493" i="1"/>
  <c r="N1493" i="1" s="1"/>
  <c r="L1501" i="1"/>
  <c r="N1501" i="1" s="1"/>
  <c r="L1509" i="1"/>
  <c r="N1509" i="1" s="1"/>
  <c r="L1517" i="1"/>
  <c r="N1517" i="1" s="1"/>
  <c r="L1525" i="1"/>
  <c r="N1525" i="1" s="1"/>
  <c r="L1533" i="1"/>
  <c r="N1533" i="1" s="1"/>
  <c r="L1541" i="1"/>
  <c r="N1541" i="1" s="1"/>
  <c r="L1549" i="1"/>
  <c r="N1549" i="1" s="1"/>
  <c r="L1558" i="1"/>
  <c r="N1558" i="1" s="1"/>
  <c r="L1566" i="1"/>
  <c r="N1566" i="1" s="1"/>
  <c r="L1574" i="1"/>
  <c r="N1574" i="1" s="1"/>
  <c r="L1582" i="1"/>
  <c r="N1582" i="1" s="1"/>
  <c r="L1590" i="1"/>
  <c r="N1590" i="1" s="1"/>
  <c r="L1598" i="1"/>
  <c r="N1598" i="1" s="1"/>
  <c r="L647" i="1"/>
  <c r="N647" i="1" s="1"/>
  <c r="L651" i="1"/>
  <c r="N651" i="1" s="1"/>
  <c r="L655" i="1"/>
  <c r="N655" i="1" s="1"/>
  <c r="L659" i="1"/>
  <c r="N659" i="1" s="1"/>
  <c r="L663" i="1"/>
  <c r="N663" i="1" s="1"/>
  <c r="L669" i="1"/>
  <c r="N669" i="1" s="1"/>
  <c r="L673" i="1"/>
  <c r="N673" i="1" s="1"/>
  <c r="L677" i="1"/>
  <c r="N677" i="1" s="1"/>
  <c r="L681" i="1"/>
  <c r="N681" i="1" s="1"/>
  <c r="L685" i="1"/>
  <c r="N685" i="1" s="1"/>
  <c r="L689" i="1"/>
  <c r="N689" i="1" s="1"/>
  <c r="L693" i="1"/>
  <c r="N693" i="1" s="1"/>
  <c r="L697" i="1"/>
  <c r="N697" i="1" s="1"/>
  <c r="L701" i="1"/>
  <c r="N701" i="1" s="1"/>
  <c r="L705" i="1"/>
  <c r="N705" i="1" s="1"/>
  <c r="L709" i="1"/>
  <c r="N709" i="1" s="1"/>
  <c r="L713" i="1"/>
  <c r="N713" i="1" s="1"/>
  <c r="L717" i="1"/>
  <c r="N717" i="1" s="1"/>
  <c r="L721" i="1"/>
  <c r="N721" i="1" s="1"/>
  <c r="L725" i="1"/>
  <c r="N725" i="1" s="1"/>
  <c r="L729" i="1"/>
  <c r="N729" i="1" s="1"/>
  <c r="L733" i="1"/>
  <c r="N733" i="1" s="1"/>
  <c r="L737" i="1"/>
  <c r="N737" i="1" s="1"/>
  <c r="L741" i="1"/>
  <c r="N741" i="1" s="1"/>
  <c r="L745" i="1"/>
  <c r="N745" i="1" s="1"/>
  <c r="L749" i="1"/>
  <c r="N749" i="1" s="1"/>
  <c r="L753" i="1"/>
  <c r="N753" i="1" s="1"/>
  <c r="L757" i="1"/>
  <c r="N757" i="1" s="1"/>
  <c r="L761" i="1"/>
  <c r="N761" i="1" s="1"/>
  <c r="L771" i="1"/>
  <c r="N771" i="1" s="1"/>
  <c r="L775" i="1"/>
  <c r="N775" i="1" s="1"/>
  <c r="L779" i="1"/>
  <c r="N779" i="1" s="1"/>
  <c r="L783" i="1"/>
  <c r="N783" i="1" s="1"/>
  <c r="L787" i="1"/>
  <c r="N787" i="1" s="1"/>
  <c r="L791" i="1"/>
  <c r="N791" i="1" s="1"/>
  <c r="L795" i="1"/>
  <c r="N795" i="1" s="1"/>
  <c r="L799" i="1"/>
  <c r="N799" i="1" s="1"/>
  <c r="L803" i="1"/>
  <c r="N803" i="1" s="1"/>
  <c r="L807" i="1"/>
  <c r="N807" i="1" s="1"/>
  <c r="L811" i="1"/>
  <c r="N811" i="1" s="1"/>
  <c r="L815" i="1"/>
  <c r="N815" i="1" s="1"/>
  <c r="L819" i="1"/>
  <c r="N819" i="1" s="1"/>
  <c r="L823" i="1"/>
  <c r="N823" i="1" s="1"/>
  <c r="L827" i="1"/>
  <c r="N827" i="1" s="1"/>
  <c r="L831" i="1"/>
  <c r="N831" i="1" s="1"/>
  <c r="L835" i="1"/>
  <c r="N835" i="1" s="1"/>
  <c r="L839" i="1"/>
  <c r="N839" i="1" s="1"/>
  <c r="L843" i="1"/>
  <c r="N843" i="1" s="1"/>
  <c r="L847" i="1"/>
  <c r="N847" i="1" s="1"/>
  <c r="L851" i="1"/>
  <c r="N851" i="1" s="1"/>
  <c r="L855" i="1"/>
  <c r="N855" i="1" s="1"/>
  <c r="L859" i="1"/>
  <c r="N859" i="1" s="1"/>
  <c r="L863" i="1"/>
  <c r="N863" i="1" s="1"/>
  <c r="L867" i="1"/>
  <c r="N867" i="1" s="1"/>
  <c r="L871" i="1"/>
  <c r="N871" i="1" s="1"/>
  <c r="L875" i="1"/>
  <c r="N875" i="1" s="1"/>
  <c r="L879" i="1"/>
  <c r="N879" i="1" s="1"/>
  <c r="L883" i="1"/>
  <c r="N883" i="1" s="1"/>
  <c r="L887" i="1"/>
  <c r="N887" i="1" s="1"/>
  <c r="L891" i="1"/>
  <c r="N891" i="1" s="1"/>
  <c r="L895" i="1"/>
  <c r="N895" i="1" s="1"/>
  <c r="L899" i="1"/>
  <c r="N899" i="1" s="1"/>
  <c r="L904" i="1"/>
  <c r="N904" i="1" s="1"/>
  <c r="L908" i="1"/>
  <c r="N908" i="1" s="1"/>
  <c r="L912" i="1"/>
  <c r="N912" i="1" s="1"/>
  <c r="L916" i="1"/>
  <c r="N916" i="1" s="1"/>
  <c r="L920" i="1"/>
  <c r="N920" i="1" s="1"/>
  <c r="L935" i="1"/>
  <c r="N935" i="1" s="1"/>
  <c r="L939" i="1"/>
  <c r="N939" i="1" s="1"/>
  <c r="L945" i="1"/>
  <c r="N945" i="1" s="1"/>
  <c r="L949" i="1"/>
  <c r="N949" i="1" s="1"/>
  <c r="L953" i="1"/>
  <c r="N953" i="1" s="1"/>
  <c r="L957" i="1"/>
  <c r="N957" i="1" s="1"/>
  <c r="L961" i="1"/>
  <c r="N961" i="1" s="1"/>
  <c r="L965" i="1"/>
  <c r="N965" i="1" s="1"/>
  <c r="L969" i="1"/>
  <c r="N969" i="1" s="1"/>
  <c r="L973" i="1"/>
  <c r="N973" i="1" s="1"/>
  <c r="L977" i="1"/>
  <c r="N977" i="1" s="1"/>
  <c r="L981" i="1"/>
  <c r="N981" i="1" s="1"/>
  <c r="L987" i="1"/>
  <c r="N987" i="1" s="1"/>
  <c r="L991" i="1"/>
  <c r="N991" i="1" s="1"/>
  <c r="L995" i="1"/>
  <c r="N995" i="1" s="1"/>
  <c r="L999" i="1"/>
  <c r="N999" i="1" s="1"/>
  <c r="L1003" i="1"/>
  <c r="N1003" i="1" s="1"/>
  <c r="L1007" i="1"/>
  <c r="N1007" i="1" s="1"/>
  <c r="L1011" i="1"/>
  <c r="N1011" i="1" s="1"/>
  <c r="L1015" i="1"/>
  <c r="N1015" i="1" s="1"/>
  <c r="L1019" i="1"/>
  <c r="N1019" i="1" s="1"/>
  <c r="L1023" i="1"/>
  <c r="N1023" i="1" s="1"/>
  <c r="L1027" i="1"/>
  <c r="N1027" i="1" s="1"/>
  <c r="L1031" i="1"/>
  <c r="N1031" i="1" s="1"/>
  <c r="L1035" i="1"/>
  <c r="N1035" i="1" s="1"/>
  <c r="L1040" i="1"/>
  <c r="N1040" i="1" s="1"/>
  <c r="L1044" i="1"/>
  <c r="N1044" i="1" s="1"/>
  <c r="L1048" i="1"/>
  <c r="N1048" i="1" s="1"/>
  <c r="L1052" i="1"/>
  <c r="N1052" i="1" s="1"/>
  <c r="L1056" i="1"/>
  <c r="N1056" i="1" s="1"/>
  <c r="L1060" i="1"/>
  <c r="N1060" i="1" s="1"/>
  <c r="L1064" i="1"/>
  <c r="N1064" i="1" s="1"/>
  <c r="L1068" i="1"/>
  <c r="N1068" i="1" s="1"/>
  <c r="L1072" i="1"/>
  <c r="N1072" i="1" s="1"/>
  <c r="L1076" i="1"/>
  <c r="N1076" i="1" s="1"/>
  <c r="L1081" i="1"/>
  <c r="N1081" i="1" s="1"/>
  <c r="L1085" i="1"/>
  <c r="N1085" i="1" s="1"/>
  <c r="L1089" i="1"/>
  <c r="N1089" i="1" s="1"/>
  <c r="L1093" i="1"/>
  <c r="N1093" i="1" s="1"/>
  <c r="L1097" i="1"/>
  <c r="N1097" i="1" s="1"/>
  <c r="L1100" i="1"/>
  <c r="N1100" i="1" s="1"/>
  <c r="L1104" i="1"/>
  <c r="N1104" i="1" s="1"/>
  <c r="L1108" i="1"/>
  <c r="N1108" i="1" s="1"/>
  <c r="L1112" i="1"/>
  <c r="N1112" i="1" s="1"/>
  <c r="L1116" i="1"/>
  <c r="N1116" i="1" s="1"/>
  <c r="L1294" i="1"/>
  <c r="N1294" i="1" s="1"/>
  <c r="L1125" i="1"/>
  <c r="N1125" i="1" s="1"/>
  <c r="L1129" i="1"/>
  <c r="N1129" i="1" s="1"/>
  <c r="L1133" i="1"/>
  <c r="N1133" i="1" s="1"/>
  <c r="L1137" i="1"/>
  <c r="N1137" i="1" s="1"/>
  <c r="L1141" i="1"/>
  <c r="N1141" i="1" s="1"/>
  <c r="L1145" i="1"/>
  <c r="N1145" i="1" s="1"/>
  <c r="L1149" i="1"/>
  <c r="N1149" i="1" s="1"/>
  <c r="L1153" i="1"/>
  <c r="N1153" i="1" s="1"/>
  <c r="L1157" i="1"/>
  <c r="N1157" i="1" s="1"/>
  <c r="L1161" i="1"/>
  <c r="N1161" i="1" s="1"/>
  <c r="L1165" i="1"/>
  <c r="N1165" i="1" s="1"/>
  <c r="L1169" i="1"/>
  <c r="N1169" i="1" s="1"/>
  <c r="L1173" i="1"/>
  <c r="N1173" i="1" s="1"/>
  <c r="L1177" i="1"/>
  <c r="N1177" i="1" s="1"/>
  <c r="L1181" i="1"/>
  <c r="N1181" i="1" s="1"/>
  <c r="L1185" i="1"/>
  <c r="N1185" i="1" s="1"/>
  <c r="L1189" i="1"/>
  <c r="N1189" i="1" s="1"/>
  <c r="L1193" i="1"/>
  <c r="N1193" i="1" s="1"/>
  <c r="L1197" i="1"/>
  <c r="N1197" i="1" s="1"/>
  <c r="L1201" i="1"/>
  <c r="N1201" i="1" s="1"/>
  <c r="L1205" i="1"/>
  <c r="N1205" i="1" s="1"/>
  <c r="L1209" i="1"/>
  <c r="N1209" i="1" s="1"/>
  <c r="L1213" i="1"/>
  <c r="N1213" i="1" s="1"/>
  <c r="L1217" i="1"/>
  <c r="N1217" i="1" s="1"/>
  <c r="L1233" i="1"/>
  <c r="N1233" i="1" s="1"/>
  <c r="L1237" i="1"/>
  <c r="N1237" i="1" s="1"/>
  <c r="L1241" i="1"/>
  <c r="N1241" i="1" s="1"/>
  <c r="L1245" i="1"/>
  <c r="N1245" i="1" s="1"/>
  <c r="L1249" i="1"/>
  <c r="N1249" i="1" s="1"/>
  <c r="L1253" i="1"/>
  <c r="N1253" i="1" s="1"/>
  <c r="L1257" i="1"/>
  <c r="N1257" i="1" s="1"/>
  <c r="L1261" i="1"/>
  <c r="N1261" i="1" s="1"/>
  <c r="L1269" i="1"/>
  <c r="N1269" i="1" s="1"/>
  <c r="L1273" i="1"/>
  <c r="N1273" i="1" s="1"/>
  <c r="L1277" i="1"/>
  <c r="N1277" i="1" s="1"/>
  <c r="L1281" i="1"/>
  <c r="N1281" i="1" s="1"/>
  <c r="L1285" i="1"/>
  <c r="N1285" i="1" s="1"/>
  <c r="L1289" i="1"/>
  <c r="N1289" i="1" s="1"/>
  <c r="L1302" i="1"/>
  <c r="N1302" i="1" s="1"/>
  <c r="L1306" i="1"/>
  <c r="N1306" i="1" s="1"/>
  <c r="L1310" i="1"/>
  <c r="N1310" i="1" s="1"/>
  <c r="L1314" i="1"/>
  <c r="N1314" i="1" s="1"/>
  <c r="L1318" i="1"/>
  <c r="N1318" i="1" s="1"/>
  <c r="L1322" i="1"/>
  <c r="N1322" i="1" s="1"/>
  <c r="L1326" i="1"/>
  <c r="N1326" i="1" s="1"/>
  <c r="L1330" i="1"/>
  <c r="N1330" i="1" s="1"/>
  <c r="L1334" i="1"/>
  <c r="N1334" i="1" s="1"/>
  <c r="L1338" i="1"/>
  <c r="N1338" i="1" s="1"/>
  <c r="L1342" i="1"/>
  <c r="N1342" i="1" s="1"/>
  <c r="L1346" i="1"/>
  <c r="N1346" i="1" s="1"/>
  <c r="L1350" i="1"/>
  <c r="N1350" i="1" s="1"/>
  <c r="L1351" i="1"/>
  <c r="N1351" i="1" s="1"/>
  <c r="L1355" i="1"/>
  <c r="N1355" i="1" s="1"/>
  <c r="L1359" i="1"/>
  <c r="N1359" i="1" s="1"/>
  <c r="L1363" i="1"/>
  <c r="N1363" i="1" s="1"/>
  <c r="L1367" i="1"/>
  <c r="N1367" i="1" s="1"/>
  <c r="L1371" i="1"/>
  <c r="N1371" i="1" s="1"/>
  <c r="L1375" i="1"/>
  <c r="N1375" i="1" s="1"/>
  <c r="L1379" i="1"/>
  <c r="N1379" i="1" s="1"/>
  <c r="L1383" i="1"/>
  <c r="N1383" i="1" s="1"/>
  <c r="L1387" i="1"/>
  <c r="N1387" i="1" s="1"/>
  <c r="L1391" i="1"/>
  <c r="N1391" i="1" s="1"/>
  <c r="L1395" i="1"/>
  <c r="N1395" i="1" s="1"/>
  <c r="L1399" i="1"/>
  <c r="N1399" i="1" s="1"/>
  <c r="L1403" i="1"/>
  <c r="N1403" i="1" s="1"/>
  <c r="L1407" i="1"/>
  <c r="N1407" i="1" s="1"/>
  <c r="L1411" i="1"/>
  <c r="N1411" i="1" s="1"/>
  <c r="L1415" i="1"/>
  <c r="N1415" i="1" s="1"/>
  <c r="L1419" i="1"/>
  <c r="N1419" i="1" s="1"/>
  <c r="L1423" i="1"/>
  <c r="N1423" i="1" s="1"/>
  <c r="L1427" i="1"/>
  <c r="N1427" i="1" s="1"/>
  <c r="L1431" i="1"/>
  <c r="N1431" i="1" s="1"/>
  <c r="L1435" i="1"/>
  <c r="N1435" i="1" s="1"/>
  <c r="L1439" i="1"/>
  <c r="N1439" i="1" s="1"/>
  <c r="L1443" i="1"/>
  <c r="N1443" i="1" s="1"/>
  <c r="L1447" i="1"/>
  <c r="N1447" i="1" s="1"/>
  <c r="L1451" i="1"/>
  <c r="N1451" i="1" s="1"/>
  <c r="L1455" i="1"/>
  <c r="N1455" i="1" s="1"/>
  <c r="L1459" i="1"/>
  <c r="N1459" i="1" s="1"/>
  <c r="L1463" i="1"/>
  <c r="N1463" i="1" s="1"/>
  <c r="L1467" i="1"/>
  <c r="N1467" i="1" s="1"/>
  <c r="L1471" i="1"/>
  <c r="N1471" i="1" s="1"/>
  <c r="L1475" i="1"/>
  <c r="N1475" i="1" s="1"/>
  <c r="L1479" i="1"/>
  <c r="N1479" i="1" s="1"/>
  <c r="L1483" i="1"/>
  <c r="N1483" i="1" s="1"/>
  <c r="L1487" i="1"/>
  <c r="N1487" i="1" s="1"/>
  <c r="L1491" i="1"/>
  <c r="N1491" i="1" s="1"/>
  <c r="L1495" i="1"/>
  <c r="N1495" i="1" s="1"/>
  <c r="L1499" i="1"/>
  <c r="N1499" i="1" s="1"/>
  <c r="L1503" i="1"/>
  <c r="N1503" i="1" s="1"/>
  <c r="L1507" i="1"/>
  <c r="N1507" i="1" s="1"/>
  <c r="L1511" i="1"/>
  <c r="N1511" i="1" s="1"/>
  <c r="L1515" i="1"/>
  <c r="N1515" i="1" s="1"/>
  <c r="L1519" i="1"/>
  <c r="N1519" i="1" s="1"/>
  <c r="L1523" i="1"/>
  <c r="N1523" i="1" s="1"/>
  <c r="L1527" i="1"/>
  <c r="N1527" i="1" s="1"/>
  <c r="L1531" i="1"/>
  <c r="N1531" i="1" s="1"/>
  <c r="L1535" i="1"/>
  <c r="N1535" i="1" s="1"/>
  <c r="L1539" i="1"/>
  <c r="N1539" i="1" s="1"/>
  <c r="L1543" i="1"/>
  <c r="N1543" i="1" s="1"/>
  <c r="L1547" i="1"/>
  <c r="N1547" i="1" s="1"/>
  <c r="L1551" i="1"/>
  <c r="L1555" i="1"/>
  <c r="N1555" i="1" s="1"/>
  <c r="L1560" i="1"/>
  <c r="N1560" i="1" s="1"/>
  <c r="L1564" i="1"/>
  <c r="N1564" i="1" s="1"/>
  <c r="L1568" i="1"/>
  <c r="N1568" i="1" s="1"/>
  <c r="L1572" i="1"/>
  <c r="N1572" i="1" s="1"/>
  <c r="L1576" i="1"/>
  <c r="N1576" i="1" s="1"/>
  <c r="L1580" i="1"/>
  <c r="N1580" i="1" s="1"/>
  <c r="L1584" i="1"/>
  <c r="N1584" i="1" s="1"/>
  <c r="L1588" i="1"/>
  <c r="N1588" i="1" s="1"/>
  <c r="L1592" i="1"/>
  <c r="N1592" i="1" s="1"/>
  <c r="L1596" i="1"/>
  <c r="N1596" i="1" s="1"/>
  <c r="L1600" i="1"/>
  <c r="N1600" i="1" s="1"/>
  <c r="L1604" i="1"/>
  <c r="N1604" i="1" s="1"/>
  <c r="L1608" i="1"/>
  <c r="N1608" i="1" s="1"/>
  <c r="L1612" i="1"/>
  <c r="N1612" i="1" s="1"/>
  <c r="L1616" i="1"/>
  <c r="N1616" i="1" s="1"/>
  <c r="L1620" i="1"/>
  <c r="N1620" i="1" s="1"/>
  <c r="L1624" i="1"/>
  <c r="N1624" i="1" s="1"/>
  <c r="L1606" i="1"/>
  <c r="N1606" i="1" s="1"/>
  <c r="L1614" i="1"/>
  <c r="N1614" i="1" s="1"/>
  <c r="L1622" i="1"/>
  <c r="N1622" i="1" s="1"/>
  <c r="L174" i="1"/>
  <c r="N174" i="1" s="1"/>
  <c r="L178" i="1"/>
  <c r="N178" i="1" s="1"/>
  <c r="L182" i="1"/>
  <c r="N182" i="1" s="1"/>
  <c r="L186" i="1"/>
  <c r="N186" i="1" s="1"/>
  <c r="L193" i="1"/>
  <c r="N193" i="1" s="1"/>
  <c r="L197" i="1"/>
  <c r="N197" i="1" s="1"/>
  <c r="L201" i="1"/>
  <c r="N201" i="1" s="1"/>
  <c r="L205" i="1"/>
  <c r="N205" i="1" s="1"/>
  <c r="L209" i="1"/>
  <c r="N209" i="1" s="1"/>
  <c r="L213" i="1"/>
  <c r="N213" i="1" s="1"/>
  <c r="L217" i="1"/>
  <c r="N217" i="1" s="1"/>
  <c r="L221" i="1"/>
  <c r="N221" i="1" s="1"/>
  <c r="L225" i="1"/>
  <c r="N225" i="1" s="1"/>
  <c r="L229" i="1"/>
  <c r="N229" i="1" s="1"/>
  <c r="L233" i="1"/>
  <c r="N233" i="1" s="1"/>
  <c r="L237" i="1"/>
  <c r="N237" i="1" s="1"/>
  <c r="L241" i="1"/>
  <c r="N241" i="1" s="1"/>
  <c r="L245" i="1"/>
  <c r="N245" i="1" s="1"/>
  <c r="L249" i="1"/>
  <c r="N249" i="1" s="1"/>
  <c r="L253" i="1"/>
  <c r="N253" i="1" s="1"/>
  <c r="L257" i="1"/>
  <c r="N257" i="1" s="1"/>
  <c r="L261" i="1"/>
  <c r="N261" i="1" s="1"/>
  <c r="L265" i="1"/>
  <c r="N265" i="1" s="1"/>
  <c r="L269" i="1"/>
  <c r="N269" i="1" s="1"/>
  <c r="L273" i="1"/>
  <c r="N273" i="1" s="1"/>
  <c r="L277" i="1"/>
  <c r="N277" i="1" s="1"/>
  <c r="L281" i="1"/>
  <c r="N281" i="1" s="1"/>
  <c r="L285" i="1"/>
  <c r="N285" i="1" s="1"/>
  <c r="L289" i="1"/>
  <c r="N289" i="1" s="1"/>
  <c r="L293" i="1"/>
  <c r="N293" i="1" s="1"/>
  <c r="L297" i="1"/>
  <c r="N297" i="1" s="1"/>
  <c r="L301" i="1"/>
  <c r="N301" i="1" s="1"/>
  <c r="L306" i="1"/>
  <c r="N306" i="1" s="1"/>
  <c r="L310" i="1"/>
  <c r="N310" i="1" s="1"/>
  <c r="L314" i="1"/>
  <c r="N314" i="1" s="1"/>
  <c r="L318" i="1"/>
  <c r="N318" i="1" s="1"/>
  <c r="L322" i="1"/>
  <c r="N322" i="1" s="1"/>
  <c r="L326" i="1"/>
  <c r="N326" i="1" s="1"/>
  <c r="L330" i="1"/>
  <c r="N330" i="1" s="1"/>
  <c r="L334" i="1"/>
  <c r="N334" i="1" s="1"/>
  <c r="L339" i="1"/>
  <c r="N339" i="1" s="1"/>
  <c r="L343" i="1"/>
  <c r="N343" i="1" s="1"/>
  <c r="L347" i="1"/>
  <c r="N347" i="1" s="1"/>
  <c r="L351" i="1"/>
  <c r="N351" i="1" s="1"/>
  <c r="L355" i="1"/>
  <c r="N355" i="1" s="1"/>
  <c r="L359" i="1"/>
  <c r="N359" i="1" s="1"/>
  <c r="L363" i="1"/>
  <c r="N363" i="1" s="1"/>
  <c r="L367" i="1"/>
  <c r="N367" i="1" s="1"/>
  <c r="L371" i="1"/>
  <c r="N371" i="1" s="1"/>
  <c r="L377" i="1"/>
  <c r="N377" i="1" s="1"/>
  <c r="L381" i="1"/>
  <c r="N381" i="1" s="1"/>
  <c r="L385" i="1"/>
  <c r="N385" i="1" s="1"/>
  <c r="L389" i="1"/>
  <c r="N389" i="1" s="1"/>
  <c r="L393" i="1"/>
  <c r="N393" i="1" s="1"/>
  <c r="L398" i="1"/>
  <c r="N398" i="1" s="1"/>
  <c r="L402" i="1"/>
  <c r="N402" i="1" s="1"/>
  <c r="L406" i="1"/>
  <c r="N406" i="1" s="1"/>
  <c r="L410" i="1"/>
  <c r="N410" i="1" s="1"/>
  <c r="L414" i="1"/>
  <c r="N414" i="1" s="1"/>
  <c r="L418" i="1"/>
  <c r="N418" i="1" s="1"/>
  <c r="L422" i="1"/>
  <c r="N422" i="1" s="1"/>
  <c r="L426" i="1"/>
  <c r="N426" i="1" s="1"/>
  <c r="L430" i="1"/>
  <c r="N430" i="1" s="1"/>
  <c r="L434" i="1"/>
  <c r="N434" i="1" s="1"/>
  <c r="L438" i="1"/>
  <c r="N438" i="1" s="1"/>
  <c r="L442" i="1"/>
  <c r="N442" i="1" s="1"/>
  <c r="L446" i="1"/>
  <c r="N446" i="1" s="1"/>
  <c r="L450" i="1"/>
  <c r="N450" i="1" s="1"/>
  <c r="L454" i="1"/>
  <c r="N454" i="1" s="1"/>
  <c r="L458" i="1"/>
  <c r="N458" i="1" s="1"/>
  <c r="L462" i="1"/>
  <c r="N462" i="1" s="1"/>
  <c r="L466" i="1"/>
  <c r="N466" i="1" s="1"/>
  <c r="L470" i="1"/>
  <c r="N470" i="1" s="1"/>
  <c r="L474" i="1"/>
  <c r="N474" i="1" s="1"/>
  <c r="L478" i="1"/>
  <c r="N478" i="1" s="1"/>
  <c r="L482" i="1"/>
  <c r="N482" i="1" s="1"/>
  <c r="L486" i="1"/>
  <c r="N486" i="1" s="1"/>
  <c r="L490" i="1"/>
  <c r="N490" i="1" s="1"/>
  <c r="L494" i="1"/>
  <c r="N494" i="1" s="1"/>
  <c r="L498" i="1"/>
  <c r="N498" i="1" s="1"/>
  <c r="L502" i="1"/>
  <c r="N502" i="1" s="1"/>
  <c r="L506" i="1"/>
  <c r="N506" i="1" s="1"/>
  <c r="L510" i="1"/>
  <c r="N510" i="1" s="1"/>
  <c r="L514" i="1"/>
  <c r="N514" i="1" s="1"/>
  <c r="L518" i="1"/>
  <c r="N518" i="1" s="1"/>
  <c r="L522" i="1"/>
  <c r="N522" i="1" s="1"/>
  <c r="L526" i="1"/>
  <c r="N526" i="1" s="1"/>
  <c r="L530" i="1"/>
  <c r="N530" i="1" s="1"/>
  <c r="L534" i="1"/>
  <c r="N534" i="1" s="1"/>
  <c r="L538" i="1"/>
  <c r="N538" i="1" s="1"/>
  <c r="L542" i="1"/>
  <c r="N542" i="1" s="1"/>
  <c r="L546" i="1"/>
  <c r="N546" i="1" s="1"/>
  <c r="L550" i="1"/>
  <c r="N550" i="1" s="1"/>
  <c r="L554" i="1"/>
  <c r="N554" i="1" s="1"/>
  <c r="L558" i="1"/>
  <c r="N558" i="1" s="1"/>
  <c r="L562" i="1"/>
  <c r="N562" i="1" s="1"/>
  <c r="L566" i="1"/>
  <c r="N566" i="1" s="1"/>
  <c r="L570" i="1"/>
  <c r="N570" i="1" s="1"/>
  <c r="L574" i="1"/>
  <c r="N574" i="1" s="1"/>
  <c r="L578" i="1"/>
  <c r="N578" i="1" s="1"/>
  <c r="L582" i="1"/>
  <c r="N582" i="1" s="1"/>
  <c r="L586" i="1"/>
  <c r="N586" i="1" s="1"/>
  <c r="L590" i="1"/>
  <c r="N590" i="1" s="1"/>
  <c r="L594" i="1"/>
  <c r="N594" i="1" s="1"/>
  <c r="L598" i="1"/>
  <c r="N598" i="1" s="1"/>
  <c r="L602" i="1"/>
  <c r="N602" i="1" s="1"/>
  <c r="L606" i="1"/>
  <c r="N606" i="1" s="1"/>
  <c r="L610" i="1"/>
  <c r="N610" i="1" s="1"/>
  <c r="L614" i="1"/>
  <c r="N614" i="1" s="1"/>
  <c r="L618" i="1"/>
  <c r="N618" i="1" s="1"/>
  <c r="L622" i="1"/>
  <c r="N622" i="1" s="1"/>
  <c r="L626" i="1"/>
  <c r="N626" i="1" s="1"/>
  <c r="L630" i="1"/>
  <c r="N630" i="1" s="1"/>
  <c r="L634" i="1"/>
  <c r="N634" i="1" s="1"/>
  <c r="L638" i="1"/>
  <c r="N638" i="1" s="1"/>
  <c r="L642" i="1"/>
  <c r="N642" i="1" s="1"/>
  <c r="L646" i="1"/>
  <c r="N646" i="1" s="1"/>
  <c r="L650" i="1"/>
  <c r="N650" i="1" s="1"/>
  <c r="L662" i="1"/>
  <c r="N662" i="1" s="1"/>
  <c r="L668" i="1"/>
  <c r="N668" i="1" s="1"/>
  <c r="L680" i="1"/>
  <c r="N680" i="1" s="1"/>
  <c r="L684" i="1"/>
  <c r="N684" i="1" s="1"/>
  <c r="L696" i="1"/>
  <c r="N696" i="1" s="1"/>
  <c r="L700" i="1"/>
  <c r="N700" i="1" s="1"/>
  <c r="L712" i="1"/>
  <c r="N712" i="1" s="1"/>
  <c r="L716" i="1"/>
  <c r="N716" i="1" s="1"/>
  <c r="L728" i="1"/>
  <c r="N728" i="1" s="1"/>
  <c r="L732" i="1"/>
  <c r="N732" i="1" s="1"/>
  <c r="L744" i="1"/>
  <c r="N744" i="1" s="1"/>
  <c r="L748" i="1"/>
  <c r="N748" i="1" s="1"/>
  <c r="L760" i="1"/>
  <c r="N760" i="1" s="1"/>
  <c r="L764" i="1"/>
  <c r="N764" i="1" s="1"/>
  <c r="L782" i="1"/>
  <c r="N782" i="1" s="1"/>
  <c r="L786" i="1"/>
  <c r="N786" i="1" s="1"/>
  <c r="L798" i="1"/>
  <c r="N798" i="1" s="1"/>
  <c r="L802" i="1"/>
  <c r="N802" i="1" s="1"/>
  <c r="L814" i="1"/>
  <c r="N814" i="1" s="1"/>
  <c r="L818" i="1"/>
  <c r="N818" i="1" s="1"/>
  <c r="L830" i="1"/>
  <c r="N830" i="1" s="1"/>
  <c r="L834" i="1"/>
  <c r="N834" i="1" s="1"/>
  <c r="L846" i="1"/>
  <c r="N846" i="1" s="1"/>
  <c r="L854" i="1"/>
  <c r="N854" i="1" s="1"/>
  <c r="L862" i="1"/>
  <c r="N862" i="1" s="1"/>
  <c r="L870" i="1"/>
  <c r="N870" i="1" s="1"/>
  <c r="L878" i="1"/>
  <c r="N878" i="1" s="1"/>
  <c r="L886" i="1"/>
  <c r="N886" i="1" s="1"/>
  <c r="L894" i="1"/>
  <c r="N894" i="1" s="1"/>
  <c r="L903" i="1"/>
  <c r="N903" i="1" s="1"/>
  <c r="L911" i="1"/>
  <c r="N911" i="1" s="1"/>
  <c r="L919" i="1"/>
  <c r="N919" i="1" s="1"/>
  <c r="L938" i="1"/>
  <c r="N938" i="1" s="1"/>
  <c r="L948" i="1"/>
  <c r="N948" i="1" s="1"/>
  <c r="L956" i="1"/>
  <c r="N956" i="1" s="1"/>
  <c r="L964" i="1"/>
  <c r="N964" i="1" s="1"/>
  <c r="L972" i="1"/>
  <c r="N972" i="1" s="1"/>
  <c r="L980" i="1"/>
  <c r="N980" i="1" s="1"/>
  <c r="L990" i="1"/>
  <c r="N990" i="1" s="1"/>
  <c r="L998" i="1"/>
  <c r="N998" i="1" s="1"/>
  <c r="L1006" i="1"/>
  <c r="N1006" i="1" s="1"/>
  <c r="L1014" i="1"/>
  <c r="N1014" i="1" s="1"/>
  <c r="L1022" i="1"/>
  <c r="N1022" i="1" s="1"/>
  <c r="L1030" i="1"/>
  <c r="N1030" i="1" s="1"/>
  <c r="L1039" i="1"/>
  <c r="N1039" i="1" s="1"/>
  <c r="L1047" i="1"/>
  <c r="N1047" i="1" s="1"/>
  <c r="L1055" i="1"/>
  <c r="N1055" i="1" s="1"/>
  <c r="L1063" i="1"/>
  <c r="N1063" i="1" s="1"/>
  <c r="L1071" i="1"/>
  <c r="N1071" i="1" s="1"/>
  <c r="L1080" i="1"/>
  <c r="N1080" i="1" s="1"/>
  <c r="L1088" i="1"/>
  <c r="N1088" i="1" s="1"/>
  <c r="L1096" i="1"/>
  <c r="N1096" i="1" s="1"/>
  <c r="L1103" i="1"/>
  <c r="N1103" i="1" s="1"/>
  <c r="L1111" i="1"/>
  <c r="N1111" i="1" s="1"/>
  <c r="L1119" i="1"/>
  <c r="N1119" i="1" s="1"/>
  <c r="L1128" i="1"/>
  <c r="N1128" i="1" s="1"/>
  <c r="L1136" i="1"/>
  <c r="N1136" i="1" s="1"/>
  <c r="L1144" i="1"/>
  <c r="N1144" i="1" s="1"/>
  <c r="L1152" i="1"/>
  <c r="N1152" i="1" s="1"/>
  <c r="L1160" i="1"/>
  <c r="N1160" i="1" s="1"/>
  <c r="L1168" i="1"/>
  <c r="N1168" i="1" s="1"/>
  <c r="L1176" i="1"/>
  <c r="N1176" i="1" s="1"/>
  <c r="L1184" i="1"/>
  <c r="N1184" i="1" s="1"/>
  <c r="L1192" i="1"/>
  <c r="N1192" i="1" s="1"/>
  <c r="L1200" i="1"/>
  <c r="N1200" i="1" s="1"/>
  <c r="L1208" i="1"/>
  <c r="N1208" i="1" s="1"/>
  <c r="L1216" i="1"/>
  <c r="N1216" i="1" s="1"/>
  <c r="L1236" i="1"/>
  <c r="N1236" i="1" s="1"/>
  <c r="L1244" i="1"/>
  <c r="N1244" i="1" s="1"/>
  <c r="L1252" i="1"/>
  <c r="N1252" i="1" s="1"/>
  <c r="L1260" i="1"/>
  <c r="N1260" i="1" s="1"/>
  <c r="L1268" i="1"/>
  <c r="N1268" i="1" s="1"/>
  <c r="L1276" i="1"/>
  <c r="N1276" i="1" s="1"/>
  <c r="L1284" i="1"/>
  <c r="N1284" i="1" s="1"/>
  <c r="L1301" i="1"/>
  <c r="N1301" i="1" s="1"/>
  <c r="L1309" i="1"/>
  <c r="N1309" i="1" s="1"/>
  <c r="L1317" i="1"/>
  <c r="N1317" i="1" s="1"/>
  <c r="L1325" i="1"/>
  <c r="N1325" i="1" s="1"/>
  <c r="L1333" i="1"/>
  <c r="N1333" i="1" s="1"/>
  <c r="L1341" i="1"/>
  <c r="N1341" i="1" s="1"/>
  <c r="L1349" i="1"/>
  <c r="N1349" i="1" s="1"/>
  <c r="L1358" i="1"/>
  <c r="N1358" i="1" s="1"/>
  <c r="L1366" i="1"/>
  <c r="N1366" i="1" s="1"/>
  <c r="L1374" i="1"/>
  <c r="N1374" i="1" s="1"/>
  <c r="L1382" i="1"/>
  <c r="N1382" i="1" s="1"/>
  <c r="L1390" i="1"/>
  <c r="N1390" i="1" s="1"/>
  <c r="L1398" i="1"/>
  <c r="N1398" i="1" s="1"/>
  <c r="L1406" i="1"/>
  <c r="N1406" i="1" s="1"/>
  <c r="L1414" i="1"/>
  <c r="N1414" i="1" s="1"/>
  <c r="L1422" i="1"/>
  <c r="N1422" i="1" s="1"/>
  <c r="L1430" i="1"/>
  <c r="N1430" i="1" s="1"/>
  <c r="L1438" i="1"/>
  <c r="N1438" i="1" s="1"/>
  <c r="L1446" i="1"/>
  <c r="N1446" i="1" s="1"/>
  <c r="L1454" i="1"/>
  <c r="N1454" i="1" s="1"/>
  <c r="L1462" i="1"/>
  <c r="N1462" i="1" s="1"/>
  <c r="L1470" i="1"/>
  <c r="N1470" i="1" s="1"/>
  <c r="L1478" i="1"/>
  <c r="N1478" i="1" s="1"/>
  <c r="L1486" i="1"/>
  <c r="N1486" i="1" s="1"/>
  <c r="L1494" i="1"/>
  <c r="N1494" i="1" s="1"/>
  <c r="L1502" i="1"/>
  <c r="N1502" i="1" s="1"/>
  <c r="L1510" i="1"/>
  <c r="N1510" i="1" s="1"/>
  <c r="L1518" i="1"/>
  <c r="N1518" i="1" s="1"/>
  <c r="L1526" i="1"/>
  <c r="N1526" i="1" s="1"/>
  <c r="L1534" i="1"/>
  <c r="N1534" i="1" s="1"/>
  <c r="L1542" i="1"/>
  <c r="N1542" i="1" s="1"/>
  <c r="L1550" i="1"/>
  <c r="N1550" i="1" s="1"/>
  <c r="L1559" i="1"/>
  <c r="N1559" i="1" s="1"/>
  <c r="L1567" i="1"/>
  <c r="N1567" i="1" s="1"/>
  <c r="L1575" i="1"/>
  <c r="N1575" i="1" s="1"/>
  <c r="L1583" i="1"/>
  <c r="N1583" i="1" s="1"/>
  <c r="L1591" i="1"/>
  <c r="N1591" i="1" s="1"/>
  <c r="L1599" i="1"/>
  <c r="N1599" i="1" s="1"/>
  <c r="L1607" i="1"/>
  <c r="N1607" i="1" s="1"/>
  <c r="L1615" i="1"/>
  <c r="N1615" i="1" s="1"/>
  <c r="L1623" i="1"/>
  <c r="N1623" i="1" s="1"/>
  <c r="L6" i="1"/>
  <c r="N6" i="1" s="1"/>
  <c r="K631" i="16"/>
  <c r="K679" i="16"/>
  <c r="K717" i="16"/>
  <c r="K733" i="16"/>
  <c r="K750" i="16"/>
  <c r="K7" i="16"/>
  <c r="K350" i="16"/>
  <c r="K358" i="16"/>
  <c r="K366" i="16"/>
  <c r="K369" i="16"/>
  <c r="K374" i="16"/>
  <c r="K382" i="16"/>
  <c r="K390" i="16"/>
  <c r="K398" i="16"/>
  <c r="K406" i="16"/>
  <c r="K414" i="16"/>
  <c r="K422" i="16"/>
  <c r="K430" i="16"/>
  <c r="K438" i="16"/>
  <c r="K446" i="16"/>
  <c r="K449" i="16"/>
  <c r="K454" i="16"/>
  <c r="K457" i="16"/>
  <c r="K461" i="16"/>
  <c r="K508" i="16"/>
  <c r="K528" i="16"/>
  <c r="K627" i="16"/>
  <c r="K675" i="16"/>
  <c r="K713" i="16"/>
  <c r="K729" i="16"/>
  <c r="K730" i="16"/>
  <c r="K747" i="16"/>
  <c r="K762" i="16"/>
  <c r="K763" i="16"/>
  <c r="K781" i="16"/>
  <c r="K789" i="16"/>
  <c r="K850" i="16"/>
  <c r="K858" i="16"/>
  <c r="K866" i="16"/>
  <c r="K874" i="16"/>
  <c r="K882" i="16"/>
  <c r="K890" i="16"/>
  <c r="K898" i="16"/>
  <c r="K906" i="16"/>
  <c r="K920" i="16"/>
  <c r="K935" i="16"/>
  <c r="K984" i="16"/>
  <c r="K999" i="16"/>
  <c r="K1048" i="16"/>
  <c r="K1105" i="16"/>
  <c r="K1120" i="16"/>
  <c r="K1172" i="16"/>
  <c r="K615" i="16"/>
  <c r="K647" i="16"/>
  <c r="K663" i="16"/>
  <c r="K766" i="16"/>
  <c r="K6" i="16"/>
  <c r="K11" i="16"/>
  <c r="K15" i="16"/>
  <c r="K346" i="16"/>
  <c r="K349" i="16"/>
  <c r="K353" i="16"/>
  <c r="K354" i="16"/>
  <c r="K357" i="16"/>
  <c r="K361" i="16"/>
  <c r="K362" i="16"/>
  <c r="K365" i="16"/>
  <c r="K370" i="16"/>
  <c r="K373" i="16"/>
  <c r="K377" i="16"/>
  <c r="K378" i="16"/>
  <c r="K381" i="16"/>
  <c r="K385" i="16"/>
  <c r="K386" i="16"/>
  <c r="K389" i="16"/>
  <c r="K393" i="16"/>
  <c r="K394" i="16"/>
  <c r="K397" i="16"/>
  <c r="K401" i="16"/>
  <c r="K402" i="16"/>
  <c r="K405" i="16"/>
  <c r="K409" i="16"/>
  <c r="K410" i="16"/>
  <c r="K413" i="16"/>
  <c r="K417" i="16"/>
  <c r="K418" i="16"/>
  <c r="K421" i="16"/>
  <c r="K425" i="16"/>
  <c r="K426" i="16"/>
  <c r="K429" i="16"/>
  <c r="K433" i="16"/>
  <c r="K434" i="16"/>
  <c r="K437" i="16"/>
  <c r="K441" i="16"/>
  <c r="K442" i="16"/>
  <c r="K445" i="16"/>
  <c r="K450" i="16"/>
  <c r="K453" i="16"/>
  <c r="K458" i="16"/>
  <c r="K462" i="16"/>
  <c r="K504" i="16"/>
  <c r="K512" i="16"/>
  <c r="K516" i="16"/>
  <c r="K520" i="16"/>
  <c r="K524" i="16"/>
  <c r="K532" i="16"/>
  <c r="K628" i="16"/>
  <c r="K643" i="16"/>
  <c r="K644" i="16"/>
  <c r="K659" i="16"/>
  <c r="K660" i="16"/>
  <c r="K676" i="16"/>
  <c r="K714" i="16"/>
  <c r="K10" i="16"/>
  <c r="K14" i="16"/>
  <c r="K16" i="16"/>
  <c r="K463" i="16"/>
  <c r="K467" i="16"/>
  <c r="K471" i="16"/>
  <c r="K475" i="16"/>
  <c r="K479" i="16"/>
  <c r="K483" i="16"/>
  <c r="K487" i="16"/>
  <c r="K491" i="16"/>
  <c r="K623" i="16"/>
  <c r="K624" i="16"/>
  <c r="K639" i="16"/>
  <c r="K640" i="16"/>
  <c r="K655" i="16"/>
  <c r="K656" i="16"/>
  <c r="K671" i="16"/>
  <c r="K672" i="16"/>
  <c r="K709" i="16"/>
  <c r="K710" i="16"/>
  <c r="K725" i="16"/>
  <c r="K726" i="16"/>
  <c r="K741" i="16"/>
  <c r="K758" i="16"/>
  <c r="K759" i="16"/>
  <c r="K774" i="16"/>
  <c r="K775" i="16"/>
  <c r="K780" i="16"/>
  <c r="K782" i="16"/>
  <c r="K788" i="16"/>
  <c r="K790" i="16"/>
  <c r="K798" i="16"/>
  <c r="K806" i="16"/>
  <c r="K814" i="16"/>
  <c r="K822" i="16"/>
  <c r="K830" i="16"/>
  <c r="K838" i="16"/>
  <c r="K846" i="16"/>
  <c r="K934" i="16"/>
  <c r="K936" i="16"/>
  <c r="K951" i="16"/>
  <c r="K998" i="16"/>
  <c r="K1000" i="16"/>
  <c r="K1015" i="16"/>
  <c r="K1072" i="16"/>
  <c r="K1119" i="16"/>
  <c r="K1121" i="16"/>
  <c r="K1136" i="16"/>
  <c r="K1187" i="16"/>
  <c r="K1219" i="16"/>
  <c r="K1251" i="16"/>
  <c r="K466" i="16"/>
  <c r="K470" i="16"/>
  <c r="K474" i="16"/>
  <c r="K478" i="16"/>
  <c r="K482" i="16"/>
  <c r="K486" i="16"/>
  <c r="K490" i="16"/>
  <c r="K494" i="16"/>
  <c r="K667" i="16"/>
  <c r="K705" i="16"/>
  <c r="K721" i="16"/>
  <c r="K737" i="16"/>
  <c r="K754" i="16"/>
  <c r="K770" i="16"/>
  <c r="K797" i="16"/>
  <c r="K805" i="16"/>
  <c r="K813" i="16"/>
  <c r="K821" i="16"/>
  <c r="K829" i="16"/>
  <c r="K837" i="16"/>
  <c r="K845" i="16"/>
  <c r="K950" i="16"/>
  <c r="K1014" i="16"/>
  <c r="K1071" i="16"/>
  <c r="K1135" i="16"/>
  <c r="K1178" i="16"/>
  <c r="K1195" i="16"/>
  <c r="K1227" i="16"/>
  <c r="K1259" i="16"/>
  <c r="K847" i="16"/>
  <c r="K855" i="16"/>
  <c r="K863" i="16"/>
  <c r="K871" i="16"/>
  <c r="K879" i="16"/>
  <c r="K887" i="16"/>
  <c r="K895" i="16"/>
  <c r="K903" i="16"/>
  <c r="K915" i="16"/>
  <c r="K916" i="16"/>
  <c r="K931" i="16"/>
  <c r="K932" i="16"/>
  <c r="K947" i="16"/>
  <c r="K948" i="16"/>
  <c r="K963" i="16"/>
  <c r="K964" i="16"/>
  <c r="K979" i="16"/>
  <c r="K980" i="16"/>
  <c r="K995" i="16"/>
  <c r="K996" i="16"/>
  <c r="K1011" i="16"/>
  <c r="K1012" i="16"/>
  <c r="K1027" i="16"/>
  <c r="K1028" i="16"/>
  <c r="K1043" i="16"/>
  <c r="K1044" i="16"/>
  <c r="K1059" i="16"/>
  <c r="K1063" i="16"/>
  <c r="K1068" i="16"/>
  <c r="K1069" i="16"/>
  <c r="K1084" i="16"/>
  <c r="K1085" i="16"/>
  <c r="K1100" i="16"/>
  <c r="K1101" i="16"/>
  <c r="K1116" i="16"/>
  <c r="K1117" i="16"/>
  <c r="K1132" i="16"/>
  <c r="K1133" i="16"/>
  <c r="K1148" i="16"/>
  <c r="K1149" i="16"/>
  <c r="K1164" i="16"/>
  <c r="K1165" i="16"/>
  <c r="K1171" i="16"/>
  <c r="K1173" i="16"/>
  <c r="K1179" i="16"/>
  <c r="K1345" i="16"/>
  <c r="K1346" i="16"/>
  <c r="K1597" i="16"/>
  <c r="K1605" i="16"/>
  <c r="K1613" i="16"/>
  <c r="K1338" i="16"/>
  <c r="K777" i="16"/>
  <c r="K785" i="16"/>
  <c r="K794" i="16"/>
  <c r="K802" i="16"/>
  <c r="K810" i="16"/>
  <c r="K818" i="16"/>
  <c r="K826" i="16"/>
  <c r="K834" i="16"/>
  <c r="K842" i="16"/>
  <c r="K911" i="16"/>
  <c r="K912" i="16"/>
  <c r="K927" i="16"/>
  <c r="K928" i="16"/>
  <c r="K943" i="16"/>
  <c r="K944" i="16"/>
  <c r="K959" i="16"/>
  <c r="K960" i="16"/>
  <c r="K975" i="16"/>
  <c r="K976" i="16"/>
  <c r="K991" i="16"/>
  <c r="K992" i="16"/>
  <c r="K1007" i="16"/>
  <c r="K1008" i="16"/>
  <c r="K1023" i="16"/>
  <c r="K1024" i="16"/>
  <c r="K1039" i="16"/>
  <c r="K1040" i="16"/>
  <c r="K1055" i="16"/>
  <c r="K1056" i="16"/>
  <c r="K1060" i="16"/>
  <c r="K1064" i="16"/>
  <c r="K1065" i="16"/>
  <c r="K1080" i="16"/>
  <c r="K1081" i="16"/>
  <c r="K1096" i="16"/>
  <c r="K1097" i="16"/>
  <c r="K1112" i="16"/>
  <c r="K1113" i="16"/>
  <c r="K1128" i="16"/>
  <c r="K1129" i="16"/>
  <c r="K1144" i="16"/>
  <c r="K1145" i="16"/>
  <c r="K1160" i="16"/>
  <c r="K1161" i="16"/>
  <c r="K1184" i="16"/>
  <c r="K1192" i="16"/>
  <c r="K1200" i="16"/>
  <c r="K1208" i="16"/>
  <c r="K1216" i="16"/>
  <c r="K1224" i="16"/>
  <c r="K1232" i="16"/>
  <c r="K1240" i="16"/>
  <c r="K1248" i="16"/>
  <c r="K1256" i="16"/>
  <c r="K1264" i="16"/>
  <c r="K1272" i="16"/>
  <c r="K1280" i="16"/>
  <c r="K1288" i="16"/>
  <c r="K1296" i="16"/>
  <c r="K1304" i="16"/>
  <c r="K1312" i="16"/>
  <c r="K1320" i="16"/>
  <c r="K1328" i="16"/>
  <c r="K1347" i="16"/>
  <c r="K1352" i="16"/>
  <c r="K1353" i="16"/>
  <c r="K1354" i="16"/>
  <c r="K1591" i="16"/>
  <c r="K1599" i="16"/>
  <c r="K1607" i="16"/>
  <c r="K1615" i="16"/>
  <c r="K1182" i="16"/>
  <c r="K1190" i="16"/>
  <c r="K1198" i="16"/>
  <c r="K1206" i="16"/>
  <c r="K1214" i="16"/>
  <c r="K1222" i="16"/>
  <c r="K1230" i="16"/>
  <c r="K1238" i="16"/>
  <c r="K1246" i="16"/>
  <c r="K1254" i="16"/>
  <c r="K1262" i="16"/>
  <c r="K1270" i="16"/>
  <c r="K1278" i="16"/>
  <c r="K1286" i="16"/>
  <c r="K1294" i="16"/>
  <c r="K1302" i="16"/>
  <c r="K1310" i="16"/>
  <c r="K1318" i="16"/>
  <c r="K1326" i="16"/>
  <c r="K1334" i="16"/>
  <c r="K1342" i="16"/>
  <c r="K1350" i="16"/>
  <c r="K1358" i="16"/>
  <c r="K1360" i="16"/>
  <c r="K1362" i="16"/>
  <c r="K1364" i="16"/>
  <c r="K1366" i="16"/>
  <c r="K1368" i="16"/>
  <c r="K1370" i="16"/>
  <c r="K1372" i="16"/>
  <c r="K1374" i="16"/>
  <c r="K1376" i="16"/>
  <c r="K1378" i="16"/>
  <c r="K1380" i="16"/>
  <c r="K1382" i="16"/>
  <c r="K1384" i="16"/>
  <c r="K1386" i="16"/>
  <c r="K1388" i="16"/>
  <c r="K1390" i="16"/>
  <c r="K1392" i="16"/>
  <c r="K1394" i="16"/>
  <c r="K1396" i="16"/>
  <c r="K1398" i="16"/>
  <c r="K1400" i="16"/>
  <c r="K1402" i="16"/>
  <c r="K1404" i="16"/>
  <c r="K1406" i="16"/>
  <c r="K1408" i="16"/>
  <c r="K1410" i="16"/>
  <c r="K1412" i="16"/>
  <c r="K1414" i="16"/>
  <c r="K1416" i="16"/>
  <c r="K1418" i="16"/>
  <c r="K1420" i="16"/>
  <c r="K1422" i="16"/>
  <c r="K1424" i="16"/>
  <c r="K1426" i="16"/>
  <c r="K1428" i="16"/>
  <c r="K1430" i="16"/>
  <c r="K1432" i="16"/>
  <c r="K1434" i="16"/>
  <c r="K1436" i="16"/>
  <c r="K1438" i="16"/>
  <c r="K1440" i="16"/>
  <c r="K1442" i="16"/>
  <c r="K1444" i="16"/>
  <c r="K1446" i="16"/>
  <c r="K1448" i="16"/>
  <c r="K1450" i="16"/>
  <c r="K1452" i="16"/>
  <c r="K1454" i="16"/>
  <c r="K1456" i="16"/>
  <c r="K1458" i="16"/>
  <c r="K1460" i="16"/>
  <c r="K1462" i="16"/>
  <c r="K1464" i="16"/>
  <c r="K1466" i="16"/>
  <c r="K1468" i="16"/>
  <c r="K1470" i="16"/>
  <c r="K1472" i="16"/>
  <c r="K1474" i="16"/>
  <c r="K1476" i="16"/>
  <c r="K1478" i="16"/>
  <c r="K1480" i="16"/>
  <c r="K1482" i="16"/>
  <c r="K1484" i="16"/>
  <c r="K1486" i="16"/>
  <c r="K1488" i="16"/>
  <c r="K1490" i="16"/>
  <c r="K1492" i="16"/>
  <c r="K1494" i="16"/>
  <c r="K1496" i="16"/>
  <c r="K1498" i="16"/>
  <c r="K1500" i="16"/>
  <c r="K1502" i="16"/>
  <c r="K1504" i="16"/>
  <c r="K1506" i="16"/>
  <c r="K1508" i="16"/>
  <c r="K1510" i="16"/>
  <c r="K1512" i="16"/>
  <c r="K1514" i="16"/>
  <c r="K1516" i="16"/>
  <c r="K1518" i="16"/>
  <c r="K1520" i="16"/>
  <c r="K1563" i="16"/>
  <c r="K1565" i="16"/>
  <c r="K1567" i="16"/>
  <c r="K1569" i="16"/>
  <c r="K1571" i="16"/>
  <c r="K1573" i="16"/>
  <c r="K1575" i="16"/>
  <c r="K1579" i="16"/>
  <c r="K1581" i="16"/>
  <c r="K1645" i="16"/>
  <c r="K1647" i="16"/>
  <c r="K1649" i="16"/>
  <c r="K1651" i="16"/>
  <c r="K1653" i="16"/>
  <c r="K1168" i="16"/>
  <c r="K1176" i="16"/>
  <c r="K1576" i="16"/>
  <c r="H1118" i="1"/>
  <c r="L1118" i="1" s="1"/>
  <c r="N1118" i="1" s="1"/>
  <c r="H1265" i="1"/>
  <c r="L1265" i="1" s="1"/>
  <c r="N1265" i="1" s="1"/>
  <c r="H1660" i="1"/>
  <c r="L1660" i="1" s="1"/>
  <c r="N1660" i="1" s="1"/>
  <c r="H1659" i="1"/>
  <c r="L1659" i="1" s="1"/>
  <c r="N1659" i="1" s="1"/>
</calcChain>
</file>

<file path=xl/comments1.xml><?xml version="1.0" encoding="utf-8"?>
<comments xmlns="http://schemas.openxmlformats.org/spreadsheetml/2006/main">
  <authors>
    <author>HalimJjang</author>
  </authors>
  <commentList>
    <comment ref="F4" authorId="0" shapeId="0">
      <text>
        <r>
          <rPr>
            <b/>
            <sz val="9"/>
            <color indexed="81"/>
            <rFont val="돋움"/>
            <family val="3"/>
            <charset val="129"/>
          </rPr>
          <t>업무시스템코드 참조</t>
        </r>
      </text>
    </comment>
    <comment ref="H4" authorId="0" shapeId="0">
      <text>
        <r>
          <rPr>
            <b/>
            <sz val="9"/>
            <color indexed="81"/>
            <rFont val="돋움"/>
            <family val="3"/>
            <charset val="129"/>
          </rPr>
          <t>임의지정2자리</t>
        </r>
      </text>
    </comment>
  </commentList>
</comments>
</file>

<file path=xl/comments2.xml><?xml version="1.0" encoding="utf-8"?>
<comments xmlns="http://schemas.openxmlformats.org/spreadsheetml/2006/main">
  <authors>
    <author>HalimJjang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K: Key
M:Main
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데이터모델 주제영역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HalimJjang</author>
  </authors>
  <commentList>
    <comment ref="E4" authorId="0" shapeId="0">
      <text>
        <r>
          <rPr>
            <b/>
            <sz val="9"/>
            <color indexed="81"/>
            <rFont val="돋움"/>
            <family val="3"/>
            <charset val="129"/>
          </rPr>
          <t>업무시스템코드 참조</t>
        </r>
      </text>
    </comment>
    <comment ref="G4" authorId="0" shapeId="0">
      <text>
        <r>
          <rPr>
            <b/>
            <sz val="9"/>
            <color indexed="81"/>
            <rFont val="돋움"/>
            <family val="3"/>
            <charset val="129"/>
          </rPr>
          <t>임의지정2자리</t>
        </r>
      </text>
    </comment>
  </commentList>
</comments>
</file>

<file path=xl/sharedStrings.xml><?xml version="1.0" encoding="utf-8"?>
<sst xmlns="http://schemas.openxmlformats.org/spreadsheetml/2006/main" count="23319" uniqueCount="7668">
  <si>
    <t>간호관리</t>
  </si>
  <si>
    <t>Normal</t>
  </si>
  <si>
    <t>가정간호방문일정정보</t>
  </si>
  <si>
    <t>가정간호스탠딩처방정보</t>
  </si>
  <si>
    <t>가정간호업무일지정보</t>
  </si>
  <si>
    <t>가정간호의뢰정보</t>
  </si>
  <si>
    <t>가정간호환자등록정보</t>
  </si>
  <si>
    <t>간호사인수인계정보</t>
  </si>
  <si>
    <t>간호약품식별의뢰정보</t>
  </si>
  <si>
    <t>간호환자관리표시정보</t>
  </si>
  <si>
    <t>교육환자등록정보</t>
  </si>
  <si>
    <t>병동게시판정보</t>
  </si>
  <si>
    <t>병실전실요청정보</t>
  </si>
  <si>
    <t>보험심사지연사유정보</t>
  </si>
  <si>
    <t>신생아중환자상태정보</t>
  </si>
  <si>
    <t>유해발암물질정보</t>
  </si>
  <si>
    <t>응급실주치의연결정보</t>
  </si>
  <si>
    <t>응급치료계획정보</t>
  </si>
  <si>
    <t>Additional</t>
  </si>
  <si>
    <t>응급타과호출정보</t>
  </si>
  <si>
    <t>전원일지정보</t>
  </si>
  <si>
    <t>중환자실입실퇴실시간정보</t>
  </si>
  <si>
    <t>진단서요청정보</t>
  </si>
  <si>
    <t>투석치료일정정보</t>
  </si>
  <si>
    <t>투석환자등록정보</t>
  </si>
  <si>
    <t>투석효율계산정보</t>
  </si>
  <si>
    <t>환자교육일정강사정보</t>
  </si>
  <si>
    <t>환자교육일정정보</t>
  </si>
  <si>
    <t>환자메모상세정보</t>
  </si>
  <si>
    <t>간호기록</t>
  </si>
  <si>
    <t>간호기록기본</t>
  </si>
  <si>
    <t>간호기록상세</t>
  </si>
  <si>
    <t>간호일지속성정보</t>
  </si>
  <si>
    <t>간호일지정보</t>
  </si>
  <si>
    <t>간호항목기본</t>
  </si>
  <si>
    <t>간호활동수행시간정보</t>
  </si>
  <si>
    <t>간호활동수행정보</t>
  </si>
  <si>
    <t>병동별항목지정정보</t>
  </si>
  <si>
    <t>설문등록상세응답정보</t>
  </si>
  <si>
    <t>설문등록정보</t>
  </si>
  <si>
    <t>설문문항별항목정보</t>
  </si>
  <si>
    <t>설문지구성문항정보</t>
  </si>
  <si>
    <t>설문지정보</t>
  </si>
  <si>
    <t>수술간호기록기본</t>
  </si>
  <si>
    <t>수술간호기록상세</t>
  </si>
  <si>
    <t>수혈간호기록이력</t>
  </si>
  <si>
    <t>수혈기록상세</t>
  </si>
  <si>
    <t>임상관찰기록상세</t>
  </si>
  <si>
    <t>정신과환자평가정보</t>
  </si>
  <si>
    <t>중환자실환자평가정보</t>
  </si>
  <si>
    <t>진정기록작성상세</t>
  </si>
  <si>
    <t>진정기록정보</t>
  </si>
  <si>
    <t>진정기록진술문항목정보</t>
  </si>
  <si>
    <t>진정기록활력징후기록상세</t>
  </si>
  <si>
    <t>진정진술문기록상세</t>
  </si>
  <si>
    <t>환자공유정보간호사정진술문관계</t>
  </si>
  <si>
    <t>환자별분류상세점수정보</t>
  </si>
  <si>
    <t>환자별분류합계점수정보</t>
  </si>
  <si>
    <t>간호행정</t>
  </si>
  <si>
    <t>간호감사분류코드</t>
  </si>
  <si>
    <t>간호감사평가점수정보</t>
  </si>
  <si>
    <t>간호근무누적표정보</t>
  </si>
  <si>
    <t>간호근무보고서정보</t>
  </si>
  <si>
    <t>간호근무보고서환자분류정보</t>
  </si>
  <si>
    <t>간호근무유형별인원정보</t>
  </si>
  <si>
    <t>간호근무장소별근무자정보</t>
  </si>
  <si>
    <t>간호근무주사실메모정보</t>
  </si>
  <si>
    <t>간호근무표정보</t>
  </si>
  <si>
    <t>간호시간외수당신청정보</t>
  </si>
  <si>
    <t>간호인력산정표정보</t>
  </si>
  <si>
    <t>간호일정작업기준정보</t>
  </si>
  <si>
    <t>간호행정월별표준근무시간정보</t>
  </si>
  <si>
    <t>익월간호일정신청표정보</t>
  </si>
  <si>
    <t>출근시간기준정보</t>
  </si>
  <si>
    <t>CP세트처방설명서정보</t>
  </si>
  <si>
    <t>CP세트처방일정별간호진술문정보</t>
  </si>
  <si>
    <t>CP세트처방일정별임상관찰기록항목정보</t>
  </si>
  <si>
    <t>CP세트처방일정별진료기록정보</t>
  </si>
  <si>
    <t>CP세트처방일정별평가정보</t>
  </si>
  <si>
    <t>CP세트처방일정적용목적정보</t>
  </si>
  <si>
    <t>CP세트처방일정정보</t>
  </si>
  <si>
    <t>CP세트처방임상관찰기록환경설정정보</t>
  </si>
  <si>
    <t>간호근무유형코드</t>
  </si>
  <si>
    <t>간호등급코드</t>
  </si>
  <si>
    <t>검사시술설명서정보</t>
  </si>
  <si>
    <t>교육분류코드</t>
  </si>
  <si>
    <t>분당서울대병원업무지침분류코드</t>
  </si>
  <si>
    <t>분당서울대병원업무지침서정보</t>
  </si>
  <si>
    <t>분당서울대병원업무지침정보</t>
  </si>
  <si>
    <t>세트처방정보</t>
  </si>
  <si>
    <t>세트처방정보이력</t>
  </si>
  <si>
    <t>진료용어세트처방관계정보</t>
  </si>
  <si>
    <t>처방분류코드</t>
  </si>
  <si>
    <t>항생제도움말정보</t>
  </si>
  <si>
    <t>ICD10코드KOMET관계정보</t>
  </si>
  <si>
    <t>KOSTOM용어코드</t>
  </si>
  <si>
    <t>LOINC코드</t>
  </si>
  <si>
    <t>UMLS주증상코드</t>
  </si>
  <si>
    <t>간호진술문기본</t>
  </si>
  <si>
    <t>국제표준질병분류코드</t>
  </si>
  <si>
    <t>보험관계진단속성정보</t>
  </si>
  <si>
    <t>산정특례등록관계학회정보</t>
  </si>
  <si>
    <t>산정특례등록기준정보</t>
  </si>
  <si>
    <t>산정특례진단코드관계정보</t>
  </si>
  <si>
    <t>의무기록약어정보</t>
  </si>
  <si>
    <t>중증화상산정특례ICD10관계정보</t>
  </si>
  <si>
    <t>진단명단계분류정보</t>
  </si>
  <si>
    <t>진료용어SNOMED관계정보</t>
  </si>
  <si>
    <t>진료용어국제표준관계정보</t>
  </si>
  <si>
    <t>진료용어그룹별계층정보</t>
  </si>
  <si>
    <t>진료용어그룹정보</t>
  </si>
  <si>
    <t>진료용어기본</t>
  </si>
  <si>
    <t>진료용어속성정보</t>
  </si>
  <si>
    <t>시스템관리</t>
  </si>
  <si>
    <t>CCIS로그</t>
  </si>
  <si>
    <t>HIS환자선택접근권한정보</t>
  </si>
  <si>
    <t>SQL값로그</t>
  </si>
  <si>
    <t>SQL로그</t>
  </si>
  <si>
    <t>개인단축아이콘정보</t>
  </si>
  <si>
    <t>개인링크정보</t>
  </si>
  <si>
    <t>개인환경설정정보</t>
  </si>
  <si>
    <t>그룹웨어게시판연동기능제어정보</t>
  </si>
  <si>
    <t>마이페이지팝업창관리정보</t>
  </si>
  <si>
    <t>배치진료로그</t>
  </si>
  <si>
    <t>아이콘정보</t>
  </si>
  <si>
    <t>액티비티로그</t>
  </si>
  <si>
    <t>연구검색CDW접근이력</t>
  </si>
  <si>
    <t>웹로그</t>
  </si>
  <si>
    <t>의사별진료과등록이력</t>
  </si>
  <si>
    <t>의사별진료과등록정보</t>
  </si>
  <si>
    <t>진료소요시간로그</t>
  </si>
  <si>
    <t>처방저장속도점검로그</t>
  </si>
  <si>
    <t>컴포넌트로그</t>
  </si>
  <si>
    <t>가계도정보</t>
  </si>
  <si>
    <t>기록지추가입력정보</t>
  </si>
  <si>
    <t>기본진료서식설정정보</t>
  </si>
  <si>
    <t>HISREC.DOCTORDOC_DEFAULT_DOC</t>
  </si>
  <si>
    <t>미비기록정보</t>
  </si>
  <si>
    <t>미완성기록삭제이력</t>
  </si>
  <si>
    <t>진단의뢰기록출력정보</t>
  </si>
  <si>
    <t>진료기록간관계</t>
  </si>
  <si>
    <t>진료기록기본</t>
  </si>
  <si>
    <t>진료기록상세</t>
  </si>
  <si>
    <t>진료기록이미지상세</t>
  </si>
  <si>
    <t>진료기록이미지서술문정보</t>
  </si>
  <si>
    <t>진료기록타과의뢰상세</t>
  </si>
  <si>
    <t>진료서식구성정보</t>
  </si>
  <si>
    <t>HISREC.DOCTORDOC_FORM</t>
  </si>
  <si>
    <t>진료서식기본</t>
  </si>
  <si>
    <t>HISREC.DOCTORDOC_MAIN</t>
  </si>
  <si>
    <t>진료서식섹션정보</t>
  </si>
  <si>
    <t>HISREC.DOCTORDOC_SECTION</t>
  </si>
  <si>
    <t>진료서식유형별섹션상세</t>
  </si>
  <si>
    <t>진료서식유형별섹션정보</t>
  </si>
  <si>
    <t>진료서식유형섹션임시</t>
  </si>
  <si>
    <t>HISREC.DOCTORDOC_SECTION_BY_TYPE</t>
  </si>
  <si>
    <t>HISREC.DOCTORDOC_FORM_TEMP</t>
  </si>
  <si>
    <t>인터페이스</t>
  </si>
  <si>
    <t>SNOMED CONCEPT</t>
  </si>
  <si>
    <t>SNOMED DESCRIPTION</t>
  </si>
  <si>
    <t>SNOMED RELATIONSHIP</t>
  </si>
  <si>
    <t>진료공통</t>
  </si>
  <si>
    <t>CPG당직일정기준정보</t>
  </si>
  <si>
    <t>CPG당직자문자전송이력</t>
  </si>
  <si>
    <t>CPG당직자일정정보</t>
  </si>
  <si>
    <t>CPG당직자정보</t>
  </si>
  <si>
    <t>SMS메시지정보</t>
  </si>
  <si>
    <t>SMS전송전화번호부정보</t>
  </si>
  <si>
    <t>당직SMS전송상세정보</t>
  </si>
  <si>
    <t>당직SMS전송정보</t>
  </si>
  <si>
    <t>당직의사관리이력</t>
  </si>
  <si>
    <t>당직의사관리정보</t>
  </si>
  <si>
    <t>부서별주의사항정보</t>
  </si>
  <si>
    <t>분만장전광판정보</t>
  </si>
  <si>
    <t>산부인과검사결과전화정보</t>
  </si>
  <si>
    <t>산부인과검사결과통화명세정보</t>
  </si>
  <si>
    <t>수술실보호자대기실사용자SMS정보</t>
  </si>
  <si>
    <t>HISORD.MOBLDGDT</t>
  </si>
  <si>
    <t>안과검토시력검사실검사메모정보</t>
  </si>
  <si>
    <t>안과검토진료이전진행순번정보</t>
  </si>
  <si>
    <t>안과진료실검사실정보</t>
  </si>
  <si>
    <t>외래진료실요일시간별의사정보</t>
  </si>
  <si>
    <t>외래진료실정보</t>
  </si>
  <si>
    <t>외래진료의진료실설정정보</t>
  </si>
  <si>
    <t>HISORD.MODANTIT</t>
  </si>
  <si>
    <t>응급실전광판구역정보</t>
  </si>
  <si>
    <t>응급실전광판정보</t>
  </si>
  <si>
    <t>일반전광판관리정보</t>
  </si>
  <si>
    <t>일반전광판분만장환자상태관리정보</t>
  </si>
  <si>
    <t>전광판이미지관리정보</t>
  </si>
  <si>
    <t>제증명창구발급정보</t>
  </si>
  <si>
    <t>주사실내원접수관리정보</t>
  </si>
  <si>
    <t>진료시작시간정보</t>
  </si>
  <si>
    <t>HISORD.MODALERT</t>
  </si>
  <si>
    <t>타병원영상창구전광판관리정보</t>
  </si>
  <si>
    <t>혈관조영전광판리스트정보</t>
  </si>
  <si>
    <t>환자성분별중복처방정보</t>
  </si>
  <si>
    <t>HISORD.MODURCKT</t>
  </si>
  <si>
    <t>HISORD.MOALETHT</t>
  </si>
  <si>
    <t>관심환자정보</t>
  </si>
  <si>
    <t>교육지시회신정보</t>
  </si>
  <si>
    <t>기록내검사결과검색정보</t>
  </si>
  <si>
    <t>마약반납요청정보</t>
  </si>
  <si>
    <t>법정전염병신고정보</t>
  </si>
  <si>
    <t>보조기처방상세정보</t>
  </si>
  <si>
    <t>비계획재수술조사정보</t>
  </si>
  <si>
    <t>산정특례환자부서별재등록정보</t>
  </si>
  <si>
    <t>수술실관리정보</t>
  </si>
  <si>
    <t>수술실배정정보</t>
  </si>
  <si>
    <t>수술실필요장비정보</t>
  </si>
  <si>
    <t>수술재료사용이력</t>
  </si>
  <si>
    <t>수술재료사용정보</t>
  </si>
  <si>
    <t>수술재료전송상태정보</t>
  </si>
  <si>
    <t>암진단진행단계정보</t>
  </si>
  <si>
    <t>영양관리의사소견정보</t>
  </si>
  <si>
    <t>주사실중증암정보</t>
  </si>
  <si>
    <t>집도의별수술코드관계정보</t>
  </si>
  <si>
    <t>집도의수술재료장비정보</t>
  </si>
  <si>
    <t>치식정보</t>
  </si>
  <si>
    <t>환자검사처방기본</t>
  </si>
  <si>
    <t>환자별CP예약정보</t>
  </si>
  <si>
    <t>환자별CP일정변경사유정보</t>
  </si>
  <si>
    <t>환자별CP일정임상관찰기록환경설정정보</t>
  </si>
  <si>
    <t>환자별CP일정적용목적정보</t>
  </si>
  <si>
    <t>환자별CP일정정보</t>
  </si>
  <si>
    <t>환자별CP일정처방간호진술문정보</t>
  </si>
  <si>
    <t>환자별CP일정처방임상관찰기록항목정보</t>
  </si>
  <si>
    <t>환자별CP일정처방진료기록정보</t>
  </si>
  <si>
    <t>환자별CP처방정보</t>
  </si>
  <si>
    <t>환자별CP처방평가정보</t>
  </si>
  <si>
    <t>환자수진일별진단정보</t>
  </si>
  <si>
    <t>환자수혈처방기본</t>
  </si>
  <si>
    <t>환자식이처방기본</t>
  </si>
  <si>
    <t>환자진료과별진단정보</t>
  </si>
  <si>
    <t>환자처방료정보</t>
  </si>
  <si>
    <t>환자처방항생제분류변경정보</t>
  </si>
  <si>
    <t>환자처치지시처방기본</t>
  </si>
  <si>
    <t>환자투약처방기본</t>
  </si>
  <si>
    <t>주제영역</t>
    <phoneticPr fontId="1" type="noConversion"/>
  </si>
  <si>
    <t>엔터티유형</t>
    <phoneticPr fontId="1" type="noConversion"/>
  </si>
  <si>
    <t>엔터티명</t>
    <phoneticPr fontId="1" type="noConversion"/>
  </si>
  <si>
    <t>AS-IS 테이블명</t>
    <phoneticPr fontId="1" type="noConversion"/>
  </si>
  <si>
    <t>TO-BE 테이블명</t>
    <phoneticPr fontId="1" type="noConversion"/>
  </si>
  <si>
    <t>엔터티 분류어</t>
  </si>
  <si>
    <t>유형 설명</t>
  </si>
  <si>
    <t>기본</t>
  </si>
  <si>
    <t>상세</t>
  </si>
  <si>
    <t>예)  고객기본, 고객상세</t>
  </si>
  <si>
    <t>코드</t>
  </si>
  <si>
    <t>C (Code)</t>
  </si>
  <si>
    <t>목록성 코드 정보를 관리하는 엔터티 유형</t>
  </si>
  <si>
    <t>이력</t>
  </si>
  <si>
    <t>H (History)</t>
  </si>
  <si>
    <t>과거 정보를 시점 또는 기간별로 보관하는 엔터티 유형. 즉 정보의 변경사항을 관리하기 위한 목적으로 생성하는 엔터티 유형</t>
  </si>
  <si>
    <t xml:space="preserve"> (예) 고객등급이력 </t>
  </si>
  <si>
    <t>정보</t>
  </si>
  <si>
    <t>이력성이 아닌 행위 성격의 데이터를 관리하기 위한 엔터티 유형으로 상위 엔터티 유형이 아닌 모든 엔터티 유형</t>
  </si>
  <si>
    <t>집계</t>
  </si>
  <si>
    <t>S (Summary)</t>
  </si>
  <si>
    <t>이미 존재하는 엔터티로부터 데이터값을 추출하여 통계, 합계 등을 산출하기 위한 속성으로 구성된 엔터티 유형</t>
  </si>
  <si>
    <t>로그</t>
  </si>
  <si>
    <t>L (Log)</t>
  </si>
  <si>
    <t xml:space="preserve"> (예) 에러로그, 안심클릭로그</t>
  </si>
  <si>
    <t>백업</t>
  </si>
  <si>
    <t>B(Backup)</t>
  </si>
  <si>
    <t>임시</t>
  </si>
  <si>
    <t>T(Temporary)</t>
  </si>
  <si>
    <t>I(Interface)</t>
  </si>
  <si>
    <t>채번</t>
  </si>
  <si>
    <t>일련번호 채번용 엔티티</t>
  </si>
  <si>
    <t>현재나 최종의 상태를 표시하는 기본적인 정보를 담은 엔터티 유형으로 각 주제영역의 대표성 엔터티, 개체 성격의 엔터티 유형</t>
    <phoneticPr fontId="5" type="noConversion"/>
  </si>
  <si>
    <t>D(Details)</t>
    <phoneticPr fontId="5" type="noConversion"/>
  </si>
  <si>
    <t>기본 상위엔티티가 존재하고 기본엔티티에 대하여 일대다의 형식으로 상세 정보를 관리하는 엔티티</t>
    <phoneticPr fontId="5" type="noConversion"/>
  </si>
  <si>
    <t>시스템에서 남기는 일회성 데이터나 스냅샷 데이터를 위한 엔터티 유형</t>
    <phoneticPr fontId="5" type="noConversion"/>
  </si>
  <si>
    <t>데이터의 보관을 위하여 별도로 저장하는 엔티티</t>
    <phoneticPr fontId="5" type="noConversion"/>
  </si>
  <si>
    <t>예) 식별번호채번</t>
    <phoneticPr fontId="5" type="noConversion"/>
  </si>
  <si>
    <t>영문약어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</si>
  <si>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</si>
  <si>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</si>
  <si>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</si>
  <si>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H</t>
    <phoneticPr fontId="1" type="noConversion"/>
  </si>
  <si>
    <t>S</t>
    <phoneticPr fontId="1" type="noConversion"/>
  </si>
  <si>
    <t>G</t>
    <phoneticPr fontId="1" type="noConversion"/>
  </si>
  <si>
    <t>T</t>
    <phoneticPr fontId="1" type="noConversion"/>
  </si>
  <si>
    <t>F</t>
    <phoneticPr fontId="1" type="noConversion"/>
  </si>
  <si>
    <t>N</t>
    <phoneticPr fontId="1" type="noConversion"/>
  </si>
  <si>
    <t>HIS</t>
    <phoneticPr fontId="5" type="noConversion"/>
  </si>
  <si>
    <t>앞3자리(주제영역3)</t>
    <phoneticPr fontId="1" type="noConversion"/>
  </si>
  <si>
    <t>엔터티정보</t>
    <phoneticPr fontId="1" type="noConversion"/>
  </si>
  <si>
    <t>예) 고객계좌관계, 계좌계좌관계</t>
  </si>
  <si>
    <t>R(Realtion)</t>
  </si>
  <si>
    <t>동일 엔터티간 발생하는 관계를 정의하기 위해 생성하는 엔터티.</t>
    <phoneticPr fontId="5" type="noConversion"/>
  </si>
  <si>
    <t>R</t>
    <phoneticPr fontId="1" type="noConversion"/>
  </si>
  <si>
    <t xml:space="preserve"> (예) 상품기본, 고객기본</t>
    <phoneticPr fontId="5" type="noConversion"/>
  </si>
  <si>
    <t>엔터티분류어</t>
    <phoneticPr fontId="1" type="noConversion"/>
  </si>
  <si>
    <t>테이블정보</t>
    <phoneticPr fontId="1" type="noConversion"/>
  </si>
  <si>
    <t>그룹약어</t>
    <phoneticPr fontId="1" type="noConversion"/>
  </si>
  <si>
    <t>관계</t>
    <phoneticPr fontId="1" type="noConversion"/>
  </si>
  <si>
    <t>CDSS</t>
  </si>
  <si>
    <t>구분</t>
    <phoneticPr fontId="5" type="noConversion"/>
  </si>
  <si>
    <t>영문</t>
    <phoneticPr fontId="1" type="noConversion"/>
  </si>
  <si>
    <t>영문약어</t>
    <phoneticPr fontId="1" type="noConversion"/>
  </si>
  <si>
    <t>예</t>
    <phoneticPr fontId="5" type="noConversion"/>
  </si>
  <si>
    <t>외부기관/외부시스템과의 인터페이스를 위한 영역. (전사 표준화 제외대상)</t>
    <phoneticPr fontId="1" type="noConversion"/>
  </si>
  <si>
    <t>M</t>
    <phoneticPr fontId="1" type="noConversion"/>
  </si>
  <si>
    <t>Subject Area</t>
    <phoneticPr fontId="5" type="noConversion"/>
  </si>
  <si>
    <t>주제영역 1레벨</t>
    <phoneticPr fontId="5" type="noConversion"/>
  </si>
  <si>
    <t>주제영역 2레벨</t>
    <phoneticPr fontId="5" type="noConversion"/>
  </si>
  <si>
    <t>주제영역 3레벨</t>
    <phoneticPr fontId="5" type="noConversion"/>
  </si>
  <si>
    <t>주제영역 Type</t>
    <phoneticPr fontId="5" type="noConversion"/>
  </si>
  <si>
    <t>모델파일명</t>
    <phoneticPr fontId="5" type="noConversion"/>
  </si>
  <si>
    <t>명</t>
    <phoneticPr fontId="5" type="noConversion"/>
  </si>
  <si>
    <t>약어</t>
    <phoneticPr fontId="5" type="noConversion"/>
  </si>
  <si>
    <t>순번</t>
    <phoneticPr fontId="5" type="noConversion"/>
  </si>
  <si>
    <t>명</t>
    <phoneticPr fontId="5" type="noConversion"/>
  </si>
  <si>
    <t>순번</t>
    <phoneticPr fontId="5" type="noConversion"/>
  </si>
  <si>
    <t>모델파일명 Prefix</t>
    <phoneticPr fontId="5" type="noConversion"/>
  </si>
  <si>
    <t>Master Subject Area</t>
    <phoneticPr fontId="5" type="noConversion"/>
  </si>
  <si>
    <t>K</t>
    <phoneticPr fontId="5" type="noConversion"/>
  </si>
  <si>
    <t>전사관계자</t>
    <phoneticPr fontId="5" type="noConversion"/>
  </si>
  <si>
    <t>고객</t>
    <phoneticPr fontId="5" type="noConversion"/>
  </si>
  <si>
    <t>K111</t>
  </si>
  <si>
    <t>직원조직</t>
    <phoneticPr fontId="5" type="noConversion"/>
  </si>
  <si>
    <t>K121</t>
  </si>
  <si>
    <t>K121-직원조직</t>
    <phoneticPr fontId="5" type="noConversion"/>
  </si>
  <si>
    <t>업무공통</t>
    <phoneticPr fontId="5" type="noConversion"/>
  </si>
  <si>
    <t>기준정보</t>
    <phoneticPr fontId="5" type="noConversion"/>
  </si>
  <si>
    <t>의료용어</t>
    <phoneticPr fontId="5" type="noConversion"/>
  </si>
  <si>
    <t>K211</t>
  </si>
  <si>
    <t>공통코드</t>
    <phoneticPr fontId="5" type="noConversion"/>
  </si>
  <si>
    <t>K212</t>
  </si>
  <si>
    <t>K212-공통코드</t>
  </si>
  <si>
    <t>처방기준정보</t>
    <phoneticPr fontId="5" type="noConversion"/>
  </si>
  <si>
    <t>K213</t>
  </si>
  <si>
    <t>업무기준</t>
    <phoneticPr fontId="5" type="noConversion"/>
  </si>
  <si>
    <t>K214</t>
  </si>
  <si>
    <t>K221</t>
  </si>
  <si>
    <t>K221-인터페이스</t>
  </si>
  <si>
    <t>접근통제</t>
  </si>
  <si>
    <t>K231</t>
  </si>
  <si>
    <t>K231-접근통제</t>
  </si>
  <si>
    <t>K241</t>
  </si>
  <si>
    <t>K241-시스템관리</t>
  </si>
  <si>
    <t xml:space="preserve">Service (Medical Care) Subject Area
</t>
    <phoneticPr fontId="5" type="noConversion"/>
  </si>
  <si>
    <t>M</t>
    <phoneticPr fontId="5" type="noConversion"/>
  </si>
  <si>
    <t>진료</t>
    <phoneticPr fontId="5" type="noConversion"/>
  </si>
  <si>
    <t>진료기록</t>
    <phoneticPr fontId="5" type="noConversion"/>
  </si>
  <si>
    <t>의사기록</t>
    <phoneticPr fontId="5" type="noConversion"/>
  </si>
  <si>
    <t>M111</t>
    <phoneticPr fontId="5" type="noConversion"/>
  </si>
  <si>
    <t>M111-의사기록</t>
  </si>
  <si>
    <t>간호기록</t>
    <phoneticPr fontId="5" type="noConversion"/>
  </si>
  <si>
    <t>M112</t>
  </si>
  <si>
    <t>M112-간호기록</t>
  </si>
  <si>
    <t>진료관리</t>
    <phoneticPr fontId="5" type="noConversion"/>
  </si>
  <si>
    <t>진료처방</t>
    <phoneticPr fontId="5" type="noConversion"/>
  </si>
  <si>
    <t>M121</t>
  </si>
  <si>
    <t>간호관리</t>
    <phoneticPr fontId="5" type="noConversion"/>
  </si>
  <si>
    <t>M122</t>
  </si>
  <si>
    <t>간호행정</t>
    <phoneticPr fontId="5" type="noConversion"/>
  </si>
  <si>
    <t>M123</t>
  </si>
  <si>
    <t>진료지원</t>
    <phoneticPr fontId="5" type="noConversion"/>
  </si>
  <si>
    <t>검사</t>
    <phoneticPr fontId="5" type="noConversion"/>
  </si>
  <si>
    <t>M131</t>
  </si>
  <si>
    <t>투약</t>
    <phoneticPr fontId="5" type="noConversion"/>
  </si>
  <si>
    <t>M132</t>
  </si>
  <si>
    <t>치료</t>
    <phoneticPr fontId="5" type="noConversion"/>
  </si>
  <si>
    <t>M133</t>
  </si>
  <si>
    <t>혈액</t>
    <phoneticPr fontId="5" type="noConversion"/>
  </si>
  <si>
    <t>M134</t>
  </si>
  <si>
    <t>건강증진</t>
    <phoneticPr fontId="5" type="noConversion"/>
  </si>
  <si>
    <t>M135</t>
  </si>
  <si>
    <t>급식영양</t>
    <phoneticPr fontId="5" type="noConversion"/>
  </si>
  <si>
    <t>M136</t>
  </si>
  <si>
    <t>M137</t>
  </si>
  <si>
    <t>원무보험</t>
    <phoneticPr fontId="5" type="noConversion"/>
  </si>
  <si>
    <t>원무</t>
    <phoneticPr fontId="5" type="noConversion"/>
  </si>
  <si>
    <t>보험</t>
    <phoneticPr fontId="5" type="noConversion"/>
  </si>
  <si>
    <t>관리지원
(Management Support)</t>
    <phoneticPr fontId="5" type="noConversion"/>
  </si>
  <si>
    <t>S</t>
    <phoneticPr fontId="5" type="noConversion"/>
  </si>
  <si>
    <t>S111</t>
  </si>
  <si>
    <t>중앙공급</t>
    <phoneticPr fontId="5" type="noConversion"/>
  </si>
  <si>
    <t>재무회계</t>
    <phoneticPr fontId="5" type="noConversion"/>
  </si>
  <si>
    <t>Analysis Subject Area</t>
    <phoneticPr fontId="5" type="noConversion"/>
  </si>
  <si>
    <t>W</t>
    <phoneticPr fontId="5" type="noConversion"/>
  </si>
  <si>
    <t>CRM</t>
    <phoneticPr fontId="5" type="noConversion"/>
  </si>
  <si>
    <t>CDW</t>
    <phoneticPr fontId="5" type="noConversion"/>
  </si>
  <si>
    <t>EDW</t>
    <phoneticPr fontId="5" type="noConversion"/>
  </si>
  <si>
    <t>채널</t>
    <phoneticPr fontId="5" type="noConversion"/>
  </si>
  <si>
    <t>W411</t>
    <phoneticPr fontId="5" type="noConversion"/>
  </si>
  <si>
    <t>통합경영</t>
    <phoneticPr fontId="5" type="noConversion"/>
  </si>
  <si>
    <t>의학연구</t>
    <phoneticPr fontId="5" type="noConversion"/>
  </si>
  <si>
    <t>감사/컴플라이언스</t>
    <phoneticPr fontId="5" type="noConversion"/>
  </si>
  <si>
    <t>데이터 주제영역 정의서</t>
  </si>
  <si>
    <t>* 모델영역내에서, 소그룹.  업무소그룹 영역과 매핑. 그룹명을 엔터티명에 활용.</t>
    <phoneticPr fontId="5" type="noConversion"/>
  </si>
  <si>
    <t>주제영역Type
(Subject Area)</t>
    <phoneticPr fontId="5" type="noConversion"/>
  </si>
  <si>
    <t>주제영역Type</t>
    <phoneticPr fontId="5" type="noConversion"/>
  </si>
  <si>
    <t>주제영역
1레벨</t>
    <phoneticPr fontId="5" type="noConversion"/>
  </si>
  <si>
    <t>1레벨 정의</t>
    <phoneticPr fontId="5" type="noConversion"/>
  </si>
  <si>
    <t>1레벨 영문</t>
    <phoneticPr fontId="5" type="noConversion"/>
  </si>
  <si>
    <t>1레벨 약어</t>
    <phoneticPr fontId="5" type="noConversion"/>
  </si>
  <si>
    <t>주제영역 2레벨</t>
    <phoneticPr fontId="5" type="noConversion"/>
  </si>
  <si>
    <t>2레벨 정의</t>
    <phoneticPr fontId="5" type="noConversion"/>
  </si>
  <si>
    <t>2레벨 영문</t>
    <phoneticPr fontId="5" type="noConversion"/>
  </si>
  <si>
    <t>2레벨 약어</t>
    <phoneticPr fontId="5" type="noConversion"/>
  </si>
  <si>
    <t>주제영역 3레벨</t>
    <phoneticPr fontId="5" type="noConversion"/>
  </si>
  <si>
    <t>3레벨 정의</t>
    <phoneticPr fontId="5" type="noConversion"/>
  </si>
  <si>
    <t>3레벨 영문</t>
    <phoneticPr fontId="5" type="noConversion"/>
  </si>
  <si>
    <t>3레벨 약어</t>
    <phoneticPr fontId="5" type="noConversion"/>
  </si>
  <si>
    <t>테이블명(앞3)</t>
    <phoneticPr fontId="5" type="noConversion"/>
  </si>
  <si>
    <t>AA모델러</t>
    <phoneticPr fontId="5" type="noConversion"/>
  </si>
  <si>
    <t>DA</t>
    <phoneticPr fontId="5" type="noConversion"/>
  </si>
  <si>
    <t>AP영역</t>
  </si>
  <si>
    <t>데이터그룹
(업무구분)</t>
    <phoneticPr fontId="5" type="noConversion"/>
  </si>
  <si>
    <t>데이터그룹구분코드</t>
    <phoneticPr fontId="5" type="noConversion"/>
  </si>
  <si>
    <t>데이터그룹정의</t>
  </si>
  <si>
    <t>Person</t>
    <phoneticPr fontId="5" type="noConversion"/>
  </si>
  <si>
    <t>P</t>
    <phoneticPr fontId="5" type="noConversion"/>
  </si>
  <si>
    <t>C</t>
    <phoneticPr fontId="5" type="noConversion"/>
  </si>
  <si>
    <t>PC</t>
    <phoneticPr fontId="5" type="noConversion"/>
  </si>
  <si>
    <t>고객기본</t>
    <phoneticPr fontId="5" type="noConversion"/>
  </si>
  <si>
    <t>의료서비스를 제공하는 주체(의사, 간호사 등 의료업무 서비스 제공자)을 포함한다.</t>
    <phoneticPr fontId="5" type="noConversion"/>
  </si>
  <si>
    <t>D</t>
    <phoneticPr fontId="5" type="noConversion"/>
  </si>
  <si>
    <t>전사 의료영역에서 공통적으로 공유하며 사용하는 업무에 대하여 정의한다.  4개병원 통합시 4개병원에서 통합기준으로 사용되는 부분을 포함한다.</t>
    <phoneticPr fontId="5" type="noConversion"/>
  </si>
  <si>
    <t>Common</t>
    <phoneticPr fontId="5" type="noConversion"/>
  </si>
  <si>
    <r>
      <t xml:space="preserve">업무지원을 위한 기준정보를 관리한다.
향후 4개병원 통합시 공통기준이 될 수 있는 부분을 관리.
진료용어. 각종 코드정보, </t>
    </r>
    <r>
      <rPr>
        <sz val="10"/>
        <color indexed="8"/>
        <rFont val="맑은 고딕"/>
        <family val="3"/>
        <charset val="129"/>
      </rPr>
      <t>채번 등 업무기반정보를 관리한다.</t>
    </r>
    <phoneticPr fontId="5" type="noConversion"/>
  </si>
  <si>
    <t>Medical care Vocabulary</t>
    <phoneticPr fontId="5" type="noConversion"/>
  </si>
  <si>
    <t>V</t>
    <phoneticPr fontId="5" type="noConversion"/>
  </si>
  <si>
    <t>CCV</t>
    <phoneticPr fontId="5" type="noConversion"/>
  </si>
  <si>
    <t>Code</t>
    <phoneticPr fontId="5" type="noConversion"/>
  </si>
  <si>
    <t>진료용어, 대내/대외관리용어정보, 국내/국외 의료활동관련 관리대상 용어정보 등을 포함.</t>
    <phoneticPr fontId="5" type="noConversion"/>
  </si>
  <si>
    <t>Order Code</t>
    <phoneticPr fontId="5" type="noConversion"/>
  </si>
  <si>
    <t>O</t>
    <phoneticPr fontId="5" type="noConversion"/>
  </si>
  <si>
    <t>CCO</t>
    <phoneticPr fontId="5" type="noConversion"/>
  </si>
  <si>
    <t>코드정보</t>
    <phoneticPr fontId="5" type="noConversion"/>
  </si>
  <si>
    <t>표준코드, 일반코드, 대외기관 접속키 등의 정보를 관리한다.</t>
  </si>
  <si>
    <t>Standard</t>
    <phoneticPr fontId="5" type="noConversion"/>
  </si>
  <si>
    <t>CCS</t>
    <phoneticPr fontId="5" type="noConversion"/>
  </si>
  <si>
    <t>SD</t>
    <phoneticPr fontId="5" type="noConversion"/>
  </si>
  <si>
    <t>채번, 일자(영업일,휴일)정보 등의 정보를 관리한다.</t>
  </si>
  <si>
    <t>InterFace</t>
    <phoneticPr fontId="5" type="noConversion"/>
  </si>
  <si>
    <t>I</t>
    <phoneticPr fontId="5" type="noConversion"/>
  </si>
  <si>
    <t>F</t>
    <phoneticPr fontId="5" type="noConversion"/>
  </si>
  <si>
    <t>CIF</t>
    <phoneticPr fontId="5" type="noConversion"/>
  </si>
  <si>
    <t>인터페이스</t>
    <phoneticPr fontId="5" type="noConversion"/>
  </si>
  <si>
    <t>IF</t>
    <phoneticPr fontId="5" type="noConversion"/>
  </si>
  <si>
    <t>Interface</t>
    <phoneticPr fontId="5" type="noConversion"/>
  </si>
  <si>
    <t>대내외 송수신 관련 인터페이스명세를 관리한다</t>
    <phoneticPr fontId="5" type="noConversion"/>
  </si>
  <si>
    <t>Control</t>
    <phoneticPr fontId="5" type="noConversion"/>
  </si>
  <si>
    <t>N</t>
    <phoneticPr fontId="5" type="noConversion"/>
  </si>
  <si>
    <t>접속통제</t>
  </si>
  <si>
    <t>공인인증서, HTSID 등의 고객의 채널접속 인증정보를 관리한다.</t>
  </si>
  <si>
    <t>Right Conrol</t>
    <phoneticPr fontId="5" type="noConversion"/>
  </si>
  <si>
    <t>사원권한정보, 메뉴정보, 프로그램정보 등을 관리한다.</t>
  </si>
  <si>
    <t>기타</t>
  </si>
  <si>
    <t>ETC</t>
    <phoneticPr fontId="5" type="noConversion"/>
  </si>
  <si>
    <t>시스템접속로그, 전문수신로그와 백업자료 등을 관리한다.</t>
  </si>
  <si>
    <t>System Management</t>
    <phoneticPr fontId="5" type="noConversion"/>
  </si>
  <si>
    <t>시스템관리</t>
    <phoneticPr fontId="5" type="noConversion"/>
  </si>
  <si>
    <t>CSM</t>
    <phoneticPr fontId="5" type="noConversion"/>
  </si>
  <si>
    <t>Service (Medical Care) Subject Area</t>
    <phoneticPr fontId="5" type="noConversion"/>
  </si>
  <si>
    <t xml:space="preserve">의료행위에 직/간접적으로 관련이 있는 영역을 정의한다. 환자에 대해 직접적인 의료행위(진료기록,진료관리) 및 전후로 발생하는 간접적인 의료관련 영역(진료지원) 및 의료행위관련 공통영역을 포함한다. </t>
    <phoneticPr fontId="5" type="noConversion"/>
  </si>
  <si>
    <t>Medical care</t>
    <phoneticPr fontId="5" type="noConversion"/>
  </si>
  <si>
    <t>R</t>
    <phoneticPr fontId="5" type="noConversion"/>
  </si>
  <si>
    <t>Doctor Record</t>
    <phoneticPr fontId="5" type="noConversion"/>
  </si>
  <si>
    <t>MRD</t>
    <phoneticPr fontId="5" type="noConversion"/>
  </si>
  <si>
    <t>기록서식관리</t>
    <phoneticPr fontId="5" type="noConversion"/>
  </si>
  <si>
    <t>DR</t>
    <phoneticPr fontId="5" type="noConversion"/>
  </si>
  <si>
    <t>NR</t>
    <phoneticPr fontId="5" type="noConversion"/>
  </si>
  <si>
    <t>Order Management</t>
    <phoneticPr fontId="5" type="noConversion"/>
  </si>
  <si>
    <t>진단관리</t>
    <phoneticPr fontId="5" type="noConversion"/>
  </si>
  <si>
    <t>수술관리</t>
    <phoneticPr fontId="5" type="noConversion"/>
  </si>
  <si>
    <t>OP</t>
    <phoneticPr fontId="5" type="noConversion"/>
  </si>
  <si>
    <t>CP관리</t>
    <phoneticPr fontId="5" type="noConversion"/>
  </si>
  <si>
    <t>CP</t>
    <phoneticPr fontId="5" type="noConversion"/>
  </si>
  <si>
    <t>CPG관리</t>
    <phoneticPr fontId="5" type="noConversion"/>
  </si>
  <si>
    <t>CG</t>
    <phoneticPr fontId="5" type="noConversion"/>
  </si>
  <si>
    <t>G</t>
    <phoneticPr fontId="5" type="noConversion"/>
  </si>
  <si>
    <t>MOG</t>
    <phoneticPr fontId="5" type="noConversion"/>
  </si>
  <si>
    <t>NG</t>
    <phoneticPr fontId="5" type="noConversion"/>
  </si>
  <si>
    <t>MOM</t>
    <phoneticPr fontId="5" type="noConversion"/>
  </si>
  <si>
    <t>NM</t>
    <phoneticPr fontId="5" type="noConversion"/>
  </si>
  <si>
    <t>Support</t>
    <phoneticPr fontId="5" type="noConversion"/>
  </si>
  <si>
    <t>검사과별로 환자에 대한 검사를 접수,수행,결과판독등에 대한 정보를 관리. 또한 검사항목정보 및 이에 대한 상세 정보를 관리</t>
    <phoneticPr fontId="5" type="noConversion"/>
  </si>
  <si>
    <t>약제부에 접수된 투약정보, 반납이나 퇴원회수등의 회수정보 , 투약행위에 관련된 다양한 정보를 관리 및 환자별로 투약시 관리할 사항 및 다양한 검사반을에 대한 정보를 관리</t>
    <phoneticPr fontId="5" type="noConversion"/>
  </si>
  <si>
    <t>건강증진 센터에서의 환자건증 접수 및 검사별 상세 수행정보, 검사수행에 대한 결과정보를 관리</t>
    <phoneticPr fontId="5" type="noConversion"/>
  </si>
  <si>
    <t>급식오더에 대한 일자별,끼니별 접수정보, 환자급식 제공 정보 및 간식등의 조정정보와 같은 급식 접수,제공 수행 정보 및  환자의 영양관리,영양평가,영양섭취와 같은 영양분석 정보관리</t>
    <phoneticPr fontId="5" type="noConversion"/>
  </si>
  <si>
    <t>수혈오더에 따라 혈액을 투여하거나 반납한 입출고 내역 및 병원 헌혈 및 헌혈 혈액에 대한 검사 정보를 관리</t>
    <phoneticPr fontId="5" type="noConversion"/>
  </si>
  <si>
    <t xml:space="preserve">재활 치료사별로 예약일정 및 입원환자 별로 재활수행 (물리치료 등) 내역을 관리 </t>
    <phoneticPr fontId="5" type="noConversion"/>
  </si>
  <si>
    <t>원무보험영역</t>
    <phoneticPr fontId="5" type="noConversion"/>
  </si>
  <si>
    <t>의료행위를 받기 위한 접수 및 요금계산과 수납정보와 건강보험공단에 환자의 보험수가분을 청구하기 위한 정보를 포함한다</t>
    <phoneticPr fontId="5" type="noConversion"/>
  </si>
  <si>
    <t>Patient &amp; Insurance
Administration</t>
    <phoneticPr fontId="5" type="noConversion"/>
  </si>
  <si>
    <t>A</t>
    <phoneticPr fontId="5" type="noConversion"/>
  </si>
  <si>
    <t>환자가 진료서비스를 받기 위한  접수정보(외래/입원/응급) , 환자의 보험자격 및 여러 상세정보, 요금계산 및 수납,환불에 대한 정보 및 의사의 진료 일정에 대한 정보를 관리하는 영역</t>
    <phoneticPr fontId="5" type="noConversion"/>
  </si>
  <si>
    <t>PI</t>
    <phoneticPr fontId="5" type="noConversion"/>
  </si>
  <si>
    <t>PR</t>
    <phoneticPr fontId="5" type="noConversion"/>
  </si>
  <si>
    <t>PE</t>
    <phoneticPr fontId="5" type="noConversion"/>
  </si>
  <si>
    <t>의사일정관리</t>
    <phoneticPr fontId="5" type="noConversion"/>
  </si>
  <si>
    <t>건강보험공단에 환자의 보험수가를 청구하기 위한 다양한 청구정보 , 정식 청구 이전의 심사역의 사전 심사정보 및 공단으로 부터의 청구심사 결과에 대한 정보를 관리</t>
    <phoneticPr fontId="5" type="noConversion"/>
  </si>
  <si>
    <t>사전심사관리</t>
    <phoneticPr fontId="5" type="noConversion"/>
  </si>
  <si>
    <t>IP</t>
    <phoneticPr fontId="5" type="noConversion"/>
  </si>
  <si>
    <t>IA</t>
    <phoneticPr fontId="5" type="noConversion"/>
  </si>
  <si>
    <t>IE</t>
    <phoneticPr fontId="5" type="noConversion"/>
  </si>
  <si>
    <t>시스템 명</t>
  </si>
  <si>
    <t>서브코드</t>
  </si>
  <si>
    <t>시스템 코드</t>
  </si>
  <si>
    <t>서브 시스템 명</t>
  </si>
  <si>
    <t>원무보험(A)</t>
  </si>
  <si>
    <t>PI</t>
  </si>
  <si>
    <t>API</t>
  </si>
  <si>
    <t>환자정보관리</t>
  </si>
  <si>
    <t>PR</t>
  </si>
  <si>
    <t>APR</t>
  </si>
  <si>
    <t>원무예약</t>
  </si>
  <si>
    <t>PE</t>
  </si>
  <si>
    <t>APE</t>
  </si>
  <si>
    <t>원무접수</t>
  </si>
  <si>
    <t>PS</t>
  </si>
  <si>
    <t>APS</t>
  </si>
  <si>
    <t>원무재원환자관리</t>
  </si>
  <si>
    <t>환자정보관리</t>
    <phoneticPr fontId="22" type="noConversion"/>
  </si>
  <si>
    <t>PC</t>
  </si>
  <si>
    <t>APC</t>
  </si>
  <si>
    <t>진료비관리</t>
  </si>
  <si>
    <t>요금수미납관리</t>
    <phoneticPr fontId="22" type="noConversion"/>
  </si>
  <si>
    <t>PM</t>
  </si>
  <si>
    <t>APM</t>
  </si>
  <si>
    <t>원무기준정보</t>
  </si>
  <si>
    <t>IP</t>
  </si>
  <si>
    <t>AIP</t>
  </si>
  <si>
    <t>사전심사</t>
  </si>
  <si>
    <t>IA</t>
  </si>
  <si>
    <t>AIA</t>
  </si>
  <si>
    <t>사후심사</t>
  </si>
  <si>
    <t>심사결과?</t>
    <phoneticPr fontId="22" type="noConversion"/>
  </si>
  <si>
    <t>IC</t>
  </si>
  <si>
    <t>AIC</t>
  </si>
  <si>
    <t>보험신고서</t>
  </si>
  <si>
    <t>보험청구??</t>
    <phoneticPr fontId="22" type="noConversion"/>
  </si>
  <si>
    <t>ID</t>
  </si>
  <si>
    <t>AID</t>
  </si>
  <si>
    <t>보험청구</t>
  </si>
  <si>
    <t>IR</t>
  </si>
  <si>
    <t>AIR</t>
  </si>
  <si>
    <t>보험청구미수</t>
  </si>
  <si>
    <t>IS</t>
  </si>
  <si>
    <t>AIS</t>
  </si>
  <si>
    <t>보험삭감</t>
  </si>
  <si>
    <t>IM</t>
  </si>
  <si>
    <t>AIM</t>
  </si>
  <si>
    <t>보험심사기준정보</t>
  </si>
  <si>
    <t>수가관리??</t>
    <phoneticPr fontId="22" type="noConversion"/>
  </si>
  <si>
    <t>SP</t>
  </si>
  <si>
    <t>ASP</t>
  </si>
  <si>
    <t>원무통합통계</t>
  </si>
  <si>
    <t>SM</t>
  </si>
  <si>
    <t>ASM</t>
  </si>
  <si>
    <t>기획경영통계</t>
  </si>
  <si>
    <t>SN</t>
  </si>
  <si>
    <t>ASN</t>
  </si>
  <si>
    <t>간호부통계</t>
  </si>
  <si>
    <t>SH</t>
  </si>
  <si>
    <t>ASH</t>
  </si>
  <si>
    <t>건강증진센터통계</t>
  </si>
  <si>
    <t>SS</t>
  </si>
  <si>
    <t>ASS</t>
  </si>
  <si>
    <t>진료지원통계</t>
  </si>
  <si>
    <t>SA</t>
  </si>
  <si>
    <t>ASA</t>
  </si>
  <si>
    <t>통합통계권한</t>
  </si>
  <si>
    <t>AH</t>
  </si>
  <si>
    <t>AAH</t>
  </si>
  <si>
    <t>직원검진</t>
  </si>
  <si>
    <t>AK</t>
  </si>
  <si>
    <t>AAK</t>
  </si>
  <si>
    <t>강남센터전용예약</t>
  </si>
  <si>
    <t>AM</t>
  </si>
  <si>
    <t>AAM</t>
  </si>
  <si>
    <t>원무공통</t>
  </si>
  <si>
    <t>AS</t>
  </si>
  <si>
    <t>AAS</t>
  </si>
  <si>
    <t>원무통계</t>
  </si>
  <si>
    <t>진료(M)</t>
  </si>
  <si>
    <t>DM</t>
  </si>
  <si>
    <t>MDM</t>
  </si>
  <si>
    <t>처방관리</t>
  </si>
  <si>
    <t>OP</t>
  </si>
  <si>
    <t>MOP</t>
  </si>
  <si>
    <t>수술관리</t>
  </si>
  <si>
    <t>DI</t>
  </si>
  <si>
    <t>MDI</t>
  </si>
  <si>
    <t>진단관리</t>
  </si>
  <si>
    <t>CP</t>
  </si>
  <si>
    <t>MCP</t>
  </si>
  <si>
    <t>CG</t>
  </si>
  <si>
    <t>MCG</t>
  </si>
  <si>
    <t>CPG</t>
    <phoneticPr fontId="22" type="noConversion"/>
  </si>
  <si>
    <t>CS</t>
  </si>
  <si>
    <t>MCS</t>
  </si>
  <si>
    <t>MP</t>
  </si>
  <si>
    <t>MMP</t>
  </si>
  <si>
    <t>진료환자관리</t>
  </si>
  <si>
    <t>처방</t>
    <phoneticPr fontId="5" type="noConversion"/>
  </si>
  <si>
    <t>MSS</t>
  </si>
  <si>
    <t>Summary Sheet</t>
  </si>
  <si>
    <t>DR</t>
  </si>
  <si>
    <t>MDR</t>
  </si>
  <si>
    <t>진료기록</t>
  </si>
  <si>
    <t>NM</t>
    <phoneticPr fontId="22" type="noConversion"/>
  </si>
  <si>
    <t>MNM</t>
  </si>
  <si>
    <t>NR</t>
  </si>
  <si>
    <t>MNR</t>
  </si>
  <si>
    <t>CR</t>
  </si>
  <si>
    <t>MCR</t>
  </si>
  <si>
    <t>NA</t>
  </si>
  <si>
    <t>MNA</t>
    <phoneticPr fontId="22" type="noConversion"/>
  </si>
  <si>
    <t>간호사정</t>
  </si>
  <si>
    <t>NG</t>
    <phoneticPr fontId="22" type="noConversion"/>
  </si>
  <si>
    <t>MNG</t>
  </si>
  <si>
    <t>EM</t>
    <phoneticPr fontId="22" type="noConversion"/>
  </si>
  <si>
    <t>MEM</t>
  </si>
  <si>
    <t>환자교육</t>
  </si>
  <si>
    <t>SW</t>
  </si>
  <si>
    <t>MSW</t>
  </si>
  <si>
    <t>사회사업</t>
  </si>
  <si>
    <t>???</t>
    <phoneticPr fontId="5" type="noConversion"/>
  </si>
  <si>
    <t>IE</t>
  </si>
  <si>
    <t>MIE</t>
  </si>
  <si>
    <t>정보교류</t>
  </si>
  <si>
    <t>CI</t>
  </si>
  <si>
    <t>MCI</t>
  </si>
  <si>
    <t>진료기준정보</t>
  </si>
  <si>
    <t>업무공통_기준정보</t>
    <phoneticPr fontId="22" type="noConversion"/>
  </si>
  <si>
    <t>CM</t>
  </si>
  <si>
    <t>MCM</t>
  </si>
  <si>
    <t>CDSS,전광판</t>
    <phoneticPr fontId="5" type="noConversion"/>
  </si>
  <si>
    <t>진료지원(S)</t>
  </si>
  <si>
    <t>LM</t>
  </si>
  <si>
    <t>SLM</t>
  </si>
  <si>
    <t>진단검사</t>
  </si>
  <si>
    <t>RM</t>
  </si>
  <si>
    <t>SRM</t>
  </si>
  <si>
    <t>영상검사</t>
  </si>
  <si>
    <t>SDR</t>
  </si>
  <si>
    <t>치과방사선검사</t>
  </si>
  <si>
    <t>SPM</t>
  </si>
  <si>
    <t>병리검사</t>
  </si>
  <si>
    <t>NO</t>
  </si>
  <si>
    <t>SNO</t>
  </si>
  <si>
    <t>핵의학체외검사</t>
  </si>
  <si>
    <t>NI</t>
  </si>
  <si>
    <t>SNI</t>
  </si>
  <si>
    <t>핵의학체내검사</t>
  </si>
  <si>
    <t>SE</t>
  </si>
  <si>
    <t>SSE</t>
  </si>
  <si>
    <t>과내검사</t>
  </si>
  <si>
    <t>BB</t>
  </si>
  <si>
    <t>SBB</t>
  </si>
  <si>
    <t>혈액은행</t>
  </si>
  <si>
    <t>ER</t>
  </si>
  <si>
    <t>SER</t>
  </si>
  <si>
    <t>검사판독</t>
  </si>
  <si>
    <t>PH</t>
  </si>
  <si>
    <t>SPH</t>
  </si>
  <si>
    <t>약제</t>
  </si>
  <si>
    <t>RO</t>
  </si>
  <si>
    <t>SRO</t>
  </si>
  <si>
    <t>방사선종양치료</t>
  </si>
  <si>
    <t>RE</t>
  </si>
  <si>
    <t>SRE</t>
  </si>
  <si>
    <t>재활치료</t>
  </si>
  <si>
    <t>HP</t>
  </si>
  <si>
    <t>SHP</t>
  </si>
  <si>
    <t>건강증진센터</t>
  </si>
  <si>
    <t>MR</t>
  </si>
  <si>
    <t>SMR</t>
  </si>
  <si>
    <t>의무기록</t>
  </si>
  <si>
    <t>NU</t>
  </si>
  <si>
    <t>SNU</t>
  </si>
  <si>
    <t>급식영양</t>
  </si>
  <si>
    <t>PT</t>
  </si>
  <si>
    <t>SPT</t>
  </si>
  <si>
    <t>환자이송</t>
  </si>
  <si>
    <t>검사통합예약</t>
  </si>
  <si>
    <t>ES</t>
  </si>
  <si>
    <t>SES</t>
  </si>
  <si>
    <t>검사통합통계</t>
  </si>
  <si>
    <t>ED</t>
  </si>
  <si>
    <t>SED</t>
  </si>
  <si>
    <t>전광판</t>
  </si>
  <si>
    <t>SPS</t>
  </si>
  <si>
    <t>환자안전관리</t>
  </si>
  <si>
    <t>MI</t>
  </si>
  <si>
    <t>SMI</t>
  </si>
  <si>
    <t>의료정보팀</t>
  </si>
  <si>
    <t>SCM</t>
  </si>
  <si>
    <t>고객관리</t>
  </si>
  <si>
    <t>EI</t>
  </si>
  <si>
    <t>SEI</t>
  </si>
  <si>
    <t>장비인터페이스</t>
  </si>
  <si>
    <t>SC</t>
  </si>
  <si>
    <t>SSC</t>
  </si>
  <si>
    <t>진료지원공통</t>
  </si>
  <si>
    <t>일반관리(G)</t>
  </si>
  <si>
    <t>GPS</t>
  </si>
  <si>
    <t>인사</t>
  </si>
  <si>
    <t>PY</t>
  </si>
  <si>
    <t>GPY</t>
  </si>
  <si>
    <t>급여</t>
  </si>
  <si>
    <t>GED</t>
  </si>
  <si>
    <t>교육</t>
  </si>
  <si>
    <t>FA</t>
  </si>
  <si>
    <t>GFA</t>
  </si>
  <si>
    <t>재무회계</t>
  </si>
  <si>
    <t>BG</t>
  </si>
  <si>
    <t>GBG</t>
  </si>
  <si>
    <t>예산</t>
  </si>
  <si>
    <t>GPC</t>
  </si>
  <si>
    <t>구매계약</t>
  </si>
  <si>
    <t>GIA</t>
  </si>
  <si>
    <t>재고자산</t>
  </si>
  <si>
    <t>GCS</t>
  </si>
  <si>
    <t>중앙공급</t>
  </si>
  <si>
    <t>FS</t>
  </si>
  <si>
    <t>GFS</t>
  </si>
  <si>
    <t>고정자산</t>
  </si>
  <si>
    <t>EQ</t>
  </si>
  <si>
    <t>GEQ</t>
  </si>
  <si>
    <t>장비수리</t>
  </si>
  <si>
    <t>전산장비</t>
  </si>
  <si>
    <t>FR</t>
  </si>
  <si>
    <t>GFR</t>
  </si>
  <si>
    <t>시설수리</t>
  </si>
  <si>
    <t>GM</t>
  </si>
  <si>
    <t>GGM</t>
  </si>
  <si>
    <t>일반관리공통</t>
  </si>
  <si>
    <t>공통(C)</t>
  </si>
  <si>
    <t>&lt;- 해당셀색: 분홍색 입력시, 업무시스템코드 참조 명칭 자동 취득.</t>
    <phoneticPr fontId="1" type="noConversion"/>
  </si>
  <si>
    <t xml:space="preserve"> -&gt;적절한 업무시스템코드 없는경우, 담당자가 임의지정 가능.</t>
    <phoneticPr fontId="1" type="noConversion"/>
  </si>
  <si>
    <t>A: 업무시스템코드 참조 설정</t>
    <phoneticPr fontId="1" type="noConversion"/>
  </si>
  <si>
    <t>B: 임의설정2자리(영문, 또는 숫자)</t>
    <phoneticPr fontId="1" type="noConversion"/>
  </si>
  <si>
    <t>* 테이블명은 A,B 입력에 따라 자동 생성</t>
    <phoneticPr fontId="1" type="noConversion"/>
  </si>
  <si>
    <t>TOBE물리테이블명생성</t>
    <phoneticPr fontId="1" type="noConversion"/>
  </si>
  <si>
    <t>데이터주제영역정의서</t>
    <phoneticPr fontId="1" type="noConversion"/>
  </si>
  <si>
    <t>No</t>
    <phoneticPr fontId="1" type="noConversion"/>
  </si>
  <si>
    <t>작업대상 Sheet</t>
    <phoneticPr fontId="1" type="noConversion"/>
  </si>
  <si>
    <t>작업대상 내용</t>
    <phoneticPr fontId="1" type="noConversion"/>
  </si>
  <si>
    <t>A</t>
    <phoneticPr fontId="1" type="noConversion"/>
  </si>
  <si>
    <t>데이터그룹</t>
    <phoneticPr fontId="1" type="noConversion"/>
  </si>
  <si>
    <t>B</t>
    <phoneticPr fontId="1" type="noConversion"/>
  </si>
  <si>
    <t>2자리</t>
    <phoneticPr fontId="1" type="noConversion"/>
  </si>
  <si>
    <t>B: 테이블명 8자리 중 임의 2자리에 대한 지정. 
  - 테이블명명
    앞3자리 + A에서지정한데이터그룹2자리 + (??) + 엔터티분류어(1)
  - ?? 부분에 부여할 임의 영문명. 또는 순번.</t>
    <phoneticPr fontId="1" type="noConversion"/>
  </si>
  <si>
    <t>A: 데이터그룹 지정
  - (참조)업무시스템코드 Sheet 참조하여, 해당 엔터티에 대한 적절한 업무시스템코드 부여.
    매핑할 업무시스템코드가 여러개인 경우 대표로 설정. 
    반드시 매핑할 필요는 없음.  이경우, 임의로 부여 가능.</t>
    <phoneticPr fontId="1" type="noConversion"/>
  </si>
  <si>
    <t>데이터주제영역정의서
 - 주제영역레벨이 3레벨 이상인 경우, 3레벨에 대한 정의, 3레벨의 영문 및 영문약어 검토 및 변경.
 - 데이터그룹(테이블명명에서 업무시스템코드를 참조하는 값) 변동시 변동값 설정. 
   데이터그룹 정의 설정.</t>
    <phoneticPr fontId="1" type="noConversion"/>
  </si>
  <si>
    <t>공통기록</t>
    <phoneticPr fontId="1" type="noConversion"/>
  </si>
  <si>
    <t>병동간호기록, 수술회복간호기록,인공신실기록</t>
    <phoneticPr fontId="5" type="noConversion"/>
  </si>
  <si>
    <t>의사기록관리</t>
    <phoneticPr fontId="5" type="noConversion"/>
  </si>
  <si>
    <t>간호기록관리</t>
    <phoneticPr fontId="5" type="noConversion"/>
  </si>
  <si>
    <t>환자안내</t>
    <phoneticPr fontId="1" type="noConversion"/>
  </si>
  <si>
    <t>정보교류</t>
    <phoneticPr fontId="1" type="noConversion"/>
  </si>
  <si>
    <t>진료협력처방저장정보</t>
  </si>
  <si>
    <t>온라인교류처방패턴효과분석평가정보</t>
  </si>
  <si>
    <t>온라인정보교류재입력화면원외약가정보</t>
  </si>
  <si>
    <t>CDA문서등록기본</t>
  </si>
  <si>
    <t>진료협력센터메모정보</t>
  </si>
  <si>
    <t>MOCOTMPT</t>
  </si>
  <si>
    <t>MOJNREST</t>
  </si>
  <si>
    <t>MOPACSMT</t>
  </si>
  <si>
    <t>MOJNREQT</t>
  </si>
  <si>
    <t>MOCOPATT</t>
  </si>
  <si>
    <t>OIDRPRCT</t>
  </si>
  <si>
    <t>MRCDANTT</t>
  </si>
  <si>
    <t>SBRC_COMMENTS</t>
  </si>
  <si>
    <t>인터페이스</t>
    <phoneticPr fontId="1" type="noConversion"/>
  </si>
  <si>
    <t>MOO</t>
    <phoneticPr fontId="5" type="noConversion"/>
  </si>
  <si>
    <t>OR</t>
    <phoneticPr fontId="5" type="noConversion"/>
  </si>
  <si>
    <t>Order Management</t>
    <phoneticPr fontId="1" type="noConversion"/>
  </si>
  <si>
    <t>Diagnosis Management</t>
    <phoneticPr fontId="1" type="noConversion"/>
  </si>
  <si>
    <t>Clinical Pathway</t>
    <phoneticPr fontId="1" type="noConversion"/>
  </si>
  <si>
    <t>Clinical Pathway Guide</t>
    <phoneticPr fontId="1" type="noConversion"/>
  </si>
  <si>
    <t>O</t>
    <phoneticPr fontId="1" type="noConversion"/>
  </si>
  <si>
    <t>의사들이 사용하는 프로그램 그룹으로 기록과 검사 관련을 제외한 모든 서비스 그룹</t>
    <phoneticPr fontId="1" type="noConversion"/>
  </si>
  <si>
    <t>오더처방 과 오더처방과 연관된 프로그램 그룹</t>
    <phoneticPr fontId="1" type="noConversion"/>
  </si>
  <si>
    <t>수술과 관련된 모든 수술 관련 테이블 그룹</t>
    <phoneticPr fontId="1" type="noConversion"/>
  </si>
  <si>
    <t>진단 등록과 관련 모든 테이블 그룹</t>
    <phoneticPr fontId="1" type="noConversion"/>
  </si>
  <si>
    <t>CP 처방과 연된 테이블 그룹</t>
    <phoneticPr fontId="1" type="noConversion"/>
  </si>
  <si>
    <t>OC</t>
    <phoneticPr fontId="1" type="noConversion"/>
  </si>
  <si>
    <t>Order Code</t>
    <phoneticPr fontId="1" type="noConversion"/>
  </si>
  <si>
    <t>오더 처방 기준 코드를 관리한다.</t>
    <phoneticPr fontId="1" type="noConversion"/>
  </si>
  <si>
    <t>처방관리</t>
    <phoneticPr fontId="5" type="noConversion"/>
  </si>
  <si>
    <t>SM</t>
    <phoneticPr fontId="1" type="noConversion"/>
  </si>
  <si>
    <t>System Memagement</t>
    <phoneticPr fontId="1" type="noConversion"/>
  </si>
  <si>
    <t>시스템의 관리에 필요한 테이블을 관리한다.</t>
    <phoneticPr fontId="1" type="noConversion"/>
  </si>
  <si>
    <t>접근통제</t>
    <phoneticPr fontId="1" type="noConversion"/>
  </si>
  <si>
    <t>CA</t>
    <phoneticPr fontId="1" type="noConversion"/>
  </si>
  <si>
    <t>CC</t>
    <phoneticPr fontId="1" type="noConversion"/>
  </si>
  <si>
    <t>CD</t>
    <phoneticPr fontId="1" type="noConversion"/>
  </si>
  <si>
    <t>GA</t>
    <phoneticPr fontId="1" type="noConversion"/>
  </si>
  <si>
    <t>진료에서 Common 하게 사용된는 테이블 그룹</t>
    <phoneticPr fontId="1" type="noConversion"/>
  </si>
  <si>
    <t>의무 기록사가 관리하는 진료 전반적인 기록을 정의.
  환자의 진료내역, 질병,퇴원시 분석,수술처지와 같은 진료분석과 암환자등록 , 입원/수술 미비기록 등의 진료기록 외에 의무기록에 대한 사본요청 접수 정보를 관리</t>
    <phoneticPr fontId="5" type="noConversion"/>
  </si>
  <si>
    <t>진료환자관리</t>
    <phoneticPr fontId="5" type="noConversion"/>
  </si>
  <si>
    <t>관심환자 관리 Reminder, problem List 등 의사의 환자 관리 그룹을 관리한다.</t>
    <phoneticPr fontId="1" type="noConversion"/>
  </si>
  <si>
    <t>Patient 
Management</t>
    <phoneticPr fontId="1" type="noConversion"/>
  </si>
  <si>
    <t>Operation Management</t>
    <phoneticPr fontId="1" type="noConversion"/>
  </si>
  <si>
    <t>CPG 와 연관련 테이블 그룹</t>
    <phoneticPr fontId="1" type="noConversion"/>
  </si>
  <si>
    <t>PT</t>
    <phoneticPr fontId="5" type="noConversion"/>
  </si>
  <si>
    <t>SD</t>
    <phoneticPr fontId="1" type="noConversion"/>
  </si>
  <si>
    <t>PR</t>
    <phoneticPr fontId="1" type="noConversion"/>
  </si>
  <si>
    <t>BA</t>
    <phoneticPr fontId="1" type="noConversion"/>
  </si>
  <si>
    <t>BB</t>
    <phoneticPr fontId="1" type="noConversion"/>
  </si>
  <si>
    <t>DA</t>
    <phoneticPr fontId="1" type="noConversion"/>
  </si>
  <si>
    <t>PC</t>
    <phoneticPr fontId="1" type="noConversion"/>
  </si>
  <si>
    <t>SE</t>
    <phoneticPr fontId="1" type="noConversion"/>
  </si>
  <si>
    <t>MA</t>
    <phoneticPr fontId="1" type="noConversion"/>
  </si>
  <si>
    <t>EA</t>
    <phoneticPr fontId="1" type="noConversion"/>
  </si>
  <si>
    <t>DR</t>
    <phoneticPr fontId="1" type="noConversion"/>
  </si>
  <si>
    <t>CDSS</t>
    <phoneticPr fontId="1" type="noConversion"/>
  </si>
  <si>
    <t>AE</t>
    <phoneticPr fontId="1" type="noConversion"/>
  </si>
  <si>
    <t>환자관리</t>
    <phoneticPr fontId="5" type="noConversion"/>
  </si>
  <si>
    <t>접수관리</t>
    <phoneticPr fontId="5" type="noConversion"/>
  </si>
  <si>
    <t>수익통계</t>
    <phoneticPr fontId="5" type="noConversion"/>
  </si>
  <si>
    <t xml:space="preserve">환자에 대한 보험자격 및 기타관련정보 관리, 외래/입원/응급접수 및 요금계산,수미납에 사용하는 테이블 </t>
    <phoneticPr fontId="1" type="noConversion"/>
  </si>
  <si>
    <t>진료과별 의사
일정을 관리</t>
    <phoneticPr fontId="1" type="noConversion"/>
  </si>
  <si>
    <t>다양한 레벨의 
수익통계를 관리</t>
    <phoneticPr fontId="1" type="noConversion"/>
  </si>
  <si>
    <t>청구관리</t>
    <phoneticPr fontId="5" type="noConversion"/>
  </si>
  <si>
    <t>보험청구를 위한
 수가청구 및 이에 대한 심사정보를 관리</t>
    <phoneticPr fontId="1" type="noConversion"/>
  </si>
  <si>
    <t>청구및 심사를 
위한 수가관련 기준정보 관리</t>
    <phoneticPr fontId="1" type="noConversion"/>
  </si>
  <si>
    <t>환자에 대한 보험자격 및 기타 관련 정보</t>
    <phoneticPr fontId="5" type="noConversion"/>
  </si>
  <si>
    <t>외래/입원/응급에 대한 접수예약 및 관련 요율 정보</t>
    <phoneticPr fontId="1" type="noConversion"/>
  </si>
  <si>
    <t>요금에 대한 계산 및 수납/미납에 대한 정보 관리</t>
    <phoneticPr fontId="1" type="noConversion"/>
  </si>
  <si>
    <t xml:space="preserve">진료과별 의사 일정에 대한 상세 정보를 관리 </t>
    <phoneticPr fontId="1" type="noConversion"/>
  </si>
  <si>
    <t>다양한 레벨의 수익통계를 관리</t>
    <phoneticPr fontId="1" type="noConversion"/>
  </si>
  <si>
    <t>공단에 청구이전에 심사역의 청구데이타 심사정보 관리</t>
    <phoneticPr fontId="5" type="noConversion"/>
  </si>
  <si>
    <t>의사일정</t>
    <phoneticPr fontId="1" type="noConversion"/>
  </si>
  <si>
    <t>C</t>
    <phoneticPr fontId="1" type="noConversion"/>
  </si>
  <si>
    <t>온라인 진료정보교류의 CDA문서 관리와 효과분석 정보를 관리</t>
    <phoneticPr fontId="1" type="noConversion"/>
  </si>
  <si>
    <t>연계정보</t>
    <phoneticPr fontId="1" type="noConversion"/>
  </si>
  <si>
    <t>효과분석</t>
    <phoneticPr fontId="1" type="noConversion"/>
  </si>
  <si>
    <t>Medical Cooperate</t>
    <phoneticPr fontId="1" type="noConversion"/>
  </si>
  <si>
    <t>Effect Analisys</t>
    <phoneticPr fontId="1" type="noConversion"/>
  </si>
  <si>
    <t>E</t>
    <phoneticPr fontId="1" type="noConversion"/>
  </si>
  <si>
    <t>MC</t>
    <phoneticPr fontId="1" type="noConversion"/>
  </si>
  <si>
    <t>CI</t>
    <phoneticPr fontId="1" type="noConversion"/>
  </si>
  <si>
    <t>Information Exchange</t>
    <phoneticPr fontId="1" type="noConversion"/>
  </si>
  <si>
    <t>Cooperatoe Interface</t>
    <phoneticPr fontId="1" type="noConversion"/>
  </si>
  <si>
    <t>진료협력</t>
    <phoneticPr fontId="5" type="noConversion"/>
  </si>
  <si>
    <t>N</t>
    <phoneticPr fontId="1" type="noConversion"/>
  </si>
  <si>
    <t>진료협력센터의 협진업무 기능</t>
    <phoneticPr fontId="1" type="noConversion"/>
  </si>
  <si>
    <t>진료의뢰서 CDA 작성 시 연동되어야 할 검사, 투약 정보의 연계</t>
    <phoneticPr fontId="1" type="noConversion"/>
  </si>
  <si>
    <t>정보교류 효과분석 데이터 저장 관리</t>
    <phoneticPr fontId="1" type="noConversion"/>
  </si>
  <si>
    <t>Master Subject Area</t>
    <phoneticPr fontId="5" type="noConversion"/>
  </si>
  <si>
    <t>전사관계자</t>
    <phoneticPr fontId="5" type="noConversion"/>
  </si>
  <si>
    <t>고객</t>
    <phoneticPr fontId="5" type="noConversion"/>
  </si>
  <si>
    <t>직원조직</t>
    <phoneticPr fontId="5" type="noConversion"/>
  </si>
  <si>
    <t>업무공통</t>
    <phoneticPr fontId="5" type="noConversion"/>
  </si>
  <si>
    <t>기준정보</t>
    <phoneticPr fontId="5" type="noConversion"/>
  </si>
  <si>
    <t>처방기준정보</t>
    <phoneticPr fontId="5" type="noConversion"/>
  </si>
  <si>
    <t>공통코드</t>
    <phoneticPr fontId="5" type="noConversion"/>
  </si>
  <si>
    <t>업무기준</t>
    <phoneticPr fontId="5" type="noConversion"/>
  </si>
  <si>
    <t>M</t>
    <phoneticPr fontId="5" type="noConversion"/>
  </si>
  <si>
    <t>진료관리</t>
    <phoneticPr fontId="5" type="noConversion"/>
  </si>
  <si>
    <t>진료처방</t>
    <phoneticPr fontId="5" type="noConversion"/>
  </si>
  <si>
    <t>간호행정</t>
    <phoneticPr fontId="5" type="noConversion"/>
  </si>
  <si>
    <t>간호관리</t>
    <phoneticPr fontId="5" type="noConversion"/>
  </si>
  <si>
    <t>진료지원</t>
    <phoneticPr fontId="5" type="noConversion"/>
  </si>
  <si>
    <t>검사</t>
    <phoneticPr fontId="5" type="noConversion"/>
  </si>
  <si>
    <t>투약</t>
    <phoneticPr fontId="5" type="noConversion"/>
  </si>
  <si>
    <t>건강증진</t>
    <phoneticPr fontId="5" type="noConversion"/>
  </si>
  <si>
    <t>급식영양</t>
    <phoneticPr fontId="5" type="noConversion"/>
  </si>
  <si>
    <t>혈액</t>
    <phoneticPr fontId="5" type="noConversion"/>
  </si>
  <si>
    <t>진료공통</t>
    <phoneticPr fontId="5" type="noConversion"/>
  </si>
  <si>
    <t>안전관리</t>
    <phoneticPr fontId="1" type="noConversion"/>
  </si>
  <si>
    <t>S</t>
  </si>
  <si>
    <t>BS</t>
    <phoneticPr fontId="1" type="noConversion"/>
  </si>
  <si>
    <t>BP</t>
    <phoneticPr fontId="1" type="noConversion"/>
  </si>
  <si>
    <t>전광판,SMS정보,환자안내</t>
  </si>
  <si>
    <t>진료공통관리</t>
    <phoneticPr fontId="1" type="noConversion"/>
  </si>
  <si>
    <t>BC</t>
    <phoneticPr fontId="1" type="noConversion"/>
  </si>
  <si>
    <t>FlowSheet</t>
  </si>
  <si>
    <t>Flow Sheet 와 관련된 테이블 그룹</t>
  </si>
  <si>
    <t>Summary Sheet 와 관련된 테이블 그룹</t>
  </si>
  <si>
    <t>원무</t>
    <phoneticPr fontId="5" type="noConversion"/>
  </si>
  <si>
    <t>보험</t>
    <phoneticPr fontId="5" type="noConversion"/>
  </si>
  <si>
    <t>오더를 처방함에 있어 각종 규칙등을 정의하거나 안내</t>
    <phoneticPr fontId="1" type="noConversion"/>
  </si>
  <si>
    <t>SV</t>
    <phoneticPr fontId="1" type="noConversion"/>
  </si>
  <si>
    <t>ST</t>
    <phoneticPr fontId="1" type="noConversion"/>
  </si>
  <si>
    <t>FA</t>
    <phoneticPr fontId="1" type="noConversion"/>
  </si>
  <si>
    <t>ID</t>
    <phoneticPr fontId="1" type="noConversion"/>
  </si>
  <si>
    <t>II</t>
    <phoneticPr fontId="1" type="noConversion"/>
  </si>
  <si>
    <t>IR</t>
    <phoneticPr fontId="1" type="noConversion"/>
  </si>
  <si>
    <t>EC</t>
    <phoneticPr fontId="1" type="noConversion"/>
  </si>
  <si>
    <t>IM</t>
    <phoneticPr fontId="1" type="noConversion"/>
  </si>
  <si>
    <t>CN</t>
    <phoneticPr fontId="1" type="noConversion"/>
  </si>
  <si>
    <t>IC</t>
    <phoneticPr fontId="1" type="noConversion"/>
  </si>
  <si>
    <t>CR</t>
    <phoneticPr fontId="1" type="noConversion"/>
  </si>
  <si>
    <t>BU</t>
    <phoneticPr fontId="1" type="noConversion"/>
  </si>
  <si>
    <t>DT</t>
    <phoneticPr fontId="1" type="noConversion"/>
  </si>
  <si>
    <t>SY</t>
    <phoneticPr fontId="1" type="noConversion"/>
  </si>
  <si>
    <t>GS</t>
    <phoneticPr fontId="1" type="noConversion"/>
  </si>
  <si>
    <t>SN</t>
    <phoneticPr fontId="1" type="noConversion"/>
  </si>
  <si>
    <t>MF</t>
    <phoneticPr fontId="5" type="noConversion"/>
  </si>
  <si>
    <t>기록을 작성하기 위한 입력 서식과 관련된 테이블 그룹</t>
    <phoneticPr fontId="1" type="noConversion"/>
  </si>
  <si>
    <t>Doctor Record Management</t>
    <phoneticPr fontId="1" type="noConversion"/>
  </si>
  <si>
    <t>의사가 환자 대상으로 작성하는 기록과 관련된 테이블 그룹</t>
    <phoneticPr fontId="1" type="noConversion"/>
  </si>
  <si>
    <t>진료 행위를 지원하는 시스템에서 사용하는 의료 용어 관련 서비스 그룹</t>
    <phoneticPr fontId="1" type="noConversion"/>
  </si>
  <si>
    <t>DC</t>
    <phoneticPr fontId="1" type="noConversion"/>
  </si>
  <si>
    <t>HD</t>
    <phoneticPr fontId="1" type="noConversion"/>
  </si>
  <si>
    <t>MR</t>
    <phoneticPr fontId="1" type="noConversion"/>
  </si>
  <si>
    <t>PS</t>
    <phoneticPr fontId="1" type="noConversion"/>
  </si>
  <si>
    <t>AI</t>
    <phoneticPr fontId="1" type="noConversion"/>
  </si>
  <si>
    <t>WP</t>
    <phoneticPr fontId="1" type="noConversion"/>
  </si>
  <si>
    <t>NS</t>
    <phoneticPr fontId="1" type="noConversion"/>
  </si>
  <si>
    <t>LI</t>
    <phoneticPr fontId="1" type="noConversion"/>
  </si>
  <si>
    <t>DE</t>
    <phoneticPr fontId="1" type="noConversion"/>
  </si>
  <si>
    <t>DS</t>
    <phoneticPr fontId="1" type="noConversion"/>
  </si>
  <si>
    <t>DP</t>
    <phoneticPr fontId="1" type="noConversion"/>
  </si>
  <si>
    <t>ES</t>
    <phoneticPr fontId="1" type="noConversion"/>
  </si>
  <si>
    <t>PN</t>
    <phoneticPr fontId="1" type="noConversion"/>
  </si>
  <si>
    <t>AP</t>
    <phoneticPr fontId="1" type="noConversion"/>
  </si>
  <si>
    <t>DI</t>
    <phoneticPr fontId="1" type="noConversion"/>
  </si>
  <si>
    <t>FI</t>
    <phoneticPr fontId="1" type="noConversion"/>
  </si>
  <si>
    <t>FC</t>
    <phoneticPr fontId="1" type="noConversion"/>
  </si>
  <si>
    <t>OR</t>
    <phoneticPr fontId="1" type="noConversion"/>
  </si>
  <si>
    <t>BR</t>
    <phoneticPr fontId="1" type="noConversion"/>
  </si>
  <si>
    <t>BI</t>
    <phoneticPr fontId="1" type="noConversion"/>
  </si>
  <si>
    <t>BO</t>
    <phoneticPr fontId="1" type="noConversion"/>
  </si>
  <si>
    <t>VS</t>
    <phoneticPr fontId="1" type="noConversion"/>
  </si>
  <si>
    <t>CS</t>
    <phoneticPr fontId="1" type="noConversion"/>
  </si>
  <si>
    <t>CV</t>
    <phoneticPr fontId="1" type="noConversion"/>
  </si>
  <si>
    <t>SS</t>
    <phoneticPr fontId="1" type="noConversion"/>
  </si>
  <si>
    <t>IP</t>
    <phoneticPr fontId="1" type="noConversion"/>
  </si>
  <si>
    <t>RC</t>
    <phoneticPr fontId="1" type="noConversion"/>
  </si>
  <si>
    <t>B</t>
    <phoneticPr fontId="1" type="noConversion"/>
  </si>
  <si>
    <t>Common</t>
    <phoneticPr fontId="1" type="noConversion"/>
  </si>
  <si>
    <t>M</t>
    <phoneticPr fontId="1" type="noConversion"/>
  </si>
  <si>
    <t>C</t>
    <phoneticPr fontId="1" type="noConversion"/>
  </si>
  <si>
    <t>BCC</t>
    <phoneticPr fontId="1" type="noConversion"/>
  </si>
  <si>
    <t>BM</t>
    <phoneticPr fontId="1" type="noConversion"/>
  </si>
  <si>
    <t>유보항균제제한항균제확인정보</t>
    <phoneticPr fontId="1" type="noConversion"/>
  </si>
  <si>
    <t>처방주의약물정보</t>
    <phoneticPr fontId="1" type="noConversion"/>
  </si>
  <si>
    <t>수혈처방안내정보</t>
    <phoneticPr fontId="1" type="noConversion"/>
  </si>
  <si>
    <t>FD</t>
    <phoneticPr fontId="1" type="noConversion"/>
  </si>
  <si>
    <t>전사 의료영역에서 행위의 주체에 해당하는 관계자들을 포함한다.  의료활동의 주요 주체인 환자 기본정보 및 의사,간호사 등의 직원 및 의료활동을 위한 주요 내부조직정보를 포함한다.</t>
    <phoneticPr fontId="5" type="noConversion"/>
  </si>
  <si>
    <t>Standard Informatin, Common Informatin</t>
    <phoneticPr fontId="5" type="noConversion"/>
  </si>
  <si>
    <t>Departmemt</t>
    <phoneticPr fontId="5" type="noConversion"/>
  </si>
  <si>
    <t>Customer</t>
    <phoneticPr fontId="5" type="noConversion"/>
  </si>
  <si>
    <t>고객과 직원의 권한과 인증정보 등을 접속통제와 권한통제로 구분하여 관리한다.</t>
    <phoneticPr fontId="5" type="noConversion"/>
  </si>
  <si>
    <t>DBMS Schema System에 대한 테이블 정보를 관리한다.</t>
    <phoneticPr fontId="5" type="noConversion"/>
  </si>
  <si>
    <t>진료</t>
    <phoneticPr fontId="5" type="noConversion"/>
  </si>
  <si>
    <t>의사 및 간호사가 환자에 대하여 의료서비스를 제공하면서 기술하는 기록에 대해서 전자적으로 관리하는 정보를 포함하는 영역.
의사기록,간호기록,과별기록, 서식정보를 포함.</t>
    <phoneticPr fontId="5" type="noConversion"/>
  </si>
  <si>
    <t>환자에 대해 진단 및 처방을 내리며, 간호관리 및 간호행정정보를 관리하는 영역. 처방은 처방(검사,투약,수혈,처치지시), 진단정보, 수술예정정보, CP적용등의 기본 정보를 관리하며 간호행정은 간호사의 근무 정보와 간호감사 정보를 관리하고 간호관리는 투석, 가정간호, 교육 정보를 관리한다.</t>
    <phoneticPr fontId="5" type="noConversion"/>
  </si>
  <si>
    <t>Order</t>
    <phoneticPr fontId="5" type="noConversion"/>
  </si>
  <si>
    <t>Record</t>
    <phoneticPr fontId="5" type="noConversion"/>
  </si>
  <si>
    <t>환자에 대한 검사,투약,수혈,급식,재활 등의 다양한 의사 처방에 대해 각 검사과나 약제부,급식수행부서,재활부서,혈액담당부서, 별로 요청을 접수하고 수행,판독한 내역을 관리하는 영역과 건강증진에 대한 접수및 수행 결과를 관리</t>
    <phoneticPr fontId="5" type="noConversion"/>
  </si>
  <si>
    <t>진료관련 업무적인 관점으로 공통적으로 포괄하는 영역을 관리.</t>
    <phoneticPr fontId="1" type="noConversion"/>
  </si>
  <si>
    <t>오더를 처방함에 있어 각종 규칙등을 정의하거나 안내</t>
    <phoneticPr fontId="1" type="noConversion"/>
  </si>
  <si>
    <t>외부시스템과 연계되는 영역</t>
    <phoneticPr fontId="1" type="noConversion"/>
  </si>
  <si>
    <t>channel</t>
    <phoneticPr fontId="1" type="noConversion"/>
  </si>
  <si>
    <t>TY</t>
  </si>
  <si>
    <t>EX</t>
  </si>
  <si>
    <t>DF</t>
  </si>
  <si>
    <t>OR</t>
  </si>
  <si>
    <t>SD</t>
  </si>
  <si>
    <t>ST</t>
  </si>
  <si>
    <t>IT</t>
  </si>
  <si>
    <t>IV</t>
  </si>
  <si>
    <t>SL</t>
    <phoneticPr fontId="1" type="noConversion"/>
  </si>
  <si>
    <t>CM</t>
    <phoneticPr fontId="1" type="noConversion"/>
  </si>
  <si>
    <t>MD</t>
    <phoneticPr fontId="1" type="noConversion"/>
  </si>
  <si>
    <t>DI</t>
    <phoneticPr fontId="5" type="noConversion"/>
  </si>
  <si>
    <t>진료공통</t>
    <phoneticPr fontId="1" type="noConversion"/>
  </si>
  <si>
    <t>CDSS</t>
    <phoneticPr fontId="1" type="noConversion"/>
  </si>
  <si>
    <t>안전관리</t>
    <phoneticPr fontId="1" type="noConversion"/>
  </si>
  <si>
    <t>M311</t>
    <phoneticPr fontId="1" type="noConversion"/>
  </si>
  <si>
    <t>M321</t>
    <phoneticPr fontId="1" type="noConversion"/>
  </si>
  <si>
    <t>M211</t>
    <phoneticPr fontId="1" type="noConversion"/>
  </si>
  <si>
    <t>M221</t>
    <phoneticPr fontId="1" type="noConversion"/>
  </si>
  <si>
    <t>M231</t>
    <phoneticPr fontId="1" type="noConversion"/>
  </si>
  <si>
    <t>M211-CDSS</t>
    <phoneticPr fontId="1" type="noConversion"/>
  </si>
  <si>
    <t>WD</t>
    <phoneticPr fontId="1" type="noConversion"/>
  </si>
  <si>
    <t>NC</t>
    <phoneticPr fontId="1" type="noConversion"/>
  </si>
  <si>
    <t>NL</t>
    <phoneticPr fontId="1" type="noConversion"/>
  </si>
  <si>
    <t>NI</t>
    <phoneticPr fontId="1" type="noConversion"/>
  </si>
  <si>
    <t>NM</t>
    <phoneticPr fontId="1" type="noConversion"/>
  </si>
  <si>
    <t>치료</t>
    <phoneticPr fontId="5" type="noConversion"/>
  </si>
  <si>
    <t>SC</t>
    <phoneticPr fontId="1" type="noConversion"/>
  </si>
  <si>
    <t>재고자산</t>
    <phoneticPr fontId="5" type="noConversion"/>
  </si>
  <si>
    <t>고정자산</t>
    <phoneticPr fontId="1" type="noConversion"/>
  </si>
  <si>
    <t>인사</t>
    <phoneticPr fontId="5" type="noConversion"/>
  </si>
  <si>
    <t>구매재고</t>
    <phoneticPr fontId="5" type="noConversion"/>
  </si>
  <si>
    <t>자산관리</t>
    <phoneticPr fontId="1" type="noConversion"/>
  </si>
  <si>
    <t>구매계약</t>
    <phoneticPr fontId="5" type="noConversion"/>
  </si>
  <si>
    <t>수리관리</t>
    <phoneticPr fontId="1" type="noConversion"/>
  </si>
  <si>
    <t>급여</t>
    <phoneticPr fontId="5" type="noConversion"/>
  </si>
  <si>
    <t>인사급여</t>
    <phoneticPr fontId="5" type="noConversion"/>
  </si>
  <si>
    <t>예산</t>
    <phoneticPr fontId="1" type="noConversion"/>
  </si>
  <si>
    <t>재무회계예산</t>
    <phoneticPr fontId="5" type="noConversion"/>
  </si>
  <si>
    <t>수가기준정보</t>
    <phoneticPr fontId="1" type="noConversion"/>
  </si>
  <si>
    <t>수가코드</t>
    <phoneticPr fontId="1" type="noConversion"/>
  </si>
  <si>
    <t>접수수납</t>
    <phoneticPr fontId="1" type="noConversion"/>
  </si>
  <si>
    <t>통계관리</t>
    <phoneticPr fontId="1" type="noConversion"/>
  </si>
  <si>
    <t>심사관리</t>
    <phoneticPr fontId="1" type="noConversion"/>
  </si>
  <si>
    <t>심사결과관리</t>
    <phoneticPr fontId="1" type="noConversion"/>
  </si>
  <si>
    <t>의무기록</t>
    <phoneticPr fontId="5" type="noConversion"/>
  </si>
  <si>
    <t>M113</t>
    <phoneticPr fontId="1" type="noConversion"/>
  </si>
  <si>
    <t>접수수납</t>
    <phoneticPr fontId="1" type="noConversion"/>
  </si>
  <si>
    <t>의사일정</t>
    <phoneticPr fontId="1" type="noConversion"/>
  </si>
  <si>
    <t>통계관리</t>
    <phoneticPr fontId="1" type="noConversion"/>
  </si>
  <si>
    <t>심사관리</t>
    <phoneticPr fontId="1" type="noConversion"/>
  </si>
  <si>
    <t>심사결과관리</t>
    <phoneticPr fontId="1" type="noConversion"/>
  </si>
  <si>
    <t>M312</t>
    <phoneticPr fontId="1" type="noConversion"/>
  </si>
  <si>
    <t>M313</t>
    <phoneticPr fontId="1" type="noConversion"/>
  </si>
  <si>
    <t>M312-의사일정</t>
    <phoneticPr fontId="1" type="noConversion"/>
  </si>
  <si>
    <t>M322</t>
    <phoneticPr fontId="1" type="noConversion"/>
  </si>
  <si>
    <t>E</t>
    <phoneticPr fontId="1" type="noConversion"/>
  </si>
  <si>
    <t>D</t>
    <phoneticPr fontId="1" type="noConversion"/>
  </si>
  <si>
    <t>MSE</t>
    <phoneticPr fontId="1" type="noConversion"/>
  </si>
  <si>
    <t>MSD</t>
    <phoneticPr fontId="1" type="noConversion"/>
  </si>
  <si>
    <t>U</t>
    <phoneticPr fontId="1" type="noConversion"/>
  </si>
  <si>
    <t>Q</t>
    <phoneticPr fontId="1" type="noConversion"/>
  </si>
  <si>
    <t>MSQ</t>
    <phoneticPr fontId="1" type="noConversion"/>
  </si>
  <si>
    <t>B</t>
    <phoneticPr fontId="1" type="noConversion"/>
  </si>
  <si>
    <t>MSB</t>
    <phoneticPr fontId="1" type="noConversion"/>
  </si>
  <si>
    <t>MST</t>
    <phoneticPr fontId="1" type="noConversion"/>
  </si>
  <si>
    <t>T</t>
    <phoneticPr fontId="1" type="noConversion"/>
  </si>
  <si>
    <t>M</t>
    <phoneticPr fontId="1" type="noConversion"/>
  </si>
  <si>
    <t>MSM</t>
    <phoneticPr fontId="1" type="noConversion"/>
  </si>
  <si>
    <t>Examination</t>
    <phoneticPr fontId="1" type="noConversion"/>
  </si>
  <si>
    <t>Drug</t>
    <phoneticPr fontId="1" type="noConversion"/>
  </si>
  <si>
    <t>Blood</t>
    <phoneticPr fontId="1" type="noConversion"/>
  </si>
  <si>
    <t>Treatment</t>
    <phoneticPr fontId="1" type="noConversion"/>
  </si>
  <si>
    <t>Medical Record</t>
    <phoneticPr fontId="1" type="noConversion"/>
  </si>
  <si>
    <t>Qook</t>
    <phoneticPr fontId="1" type="noConversion"/>
  </si>
  <si>
    <t>S121</t>
    <phoneticPr fontId="1" type="noConversion"/>
  </si>
  <si>
    <t>S122</t>
    <phoneticPr fontId="1" type="noConversion"/>
  </si>
  <si>
    <t>S131</t>
    <phoneticPr fontId="1" type="noConversion"/>
  </si>
  <si>
    <t>S132</t>
    <phoneticPr fontId="1" type="noConversion"/>
  </si>
  <si>
    <t>S141</t>
    <phoneticPr fontId="1" type="noConversion"/>
  </si>
  <si>
    <t>S142</t>
    <phoneticPr fontId="1" type="noConversion"/>
  </si>
  <si>
    <t>S112</t>
    <phoneticPr fontId="1" type="noConversion"/>
  </si>
  <si>
    <t>S113</t>
    <phoneticPr fontId="1" type="noConversion"/>
  </si>
  <si>
    <t>병리검사</t>
    <phoneticPr fontId="1" type="noConversion"/>
  </si>
  <si>
    <t>Laboratory Medicine</t>
    <phoneticPr fontId="1" type="noConversion"/>
  </si>
  <si>
    <t>Radiology Medicine</t>
    <phoneticPr fontId="1" type="noConversion"/>
  </si>
  <si>
    <t>LM</t>
    <phoneticPr fontId="1" type="noConversion"/>
  </si>
  <si>
    <t>PM</t>
    <phoneticPr fontId="1" type="noConversion"/>
  </si>
  <si>
    <t>RM</t>
    <phoneticPr fontId="1" type="noConversion"/>
  </si>
  <si>
    <t>영상검사</t>
    <phoneticPr fontId="1" type="noConversion"/>
  </si>
  <si>
    <t>진단검사</t>
    <phoneticPr fontId="1" type="noConversion"/>
  </si>
  <si>
    <t>검체는 진단검사 테이블 사용</t>
    <phoneticPr fontId="1" type="noConversion"/>
  </si>
  <si>
    <t>RH</t>
    <phoneticPr fontId="1" type="noConversion"/>
  </si>
  <si>
    <t>IO</t>
    <phoneticPr fontId="1" type="noConversion"/>
  </si>
  <si>
    <t>입출고</t>
    <phoneticPr fontId="1" type="noConversion"/>
  </si>
  <si>
    <t>Health Promotion</t>
    <phoneticPr fontId="1" type="noConversion"/>
  </si>
  <si>
    <t>MSU</t>
    <phoneticPr fontId="1" type="noConversion"/>
  </si>
  <si>
    <t>HP</t>
    <phoneticPr fontId="1" type="noConversion"/>
  </si>
  <si>
    <t>약무</t>
    <phoneticPr fontId="1" type="noConversion"/>
  </si>
  <si>
    <t xml:space="preserve">접수
</t>
    <phoneticPr fontId="1" type="noConversion"/>
  </si>
  <si>
    <t>임상</t>
    <phoneticPr fontId="1" type="noConversion"/>
  </si>
  <si>
    <t>MD</t>
    <phoneticPr fontId="1" type="noConversion"/>
  </si>
  <si>
    <t>약접수와 관련된 테이블 그룹</t>
    <phoneticPr fontId="1" type="noConversion"/>
  </si>
  <si>
    <t>Special Clinic</t>
    <phoneticPr fontId="1" type="noConversion"/>
  </si>
  <si>
    <t>Medicine
Information</t>
    <phoneticPr fontId="1" type="noConversion"/>
  </si>
  <si>
    <t>임상약제와 관련된 테이블 그룹</t>
    <phoneticPr fontId="1" type="noConversion"/>
  </si>
  <si>
    <t>약품정보와 관련된 테이블 그룹</t>
    <phoneticPr fontId="1" type="noConversion"/>
  </si>
  <si>
    <t>건증 테이블 그룹</t>
    <phoneticPr fontId="1" type="noConversion"/>
  </si>
  <si>
    <t>식이</t>
    <phoneticPr fontId="1" type="noConversion"/>
  </si>
  <si>
    <t>DT</t>
    <phoneticPr fontId="1" type="noConversion"/>
  </si>
  <si>
    <t>Diet</t>
    <phoneticPr fontId="1" type="noConversion"/>
  </si>
  <si>
    <t>NT</t>
    <phoneticPr fontId="1" type="noConversion"/>
  </si>
  <si>
    <t>Nutrition</t>
    <phoneticPr fontId="1" type="noConversion"/>
  </si>
  <si>
    <t>임상 영양과 관련된 테이블 그룹</t>
    <phoneticPr fontId="1" type="noConversion"/>
  </si>
  <si>
    <t>식사, 식단, 재료 등 식이과 관련된 테이블 그룹</t>
    <phoneticPr fontId="1" type="noConversion"/>
  </si>
  <si>
    <t>Input Output</t>
    <phoneticPr fontId="1" type="noConversion"/>
  </si>
  <si>
    <t>혈액과 관련된 테이블 그룹</t>
    <phoneticPr fontId="1" type="noConversion"/>
  </si>
  <si>
    <t>방종</t>
    <phoneticPr fontId="1" type="noConversion"/>
  </si>
  <si>
    <t>RO</t>
    <phoneticPr fontId="1" type="noConversion"/>
  </si>
  <si>
    <t>재활</t>
    <phoneticPr fontId="1" type="noConversion"/>
  </si>
  <si>
    <t xml:space="preserve">Rehabilitation </t>
    <phoneticPr fontId="1" type="noConversion"/>
  </si>
  <si>
    <t>Radiology Oncology</t>
    <phoneticPr fontId="1" type="noConversion"/>
  </si>
  <si>
    <t>건증</t>
    <phoneticPr fontId="1" type="noConversion"/>
  </si>
  <si>
    <t>재활과 관련된 테이블 그룹</t>
    <phoneticPr fontId="1" type="noConversion"/>
  </si>
  <si>
    <t>방종과 관련된 테이블 그룹</t>
    <phoneticPr fontId="1" type="noConversion"/>
  </si>
  <si>
    <t>CP</t>
    <phoneticPr fontId="1" type="noConversion"/>
  </si>
  <si>
    <t>RA</t>
    <phoneticPr fontId="1" type="noConversion"/>
  </si>
  <si>
    <t>진료기록 분석과 관련된 테이블</t>
    <phoneticPr fontId="1" type="noConversion"/>
  </si>
  <si>
    <t>사본발급/출력 관련된 테이블 그룹</t>
    <phoneticPr fontId="1" type="noConversion"/>
  </si>
  <si>
    <t>기록서식관리</t>
    <phoneticPr fontId="1" type="noConversion"/>
  </si>
  <si>
    <t>진료서식유형코드</t>
  </si>
  <si>
    <t>HISREC.DOCTORDOC_TYPE</t>
  </si>
  <si>
    <t>진료서식구성정보임시</t>
  </si>
  <si>
    <t>정보교류대상서식구성정보</t>
  </si>
  <si>
    <t>DOCTORDOC_SHEET_RESULT</t>
  </si>
  <si>
    <t>진료서식신청정보</t>
  </si>
  <si>
    <t>AP</t>
  </si>
  <si>
    <t>진료서식원소코드</t>
  </si>
  <si>
    <t>EL</t>
  </si>
  <si>
    <t>진료서식사용빈도집계</t>
  </si>
  <si>
    <t>FQ</t>
  </si>
  <si>
    <t>진료서식속성구성정보</t>
  </si>
  <si>
    <t>AT</t>
  </si>
  <si>
    <t>진료서식항목코드</t>
  </si>
  <si>
    <t>진료서식속성코드</t>
  </si>
  <si>
    <t>진료서식항목구성정보</t>
  </si>
  <si>
    <t>HISSUP.SQ2DHIHT</t>
  </si>
  <si>
    <t>채소소독관리정보</t>
  </si>
  <si>
    <t>조유재료코드</t>
  </si>
  <si>
    <t>경관정맥조유섭취상세</t>
  </si>
  <si>
    <t>HISSUP.SQ4MANGT</t>
  </si>
  <si>
    <t>HISSUP.SQ2DHIST</t>
  </si>
  <si>
    <t>재료월단가정보</t>
  </si>
  <si>
    <t>중심온도관리정보</t>
  </si>
  <si>
    <t>냉각작업관리정보</t>
  </si>
  <si>
    <t>해동관리정보</t>
  </si>
  <si>
    <t>급식이력</t>
  </si>
  <si>
    <t>HISSUP.MOFPTDTT</t>
  </si>
  <si>
    <t>선택식이정보</t>
  </si>
  <si>
    <t>HISSUP.SQ0SELDT</t>
  </si>
  <si>
    <t>일별메뉴정보</t>
  </si>
  <si>
    <t>HISSUP.SQ1MENUT</t>
  </si>
  <si>
    <t>식이접수정보</t>
  </si>
  <si>
    <t>HISSUP.SQ2TIMET</t>
  </si>
  <si>
    <t>식이코드</t>
  </si>
  <si>
    <t>HISSUP.SQ0DIETT</t>
  </si>
  <si>
    <t>경관미음재료코드</t>
  </si>
  <si>
    <t>HISSUP.SQ0TBMAT</t>
  </si>
  <si>
    <t>단체영양관리상세정보</t>
  </si>
  <si>
    <t>HISSUP.SQ4MNGST</t>
  </si>
  <si>
    <t>FFQ상세정보</t>
  </si>
  <si>
    <t>HISSUP.SQ0FFQMT</t>
  </si>
  <si>
    <t>식품위생관리기준상세</t>
  </si>
  <si>
    <t>HISSUP.SQ5CCPDT</t>
  </si>
  <si>
    <t>환자영양섭취분석정보</t>
  </si>
  <si>
    <t>HISSUP.SQ4TAKMT</t>
  </si>
  <si>
    <t>작업조정보</t>
  </si>
  <si>
    <t>HISSUP.SQ0WRKMT</t>
  </si>
  <si>
    <t>식품위생관리기준평가정보</t>
  </si>
  <si>
    <t>HISSUP.SQ5CCPHT</t>
  </si>
  <si>
    <t>식이마감정보</t>
  </si>
  <si>
    <t>HISSUP.SQ0CLOST</t>
  </si>
  <si>
    <t>물품영양소정보</t>
  </si>
  <si>
    <t>HISSUP.SQ0NUCDT</t>
  </si>
  <si>
    <t>식품교환표정보</t>
  </si>
  <si>
    <t>HISSUP.SQ0EXCH</t>
  </si>
  <si>
    <t>간식조정정보</t>
  </si>
  <si>
    <t>HISSUP.SQ2SNCKT</t>
  </si>
  <si>
    <t>환자그룹영양소섭취권장량정보</t>
  </si>
  <si>
    <t>HISSUP.SQ4TAKET</t>
  </si>
  <si>
    <t>식이종류코드</t>
  </si>
  <si>
    <t>HISSUP.SQ0CATMT</t>
  </si>
  <si>
    <t>환자그룹영양섭취분석정보</t>
  </si>
  <si>
    <t>HISSUP.SQ4TAKDT</t>
  </si>
  <si>
    <t>급식예정인원정보</t>
  </si>
  <si>
    <t>HISSUP.SQ3EPAMT</t>
  </si>
  <si>
    <t>영양검색정보</t>
  </si>
  <si>
    <t>HISSUP.SQ4SRCHT</t>
  </si>
  <si>
    <t>환자FFQ정보</t>
  </si>
  <si>
    <t>HISSUP.SQ4FFQDT</t>
  </si>
  <si>
    <t>식품위생관리기준기본</t>
  </si>
  <si>
    <t>HISSUP.SQ5CCPMT</t>
  </si>
  <si>
    <t>영양섭취권장함량단위코드</t>
  </si>
  <si>
    <t>HISSUP.SQ0NUEXT</t>
  </si>
  <si>
    <t>음식코드</t>
  </si>
  <si>
    <t>HISSUP.SQ0MENUT</t>
  </si>
  <si>
    <t>식이종류그룹정보</t>
  </si>
  <si>
    <t>HISSUP.SQ0CATDT</t>
  </si>
  <si>
    <t>영양관리정보</t>
  </si>
  <si>
    <t>HISSUP.SQ4MNGMT</t>
  </si>
  <si>
    <t>영양관리유형코드</t>
  </si>
  <si>
    <t>HISSUP.SQ0NUMST</t>
  </si>
  <si>
    <t>영양관리수행정보</t>
  </si>
  <si>
    <t>HISSUP.SQ4MNGDT</t>
  </si>
  <si>
    <t>정맥약품처방코드</t>
  </si>
  <si>
    <t>HISSUP.SQ0VEINT</t>
  </si>
  <si>
    <t>식이형태코드</t>
  </si>
  <si>
    <t>HISSUP.SQ0MDIET</t>
  </si>
  <si>
    <t>음식재료정보</t>
  </si>
  <si>
    <t>HISSUP.SQ0MNFDT</t>
  </si>
  <si>
    <t>급식정보</t>
  </si>
  <si>
    <t>MOFPTDTT</t>
  </si>
  <si>
    <t>환자식이조정정보</t>
  </si>
  <si>
    <t>식이전광판정보</t>
  </si>
  <si>
    <t>HISSUP.SQMLSTST</t>
  </si>
  <si>
    <t>식기사진정보</t>
  </si>
  <si>
    <t>환자FFQ영양사소견정보</t>
  </si>
  <si>
    <t>TM</t>
    <phoneticPr fontId="1" type="noConversion"/>
  </si>
  <si>
    <t>TT</t>
    <phoneticPr fontId="1" type="noConversion"/>
  </si>
  <si>
    <t>FF</t>
    <phoneticPr fontId="1" type="noConversion"/>
  </si>
  <si>
    <t>FM</t>
    <phoneticPr fontId="1" type="noConversion"/>
  </si>
  <si>
    <t>MG</t>
    <phoneticPr fontId="1" type="noConversion"/>
  </si>
  <si>
    <t>NG</t>
    <phoneticPr fontId="1" type="noConversion"/>
  </si>
  <si>
    <t>DK</t>
    <phoneticPr fontId="1" type="noConversion"/>
  </si>
  <si>
    <t>HB</t>
    <phoneticPr fontId="1" type="noConversion"/>
  </si>
  <si>
    <t>HI</t>
    <phoneticPr fontId="1" type="noConversion"/>
  </si>
  <si>
    <t>FP</t>
    <phoneticPr fontId="1" type="noConversion"/>
  </si>
  <si>
    <t>TC</t>
    <phoneticPr fontId="1" type="noConversion"/>
  </si>
  <si>
    <t>DD</t>
    <phoneticPr fontId="1" type="noConversion"/>
  </si>
  <si>
    <t>ME</t>
    <phoneticPr fontId="1" type="noConversion"/>
  </si>
  <si>
    <t>TV</t>
    <phoneticPr fontId="1" type="noConversion"/>
  </si>
  <si>
    <t>ED</t>
    <phoneticPr fontId="1" type="noConversion"/>
  </si>
  <si>
    <t>EP</t>
    <phoneticPr fontId="1" type="noConversion"/>
  </si>
  <si>
    <t>MK</t>
    <phoneticPr fontId="1" type="noConversion"/>
  </si>
  <si>
    <t>MW</t>
    <phoneticPr fontId="1" type="noConversion"/>
  </si>
  <si>
    <t>MF</t>
    <phoneticPr fontId="1" type="noConversion"/>
  </si>
  <si>
    <t>FV</t>
    <phoneticPr fontId="1" type="noConversion"/>
  </si>
  <si>
    <t>HG</t>
    <phoneticPr fontId="1" type="noConversion"/>
  </si>
  <si>
    <t>PI</t>
    <phoneticPr fontId="1" type="noConversion"/>
  </si>
  <si>
    <t>PD</t>
    <phoneticPr fontId="1" type="noConversion"/>
  </si>
  <si>
    <t>FS</t>
    <phoneticPr fontId="1" type="noConversion"/>
  </si>
  <si>
    <t>FG</t>
    <phoneticPr fontId="1" type="noConversion"/>
  </si>
  <si>
    <t>사용자대출정보</t>
  </si>
  <si>
    <t>조직은행위치정보</t>
  </si>
  <si>
    <t>HISSUP.SUPTSBMT</t>
  </si>
  <si>
    <t>전사자판독결과정보</t>
  </si>
  <si>
    <t>HISSUP.SPTPRSLT</t>
  </si>
  <si>
    <t>세포병리라벨인터페이스</t>
  </si>
  <si>
    <t>HISSUP.SPXWRKT</t>
  </si>
  <si>
    <t>검체이송정보</t>
  </si>
  <si>
    <t>대출라벨정보</t>
  </si>
  <si>
    <t>조직은행위치이력</t>
  </si>
  <si>
    <t>SNOP결과정보</t>
  </si>
  <si>
    <t>HISSUP.SPSNRSLT</t>
  </si>
  <si>
    <t>대출상세정보</t>
  </si>
  <si>
    <t>병리라벨정보</t>
  </si>
  <si>
    <t>육안검체보관정보</t>
  </si>
  <si>
    <t>병리박스채번</t>
  </si>
  <si>
    <t>병리검사채번</t>
  </si>
  <si>
    <t>HISSUP.SPXSEQMT</t>
  </si>
  <si>
    <t>질관리상세</t>
  </si>
  <si>
    <t>HISSUP.SPXQCMIT</t>
  </si>
  <si>
    <t>병리데이터위치정보</t>
  </si>
  <si>
    <t>병리데이터위치코드</t>
  </si>
  <si>
    <t>CVR정보</t>
  </si>
  <si>
    <t>HISSUP.SPXWCVRT</t>
  </si>
  <si>
    <t>병리결과서식코드</t>
  </si>
  <si>
    <t>HISSUP.SP0RCDMT</t>
  </si>
  <si>
    <t>질관리항목코드</t>
  </si>
  <si>
    <t>항체프로토콜코드</t>
  </si>
  <si>
    <t>HISSUP.SP0ABIPT</t>
  </si>
  <si>
    <t>병리결과항목코드</t>
  </si>
  <si>
    <t>HISSUP.SP0RCIMT</t>
  </si>
  <si>
    <t>병리추가처방코드</t>
  </si>
  <si>
    <t>HISSUP.SP0IMMST</t>
  </si>
  <si>
    <t>병리녹음판독결과정보</t>
  </si>
  <si>
    <t>HISSUP.SPXWRVOT</t>
  </si>
  <si>
    <t>병리코드결과정보</t>
  </si>
  <si>
    <t>HISSUP.SP1RCDHT</t>
  </si>
  <si>
    <t>병리검사판독결과정보</t>
  </si>
  <si>
    <t>HISSUP.SPRDRSLT</t>
  </si>
  <si>
    <t>항체코드</t>
  </si>
  <si>
    <t>HISSUP.SP0ABIMT</t>
  </si>
  <si>
    <t>동결절편시간관리정보</t>
  </si>
  <si>
    <t>HISSUP.SPXWRKFT</t>
  </si>
  <si>
    <t>면역병리세트코드</t>
  </si>
  <si>
    <t>HISSUP.SP0IMSET</t>
  </si>
  <si>
    <t>병리추가처방정보</t>
  </si>
  <si>
    <t>HISSUP.SPXWRIMT</t>
  </si>
  <si>
    <t>면역병리세트코드상세</t>
  </si>
  <si>
    <t>HISSUP.SP0ISSET</t>
  </si>
  <si>
    <t>병리부서질관리정보</t>
  </si>
  <si>
    <t>HISSUP.SPXQCMNT</t>
  </si>
  <si>
    <t>병리검사정보</t>
  </si>
  <si>
    <t>SNOP코드</t>
  </si>
  <si>
    <t>HISSUP.SPSNOMT</t>
  </si>
  <si>
    <t>검사취소정보</t>
  </si>
  <si>
    <t>HISSUP.SPXREJT</t>
  </si>
  <si>
    <t>병리인터페이스</t>
  </si>
  <si>
    <t>CL</t>
    <phoneticPr fontId="1" type="noConversion"/>
  </si>
  <si>
    <t>OL</t>
    <phoneticPr fontId="1" type="noConversion"/>
  </si>
  <si>
    <t>MB</t>
    <phoneticPr fontId="1" type="noConversion"/>
  </si>
  <si>
    <t>PE</t>
    <phoneticPr fontId="1" type="noConversion"/>
  </si>
  <si>
    <t>PB</t>
    <phoneticPr fontId="1" type="noConversion"/>
  </si>
  <si>
    <t>QC</t>
    <phoneticPr fontId="1" type="noConversion"/>
  </si>
  <si>
    <t>RF</t>
    <phoneticPr fontId="1" type="noConversion"/>
  </si>
  <si>
    <t>OU</t>
    <phoneticPr fontId="1" type="noConversion"/>
  </si>
  <si>
    <t>RT</t>
    <phoneticPr fontId="1" type="noConversion"/>
  </si>
  <si>
    <t>OD</t>
    <phoneticPr fontId="1" type="noConversion"/>
  </si>
  <si>
    <t>PL</t>
    <phoneticPr fontId="1" type="noConversion"/>
  </si>
  <si>
    <t>RI</t>
    <phoneticPr fontId="1" type="noConversion"/>
  </si>
  <si>
    <t>AO</t>
    <phoneticPr fontId="1" type="noConversion"/>
  </si>
  <si>
    <t>RR</t>
    <phoneticPr fontId="1" type="noConversion"/>
  </si>
  <si>
    <t>AN</t>
    <phoneticPr fontId="1" type="noConversion"/>
  </si>
  <si>
    <t>FZ</t>
    <phoneticPr fontId="1" type="noConversion"/>
  </si>
  <si>
    <t>IS</t>
    <phoneticPr fontId="1" type="noConversion"/>
  </si>
  <si>
    <t>PA</t>
    <phoneticPr fontId="1" type="noConversion"/>
  </si>
  <si>
    <t>간호기록</t>
    <phoneticPr fontId="1" type="noConversion"/>
  </si>
  <si>
    <t>Nurse Record</t>
  </si>
  <si>
    <t>N</t>
    <phoneticPr fontId="1" type="noConversion"/>
  </si>
  <si>
    <t>MRN</t>
    <phoneticPr fontId="1" type="noConversion"/>
  </si>
  <si>
    <t>특성화기록</t>
    <phoneticPr fontId="1" type="noConversion"/>
  </si>
  <si>
    <t>기록서식</t>
    <phoneticPr fontId="5" type="noConversion"/>
  </si>
  <si>
    <t>Medical Record Form Management</t>
    <phoneticPr fontId="1" type="noConversion"/>
  </si>
  <si>
    <t>Medical Record Form</t>
    <phoneticPr fontId="1" type="noConversion"/>
  </si>
  <si>
    <t>기록을 작성하기 위한 서식</t>
    <phoneticPr fontId="1" type="noConversion"/>
  </si>
  <si>
    <t>MRF</t>
    <phoneticPr fontId="1" type="noConversion"/>
  </si>
  <si>
    <t>F</t>
    <phoneticPr fontId="1" type="noConversion"/>
  </si>
  <si>
    <t>진단검사TAT지연사유정보</t>
  </si>
  <si>
    <t>미생물소항목코드</t>
  </si>
  <si>
    <t>채혈대기환자현황정보</t>
  </si>
  <si>
    <t>검체검사작업단위코드상세</t>
  </si>
  <si>
    <t>검사결과수정이력</t>
  </si>
  <si>
    <t>검체별배지소분류항목상세</t>
  </si>
  <si>
    <t>수탁진단검사정보</t>
  </si>
  <si>
    <t>미생물중항목코드</t>
  </si>
  <si>
    <t>종합검증판독정보</t>
  </si>
  <si>
    <t>동정코드</t>
  </si>
  <si>
    <t>채취검체정보</t>
  </si>
  <si>
    <t>추가검사항목코드</t>
  </si>
  <si>
    <t>검체번호채번</t>
  </si>
  <si>
    <t>항생제코드</t>
  </si>
  <si>
    <t>검체검사분류코드</t>
  </si>
  <si>
    <t>판넬검체검사항목관계</t>
  </si>
  <si>
    <t>TAT정보</t>
  </si>
  <si>
    <t>검체코드</t>
  </si>
  <si>
    <t>진단검사취소이력</t>
  </si>
  <si>
    <t>배지별배양결과정보</t>
  </si>
  <si>
    <t>미생물항생제감수성결과정보</t>
  </si>
  <si>
    <t>정도관리결과정보</t>
  </si>
  <si>
    <t>접수검사항목결과이력</t>
  </si>
  <si>
    <t>진단검사인터페이스</t>
  </si>
  <si>
    <t>말초혈액도말검사의뢰서결과정보</t>
  </si>
  <si>
    <t>감수성분류코드</t>
  </si>
  <si>
    <t>추가검사항목정보</t>
  </si>
  <si>
    <t>미생물항목코드</t>
  </si>
  <si>
    <t>배지코드</t>
  </si>
  <si>
    <t>검사가능검체코드정보</t>
  </si>
  <si>
    <t>검체별배지항목상세</t>
  </si>
  <si>
    <t>환자채혈특이사항정보</t>
  </si>
  <si>
    <t>검체별배지대분류항목상세</t>
  </si>
  <si>
    <t>검체검사도움말정보</t>
  </si>
  <si>
    <t>검체검사항목기본</t>
  </si>
  <si>
    <t>진단검사게시판정보</t>
  </si>
  <si>
    <t>미생물염색결과정보</t>
  </si>
  <si>
    <t>검체검사항목이력</t>
  </si>
  <si>
    <t>미생물대항목코드</t>
  </si>
  <si>
    <t>정도관리물질기본</t>
  </si>
  <si>
    <t>검사장비코드</t>
  </si>
  <si>
    <t>검사건수집계정보</t>
    <phoneticPr fontId="1" type="noConversion"/>
  </si>
  <si>
    <t>진단검사검체이미지코드</t>
  </si>
  <si>
    <t>검체검사작업그룹정보</t>
  </si>
  <si>
    <t>모병원의뢰라벨출력명세정보</t>
  </si>
  <si>
    <t>양성리스트정보</t>
  </si>
  <si>
    <t>접수검사항목결과정보</t>
  </si>
  <si>
    <t>검사분류검사코드담당의이력</t>
  </si>
  <si>
    <t>정도관리검사정보</t>
  </si>
  <si>
    <t>검체비고정보</t>
  </si>
  <si>
    <t>검체번호코드</t>
  </si>
  <si>
    <t>검체번호상세</t>
  </si>
  <si>
    <t>HISSUP.SLTATMST</t>
    <phoneticPr fontId="1" type="noConversion"/>
  </si>
  <si>
    <t>HISSUP.SLDISPLT</t>
    <phoneticPr fontId="1" type="noConversion"/>
  </si>
  <si>
    <t>HISSUP.SL0WRKDT</t>
    <phoneticPr fontId="1" type="noConversion"/>
  </si>
  <si>
    <t>HISSUP.SLGIVEMT</t>
    <phoneticPr fontId="1" type="noConversion"/>
  </si>
  <si>
    <t>HISSUP.SLTOTCKT</t>
    <phoneticPr fontId="1" type="noConversion"/>
  </si>
  <si>
    <t>HISSUP.SLISOTMT</t>
    <phoneticPr fontId="1" type="noConversion"/>
  </si>
  <si>
    <t>HISSUP.SL1COLMT</t>
    <phoneticPr fontId="1" type="noConversion"/>
  </si>
  <si>
    <t>HISSUP.SL0ADDMT</t>
    <phoneticPr fontId="1" type="noConversion"/>
  </si>
  <si>
    <t>HISSUP.SLXSEQMT</t>
    <phoneticPr fontId="1" type="noConversion"/>
  </si>
  <si>
    <t>HISSUP.SL0ANTIT</t>
    <phoneticPr fontId="1" type="noConversion"/>
  </si>
  <si>
    <t>HISSUP.SL0ROOMT</t>
    <phoneticPr fontId="1" type="noConversion"/>
  </si>
  <si>
    <t>HISSUP.SL0SETMT</t>
    <phoneticPr fontId="1" type="noConversion"/>
  </si>
  <si>
    <t>HISSUP.SLTATMGT</t>
    <phoneticPr fontId="1" type="noConversion"/>
  </si>
  <si>
    <t>HISSUP.SL0SPCMT</t>
    <phoneticPr fontId="1" type="noConversion"/>
  </si>
  <si>
    <t>HISSUP.SL1REMKT</t>
    <phoneticPr fontId="1" type="noConversion"/>
  </si>
  <si>
    <t>HISSUP.SL4RCULT</t>
    <phoneticPr fontId="1" type="noConversion"/>
  </si>
  <si>
    <t>HISSUP.SL4RSENT</t>
    <phoneticPr fontId="1" type="noConversion"/>
  </si>
  <si>
    <t>HISSUP.SLXEQRDT</t>
    <phoneticPr fontId="1" type="noConversion"/>
  </si>
  <si>
    <t>HISSUP.SLXWRKHT</t>
    <phoneticPr fontId="1" type="noConversion"/>
  </si>
  <si>
    <t>HISSUP.SLXTRNST</t>
    <phoneticPr fontId="1" type="noConversion"/>
  </si>
  <si>
    <t>HISSUP.SLXPBSCT</t>
    <phoneticPr fontId="1" type="noConversion"/>
  </si>
  <si>
    <t>HISSUP.SLRSENMT</t>
    <phoneticPr fontId="1" type="noConversion"/>
  </si>
  <si>
    <t>HISSUP.SL5ADDEXT</t>
    <phoneticPr fontId="1" type="noConversion"/>
  </si>
  <si>
    <t>HISSUP.SLITEMT</t>
    <phoneticPr fontId="1" type="noConversion"/>
  </si>
  <si>
    <t>HISSUP.SL0MDAMT</t>
    <phoneticPr fontId="1" type="noConversion"/>
  </si>
  <si>
    <t>HISSUP.SL0MDACT</t>
    <phoneticPr fontId="1" type="noConversion"/>
  </si>
  <si>
    <t>HISSUP.SLPTSPET</t>
    <phoneticPr fontId="1" type="noConversion"/>
  </si>
  <si>
    <t>HISSUP.SL0HELPT</t>
    <phoneticPr fontId="1" type="noConversion"/>
  </si>
  <si>
    <t>HISSUP.SL0ITEMV</t>
    <phoneticPr fontId="1" type="noConversion"/>
  </si>
  <si>
    <t>HISSUP.SL0PANNT</t>
    <phoneticPr fontId="1" type="noConversion"/>
  </si>
  <si>
    <t>HISSUP.SL4RDYET</t>
    <phoneticPr fontId="1" type="noConversion"/>
  </si>
  <si>
    <t>HISSUP.SL0ITEMVLOG</t>
    <phoneticPr fontId="1" type="noConversion"/>
  </si>
  <si>
    <t>HISSUP.SL0SAMPT</t>
    <phoneticPr fontId="1" type="noConversion"/>
  </si>
  <si>
    <t>HISSUP.SL0EQLST</t>
    <phoneticPr fontId="1" type="noConversion"/>
  </si>
  <si>
    <t>HISSUP.SL9EXMST</t>
    <phoneticPr fontId="1" type="noConversion"/>
  </si>
  <si>
    <t>HISSUP.SLIMAGET</t>
    <phoneticPr fontId="1" type="noConversion"/>
  </si>
  <si>
    <t>HISSUP.SL0WRKMT</t>
    <phoneticPr fontId="1" type="noConversion"/>
  </si>
  <si>
    <t>HISSUP.SLCSTPRT</t>
    <phoneticPr fontId="1" type="noConversion"/>
  </si>
  <si>
    <t>HISSUP.SL4RPOSI</t>
    <phoneticPr fontId="1" type="noConversion"/>
  </si>
  <si>
    <t>HISSUP.SLXWORKT</t>
    <phoneticPr fontId="1" type="noConversion"/>
  </si>
  <si>
    <t>HISSUP.SL0SPDRT</t>
    <phoneticPr fontId="1" type="noConversion"/>
  </si>
  <si>
    <t>HISSUP.SL0LOTMT</t>
    <phoneticPr fontId="1" type="noConversion"/>
  </si>
  <si>
    <t>HISSUP.SLSPBGMT</t>
    <phoneticPr fontId="1" type="noConversion"/>
  </si>
  <si>
    <t>MS</t>
    <phoneticPr fontId="1" type="noConversion"/>
  </si>
  <si>
    <t>FH</t>
    <phoneticPr fontId="1" type="noConversion"/>
  </si>
  <si>
    <t>MM</t>
    <phoneticPr fontId="1" type="noConversion"/>
  </si>
  <si>
    <t>CE</t>
    <phoneticPr fontId="1" type="noConversion"/>
  </si>
  <si>
    <t>CT</t>
    <phoneticPr fontId="1" type="noConversion"/>
  </si>
  <si>
    <t>TI</t>
    <phoneticPr fontId="1" type="noConversion"/>
  </si>
  <si>
    <t>CH</t>
    <phoneticPr fontId="1" type="noConversion"/>
  </si>
  <si>
    <t>QR</t>
    <phoneticPr fontId="1" type="noConversion"/>
  </si>
  <si>
    <t>AR</t>
    <phoneticPr fontId="1" type="noConversion"/>
  </si>
  <si>
    <t>GM</t>
    <phoneticPr fontId="1" type="noConversion"/>
  </si>
  <si>
    <t>MI</t>
    <phoneticPr fontId="1" type="noConversion"/>
  </si>
  <si>
    <t>LD</t>
    <phoneticPr fontId="1" type="noConversion"/>
  </si>
  <si>
    <t>EB</t>
    <phoneticPr fontId="1" type="noConversion"/>
  </si>
  <si>
    <t>LB</t>
    <phoneticPr fontId="1" type="noConversion"/>
  </si>
  <si>
    <t>LH</t>
    <phoneticPr fontId="1" type="noConversion"/>
  </si>
  <si>
    <t>ML</t>
    <phoneticPr fontId="1" type="noConversion"/>
  </si>
  <si>
    <t>QB</t>
    <phoneticPr fontId="1" type="noConversion"/>
  </si>
  <si>
    <t>EM</t>
    <phoneticPr fontId="1" type="noConversion"/>
  </si>
  <si>
    <t>EW</t>
    <phoneticPr fontId="1" type="noConversion"/>
  </si>
  <si>
    <t>LP</t>
    <phoneticPr fontId="1" type="noConversion"/>
  </si>
  <si>
    <t>DH</t>
    <phoneticPr fontId="1" type="noConversion"/>
  </si>
  <si>
    <t>QE</t>
    <phoneticPr fontId="1" type="noConversion"/>
  </si>
  <si>
    <t>MN</t>
    <phoneticPr fontId="1" type="noConversion"/>
  </si>
  <si>
    <t>수혈요청처방정보</t>
  </si>
  <si>
    <t>HISSUP.SL3REQMT</t>
    <phoneticPr fontId="1" type="noConversion"/>
  </si>
  <si>
    <t>혈액형입력오류이력</t>
  </si>
  <si>
    <t>HISSUP.SLBLERMT</t>
    <phoneticPr fontId="1" type="noConversion"/>
  </si>
  <si>
    <t>혈액팩입고정보</t>
  </si>
  <si>
    <t>HISSUP.SL3BNUMT</t>
    <phoneticPr fontId="1" type="noConversion"/>
  </si>
  <si>
    <t>혈액출고오류정보</t>
  </si>
  <si>
    <t>헌혈자대장결과정보</t>
  </si>
  <si>
    <t>HISSUP.SL3DONET</t>
    <phoneticPr fontId="1" type="noConversion"/>
  </si>
  <si>
    <t>혈액팩입출고정보</t>
  </si>
  <si>
    <t>HISSUP.SL3BIOHT</t>
    <phoneticPr fontId="1" type="noConversion"/>
  </si>
  <si>
    <t>혈액형결과정보</t>
  </si>
  <si>
    <t>HISSUP.SL3BSPCT</t>
    <phoneticPr fontId="1" type="noConversion"/>
  </si>
  <si>
    <t>혈액교차시험결과정보</t>
  </si>
  <si>
    <t>HISSUP.SL3BCROT</t>
    <phoneticPr fontId="1" type="noConversion"/>
  </si>
  <si>
    <t>BX</t>
    <phoneticPr fontId="1" type="noConversion"/>
  </si>
  <si>
    <t>혈액팩입출고이력</t>
  </si>
  <si>
    <t>HISSUP.SL3BIODT</t>
    <phoneticPr fontId="1" type="noConversion"/>
  </si>
  <si>
    <t>BH</t>
    <phoneticPr fontId="1" type="noConversion"/>
  </si>
  <si>
    <t>혈액코드</t>
  </si>
  <si>
    <t>HISSUP.SL3BCODT</t>
    <phoneticPr fontId="1" type="noConversion"/>
  </si>
  <si>
    <t>혈액바코드기본</t>
  </si>
  <si>
    <t>환자영양평가SGA정보</t>
  </si>
  <si>
    <t>환자영양평가MNA정보</t>
  </si>
  <si>
    <t>영양평가섭취장애정보</t>
  </si>
  <si>
    <t>영양평가질병정보</t>
  </si>
  <si>
    <t>HISSUP.SQ4MNAMT</t>
    <phoneticPr fontId="1" type="noConversion"/>
  </si>
  <si>
    <t>HISSUP.SQ0FFQMT</t>
    <phoneticPr fontId="1" type="noConversion"/>
  </si>
  <si>
    <t>QS</t>
    <phoneticPr fontId="1" type="noConversion"/>
  </si>
  <si>
    <t>QM</t>
    <phoneticPr fontId="1" type="noConversion"/>
  </si>
  <si>
    <t>QA</t>
    <phoneticPr fontId="1" type="noConversion"/>
  </si>
  <si>
    <t>재료이미지정보</t>
    <phoneticPr fontId="1" type="noConversion"/>
  </si>
  <si>
    <t>C</t>
    <phoneticPr fontId="5" type="noConversion"/>
  </si>
  <si>
    <t>CCC</t>
    <phoneticPr fontId="5" type="noConversion"/>
  </si>
  <si>
    <t>CC</t>
    <phoneticPr fontId="5" type="noConversion"/>
  </si>
  <si>
    <t>Common Code</t>
    <phoneticPr fontId="5" type="noConversion"/>
  </si>
  <si>
    <t>Common Code</t>
    <phoneticPr fontId="1" type="noConversion"/>
  </si>
  <si>
    <t>C</t>
    <phoneticPr fontId="5" type="noConversion"/>
  </si>
  <si>
    <t>D</t>
    <phoneticPr fontId="1" type="noConversion"/>
  </si>
  <si>
    <t>P</t>
    <phoneticPr fontId="1" type="noConversion"/>
  </si>
  <si>
    <t>C</t>
    <phoneticPr fontId="1" type="noConversion"/>
  </si>
  <si>
    <t>ACP</t>
    <phoneticPr fontId="1" type="noConversion"/>
  </si>
  <si>
    <t>ACD</t>
    <phoneticPr fontId="1" type="noConversion"/>
  </si>
  <si>
    <t>ACC</t>
    <phoneticPr fontId="1" type="noConversion"/>
  </si>
  <si>
    <t>M</t>
    <phoneticPr fontId="1" type="noConversion"/>
  </si>
  <si>
    <t>I</t>
    <phoneticPr fontId="5" type="noConversion"/>
  </si>
  <si>
    <t>AIM</t>
    <phoneticPr fontId="1" type="noConversion"/>
  </si>
  <si>
    <t>표준화제외</t>
    <phoneticPr fontId="1" type="noConversion"/>
  </si>
  <si>
    <t>심사결과관리</t>
    <phoneticPr fontId="5" type="noConversion"/>
  </si>
  <si>
    <t>수가관리</t>
    <phoneticPr fontId="1" type="noConversion"/>
  </si>
  <si>
    <t>IR</t>
    <phoneticPr fontId="5" type="noConversion"/>
  </si>
  <si>
    <t>ID</t>
    <phoneticPr fontId="1" type="noConversion"/>
  </si>
  <si>
    <t>청구및 심사를 위한 수가관련 기준정보 관리</t>
    <phoneticPr fontId="5" type="noConversion"/>
  </si>
  <si>
    <t>공단으로부터의 청구심사 결정 내역 관리</t>
    <phoneticPr fontId="1" type="noConversion"/>
  </si>
  <si>
    <t>ST</t>
    <phoneticPr fontId="1" type="noConversion"/>
  </si>
  <si>
    <t>공단에 청구를 하기 위한 환자의 진료비에 대한 청구 상세 데이터를 관리</t>
    <phoneticPr fontId="1" type="noConversion"/>
  </si>
  <si>
    <t>E-&gt;I</t>
    <phoneticPr fontId="1" type="noConversion"/>
  </si>
  <si>
    <t>상단과 위치 변경</t>
    <phoneticPr fontId="1" type="noConversion"/>
  </si>
  <si>
    <t>룰관리</t>
    <phoneticPr fontId="1" type="noConversion"/>
  </si>
  <si>
    <t>룰관리</t>
    <phoneticPr fontId="1" type="noConversion"/>
  </si>
  <si>
    <t>RM</t>
    <phoneticPr fontId="1" type="noConversion"/>
  </si>
  <si>
    <t>Rule Manager</t>
    <phoneticPr fontId="1" type="noConversion"/>
  </si>
  <si>
    <t>규칙기본</t>
  </si>
  <si>
    <t>RB</t>
    <phoneticPr fontId="1" type="noConversion"/>
  </si>
  <si>
    <t>논리연산자정보</t>
  </si>
  <si>
    <t>RL</t>
    <phoneticPr fontId="1" type="noConversion"/>
  </si>
  <si>
    <t>규칙SQL정보</t>
  </si>
  <si>
    <t>RS</t>
    <phoneticPr fontId="1" type="noConversion"/>
  </si>
  <si>
    <t>규칙SQL파라미터정보</t>
  </si>
  <si>
    <t>RP</t>
    <phoneticPr fontId="1" type="noConversion"/>
  </si>
  <si>
    <t>규칙비교조건정보</t>
  </si>
  <si>
    <t>조건SQL정보</t>
  </si>
  <si>
    <t>조건SQL파라미터정보</t>
  </si>
  <si>
    <t>펙트정보</t>
  </si>
  <si>
    <t>펙트그룹정보</t>
  </si>
  <si>
    <t>요금수납미납관리</t>
    <phoneticPr fontId="5" type="noConversion"/>
  </si>
  <si>
    <t>HISORD.MONMNGMT</t>
    <phoneticPr fontId="1" type="noConversion"/>
  </si>
  <si>
    <t>QO</t>
  </si>
  <si>
    <t>텍스트검사결과중요단어정보</t>
  </si>
  <si>
    <t>텍스트검사결과중요단어코드</t>
  </si>
  <si>
    <t>판독검사인터페이스결과정보</t>
  </si>
  <si>
    <t>판독검사결과항목코드</t>
  </si>
  <si>
    <t>TW</t>
    <phoneticPr fontId="1" type="noConversion"/>
  </si>
  <si>
    <t>클리닉코드기본</t>
  </si>
  <si>
    <t>진료일정기본</t>
  </si>
  <si>
    <t>진료의진료과등록정보</t>
  </si>
  <si>
    <t>진료의예약주의사항정보</t>
  </si>
  <si>
    <t>진료의사동일직원식별ID정보</t>
  </si>
  <si>
    <t>의사휴진일정정보이력</t>
  </si>
  <si>
    <t>의사휴진일정정보</t>
  </si>
  <si>
    <t>의사휴진일정상세</t>
  </si>
  <si>
    <t>의사별클리닉정보</t>
  </si>
  <si>
    <t>외래진료일정정보</t>
  </si>
  <si>
    <t>외래진료일정이력</t>
  </si>
  <si>
    <t>수익분배수가별선택의정보</t>
  </si>
  <si>
    <t>선택진료료분배선택진료의사이력</t>
  </si>
  <si>
    <t>비실명의사정보</t>
  </si>
  <si>
    <t>대진일정정보</t>
  </si>
  <si>
    <t>교수별예약주의사항이력</t>
  </si>
  <si>
    <t>간호사별진료예약진료과정보</t>
  </si>
  <si>
    <t>의사일정관리</t>
    <phoneticPr fontId="1" type="noConversion"/>
  </si>
  <si>
    <t>DM</t>
    <phoneticPr fontId="1" type="noConversion"/>
  </si>
  <si>
    <t>DW</t>
    <phoneticPr fontId="1" type="noConversion"/>
  </si>
  <si>
    <t>DO</t>
    <phoneticPr fontId="1" type="noConversion"/>
  </si>
  <si>
    <t>NR</t>
    <phoneticPr fontId="1" type="noConversion"/>
  </si>
  <si>
    <t>DN</t>
    <phoneticPr fontId="1" type="noConversion"/>
  </si>
  <si>
    <t>APUSRRET</t>
  </si>
  <si>
    <t>ACJJDRMT</t>
  </si>
  <si>
    <t>APINSCHT</t>
  </si>
  <si>
    <t>APSCHSDT</t>
  </si>
  <si>
    <t>APDRSCDT</t>
  </si>
  <si>
    <t>APRSVNRT</t>
  </si>
  <si>
    <t>AADRCLNT</t>
  </si>
  <si>
    <t>APDRPONT</t>
  </si>
  <si>
    <t>APSPCDRT</t>
  </si>
  <si>
    <t>ACJJDRHIST</t>
  </si>
  <si>
    <t>CCUSRDPT</t>
  </si>
  <si>
    <t>AACLNMST</t>
  </si>
  <si>
    <t>APOPSHHT</t>
  </si>
  <si>
    <t>APDRSCHT</t>
  </si>
  <si>
    <t>APOPSCHT</t>
  </si>
  <si>
    <t>APDRPOHT</t>
  </si>
  <si>
    <t>진료협력</t>
    <phoneticPr fontId="1" type="noConversion"/>
  </si>
  <si>
    <t>대내외 송수신 관련 인터페이스명세를 관리한다.</t>
    <phoneticPr fontId="5" type="noConversion"/>
  </si>
  <si>
    <t>협력병의원과의 협력진료정보 및 온라인진료정보교류 시스템과의 연계</t>
    <phoneticPr fontId="1" type="noConversion"/>
  </si>
  <si>
    <t>W111</t>
    <phoneticPr fontId="1" type="noConversion"/>
  </si>
  <si>
    <t>W211</t>
    <phoneticPr fontId="1" type="noConversion"/>
  </si>
  <si>
    <t>W511</t>
    <phoneticPr fontId="1" type="noConversion"/>
  </si>
  <si>
    <t>W611</t>
    <phoneticPr fontId="1" type="noConversion"/>
  </si>
  <si>
    <t>W711</t>
    <phoneticPr fontId="1" type="noConversion"/>
  </si>
  <si>
    <t>M1311-진단검사</t>
    <phoneticPr fontId="1" type="noConversion"/>
  </si>
  <si>
    <t>M1312-병리검사</t>
    <phoneticPr fontId="1" type="noConversion"/>
  </si>
  <si>
    <t>간호근무보고서정보상세</t>
  </si>
  <si>
    <t>MNNREPDT</t>
  </si>
  <si>
    <t>MNNQICMT</t>
  </si>
  <si>
    <t>MNNREPBT</t>
  </si>
  <si>
    <t>MNNPLCNT</t>
  </si>
  <si>
    <t>MNNDYIWT</t>
  </si>
  <si>
    <t>MNNERWCT</t>
  </si>
  <si>
    <t>익월간호일정신청표정보상세</t>
  </si>
  <si>
    <t>MNNERWST</t>
  </si>
  <si>
    <t>간호근무누적표정보상세</t>
  </si>
  <si>
    <t>간호부인력현황정보</t>
  </si>
  <si>
    <t>간호감사분류코드상세</t>
  </si>
  <si>
    <t>MNNQICDT</t>
  </si>
  <si>
    <t>MNATNDMT</t>
  </si>
  <si>
    <t>MNNWKTMT</t>
  </si>
  <si>
    <t>MNNQISDT</t>
  </si>
  <si>
    <t>MNNDUTYT</t>
  </si>
  <si>
    <t>MNNOVTMT</t>
  </si>
  <si>
    <t>MNNMEMOT</t>
  </si>
  <si>
    <t>MNHUCALT</t>
  </si>
  <si>
    <t>간호근무표정보상세</t>
  </si>
  <si>
    <t>간호인력산정표정보상세</t>
  </si>
  <si>
    <t>MNNURLVT</t>
  </si>
  <si>
    <t>RT</t>
  </si>
  <si>
    <t>RC</t>
  </si>
  <si>
    <t>PP</t>
  </si>
  <si>
    <t>DP</t>
  </si>
  <si>
    <t>NS</t>
  </si>
  <si>
    <t>AB</t>
  </si>
  <si>
    <t>MT</t>
  </si>
  <si>
    <t>DS</t>
  </si>
  <si>
    <t>OT</t>
  </si>
  <si>
    <t>HC</t>
  </si>
  <si>
    <t>진료용어</t>
    <phoneticPr fontId="5" type="noConversion"/>
  </si>
  <si>
    <t>간호용어</t>
    <phoneticPr fontId="1" type="noConversion"/>
  </si>
  <si>
    <t>MV</t>
    <phoneticPr fontId="5" type="noConversion"/>
  </si>
  <si>
    <t>NV</t>
    <phoneticPr fontId="1" type="noConversion"/>
  </si>
  <si>
    <t>Code</t>
    <phoneticPr fontId="1" type="noConversion"/>
  </si>
  <si>
    <t>간호용어, ICNP2.0 , EAV모델 용어 정보</t>
    <phoneticPr fontId="1" type="noConversion"/>
  </si>
  <si>
    <t>간호용어매핑관계</t>
  </si>
  <si>
    <t>간호진술문세트간호진술문매핑정보</t>
  </si>
  <si>
    <t>MRSTATET</t>
  </si>
  <si>
    <t>간호진술문세트정보</t>
  </si>
  <si>
    <t>간호용어기본</t>
  </si>
  <si>
    <t>간호지침폴더정보</t>
  </si>
  <si>
    <t>ICNP기본</t>
  </si>
  <si>
    <t>간호지침정보</t>
  </si>
  <si>
    <t>간호파트간호진술문폴더정보</t>
  </si>
  <si>
    <t>MRSTATETREET</t>
  </si>
  <si>
    <t>간호파트간호진술문정보</t>
  </si>
  <si>
    <t>MRSTATETREEMAPT</t>
  </si>
  <si>
    <t>간호진술문매핑관계</t>
  </si>
  <si>
    <t>MRDISSMT</t>
  </si>
  <si>
    <t>간호지침진료과관계정보</t>
  </si>
  <si>
    <t>간호지침간호진술문관계정보</t>
  </si>
  <si>
    <t>간호항목간호용어기본관계정보</t>
  </si>
  <si>
    <t>간호진술문간호용어관계정보</t>
  </si>
  <si>
    <t>GF</t>
    <phoneticPr fontId="1" type="noConversion"/>
  </si>
  <si>
    <t>GD</t>
    <phoneticPr fontId="1" type="noConversion"/>
  </si>
  <si>
    <t>VM</t>
    <phoneticPr fontId="1" type="noConversion"/>
  </si>
  <si>
    <t>VI</t>
    <phoneticPr fontId="1" type="noConversion"/>
  </si>
  <si>
    <t>SF</t>
    <phoneticPr fontId="1" type="noConversion"/>
  </si>
  <si>
    <t>SP</t>
    <phoneticPr fontId="1" type="noConversion"/>
  </si>
  <si>
    <t>SR</t>
    <phoneticPr fontId="1" type="noConversion"/>
  </si>
  <si>
    <t>VB</t>
    <phoneticPr fontId="1" type="noConversion"/>
  </si>
  <si>
    <t>IB</t>
    <phoneticPr fontId="1" type="noConversion"/>
  </si>
  <si>
    <t>GB</t>
    <phoneticPr fontId="1" type="noConversion"/>
  </si>
  <si>
    <t>SB</t>
    <phoneticPr fontId="1" type="noConversion"/>
  </si>
  <si>
    <t>검체검사항목참고치정보</t>
    <phoneticPr fontId="1" type="noConversion"/>
  </si>
  <si>
    <t>검체검사항목결과단위정보</t>
    <phoneticPr fontId="1" type="noConversion"/>
  </si>
  <si>
    <t>RU</t>
    <phoneticPr fontId="1" type="noConversion"/>
  </si>
  <si>
    <t>M113-기록서식</t>
    <phoneticPr fontId="1" type="noConversion"/>
  </si>
  <si>
    <t>기록서식</t>
    <phoneticPr fontId="5" type="noConversion"/>
  </si>
  <si>
    <t>특성화기록</t>
    <phoneticPr fontId="5" type="noConversion"/>
  </si>
  <si>
    <t>M114</t>
    <phoneticPr fontId="1" type="noConversion"/>
  </si>
  <si>
    <t>M121-진료처방</t>
    <phoneticPr fontId="1" type="noConversion"/>
  </si>
  <si>
    <t>M131-검사</t>
    <phoneticPr fontId="1" type="noConversion"/>
  </si>
  <si>
    <t>M136-급식영양</t>
    <phoneticPr fontId="1" type="noConversion"/>
  </si>
  <si>
    <t>W311</t>
    <phoneticPr fontId="1" type="noConversion"/>
  </si>
  <si>
    <t>정보교류웹PACS정보</t>
  </si>
  <si>
    <t>전원회신정보</t>
  </si>
  <si>
    <t>협력병원추가정보</t>
  </si>
  <si>
    <t>협력병원정보</t>
  </si>
  <si>
    <t>정보교류동의정보</t>
  </si>
  <si>
    <t>온라인진료의뢰정보</t>
  </si>
  <si>
    <t>전원의뢰정보</t>
  </si>
  <si>
    <t>협력의사정보</t>
  </si>
  <si>
    <t>APACSHPT</t>
  </si>
  <si>
    <t>EHR_AGREE_PATIENT_EMR</t>
  </si>
  <si>
    <t>NCC</t>
    <phoneticPr fontId="1" type="noConversion"/>
  </si>
  <si>
    <t>CO</t>
    <phoneticPr fontId="1" type="noConversion"/>
  </si>
  <si>
    <t>OE</t>
    <phoneticPr fontId="1" type="noConversion"/>
  </si>
  <si>
    <t>RQ</t>
    <phoneticPr fontId="1" type="noConversion"/>
  </si>
  <si>
    <t>OM</t>
    <phoneticPr fontId="1" type="noConversion"/>
  </si>
  <si>
    <t>OQ</t>
    <phoneticPr fontId="1" type="noConversion"/>
  </si>
  <si>
    <t>MOEDURET</t>
  </si>
  <si>
    <t>MORHASST</t>
  </si>
  <si>
    <t>MOANTCLT</t>
  </si>
  <si>
    <t>MOPCSODT</t>
  </si>
  <si>
    <t>세트처방정보상세이력</t>
  </si>
  <si>
    <t>MOZSETDT_LOG</t>
  </si>
  <si>
    <t>MOCPTMPT</t>
  </si>
  <si>
    <t>CP관리</t>
  </si>
  <si>
    <t>MOCPDAYT</t>
  </si>
  <si>
    <t>MOZSETBT</t>
  </si>
  <si>
    <t>MOPEQIPT</t>
  </si>
  <si>
    <t>MOPREOPT</t>
  </si>
  <si>
    <t>MOZSETDT</t>
  </si>
  <si>
    <t>MOPCSOBT</t>
  </si>
  <si>
    <t>MOSEROST</t>
  </si>
  <si>
    <t>MOJSANGT</t>
  </si>
  <si>
    <t>MOTEETHT</t>
  </si>
  <si>
    <t>MOIJCHVT</t>
  </si>
  <si>
    <t>MODGREQT</t>
  </si>
  <si>
    <t>MOSTAGET</t>
  </si>
  <si>
    <t>MOPRMADT</t>
  </si>
  <si>
    <t>MOOPRMST</t>
  </si>
  <si>
    <t>MOPITRET</t>
  </si>
  <si>
    <t>MOEXPOPT</t>
  </si>
  <si>
    <t>MOCPSETT</t>
  </si>
  <si>
    <t>MOZSETBBT</t>
  </si>
  <si>
    <t>MOEMGEQT</t>
  </si>
  <si>
    <t>MOPCSCDT</t>
  </si>
  <si>
    <t>CPAPPBAT</t>
  </si>
  <si>
    <t>검사선택의변경이력</t>
  </si>
  <si>
    <t>MOHOPEHT</t>
  </si>
  <si>
    <t>MOPCSCBT</t>
  </si>
  <si>
    <t>MOCMDSDT</t>
  </si>
  <si>
    <t>MNRLINKT</t>
  </si>
  <si>
    <t>환자수진일별진단정보이력</t>
  </si>
  <si>
    <t>MOJSANGT_LOG</t>
  </si>
  <si>
    <t>MOCPVIST</t>
  </si>
  <si>
    <t>MOBTRSFT</t>
  </si>
  <si>
    <t>MODDGIJT</t>
  </si>
  <si>
    <t>MOTDOTRT</t>
  </si>
  <si>
    <t>MSORDERT</t>
  </si>
  <si>
    <t>SHWORKDT</t>
  </si>
  <si>
    <t>법정전염병신고서정보</t>
  </si>
  <si>
    <t>SHWORKMT</t>
  </si>
  <si>
    <t>가정간호환자선택정보</t>
  </si>
  <si>
    <t>MHCREQST</t>
  </si>
  <si>
    <t>의사즐겨찾기세트정보</t>
  </si>
  <si>
    <t>수술실배정기본정보</t>
  </si>
  <si>
    <t>MOOPRMMT</t>
  </si>
  <si>
    <t>환자주요등록정보</t>
  </si>
  <si>
    <t>MED_PT_SCHEDULE</t>
  </si>
  <si>
    <t>MOCCOLTT</t>
  </si>
  <si>
    <t>단어세트처방관계정보</t>
  </si>
  <si>
    <t>MOTTRETT</t>
  </si>
  <si>
    <t>MOEEXAMT</t>
  </si>
  <si>
    <t>MOPOREQT</t>
  </si>
  <si>
    <t>세트처방정보상세</t>
  </si>
  <si>
    <t>CP주레이아웃정보</t>
  </si>
  <si>
    <t>CP주콘텐츠정보</t>
  </si>
  <si>
    <t>주사실로트번호정보</t>
  </si>
  <si>
    <t>환자주사처치일정정보</t>
  </si>
  <si>
    <t>MOOIJTRT</t>
  </si>
  <si>
    <t>SF</t>
  </si>
  <si>
    <t>EA</t>
  </si>
  <si>
    <t>CA</t>
  </si>
  <si>
    <t>SB</t>
  </si>
  <si>
    <t>PB</t>
  </si>
  <si>
    <t>SG</t>
  </si>
  <si>
    <t>CB</t>
  </si>
  <si>
    <t>AC</t>
  </si>
  <si>
    <t>PA</t>
  </si>
  <si>
    <t>AA</t>
  </si>
  <si>
    <t>BA</t>
  </si>
  <si>
    <t>SJ</t>
  </si>
  <si>
    <t>PD</t>
  </si>
  <si>
    <t>CD</t>
  </si>
  <si>
    <t>CC</t>
  </si>
  <si>
    <t>PF</t>
  </si>
  <si>
    <t>PG</t>
  </si>
  <si>
    <t>TR</t>
  </si>
  <si>
    <t>SL</t>
  </si>
  <si>
    <t>FE</t>
  </si>
  <si>
    <t>처방코드</t>
  </si>
  <si>
    <t>MNDMCDMT</t>
  </si>
  <si>
    <t>검사시술설명서처방관계정보</t>
  </si>
  <si>
    <t>MOMANUDT</t>
  </si>
  <si>
    <t>MOANTIHT</t>
  </si>
  <si>
    <t>항생제분류코드상세</t>
  </si>
  <si>
    <t>MOANTIDT</t>
  </si>
  <si>
    <t>항생제분류코드</t>
  </si>
  <si>
    <t>MOANTIBT</t>
  </si>
  <si>
    <t>MOZSUGRT</t>
  </si>
  <si>
    <t>처방전표분류코드</t>
  </si>
  <si>
    <t>MOZSLIPT</t>
  </si>
  <si>
    <t>MOMANUMT</t>
  </si>
  <si>
    <t>처방코드관계</t>
  </si>
  <si>
    <t>MOZSUGAT</t>
  </si>
  <si>
    <t>처방코드관리</t>
  </si>
  <si>
    <t>처방코드관리</t>
    <phoneticPr fontId="1" type="noConversion"/>
  </si>
  <si>
    <t>CP세트처방정보상세</t>
    <phoneticPr fontId="1" type="noConversion"/>
  </si>
  <si>
    <t>SI</t>
  </si>
  <si>
    <t>SK</t>
  </si>
  <si>
    <t>PN</t>
  </si>
  <si>
    <t>CO</t>
  </si>
  <si>
    <t>EC</t>
  </si>
  <si>
    <t>HA</t>
  </si>
  <si>
    <t>HB</t>
  </si>
  <si>
    <t>EB</t>
  </si>
  <si>
    <t>DT</t>
  </si>
  <si>
    <t>TF</t>
  </si>
  <si>
    <t>ME</t>
  </si>
  <si>
    <t>IJ</t>
  </si>
  <si>
    <t>AD</t>
  </si>
  <si>
    <t>AE</t>
  </si>
  <si>
    <t>AG</t>
  </si>
  <si>
    <t>CE</t>
  </si>
  <si>
    <t>BR</t>
  </si>
  <si>
    <t>AN</t>
  </si>
  <si>
    <t>Alert</t>
    <phoneticPr fontId="1" type="noConversion"/>
  </si>
  <si>
    <t>AL</t>
    <phoneticPr fontId="1" type="noConversion"/>
  </si>
  <si>
    <t>Alert 정보에 표시될 정보</t>
    <phoneticPr fontId="1" type="noConversion"/>
  </si>
  <si>
    <t>AC</t>
    <phoneticPr fontId="1" type="noConversion"/>
  </si>
  <si>
    <t>알러지항목코드</t>
    <phoneticPr fontId="1" type="noConversion"/>
  </si>
  <si>
    <t>환자알러지정보</t>
    <phoneticPr fontId="1" type="noConversion"/>
  </si>
  <si>
    <t>환자알러지정보이력</t>
    <phoneticPr fontId="1" type="noConversion"/>
  </si>
  <si>
    <t>감염임신수유정보코드</t>
    <phoneticPr fontId="1" type="noConversion"/>
  </si>
  <si>
    <t>환자감염임신수유정보</t>
    <phoneticPr fontId="1" type="noConversion"/>
  </si>
  <si>
    <t>환자감염임신수유정보이력</t>
    <phoneticPr fontId="1" type="noConversion"/>
  </si>
  <si>
    <t>CP관리</t>
    <phoneticPr fontId="1" type="noConversion"/>
  </si>
  <si>
    <t>수술예정기본</t>
    <phoneticPr fontId="1" type="noConversion"/>
  </si>
  <si>
    <t>환자진단기본</t>
    <phoneticPr fontId="1" type="noConversion"/>
  </si>
  <si>
    <t>법정전염병신고서정보상세</t>
    <phoneticPr fontId="1" type="noConversion"/>
  </si>
  <si>
    <t>NA</t>
    <phoneticPr fontId="1" type="noConversion"/>
  </si>
  <si>
    <t>NB</t>
    <phoneticPr fontId="1" type="noConversion"/>
  </si>
  <si>
    <t>MODSCHHT</t>
  </si>
  <si>
    <t>치식정보상세</t>
    <phoneticPr fontId="1" type="noConversion"/>
  </si>
  <si>
    <t>M123-간호행정</t>
  </si>
  <si>
    <t>M113-기록서식</t>
  </si>
  <si>
    <t>M137-의무기록</t>
  </si>
  <si>
    <t>의무기록사본발급환자스캔정보</t>
  </si>
  <si>
    <t>SMRIMGPT</t>
  </si>
  <si>
    <t>챠트</t>
  </si>
  <si>
    <t>의무기록주간업무보고정보</t>
  </si>
  <si>
    <t>SMREPORT</t>
  </si>
  <si>
    <t>기록분석</t>
  </si>
  <si>
    <t>SREXAMRT</t>
  </si>
  <si>
    <t>수술처치기록정보</t>
  </si>
  <si>
    <t>SMOPHIDT</t>
  </si>
  <si>
    <t>입원수술미비기록정보</t>
  </si>
  <si>
    <t>SMADMOTT</t>
  </si>
  <si>
    <t>스캐너조절정보</t>
  </si>
  <si>
    <t>SM_SCANSETS</t>
  </si>
  <si>
    <t>진료분석정보</t>
  </si>
  <si>
    <t>SMMANALT</t>
  </si>
  <si>
    <t>스캔서식코드정보</t>
  </si>
  <si>
    <t>SM_SCANPAGE</t>
  </si>
  <si>
    <t>스캔기록기본</t>
  </si>
  <si>
    <t>SM_SCANLOG</t>
  </si>
  <si>
    <t>질병기록정보</t>
  </si>
  <si>
    <t>SMRCDISST</t>
  </si>
  <si>
    <t>의무기록사본발급상세</t>
  </si>
  <si>
    <t>SMRCPYST</t>
  </si>
  <si>
    <t>스캔접수기본</t>
  </si>
  <si>
    <t>SM_RECEIVE</t>
  </si>
  <si>
    <t>퇴원환자분석점검리스트정보</t>
  </si>
  <si>
    <t>SMDSCHDT</t>
  </si>
  <si>
    <t>스캔기록오류로그</t>
  </si>
  <si>
    <t>SM_SCANERRLOG</t>
  </si>
  <si>
    <t>의무기록사본발급기본</t>
  </si>
  <si>
    <t>SMRCPYMT</t>
  </si>
  <si>
    <t>스캔경로코드정보</t>
  </si>
  <si>
    <t>SM_SCANPATH</t>
  </si>
  <si>
    <t>M133-치료</t>
  </si>
  <si>
    <t>방사선종양치료장비점검이미지정보</t>
  </si>
  <si>
    <t>방사선치료계획정보</t>
  </si>
  <si>
    <t>환자일정확인치료실상세</t>
  </si>
  <si>
    <t>재활치료수가발행정보</t>
  </si>
  <si>
    <t>SRRMORDT</t>
  </si>
  <si>
    <t>재활치료예약변경이력정보</t>
  </si>
  <si>
    <t>SRRHPSHT</t>
  </si>
  <si>
    <t>재활치료예약메모정보</t>
  </si>
  <si>
    <t>SRPATCMT</t>
  </si>
  <si>
    <t>방사선종양치료환자등록정보</t>
  </si>
  <si>
    <t>MOSSTBAT</t>
  </si>
  <si>
    <t>재활치료사배정정보</t>
  </si>
  <si>
    <t>SRRHPTMT</t>
  </si>
  <si>
    <t>재활치료예약부도이력</t>
  </si>
  <si>
    <t>MNIBBSRT</t>
  </si>
  <si>
    <t>재활치료처방일정정보</t>
  </si>
  <si>
    <t>MORMORDT</t>
  </si>
  <si>
    <t>재활치료처방부위정보</t>
  </si>
  <si>
    <t>방사선종양치료처방일정정보</t>
  </si>
  <si>
    <t>MOSORDRT</t>
  </si>
  <si>
    <t>재활치료사별예약슬롯정보</t>
  </si>
  <si>
    <t>재활치료수가코드상세</t>
  </si>
  <si>
    <t>재활치료동시처방금지상세</t>
  </si>
  <si>
    <t>SRCODMST</t>
  </si>
  <si>
    <t>방사선종양치료환자메모정보</t>
  </si>
  <si>
    <t>MOSMEMOT</t>
  </si>
  <si>
    <t>방사선종양치료CT시뮬레이션코드</t>
  </si>
  <si>
    <t>MOSCTMMT</t>
  </si>
  <si>
    <t>시뮬레이션결과상세</t>
  </si>
  <si>
    <t>재활치료처방기본</t>
  </si>
  <si>
    <t>재활치료수가발행참고상세</t>
  </si>
  <si>
    <t>재활가예약패턴정보</t>
  </si>
  <si>
    <t>SRRHRSVT</t>
  </si>
  <si>
    <t>방사선종양치료장비점검정보</t>
  </si>
  <si>
    <t>재활치료예약부도정보</t>
  </si>
  <si>
    <t>SRRHPTCN</t>
  </si>
  <si>
    <t>재활치료사기준시행횟수정보</t>
  </si>
  <si>
    <t>SRRHPTRT</t>
  </si>
  <si>
    <t>방사선종양치료환자일정정보</t>
  </si>
  <si>
    <t>재활치료예약슬롯종류정보</t>
  </si>
  <si>
    <t>재활치료처방코드상세</t>
  </si>
  <si>
    <t>SRRRMCDT</t>
  </si>
  <si>
    <t>암등록정보</t>
  </si>
  <si>
    <t>SMCANCMT</t>
  </si>
  <si>
    <t>의무기록사본발급관계구비서류스캔정보</t>
  </si>
  <si>
    <t>SMRIMGST</t>
  </si>
  <si>
    <t>의뢰기관의무기록사본발급기본</t>
  </si>
  <si>
    <t>SMDOCUTT</t>
  </si>
  <si>
    <t>M134-혈액</t>
  </si>
  <si>
    <t>M211-CDSS</t>
  </si>
  <si>
    <t>MOANTI3T</t>
  </si>
  <si>
    <t>환자기본</t>
  </si>
  <si>
    <t>APPATBAT</t>
  </si>
  <si>
    <t>환자관리</t>
  </si>
  <si>
    <t>환자연락처정보</t>
  </si>
  <si>
    <t>환자기본이력</t>
  </si>
  <si>
    <t>APPATBAHT</t>
  </si>
  <si>
    <t>환자관계정보</t>
  </si>
  <si>
    <t>관계정보</t>
  </si>
  <si>
    <t>환자번호인터넷채번이력</t>
  </si>
  <si>
    <t>APINTNOT</t>
  </si>
  <si>
    <t>IHS의뢰환자정보</t>
  </si>
  <si>
    <t>APIHSPAT</t>
  </si>
  <si>
    <t>M312-의사일정</t>
  </si>
  <si>
    <t>우편번호정보</t>
  </si>
  <si>
    <t>GAZIPNOT</t>
  </si>
  <si>
    <t>코드정보</t>
  </si>
  <si>
    <t>공통그룹코드상세</t>
  </si>
  <si>
    <t>CCCODEST</t>
  </si>
  <si>
    <t>공통그룹코드</t>
  </si>
  <si>
    <t>CCCODELT</t>
  </si>
  <si>
    <t>공통코드매핑정보</t>
  </si>
  <si>
    <t>AMI환자발생정보</t>
  </si>
  <si>
    <t>MOSTROKE</t>
  </si>
  <si>
    <t>W411-진료협력</t>
  </si>
  <si>
    <t>K211-의료용어</t>
  </si>
  <si>
    <t>M121-진료처방</t>
  </si>
  <si>
    <t>M321-심사관리</t>
  </si>
  <si>
    <t>보험청구미수수납정보</t>
  </si>
  <si>
    <t>AIUNPRTT</t>
  </si>
  <si>
    <t>청구관리</t>
  </si>
  <si>
    <t>청구미수입금정보</t>
  </si>
  <si>
    <t>AIUNPRZT</t>
  </si>
  <si>
    <t>청구미수집계정보</t>
  </si>
  <si>
    <t>AIUNPMST</t>
  </si>
  <si>
    <t>AICCDMST</t>
  </si>
  <si>
    <t>자보청구미수수납정보</t>
  </si>
  <si>
    <t>AIUNPTRT</t>
  </si>
  <si>
    <t>이의신청심사차수정보</t>
  </si>
  <si>
    <t>AIEXCMST</t>
  </si>
  <si>
    <t>이의신청입금정보</t>
  </si>
  <si>
    <t>AIEXCINT</t>
  </si>
  <si>
    <t>이의신청ICD10정보</t>
  </si>
  <si>
    <t>AIEXPDZT</t>
  </si>
  <si>
    <t>이의신청대상정보</t>
  </si>
  <si>
    <t>AIEXPOBT</t>
  </si>
  <si>
    <t>이의신청처방정보</t>
  </si>
  <si>
    <t>AIEXPODT</t>
  </si>
  <si>
    <t>불완전상병변환정보</t>
  </si>
  <si>
    <t>AIDZCHGT</t>
  </si>
  <si>
    <t>사전심사관리</t>
  </si>
  <si>
    <t>사전심사ICD10정보</t>
  </si>
  <si>
    <t>AIBEFDZT</t>
  </si>
  <si>
    <t>심사직원분배기준정보</t>
  </si>
  <si>
    <t>AINRDIST</t>
  </si>
  <si>
    <t>분리청구대상환자정보</t>
  </si>
  <si>
    <t>AIMIDRQT</t>
  </si>
  <si>
    <t>AICHKMST</t>
  </si>
  <si>
    <t>예방주사수가정보</t>
  </si>
  <si>
    <t>AIPVACTT</t>
  </si>
  <si>
    <t>수가관리</t>
  </si>
  <si>
    <t>청구단가변경이력</t>
  </si>
  <si>
    <t>AICHANGT</t>
  </si>
  <si>
    <t>외래청구처방이월정보</t>
  </si>
  <si>
    <t>AIREQNXT</t>
  </si>
  <si>
    <t>외래처방전교부정보</t>
  </si>
  <si>
    <t>AIREQEXT</t>
  </si>
  <si>
    <t>청구중환자실입원정보</t>
  </si>
  <si>
    <t>AIREQCMT</t>
  </si>
  <si>
    <t>입원청구대상임시</t>
  </si>
  <si>
    <t>AIREQOBT</t>
  </si>
  <si>
    <t>청구특정기호정보</t>
  </si>
  <si>
    <t>AIREQSMT</t>
  </si>
  <si>
    <t>외래청구처방임시</t>
  </si>
  <si>
    <t>AIWORKOT</t>
  </si>
  <si>
    <t>청구작업오류정보</t>
  </si>
  <si>
    <t>AIERRORT</t>
  </si>
  <si>
    <t>외래청구수진임시</t>
  </si>
  <si>
    <t>AIWORKHT</t>
  </si>
  <si>
    <t>재청구대상정보</t>
  </si>
  <si>
    <t>AIREJOBT</t>
  </si>
  <si>
    <t>이의신청기본정보</t>
  </si>
  <si>
    <t>AIEXPBAT</t>
  </si>
  <si>
    <t>삭감통계정보</t>
  </si>
  <si>
    <t>AICUTRPT</t>
  </si>
  <si>
    <t>환자급종별부담비율정보</t>
  </si>
  <si>
    <t>AIPATRAT</t>
  </si>
  <si>
    <t>환자심사간호사변경이력</t>
  </si>
  <si>
    <t>AINRHIST</t>
  </si>
  <si>
    <t>그룹수가관계</t>
  </si>
  <si>
    <t>AIPRICGT</t>
  </si>
  <si>
    <t>EDI코드</t>
  </si>
  <si>
    <t>AIEDIMST</t>
  </si>
  <si>
    <t>산정특례코드</t>
  </si>
  <si>
    <t>AIVCODET</t>
  </si>
  <si>
    <t>공개게시비보험수가코드정보</t>
  </si>
  <si>
    <t>AIPRICIT</t>
  </si>
  <si>
    <t>수가코드</t>
  </si>
  <si>
    <t>AIPRICST</t>
  </si>
  <si>
    <t>선별심사수가코드정보</t>
  </si>
  <si>
    <t>AICHKPRT</t>
  </si>
  <si>
    <t>입원예약안내기본</t>
  </si>
  <si>
    <t>APIPRSVT</t>
  </si>
  <si>
    <t>접수관리</t>
  </si>
  <si>
    <t>입원계약기관상세</t>
  </si>
  <si>
    <t>ACCHANGT</t>
  </si>
  <si>
    <t>입원접수이력</t>
  </si>
  <si>
    <t>APIPLIHT</t>
  </si>
  <si>
    <t>입원환자유형상세</t>
  </si>
  <si>
    <t>입원예약안내이력</t>
  </si>
  <si>
    <t>APIPRSHT</t>
  </si>
  <si>
    <t>자보지불보증진료부서정보</t>
  </si>
  <si>
    <t>APTDINFT</t>
  </si>
  <si>
    <t>산재환자척추기기기구고정술정보</t>
  </si>
  <si>
    <t>APINDPAT</t>
  </si>
  <si>
    <t>M313-통계관리</t>
  </si>
  <si>
    <t>병동진료과일자별재원환자수집계</t>
  </si>
  <si>
    <t>APDYPTCNT</t>
  </si>
  <si>
    <t>수익통계</t>
  </si>
  <si>
    <t>선별관리약품코드</t>
  </si>
  <si>
    <t>AIDRUGAT</t>
  </si>
  <si>
    <t>수가코드보험정보</t>
  </si>
  <si>
    <t>AICHKLST</t>
  </si>
  <si>
    <t>EDI수술코드</t>
  </si>
  <si>
    <t>AIOPEDIT</t>
  </si>
  <si>
    <t>제한규정수가정보</t>
  </si>
  <si>
    <t>AILIMITT</t>
  </si>
  <si>
    <t>청구기본정보</t>
  </si>
  <si>
    <t>AIREQBAT</t>
  </si>
  <si>
    <t>입원청구처방임시</t>
  </si>
  <si>
    <t>AIWORKIT</t>
  </si>
  <si>
    <t>청구ICD10정보</t>
  </si>
  <si>
    <t>AIREQDZT</t>
  </si>
  <si>
    <t>청구과목정보</t>
  </si>
  <si>
    <t>AIREQDPT</t>
  </si>
  <si>
    <t>입원환자심사이력</t>
  </si>
  <si>
    <t>AIINJDHT</t>
  </si>
  <si>
    <t>청구처방이력</t>
  </si>
  <si>
    <t>AIREQOCT</t>
  </si>
  <si>
    <t>청구명세서합계정보</t>
  </si>
  <si>
    <t>AIREQRQT</t>
  </si>
  <si>
    <t>청구처방정보</t>
  </si>
  <si>
    <t>AIREQODT</t>
  </si>
  <si>
    <t>진료과청구명세서합계정보</t>
  </si>
  <si>
    <t>AIREQRDT</t>
  </si>
  <si>
    <t>공단청구금액입금정보</t>
  </si>
  <si>
    <t>AIREQRCT</t>
  </si>
  <si>
    <t>AIEDILOG</t>
  </si>
  <si>
    <t>AIUNMONT</t>
  </si>
  <si>
    <t>ICD9CMICD10연결정보</t>
  </si>
  <si>
    <t>AIDZMATT</t>
  </si>
  <si>
    <t>환자선별약제관리상세</t>
  </si>
  <si>
    <t>AIDRUGPT</t>
  </si>
  <si>
    <t>장기이식자정보</t>
  </si>
  <si>
    <t>AIGRAFTT</t>
  </si>
  <si>
    <t>청구지급지연대상정보</t>
  </si>
  <si>
    <t>AIHOLOBT</t>
  </si>
  <si>
    <t>약제코드검사수가연결정보</t>
  </si>
  <si>
    <t>수가메모이력</t>
  </si>
  <si>
    <t>추가퇴원지시가능요청정보</t>
  </si>
  <si>
    <t>보험회사직원정보기본</t>
  </si>
  <si>
    <t>APINSMAT</t>
  </si>
  <si>
    <t>자보진료비지불보증서정보</t>
  </si>
  <si>
    <t>APRAREDT</t>
  </si>
  <si>
    <t>APCHKLST</t>
  </si>
  <si>
    <t>환자서명이미지정보</t>
  </si>
  <si>
    <t>APREGIMG</t>
  </si>
  <si>
    <t>요양병원환자정보</t>
  </si>
  <si>
    <t>APYOYANT</t>
  </si>
  <si>
    <t>원무계산배치오류로그</t>
  </si>
  <si>
    <t>ACERRORT</t>
  </si>
  <si>
    <t>중증산정특례신청서정보</t>
  </si>
  <si>
    <t>APSEROST</t>
  </si>
  <si>
    <t>감면자정보</t>
  </si>
  <si>
    <t>APDCMAST</t>
  </si>
  <si>
    <t>의무기록사본발급신청정보</t>
  </si>
  <si>
    <t>환자상담정보</t>
  </si>
  <si>
    <t>APADVICT</t>
  </si>
  <si>
    <t>환자별계약기관코드</t>
  </si>
  <si>
    <t>APCUSTPT</t>
  </si>
  <si>
    <t>환자보험정보</t>
  </si>
  <si>
    <t>APINSURT</t>
  </si>
  <si>
    <t>APCUSTMT</t>
  </si>
  <si>
    <t>콜센터메신저정보</t>
  </si>
  <si>
    <t>APMESSMT</t>
  </si>
  <si>
    <t>외래환자안내정보</t>
  </si>
  <si>
    <t>ACGUIDET</t>
  </si>
  <si>
    <t>환자번호합본정보</t>
  </si>
  <si>
    <t>APHAPBONT</t>
  </si>
  <si>
    <t>주의대상환자정보</t>
  </si>
  <si>
    <t>APCHECKT</t>
  </si>
  <si>
    <t>원무안내실패사유정보</t>
  </si>
  <si>
    <t>APINFFAT</t>
  </si>
  <si>
    <t>산재환자부담비율정보</t>
  </si>
  <si>
    <t>APINDRAT</t>
  </si>
  <si>
    <t>APDCMAHT</t>
  </si>
  <si>
    <t>APINSRET</t>
  </si>
  <si>
    <t>산재환자기본</t>
  </si>
  <si>
    <t>산재환자상병정보</t>
  </si>
  <si>
    <t>APINDICT</t>
  </si>
  <si>
    <t>제증명선처리작업정보</t>
  </si>
  <si>
    <t>APPREHDT</t>
  </si>
  <si>
    <t>사업장번호정보</t>
  </si>
  <si>
    <t>APUNIONT</t>
  </si>
  <si>
    <t>요양환자대상민원처리정보</t>
  </si>
  <si>
    <t>APYPROFT</t>
  </si>
  <si>
    <t>중증진료확인증이력</t>
  </si>
  <si>
    <t>APSEROHT</t>
  </si>
  <si>
    <t>가상계좌대체정보</t>
  </si>
  <si>
    <t>APVIRPRT</t>
  </si>
  <si>
    <t>리콜예약시스템기본</t>
  </si>
  <si>
    <t>APCTRECT</t>
  </si>
  <si>
    <t>산재환자승인정보</t>
  </si>
  <si>
    <t>APINDDAT</t>
  </si>
  <si>
    <t>가상계좌부여정보</t>
  </si>
  <si>
    <t>APVIRACT</t>
  </si>
  <si>
    <t>예방접종등록정보</t>
  </si>
  <si>
    <t>MOININFO</t>
  </si>
  <si>
    <t>연계정보</t>
  </si>
  <si>
    <t>진단정보인터페이스</t>
  </si>
  <si>
    <t>MTEDISST</t>
  </si>
  <si>
    <t>처방정보인터페이스</t>
  </si>
  <si>
    <t>MTETROPT</t>
  </si>
  <si>
    <t>환자정보인터페이스</t>
  </si>
  <si>
    <t>MTEPTMIT</t>
  </si>
  <si>
    <t>재원환자상담정보</t>
  </si>
  <si>
    <t>APIPSTMT</t>
  </si>
  <si>
    <t>자격조회일괄작업오류로그</t>
  </si>
  <si>
    <t>APERRORT</t>
  </si>
  <si>
    <t>재원환자상담상세</t>
  </si>
  <si>
    <t>APIPSTYT</t>
  </si>
  <si>
    <t>자격조회일괄작업성공로그</t>
  </si>
  <si>
    <t>APQUTMPT</t>
  </si>
  <si>
    <t>입원사생활보호관리정보</t>
  </si>
  <si>
    <t>APIPSIGT</t>
  </si>
  <si>
    <t>외래예약접수이력</t>
  </si>
  <si>
    <t>APOPRSDT</t>
  </si>
  <si>
    <t>외래계산상세</t>
  </si>
  <si>
    <t>ACOPCALT</t>
  </si>
  <si>
    <t>요금수납미납관리</t>
  </si>
  <si>
    <t>병실배정통보이력</t>
  </si>
  <si>
    <t>APIPTELT</t>
  </si>
  <si>
    <t>수혈환자감면상세</t>
  </si>
  <si>
    <t>ACBLOLST</t>
  </si>
  <si>
    <t>예약환자해피콜정보</t>
  </si>
  <si>
    <t>APHAPPYT</t>
  </si>
  <si>
    <t>해피콜안내기본</t>
  </si>
  <si>
    <t>APHAPPMT</t>
  </si>
  <si>
    <t>응급접수기본</t>
  </si>
  <si>
    <t>APEMGRCT</t>
  </si>
  <si>
    <t>ACORDERT</t>
  </si>
  <si>
    <t>환불기본정보</t>
  </si>
  <si>
    <t>ACOPRFDT</t>
  </si>
  <si>
    <t>APHAPPCT</t>
  </si>
  <si>
    <t>카드입금상세</t>
  </si>
  <si>
    <t>ACUNCARDRCT</t>
  </si>
  <si>
    <t>APMEDINT</t>
  </si>
  <si>
    <t>ACPREPMT</t>
  </si>
  <si>
    <t>혈액사용정보</t>
  </si>
  <si>
    <t>ACBLOOHT</t>
  </si>
  <si>
    <t>입원계산상세</t>
  </si>
  <si>
    <t>ACIPCATT</t>
  </si>
  <si>
    <t>진료의뢰정보</t>
  </si>
  <si>
    <t>APDEPENT</t>
  </si>
  <si>
    <t>수혈환자혈액정보</t>
  </si>
  <si>
    <t>ACBLOODT</t>
  </si>
  <si>
    <t>입원예약정보</t>
  </si>
  <si>
    <t>가정간호예치금잔액상세</t>
  </si>
  <si>
    <t>ACPRERMT</t>
  </si>
  <si>
    <t>진료변경안내이력</t>
  </si>
  <si>
    <t>APOPRSCT</t>
  </si>
  <si>
    <t>현금수납상세</t>
  </si>
  <si>
    <t>ACCASHMT</t>
  </si>
  <si>
    <t>ACPREPRT</t>
  </si>
  <si>
    <t>카드수납상세</t>
  </si>
  <si>
    <t>ACCARDMT</t>
  </si>
  <si>
    <t>입원계산상세이력</t>
  </si>
  <si>
    <t>ACIPCAHT</t>
  </si>
  <si>
    <t>유형변경전과전등변경이력</t>
  </si>
  <si>
    <t>ACALTERT</t>
  </si>
  <si>
    <t>응급접수이력</t>
  </si>
  <si>
    <t>APEMGRHT</t>
  </si>
  <si>
    <t>보증금액상세</t>
  </si>
  <si>
    <t>ACBOGJMT</t>
  </si>
  <si>
    <t>외래예약접수기본</t>
  </si>
  <si>
    <t>APOPRSVT</t>
  </si>
  <si>
    <t>ACHEBRWT</t>
  </si>
  <si>
    <t>입원수납삭제이력</t>
  </si>
  <si>
    <t>ACIPPADT</t>
  </si>
  <si>
    <t>병실기본</t>
  </si>
  <si>
    <t>APROOMBT</t>
  </si>
  <si>
    <t>입원수납정보</t>
  </si>
  <si>
    <t>ACIPPAYT</t>
  </si>
  <si>
    <t>외래수납정보</t>
  </si>
  <si>
    <t>ACOPPAYT</t>
  </si>
  <si>
    <t>외래계산이력</t>
  </si>
  <si>
    <t>전과전등정보</t>
  </si>
  <si>
    <t>APMOVETT</t>
  </si>
  <si>
    <t>대기환자정보</t>
  </si>
  <si>
    <t>APOPWAIT</t>
  </si>
  <si>
    <t>의료급여자격확인정보</t>
  </si>
  <si>
    <t>ACMESGMT</t>
  </si>
  <si>
    <t>유형변경예정정보</t>
  </si>
  <si>
    <t>ACCHBNAT</t>
  </si>
  <si>
    <t>입원접수기본</t>
  </si>
  <si>
    <t>APIPLIST</t>
  </si>
  <si>
    <t>입원예약이력</t>
  </si>
  <si>
    <t>외래예약일자변경이력</t>
  </si>
  <si>
    <t>APOPR2HT</t>
  </si>
  <si>
    <t>사망환자정보</t>
  </si>
  <si>
    <t>APDEADMT</t>
  </si>
  <si>
    <t>선택진료위임이력</t>
  </si>
  <si>
    <t>APSPCMST</t>
  </si>
  <si>
    <t>외래수진이력</t>
  </si>
  <si>
    <t>APOPHIST</t>
  </si>
  <si>
    <t>민원환불정보</t>
  </si>
  <si>
    <t>APTPREFT</t>
  </si>
  <si>
    <t>외래수납이력</t>
  </si>
  <si>
    <t>ACOPPAHT</t>
  </si>
  <si>
    <t>병상관리로그</t>
  </si>
  <si>
    <t>APIPRSVT_LOG</t>
  </si>
  <si>
    <t>외래전광판정보</t>
  </si>
  <si>
    <t>APDISINFT</t>
  </si>
  <si>
    <t>신생아출생정보이력</t>
  </si>
  <si>
    <t>APCHILDHT</t>
  </si>
  <si>
    <t>카드입금기본</t>
  </si>
  <si>
    <t>ACUNCARDT</t>
  </si>
  <si>
    <t>신생아출생정보</t>
  </si>
  <si>
    <t>APCHILDT</t>
  </si>
  <si>
    <t>Medical Cooperate</t>
  </si>
  <si>
    <t>의료서비스를 이용하기 위해 접수하는 행위의 주체를 고객(환자)로 정의하며 고객정보 및 고객기본정보를 포함한다.</t>
    <phoneticPr fontId="5" type="noConversion"/>
  </si>
  <si>
    <t>ES</t>
    <phoneticPr fontId="1" type="noConversion"/>
  </si>
  <si>
    <t>DA</t>
  </si>
  <si>
    <t>간호수행정보</t>
  </si>
  <si>
    <t>간호처방수행시간별업무기준정보</t>
  </si>
  <si>
    <t>뇌졸중CP환자적용리스트정보</t>
  </si>
  <si>
    <t>뇌졸중환자모니터링기록정보</t>
  </si>
  <si>
    <t>뇌졸중환자발생정보</t>
  </si>
  <si>
    <t>비예약검사디데이정보</t>
  </si>
  <si>
    <t>투약시간기준정보</t>
  </si>
  <si>
    <t>투약시간기준처방적용목적정보</t>
  </si>
  <si>
    <t>환자간호처치처방정보</t>
  </si>
  <si>
    <t>환자식이처방기본이력</t>
  </si>
  <si>
    <t>환자식이처방특기사항정보</t>
  </si>
  <si>
    <t>CP세트처방기본</t>
    <phoneticPr fontId="1" type="noConversion"/>
  </si>
  <si>
    <t>환자별CP적용기본</t>
    <phoneticPr fontId="1" type="noConversion"/>
  </si>
  <si>
    <t>K121-직원조직</t>
  </si>
  <si>
    <t>가족사항상세</t>
  </si>
  <si>
    <t>GAFAMLYT</t>
  </si>
  <si>
    <t>간호사정보</t>
  </si>
  <si>
    <t>GANURSET</t>
  </si>
  <si>
    <t>개인부소속부서정보</t>
  </si>
  <si>
    <t>CCUSRDET</t>
  </si>
  <si>
    <t>겸직정보</t>
  </si>
  <si>
    <t>GAINSAMT</t>
  </si>
  <si>
    <t>그룹웨어부서인터페이스</t>
  </si>
  <si>
    <t>GADEPTMT</t>
  </si>
  <si>
    <t>그룹웨어직원인터페이스</t>
  </si>
  <si>
    <t>GAGROUPT</t>
  </si>
  <si>
    <t>ERDRMPMT</t>
  </si>
  <si>
    <t>본원직원가족정보</t>
  </si>
  <si>
    <t>GABDINHT</t>
  </si>
  <si>
    <t>본원직원정보</t>
  </si>
  <si>
    <t>GABDINSA</t>
  </si>
  <si>
    <t>본원진료비감면직원가족정보</t>
  </si>
  <si>
    <t>GBBDGAMF</t>
  </si>
  <si>
    <t>부서관계기본</t>
  </si>
  <si>
    <t>부서기본</t>
  </si>
  <si>
    <t>CCDEPART</t>
  </si>
  <si>
    <t>의료기관리스트</t>
  </si>
  <si>
    <t>DSCH_HOSLIST</t>
  </si>
  <si>
    <t>의사별 ACS병원(의사) 등록</t>
  </si>
  <si>
    <t>APACSDPT</t>
  </si>
  <si>
    <t>의사별전공분야2</t>
  </si>
  <si>
    <t>AADRMA2T</t>
  </si>
  <si>
    <t>의사별전공분야J</t>
  </si>
  <si>
    <t>AADRMAJT</t>
  </si>
  <si>
    <t>SDNRPHLT</t>
  </si>
  <si>
    <t>직원기본</t>
  </si>
  <si>
    <t>직원기본이력</t>
  </si>
  <si>
    <t>직원기타상세</t>
  </si>
  <si>
    <t>직원번호변경이력</t>
  </si>
  <si>
    <t>GAINSABT</t>
  </si>
  <si>
    <t>직원연락처정보</t>
  </si>
  <si>
    <t>직원정원현재인원정보</t>
  </si>
  <si>
    <t>GAINSAHT</t>
  </si>
  <si>
    <t>진료비감면직원가족정보</t>
  </si>
  <si>
    <t>GBGAMFBT</t>
  </si>
  <si>
    <t>TB_TERM_DIAG</t>
  </si>
  <si>
    <t>MRKOSTMT</t>
  </si>
  <si>
    <t>SNOMED개념이력</t>
  </si>
  <si>
    <t>SNOMEDCONCEPT_HISTORY</t>
  </si>
  <si>
    <t>MRERCODT</t>
  </si>
  <si>
    <t>검사코드전환정보</t>
  </si>
  <si>
    <t>INSPECT_INF</t>
  </si>
  <si>
    <t>SMDISCDM</t>
  </si>
  <si>
    <t>MEDVOCABULARY</t>
  </si>
  <si>
    <t>MRARITYT</t>
  </si>
  <si>
    <t>MRTRELAT</t>
  </si>
  <si>
    <t>약품검사용어추가정보</t>
  </si>
  <si>
    <t>약품코드전환정보</t>
  </si>
  <si>
    <t>DRUG_INF</t>
  </si>
  <si>
    <t>MRABRVTT</t>
  </si>
  <si>
    <t>MRBURNMT</t>
  </si>
  <si>
    <t>MEDVOCABULARY_DETAIL</t>
  </si>
  <si>
    <t>MRVOCKMT</t>
  </si>
  <si>
    <t>MEDVOCABULARY_GROUP</t>
  </si>
  <si>
    <t>MEDVOCABULARY_GROUP_STRUCTURE</t>
  </si>
  <si>
    <t>진료용어동의어정보</t>
  </si>
  <si>
    <t>MEDVOCABULARY_SYNONYM</t>
  </si>
  <si>
    <t>진료용어변경이력</t>
  </si>
  <si>
    <t>MEDVOCABULARY_HISTORY</t>
  </si>
  <si>
    <t>진료용어신청정보</t>
  </si>
  <si>
    <t>LDAP 내의 사용자당 부여된 Application List 저장</t>
  </si>
  <si>
    <t>USR_AUTH</t>
  </si>
  <si>
    <t>LDAP 사용자변경내역전송</t>
  </si>
  <si>
    <t>CCUSERMT_LDAP</t>
  </si>
  <si>
    <t>PACS 사용자변경내역전송</t>
  </si>
  <si>
    <t>CCUSERMT_PACS</t>
  </si>
  <si>
    <t>공휴일정보</t>
  </si>
  <si>
    <t>CCHOLDYT</t>
  </si>
  <si>
    <t>도움말정보</t>
  </si>
  <si>
    <t>HELPBOARD</t>
  </si>
  <si>
    <t>MOBUGUCT</t>
  </si>
  <si>
    <t>MOBUGUMT</t>
  </si>
  <si>
    <t>MOBUGUFT</t>
  </si>
  <si>
    <t>설문조사</t>
  </si>
  <si>
    <t>CCQUEST</t>
  </si>
  <si>
    <t>실시간 공지사항</t>
  </si>
  <si>
    <t>CCNOTICT</t>
  </si>
  <si>
    <t>실시간 파일관리 테이블</t>
  </si>
  <si>
    <t>CCFILEMT</t>
  </si>
  <si>
    <t>폼ID별도움말정보</t>
  </si>
  <si>
    <t>CMFRMDFT</t>
  </si>
  <si>
    <t>SNOMEDCONCEPT</t>
  </si>
  <si>
    <t>SNOMEDDESCRIPTION</t>
  </si>
  <si>
    <t>SNOMEDRELATIONSHIP</t>
  </si>
  <si>
    <t>CCURPWHT</t>
  </si>
  <si>
    <t>시스템 사용자 LOGIN 내역</t>
  </si>
  <si>
    <t>CCUSLOGT</t>
  </si>
  <si>
    <t>시스템사용자마스터이력</t>
  </si>
  <si>
    <t>CCUSERHT</t>
  </si>
  <si>
    <t>시스템사용자마스터정보</t>
  </si>
  <si>
    <t>CCUSERMT</t>
  </si>
  <si>
    <t>MOCCISHT</t>
  </si>
  <si>
    <t>CDW결과다운로드이력</t>
  </si>
  <si>
    <t>CDR_DOWNLOAD_LOG</t>
  </si>
  <si>
    <t>L_SQLPARAMLOG</t>
  </si>
  <si>
    <t>L_SQLLOG</t>
  </si>
  <si>
    <t>MNBATCHT</t>
  </si>
  <si>
    <t>L_ACTIVITYLOG</t>
  </si>
  <si>
    <t>CDR_ACCESS_LOG</t>
  </si>
  <si>
    <t>L_WEBLOG</t>
  </si>
  <si>
    <t>MOTMLOGT</t>
  </si>
  <si>
    <t>MOSVCHKT</t>
  </si>
  <si>
    <t>L_SYSTEMLOG</t>
  </si>
  <si>
    <t>FAMILY_TREE</t>
  </si>
  <si>
    <t>과별서식누적조회세트정보</t>
  </si>
  <si>
    <t>DOCTORDOC_SHEET_SET</t>
  </si>
  <si>
    <t>과별서식누적조회세트항목상세</t>
  </si>
  <si>
    <t>SHEET_SET_DETAIL</t>
  </si>
  <si>
    <t>SET_GROUP</t>
  </si>
  <si>
    <t>SET_GROUP_STRUCTURE</t>
  </si>
  <si>
    <t>TEMPLATE_SET_GROUP</t>
  </si>
  <si>
    <t>MRCOMMNT</t>
  </si>
  <si>
    <t>CONSENTNOTE_FORM</t>
  </si>
  <si>
    <t>CONSENTNOTE_CONTENT</t>
  </si>
  <si>
    <t>CONSENTNOTE_DOC</t>
  </si>
  <si>
    <t>MRCNGDMT</t>
  </si>
  <si>
    <t>MOAGREET</t>
  </si>
  <si>
    <t>MOAGDPTT</t>
  </si>
  <si>
    <t>MOAGSPIT</t>
  </si>
  <si>
    <t>MRCNRQMT</t>
  </si>
  <si>
    <t>CONSENTNOTE_TREE</t>
  </si>
  <si>
    <t>AGRIMGTMPL_TREE</t>
  </si>
  <si>
    <t>MRCNCDMT</t>
  </si>
  <si>
    <t>CONSENTNOTE_ELEMPROP</t>
  </si>
  <si>
    <t>MOZAGRMT</t>
  </si>
  <si>
    <t>DOCTORNOTE_UNFINISHED</t>
  </si>
  <si>
    <t>MRDNUNHT</t>
  </si>
  <si>
    <t>MROPCONT</t>
  </si>
  <si>
    <t>신경정신과 기록열람신청</t>
  </si>
  <si>
    <t>MROPENDT</t>
  </si>
  <si>
    <t>MRACONST</t>
  </si>
  <si>
    <t>DIAGNOSIS_NOTE_SEQ</t>
  </si>
  <si>
    <t>DOCTORNOTE_MAIN</t>
  </si>
  <si>
    <t>ADM_NOTE_PI_FORMDATA</t>
  </si>
  <si>
    <t>DOCTORNOTE_LARGE_FORMDATA</t>
  </si>
  <si>
    <t>DOCTORNOTE_IMAGE</t>
  </si>
  <si>
    <t>CONSULT_NOTE</t>
  </si>
  <si>
    <t>MOFETUST</t>
  </si>
  <si>
    <t>IMAGETEMPLATE_SET</t>
  </si>
  <si>
    <t>간호과정계획정보</t>
  </si>
  <si>
    <t>MRNASSET</t>
  </si>
  <si>
    <t>간호과정정보</t>
  </si>
  <si>
    <t>MRNDISST</t>
  </si>
  <si>
    <t>간호과정평가정보</t>
  </si>
  <si>
    <t>MRNEVALT</t>
  </si>
  <si>
    <t>간호기록기본샘플</t>
  </si>
  <si>
    <t>MRFNDT</t>
  </si>
  <si>
    <t>간호기록상세샘플</t>
  </si>
  <si>
    <t>간호서식간호항목관계정보</t>
  </si>
  <si>
    <t>간호서식기본</t>
  </si>
  <si>
    <t>간호서식분류정보</t>
  </si>
  <si>
    <t>MRNURDAT</t>
  </si>
  <si>
    <t>간호파트별간호진술문처치처방관계정보</t>
  </si>
  <si>
    <t>MRNSNCMT</t>
  </si>
  <si>
    <t>간호파트별간호퇴원교육폴더정보</t>
  </si>
  <si>
    <t>간호파트별임상관찰기록항목기본</t>
  </si>
  <si>
    <t>MRITEMT</t>
  </si>
  <si>
    <t>간호항목처치료매핑정보</t>
  </si>
  <si>
    <t>MRACTIMT</t>
  </si>
  <si>
    <t>간호활동수행일자별간호항목정보</t>
  </si>
  <si>
    <t>MRITEMBYPT</t>
  </si>
  <si>
    <t>MRACTSHEET</t>
  </si>
  <si>
    <t>MRACITMT</t>
  </si>
  <si>
    <t>병원구분코드</t>
  </si>
  <si>
    <t>병원내부구분코드</t>
  </si>
  <si>
    <t>수술간호기록개수정보</t>
  </si>
  <si>
    <t>MOPREPRT</t>
  </si>
  <si>
    <t>수술간호기록검체정보</t>
  </si>
  <si>
    <t>수술간호기록미사용항목단순조회용정보</t>
  </si>
  <si>
    <t>수술간호기록배액관삽입관정보</t>
  </si>
  <si>
    <t>수술간호기록수술부위정보</t>
  </si>
  <si>
    <t>수술간호기록시간정보</t>
  </si>
  <si>
    <t>수술간호기록임상관찰정보</t>
  </si>
  <si>
    <t>수술간호기록임플란트정보</t>
  </si>
  <si>
    <t>수술간호기록지혈대정보</t>
  </si>
  <si>
    <t>수술간호기록직원정보</t>
  </si>
  <si>
    <t>수술간호기록피부상태정보</t>
  </si>
  <si>
    <t>MRBLTHT</t>
  </si>
  <si>
    <t>MRBLTDT</t>
  </si>
  <si>
    <t>수혈기록정보</t>
  </si>
  <si>
    <t>MRBLTMT</t>
  </si>
  <si>
    <t>수혈기록혈액세트정보</t>
  </si>
  <si>
    <t>MRBLTPT</t>
  </si>
  <si>
    <t>시스템속성</t>
  </si>
  <si>
    <t>욕창발생보고</t>
  </si>
  <si>
    <t>욕창발생원인정보</t>
  </si>
  <si>
    <t>욕창발생이후보고자정보</t>
  </si>
  <si>
    <t>욕창일자별기록</t>
  </si>
  <si>
    <t>욕창일자별치료계획상세</t>
  </si>
  <si>
    <t>욕창치료계획</t>
  </si>
  <si>
    <t>인공신실경과기록</t>
  </si>
  <si>
    <t>MRANET</t>
  </si>
  <si>
    <t>임상관찰기록연동간격정보</t>
  </si>
  <si>
    <t>MRITVNIT</t>
  </si>
  <si>
    <t>임상관찰기록연동간격정보이력</t>
  </si>
  <si>
    <t>MRITVHIT</t>
  </si>
  <si>
    <t>임상관찰기록일자별간호항목정보</t>
  </si>
  <si>
    <t>초기간호정보서식분류항목정보</t>
  </si>
  <si>
    <t>퇴원간호기록교육기본</t>
  </si>
  <si>
    <t>합본속성</t>
  </si>
  <si>
    <t>혈액투석간호기록정보</t>
  </si>
  <si>
    <t>MRHPDTDIALYSIS</t>
  </si>
  <si>
    <t>환자간호활동항목생성기간정보</t>
  </si>
  <si>
    <t>MRITMSET</t>
  </si>
  <si>
    <t>MRNSHART</t>
  </si>
  <si>
    <t>회복실간호기록기본</t>
  </si>
  <si>
    <t>MRRECOVERYT</t>
  </si>
  <si>
    <t>회복실간호기록상세</t>
  </si>
  <si>
    <t>M114-특성화기록</t>
  </si>
  <si>
    <t>MOCARMHT</t>
  </si>
  <si>
    <t>MOCARMMT</t>
  </si>
  <si>
    <t>MOCARMDT</t>
  </si>
  <si>
    <t>MOCARMRT</t>
  </si>
  <si>
    <t>MNNURACT</t>
  </si>
  <si>
    <t>MNNURTMT</t>
  </si>
  <si>
    <t>CPSPTBAT</t>
  </si>
  <si>
    <t>MNUEROLT</t>
  </si>
  <si>
    <t>MOEXDDMT</t>
  </si>
  <si>
    <t>MNTNRTRT</t>
  </si>
  <si>
    <t>MOFPTDHT</t>
  </si>
  <si>
    <t>MED_PT_SCHEDULE_DETAIL</t>
  </si>
  <si>
    <t>M122-간호관리</t>
  </si>
  <si>
    <t>MHCSCHDT</t>
  </si>
  <si>
    <t>가정간호방문처방계획정보</t>
  </si>
  <si>
    <t>MHCPLANT</t>
  </si>
  <si>
    <t>가정간호방문처방코드</t>
  </si>
  <si>
    <t>가정간호방문처방코드상세</t>
  </si>
  <si>
    <t>MHCTOTJT</t>
  </si>
  <si>
    <t>MHCMASTT</t>
  </si>
  <si>
    <t>MNKARDXT</t>
  </si>
  <si>
    <t>MNREQDGT</t>
  </si>
  <si>
    <t>MRSPEXPT</t>
  </si>
  <si>
    <t>MOTRANST</t>
  </si>
  <si>
    <t>MNINDPRT</t>
  </si>
  <si>
    <t>MNOPITMT</t>
  </si>
  <si>
    <t>MNOPITDT</t>
  </si>
  <si>
    <t>MNOPSCHT</t>
  </si>
  <si>
    <t>MRNICUMT</t>
  </si>
  <si>
    <t>MNHSPMOT</t>
  </si>
  <si>
    <t>MNICUTMT</t>
  </si>
  <si>
    <t>MONOTERT</t>
  </si>
  <si>
    <t>MNDSSCHT</t>
  </si>
  <si>
    <t>투석적절도계산코드</t>
  </si>
  <si>
    <t>MNPDYCMT</t>
  </si>
  <si>
    <t>투석적절도계산코드상세</t>
  </si>
  <si>
    <t>MNPDYCDT</t>
  </si>
  <si>
    <t>MNWORKDT</t>
  </si>
  <si>
    <t>MNHDPATT</t>
  </si>
  <si>
    <t>MNPDYPDT</t>
  </si>
  <si>
    <t>MNPATMMT</t>
  </si>
  <si>
    <t>환자현위치정보</t>
  </si>
  <si>
    <t>MNPLCTNT</t>
  </si>
  <si>
    <t>M124-환자분류</t>
  </si>
  <si>
    <t>간호환자분류코드</t>
  </si>
  <si>
    <t>MNGRPCMT</t>
  </si>
  <si>
    <t>간호환자분류코드상세</t>
  </si>
  <si>
    <t>MNGRPCDT</t>
  </si>
  <si>
    <t>MRNAKSANG</t>
  </si>
  <si>
    <t>아파치스코어분류코드</t>
  </si>
  <si>
    <t>MNAPACMT</t>
  </si>
  <si>
    <t>아파치스코어분류코드상세</t>
  </si>
  <si>
    <t>MNAPACDT</t>
  </si>
  <si>
    <t>MRPSYCHT</t>
  </si>
  <si>
    <t>중환자실아파치스코어집계</t>
  </si>
  <si>
    <t>MNAPAPTT</t>
  </si>
  <si>
    <t>중환자실아파치스코어항목정보</t>
  </si>
  <si>
    <t>MNAPAPDT</t>
  </si>
  <si>
    <t>MRASSESST</t>
  </si>
  <si>
    <t>MNGRPSDT</t>
  </si>
  <si>
    <t>MNGRPSBT</t>
  </si>
  <si>
    <t>환자분류부서별병동코드</t>
  </si>
  <si>
    <t>MNGPDPDT</t>
  </si>
  <si>
    <t>환자분류부서코드</t>
  </si>
  <si>
    <t>MNGPDPMT</t>
  </si>
  <si>
    <t>환자분류부서코드상세</t>
  </si>
  <si>
    <t>환자분류집계</t>
  </si>
  <si>
    <t>MNNGPSAT</t>
  </si>
  <si>
    <t>M1313-영상검사</t>
  </si>
  <si>
    <t>CT장비고장이력</t>
  </si>
  <si>
    <t>SREQUIBK</t>
  </si>
  <si>
    <t>SRWORKCT</t>
  </si>
  <si>
    <t>SRNMRECORD</t>
  </si>
  <si>
    <t>SRNMFDGS</t>
  </si>
  <si>
    <t>FDG제조대표정보</t>
  </si>
  <si>
    <t>SRNMFDGT</t>
  </si>
  <si>
    <t>FDG제조상세정보</t>
  </si>
  <si>
    <t>SRNMFDGD</t>
  </si>
  <si>
    <t>SRTMWRIT</t>
  </si>
  <si>
    <t>SRXXXXXX</t>
  </si>
  <si>
    <t>SRNMPTCT</t>
  </si>
  <si>
    <t>SRNMWASTE2</t>
  </si>
  <si>
    <t>SRSCHWORK</t>
  </si>
  <si>
    <t>SRSEQMT</t>
  </si>
  <si>
    <t>SRSEREQT</t>
  </si>
  <si>
    <t>SRUNICOD</t>
  </si>
  <si>
    <t>SRWORKRT</t>
  </si>
  <si>
    <t>SRVIDEOT</t>
  </si>
  <si>
    <t>검사실예약가능접수구분정보</t>
  </si>
  <si>
    <t>SRSCHDCT</t>
  </si>
  <si>
    <t>검사실전광판정보</t>
  </si>
  <si>
    <t>SRDISINFT</t>
  </si>
  <si>
    <t>검사실정보</t>
  </si>
  <si>
    <t>SRROOMCT</t>
  </si>
  <si>
    <t>검사안내정보</t>
  </si>
  <si>
    <t>SRGUIDMT</t>
  </si>
  <si>
    <t>SREXARMT</t>
  </si>
  <si>
    <t>검사재료정보</t>
  </si>
  <si>
    <t>SRBMATCT</t>
  </si>
  <si>
    <t>SREXAMCV</t>
  </si>
  <si>
    <t>SREXAMCVLOG</t>
  </si>
  <si>
    <t>결과예문정보</t>
  </si>
  <si>
    <t>SRTEXTCT</t>
  </si>
  <si>
    <t>SRORDJOT</t>
  </si>
  <si>
    <t>과내검사검사예약가능정보</t>
  </si>
  <si>
    <t>SRSCHENT</t>
  </si>
  <si>
    <t>과내검사예약일정정보</t>
  </si>
  <si>
    <t>SRPDLTPT</t>
  </si>
  <si>
    <t>과내검사장비접속로그</t>
  </si>
  <si>
    <t>SRHDCSHT</t>
  </si>
  <si>
    <t>과내검사장비정보</t>
  </si>
  <si>
    <t>SRHDCSIT</t>
  </si>
  <si>
    <t>과내검사판정의사정보</t>
  </si>
  <si>
    <t>SRCRUDDT</t>
  </si>
  <si>
    <t>내시경검사분류정보</t>
  </si>
  <si>
    <t>SRHIERAT</t>
  </si>
  <si>
    <t>내시경기록지정보</t>
  </si>
  <si>
    <t>SREXAMCT</t>
  </si>
  <si>
    <t>SRSCHERT</t>
  </si>
  <si>
    <t>병리검체처방정보</t>
  </si>
  <si>
    <t>SRPATORD</t>
  </si>
  <si>
    <t>부서별검사실정보</t>
  </si>
  <si>
    <t>SRDEPART</t>
  </si>
  <si>
    <t>서식지처방코드매칭정보</t>
  </si>
  <si>
    <t>선택진료검사매칭대표정보</t>
  </si>
  <si>
    <t>SOSPCDRT</t>
  </si>
  <si>
    <t>SREYEQDT</t>
  </si>
  <si>
    <t>안과시력검사인터페이스</t>
  </si>
  <si>
    <t>SRWORKGT</t>
  </si>
  <si>
    <t>영상의학과예약일정정보</t>
  </si>
  <si>
    <t>SRLBRTPT</t>
  </si>
  <si>
    <t>영상의학과조영제사용정보</t>
  </si>
  <si>
    <t>영상의학과판독인터페이스</t>
  </si>
  <si>
    <t>REPORTWT</t>
  </si>
  <si>
    <t>응급접수정보</t>
  </si>
  <si>
    <t>SDDDGIJT</t>
  </si>
  <si>
    <t>SREQUIDT</t>
  </si>
  <si>
    <t>SREXECDT</t>
  </si>
  <si>
    <t>INTRESULT</t>
  </si>
  <si>
    <t>SREQUICT</t>
  </si>
  <si>
    <t>SRSEDAMT</t>
  </si>
  <si>
    <t>조영제부작용정보</t>
  </si>
  <si>
    <t>SRSEDACT</t>
  </si>
  <si>
    <t>진료재료소모정보</t>
  </si>
  <si>
    <t>SREXMATT</t>
  </si>
  <si>
    <t>SRSUIKT</t>
  </si>
  <si>
    <t>초음파업무일지정보</t>
  </si>
  <si>
    <t>SRSONWRT</t>
  </si>
  <si>
    <t>SRCNSULT</t>
  </si>
  <si>
    <t>통합IV시행정보</t>
  </si>
  <si>
    <t>SRIVEXDT</t>
  </si>
  <si>
    <t>통합IV시행정보상세</t>
  </si>
  <si>
    <t>SRIVEXST</t>
  </si>
  <si>
    <t>특수검사CVR정보</t>
  </si>
  <si>
    <t>SREXAMDT</t>
  </si>
  <si>
    <t>특수검사검사진행상태정보</t>
  </si>
  <si>
    <t>특수검사약반납시행정보</t>
  </si>
  <si>
    <t>SREXECUT</t>
  </si>
  <si>
    <t>SRBODYMT</t>
  </si>
  <si>
    <t>SRHOPEHT</t>
  </si>
  <si>
    <t>SRTMREAD</t>
  </si>
  <si>
    <t>판독결과정보</t>
  </si>
  <si>
    <t>SRREADMT</t>
  </si>
  <si>
    <t>SRCONVRT</t>
  </si>
  <si>
    <t>핵의학체내검사이력정보</t>
  </si>
  <si>
    <t>SRNMLIST</t>
  </si>
  <si>
    <t>핵의학체내검사통계대표정보</t>
  </si>
  <si>
    <t>SRNMCIMT</t>
  </si>
  <si>
    <t>핵의학체내검사통계상세정보</t>
  </si>
  <si>
    <t>SRNMCIDT</t>
  </si>
  <si>
    <t>혈관조영시술일정정보</t>
  </si>
  <si>
    <t>SROPACTT</t>
  </si>
  <si>
    <t>환자검사실예약정보</t>
  </si>
  <si>
    <t>SRSCHDDT</t>
  </si>
  <si>
    <t>환자검사실예약정보이력</t>
  </si>
  <si>
    <t>SRSCHDHT</t>
  </si>
  <si>
    <t>SREXREPT</t>
  </si>
  <si>
    <t>환자판독지마스터정보</t>
  </si>
  <si>
    <t>SREXAMLT</t>
  </si>
  <si>
    <t>환자판독지상세정보</t>
  </si>
  <si>
    <t>SRSERSLDT</t>
  </si>
  <si>
    <t>환자필름정보</t>
  </si>
  <si>
    <t>SRFILMMT</t>
  </si>
  <si>
    <t>M132-투약</t>
  </si>
  <si>
    <t>SDACSDPT</t>
  </si>
  <si>
    <t>SDADESRT</t>
  </si>
  <si>
    <t>SDATCCDT</t>
  </si>
  <si>
    <t>SDEXEDIT</t>
  </si>
  <si>
    <t>SDDNMCDT</t>
  </si>
  <si>
    <t>SDPMPMGT</t>
  </si>
  <si>
    <t>SDPMPPHT</t>
  </si>
  <si>
    <t>SDPRNPAT</t>
  </si>
  <si>
    <t>SDQACNTT</t>
  </si>
  <si>
    <t>SDQAREFT</t>
  </si>
  <si>
    <t>SDRENALT</t>
  </si>
  <si>
    <t>SDROSPDT</t>
  </si>
  <si>
    <t>SDROSPMT</t>
  </si>
  <si>
    <t>SDROCHKT</t>
  </si>
  <si>
    <t>SDDCOWOT</t>
  </si>
  <si>
    <t>SDDHBAST</t>
  </si>
  <si>
    <t>SDTDMSHT</t>
  </si>
  <si>
    <t>SDTDMLBT</t>
  </si>
  <si>
    <t>SDTPNSLT</t>
  </si>
  <si>
    <t>SDTPNPTT</t>
  </si>
  <si>
    <t>SDTPNFUT</t>
  </si>
  <si>
    <t>SDTPNRST</t>
  </si>
  <si>
    <t>SDTPNAUT</t>
  </si>
  <si>
    <t>SDTPNRET</t>
  </si>
  <si>
    <t>SDTPNSDT</t>
  </si>
  <si>
    <t>SDTPNSMT</t>
  </si>
  <si>
    <t>SDJEJETT</t>
  </si>
  <si>
    <t>SDSHTCHT</t>
  </si>
  <si>
    <t>SDSHTCNT</t>
  </si>
  <si>
    <t>SDDEPART</t>
  </si>
  <si>
    <t>SDMEDDET</t>
  </si>
  <si>
    <t>SDDGCOMT</t>
  </si>
  <si>
    <t>SDCOHIST</t>
  </si>
  <si>
    <t>GEPDTBMT</t>
  </si>
  <si>
    <t>GEPDTBST</t>
  </si>
  <si>
    <t>GEPDTORT</t>
  </si>
  <si>
    <t>GEPDTODT</t>
  </si>
  <si>
    <t>GEPDTQTT</t>
  </si>
  <si>
    <t>SDSAPCNT</t>
  </si>
  <si>
    <t>SDWTIMGT</t>
  </si>
  <si>
    <t>SDPCLOST</t>
  </si>
  <si>
    <t>SDDAYIDT</t>
  </si>
  <si>
    <t>SDDGEDUT</t>
  </si>
  <si>
    <t>SDEXPLAT</t>
  </si>
  <si>
    <t>SDBBS00T</t>
  </si>
  <si>
    <t>SDADESIT</t>
  </si>
  <si>
    <t>SDMTCDIT</t>
  </si>
  <si>
    <t>SDADJUST</t>
  </si>
  <si>
    <t>SDOFFDAY</t>
  </si>
  <si>
    <t>SDMEDDDT</t>
  </si>
  <si>
    <t>SDSLDOUT</t>
  </si>
  <si>
    <t>SDSLDHST</t>
  </si>
  <si>
    <t>SDDGFORT</t>
  </si>
  <si>
    <t>SDGDRUGT</t>
  </si>
  <si>
    <t>SDBAHIST</t>
  </si>
  <si>
    <t>SDDRUSHT</t>
  </si>
  <si>
    <t>SDDSATCT</t>
  </si>
  <si>
    <t>SDDSMEDT</t>
  </si>
  <si>
    <t>SDDSSNBT</t>
  </si>
  <si>
    <t>SDDSAGET</t>
  </si>
  <si>
    <t>SDDSIMGT</t>
  </si>
  <si>
    <t>SDDSBSMT</t>
  </si>
  <si>
    <t>SDDSBAST</t>
  </si>
  <si>
    <t>SDDGUSCT</t>
  </si>
  <si>
    <t>SDDGGRDT</t>
  </si>
  <si>
    <t>약품조제정보</t>
  </si>
  <si>
    <t>SDDGPRET</t>
  </si>
  <si>
    <t>SDDGEFTT</t>
  </si>
  <si>
    <t>SDINJLST</t>
  </si>
  <si>
    <t>SDDAYOPT</t>
  </si>
  <si>
    <t>SDINJMOT</t>
  </si>
  <si>
    <t>SDDISPLT</t>
  </si>
  <si>
    <t>SDMEDSUT</t>
  </si>
  <si>
    <t>SDMETHDT</t>
  </si>
  <si>
    <t>SDREPRTT</t>
  </si>
  <si>
    <t>SDMONPPT</t>
  </si>
  <si>
    <t>SDDSIDMT</t>
  </si>
  <si>
    <t>SDDAYPHT</t>
  </si>
  <si>
    <t>SDDAYADT</t>
  </si>
  <si>
    <t>SDBBS01T</t>
  </si>
  <si>
    <t>SDTESTRT</t>
  </si>
  <si>
    <t>SDREFERT</t>
  </si>
  <si>
    <t>SDDGBAST</t>
  </si>
  <si>
    <t>SDDRGNOT</t>
  </si>
  <si>
    <t>SDSPMEMT</t>
  </si>
  <si>
    <t>SDINQHIT</t>
  </si>
  <si>
    <t>SDACSWKT</t>
  </si>
  <si>
    <t>SDACSPTT</t>
  </si>
  <si>
    <t>SDINQHDT</t>
  </si>
  <si>
    <t>SDPTRECT</t>
  </si>
  <si>
    <t>M135-건강증진</t>
  </si>
  <si>
    <t>SUINBDIF</t>
  </si>
  <si>
    <t>PDA매핑정보</t>
  </si>
  <si>
    <t>SUPDAMST</t>
  </si>
  <si>
    <t>SURFIDCT</t>
  </si>
  <si>
    <t>RFIDTAG코드</t>
  </si>
  <si>
    <t>SURFIDMT</t>
  </si>
  <si>
    <t>SURFIDRT</t>
  </si>
  <si>
    <t>RFID인터페이스정보</t>
  </si>
  <si>
    <t>SURFIDIT</t>
  </si>
  <si>
    <t>건강증진센터상기정보</t>
  </si>
  <si>
    <t>SUREMDMT</t>
  </si>
  <si>
    <t>SUMOBLDT</t>
  </si>
  <si>
    <t>SUMOBLHT</t>
  </si>
  <si>
    <t>SURLTNOT</t>
  </si>
  <si>
    <t>SUPDADPT</t>
  </si>
  <si>
    <t>SU9EXRMT</t>
  </si>
  <si>
    <t>건증검사소견정보</t>
  </si>
  <si>
    <t>SRTEMPMT</t>
  </si>
  <si>
    <t>건증검사코드</t>
  </si>
  <si>
    <t>SUHEADMT</t>
  </si>
  <si>
    <t>건증공지사항정보</t>
  </si>
  <si>
    <t>SUBOARDT</t>
  </si>
  <si>
    <t>건증공통코드</t>
  </si>
  <si>
    <t>SUCODMST</t>
  </si>
  <si>
    <t>SUINSRST</t>
  </si>
  <si>
    <t>건증기록지결과정보</t>
  </si>
  <si>
    <t>SURSLTDT</t>
  </si>
  <si>
    <t>건증단체검진정보</t>
  </si>
  <si>
    <t>SUGRPMNO</t>
  </si>
  <si>
    <t>SUMEDAMT</t>
  </si>
  <si>
    <t>건증문진표매핑정보</t>
  </si>
  <si>
    <t>SUSHEETT</t>
  </si>
  <si>
    <t>SUINRSTT</t>
  </si>
  <si>
    <t>SUNUTRIT</t>
  </si>
  <si>
    <t>SURSVDT</t>
  </si>
  <si>
    <t>건증예약이력</t>
  </si>
  <si>
    <t>SURSVMHT</t>
  </si>
  <si>
    <t>건증예약정보</t>
  </si>
  <si>
    <t>SURSVMST</t>
  </si>
  <si>
    <t>SURSVINTDT</t>
  </si>
  <si>
    <t>SUINDIST</t>
  </si>
  <si>
    <t>SUTSTCNT</t>
  </si>
  <si>
    <t>SUPRTMST</t>
  </si>
  <si>
    <t>만족도조사문항기본</t>
  </si>
  <si>
    <t>SUDISQMT</t>
  </si>
  <si>
    <t>요일별예약패키지정보</t>
  </si>
  <si>
    <t>SUBASICT</t>
  </si>
  <si>
    <t>판정기록지출력정보</t>
  </si>
  <si>
    <t>SUPRINT</t>
  </si>
  <si>
    <t>판정예약정보</t>
  </si>
  <si>
    <t>SURLTMST</t>
  </si>
  <si>
    <t>SUHEADDT</t>
  </si>
  <si>
    <t>SUPKGCNT</t>
  </si>
  <si>
    <t>M221-안전관리</t>
  </si>
  <si>
    <t>보고서분류정보</t>
  </si>
  <si>
    <t>ICSREPMT</t>
  </si>
  <si>
    <t>보고서분류항목정보</t>
  </si>
  <si>
    <t>ICSREPDT</t>
  </si>
  <si>
    <t>WSHHARMT</t>
  </si>
  <si>
    <t>이송장소코드</t>
  </si>
  <si>
    <t>SRMOVLMT</t>
  </si>
  <si>
    <t>환자안전관리RCA보고서정보</t>
  </si>
  <si>
    <t>QISRCAMT</t>
  </si>
  <si>
    <t>환자안전관리보고서정보</t>
  </si>
  <si>
    <t>QISMANGT</t>
  </si>
  <si>
    <t>환자안전관리항목코드</t>
  </si>
  <si>
    <t>QISCODET</t>
  </si>
  <si>
    <t>환자이송이력</t>
  </si>
  <si>
    <t>SRMOVCHT</t>
  </si>
  <si>
    <t>SRMOVPMT</t>
  </si>
  <si>
    <t>M231-환자안내</t>
  </si>
  <si>
    <t>MOSCHEST</t>
  </si>
  <si>
    <t>MOSCHEHT</t>
  </si>
  <si>
    <t>MOSCHEDT</t>
  </si>
  <si>
    <t>MOSCHEMT</t>
  </si>
  <si>
    <t>MNSMSSMT</t>
  </si>
  <si>
    <t>MOSMSPBT</t>
  </si>
  <si>
    <t>ERDRSMST</t>
  </si>
  <si>
    <t>MOCALLHT</t>
  </si>
  <si>
    <t>MOCALLMT</t>
  </si>
  <si>
    <t>MNNOTIMT</t>
  </si>
  <si>
    <t>MRDELIVERYROOMT</t>
  </si>
  <si>
    <t>MOOBEXRT</t>
  </si>
  <si>
    <t>MOOBEXCT</t>
  </si>
  <si>
    <t>MOOPSMST</t>
  </si>
  <si>
    <t>MOTRVIWT</t>
  </si>
  <si>
    <t>MOTPROST</t>
  </si>
  <si>
    <t>MOTROOMT</t>
  </si>
  <si>
    <t>MODROOMT</t>
  </si>
  <si>
    <t>MOMROOMT</t>
  </si>
  <si>
    <t>MOMRSETT</t>
  </si>
  <si>
    <t>EMGAREAT</t>
  </si>
  <si>
    <t>EMGROOMT</t>
  </si>
  <si>
    <t>EBBASEMT</t>
  </si>
  <si>
    <t>EBBDVLMT</t>
  </si>
  <si>
    <t>EBBIMGMT</t>
  </si>
  <si>
    <t>EBBPCMGT</t>
  </si>
  <si>
    <t>MOOIJBDT</t>
  </si>
  <si>
    <t>MNMEDSTT</t>
  </si>
  <si>
    <t>진료의사스케줄등록</t>
  </si>
  <si>
    <t>MSISCHMT</t>
  </si>
  <si>
    <t>EBBBRMGT</t>
  </si>
  <si>
    <t>MRDRRDAT</t>
  </si>
  <si>
    <t>경영관리통계</t>
  </si>
  <si>
    <t>APSTATRW</t>
  </si>
  <si>
    <t>경영기획과환자수관련월통계</t>
  </si>
  <si>
    <t>APMANAGT</t>
  </si>
  <si>
    <t>분기별환자통계</t>
  </si>
  <si>
    <t>APSTATBT</t>
  </si>
  <si>
    <t>선택진료료배분(상세)</t>
  </si>
  <si>
    <t>ACJJUN30T</t>
  </si>
  <si>
    <t>선택진료료환자별(상세)</t>
  </si>
  <si>
    <t>ACJJUN99T</t>
  </si>
  <si>
    <t>성형외과언어치료실적집계</t>
  </si>
  <si>
    <t>APPSLANT</t>
  </si>
  <si>
    <t>수익상세집계</t>
  </si>
  <si>
    <t>ACSUIKDT</t>
  </si>
  <si>
    <t>수익합계테이블</t>
  </si>
  <si>
    <t>ACSUIKST</t>
  </si>
  <si>
    <t>외국인환자 수익통계(실시간)</t>
  </si>
  <si>
    <t>ACRIHSMT</t>
  </si>
  <si>
    <t>외국인환자수 통계</t>
  </si>
  <si>
    <t>APSIHSMT</t>
  </si>
  <si>
    <t>원무결산관</t>
  </si>
  <si>
    <t>ACCBILMT</t>
  </si>
  <si>
    <t>원무수입상세집계</t>
  </si>
  <si>
    <t>ACSUIPDT</t>
  </si>
  <si>
    <t>월별수납자별수납건수</t>
  </si>
  <si>
    <t>ACRCPIDT</t>
  </si>
  <si>
    <t>진료과별병동별등급별평균재원일수</t>
  </si>
  <si>
    <t>APSTATCT</t>
  </si>
  <si>
    <t>진료비통계</t>
  </si>
  <si>
    <t>ACSTATMT</t>
  </si>
  <si>
    <t>진료비통계(경리계정)</t>
  </si>
  <si>
    <t>ACSTATST</t>
  </si>
  <si>
    <t>진료비통계(경영관리과)</t>
  </si>
  <si>
    <t>ACSTATCT</t>
  </si>
  <si>
    <t>진료비통계(경영관리과)_1</t>
  </si>
  <si>
    <t>ACSTATWCT</t>
  </si>
  <si>
    <t>진료비통계(기획경영의사별수익통계)</t>
  </si>
  <si>
    <t>ACSTATMBT</t>
  </si>
  <si>
    <t>진료비통계(기획경영의사별수익통계)_1</t>
  </si>
  <si>
    <t>ACSTATMCT</t>
  </si>
  <si>
    <t>진료비통계(기획경영의사별수익통계)_2</t>
  </si>
  <si>
    <t>ACSTATBT</t>
  </si>
  <si>
    <t>진료비통계(실시간)</t>
  </si>
  <si>
    <t>ACREALMT</t>
  </si>
  <si>
    <t>진료비통계(실시간기획경영의사별수익통계)</t>
  </si>
  <si>
    <t>ACREALMBT</t>
  </si>
  <si>
    <t>진료비통계_1</t>
  </si>
  <si>
    <t>ACSTATST2</t>
  </si>
  <si>
    <t>진료비통계_2</t>
  </si>
  <si>
    <t>ACSTATSST</t>
  </si>
  <si>
    <t>진료비통계_3</t>
  </si>
  <si>
    <t>ACSTATWMT</t>
  </si>
  <si>
    <t>진방외래진료의사이한경(80023)의선택진료수당</t>
  </si>
  <si>
    <t>ACJJUN4T</t>
  </si>
  <si>
    <t>환자마스터</t>
  </si>
  <si>
    <t>환자별식이수익집계</t>
  </si>
  <si>
    <t>ACDIETWT</t>
  </si>
  <si>
    <t>환자통계집계</t>
  </si>
  <si>
    <t>APSTATMT</t>
  </si>
  <si>
    <t>S111-구매계약</t>
  </si>
  <si>
    <t>GECONCDT</t>
  </si>
  <si>
    <t>GECONSMT</t>
  </si>
  <si>
    <t>S112-재고자산</t>
  </si>
  <si>
    <t>GEOCSSPT</t>
  </si>
  <si>
    <t>GEOCSTET</t>
  </si>
  <si>
    <t>거래처정보</t>
  </si>
  <si>
    <t>GEVNDIFT</t>
  </si>
  <si>
    <t>거래처정보수정이력</t>
  </si>
  <si>
    <t>GEVENCLT</t>
  </si>
  <si>
    <t>GEMGTACT</t>
  </si>
  <si>
    <t>GEEMLSTT</t>
  </si>
  <si>
    <t>GEPHACMT</t>
  </si>
  <si>
    <t>GECHRACT</t>
  </si>
  <si>
    <t>GEBADMMT</t>
  </si>
  <si>
    <t>GEBADPHT</t>
  </si>
  <si>
    <t>GEMAGAMT</t>
  </si>
  <si>
    <t>물품기본</t>
  </si>
  <si>
    <t>GEMTCDIT</t>
  </si>
  <si>
    <t>물품이미지기본</t>
  </si>
  <si>
    <t>GEPHOTOT</t>
  </si>
  <si>
    <t>GEBRCDET</t>
  </si>
  <si>
    <t>GEREAMMT</t>
  </si>
  <si>
    <t>GEBEQTLT</t>
  </si>
  <si>
    <t>GEBEQTYT</t>
  </si>
  <si>
    <t>GEBECHRT</t>
  </si>
  <si>
    <t>GELOADTT</t>
  </si>
  <si>
    <t>GEEMDEPT</t>
  </si>
  <si>
    <t>GEEMMSTT</t>
  </si>
  <si>
    <t>GEPDAUST</t>
  </si>
  <si>
    <t>GEUSDSTT</t>
  </si>
  <si>
    <t>GEUSDLDT</t>
  </si>
  <si>
    <t>GEDRGCPT</t>
  </si>
  <si>
    <t>GEREQCTT</t>
  </si>
  <si>
    <t>수액집계</t>
  </si>
  <si>
    <t>GESUSUMT</t>
  </si>
  <si>
    <t>GEPHQTYT</t>
  </si>
  <si>
    <t>GEMAVPRT</t>
  </si>
  <si>
    <t>GEMDPSRT</t>
  </si>
  <si>
    <t>GEMTSTDT</t>
  </si>
  <si>
    <t>재고물품분류코드</t>
  </si>
  <si>
    <t>GESTMTST</t>
  </si>
  <si>
    <t>GESSSNMT</t>
  </si>
  <si>
    <t>GEMANCOT</t>
  </si>
  <si>
    <t>GEREQSTT</t>
  </si>
  <si>
    <t>GEREQCST</t>
  </si>
  <si>
    <t>GEGOLDMT</t>
  </si>
  <si>
    <t>통계약품정보</t>
  </si>
  <si>
    <t>GEUSSTDT</t>
  </si>
  <si>
    <t>S121-고정자산</t>
  </si>
  <si>
    <t>PDA실사정보</t>
  </si>
  <si>
    <t>GCHNDTMT</t>
  </si>
  <si>
    <t>고정자산구성품정보</t>
  </si>
  <si>
    <t>GCFXASST</t>
  </si>
  <si>
    <t>고정자산년간감가상각정보</t>
  </si>
  <si>
    <t>GCFADYDT</t>
  </si>
  <si>
    <t>고정자산년간예산정보</t>
  </si>
  <si>
    <t>GCBUDMGT</t>
  </si>
  <si>
    <t>고정자산명세기본</t>
  </si>
  <si>
    <t>GCFXASDT</t>
  </si>
  <si>
    <t>고정자산명세이력</t>
  </si>
  <si>
    <t>GCFXASDT_T</t>
  </si>
  <si>
    <t>관리대상장비기본</t>
  </si>
  <si>
    <t>GCEQUIMT</t>
  </si>
  <si>
    <t>관세감면물품정보</t>
  </si>
  <si>
    <t>GCEXEMPT</t>
  </si>
  <si>
    <t>기자재계획검토정보</t>
  </si>
  <si>
    <t>GCMEDPLT</t>
  </si>
  <si>
    <t>기자재기본</t>
  </si>
  <si>
    <t>GCMEDMMT</t>
  </si>
  <si>
    <t>기자재소모품진료재료정보</t>
  </si>
  <si>
    <t>GCMEDMAT</t>
  </si>
  <si>
    <t>기자재수가정보</t>
  </si>
  <si>
    <t>GCMEDSUT</t>
  </si>
  <si>
    <t>기자재신청장비정보</t>
  </si>
  <si>
    <t>GCMEDRQT</t>
  </si>
  <si>
    <t>기자재의공검토정보</t>
  </si>
  <si>
    <t>GCMEDLBT</t>
  </si>
  <si>
    <t>기자재장비현황정보</t>
  </si>
  <si>
    <t>GCMEDYST</t>
  </si>
  <si>
    <t>기자재차수심의정보</t>
  </si>
  <si>
    <t>GCMEDNOT</t>
  </si>
  <si>
    <t>기자재투입인력정보</t>
  </si>
  <si>
    <t>GCMEDPET</t>
  </si>
  <si>
    <t>기자재확인자정보</t>
  </si>
  <si>
    <t>GCCHRGMT</t>
  </si>
  <si>
    <t>산학임차정보</t>
  </si>
  <si>
    <t>GCNOPRST</t>
  </si>
  <si>
    <t>수술신청장비정보</t>
  </si>
  <si>
    <t>GCOPEQMT</t>
  </si>
  <si>
    <t>실방기본</t>
  </si>
  <si>
    <t>GDROOMMT</t>
  </si>
  <si>
    <t>실방이력</t>
  </si>
  <si>
    <t>GDROOMHT</t>
  </si>
  <si>
    <t>자산감가상각결의정보</t>
  </si>
  <si>
    <t>GCFXDRPT</t>
  </si>
  <si>
    <t>자산대분류기본</t>
  </si>
  <si>
    <t>GCCODELT</t>
  </si>
  <si>
    <t>자산부서계정기본</t>
  </si>
  <si>
    <t>GCFXMGDT</t>
  </si>
  <si>
    <t>자산소분류기본</t>
  </si>
  <si>
    <t>GCCODEMT</t>
  </si>
  <si>
    <t>자산손실폐기정보</t>
  </si>
  <si>
    <t>GCDEALRT</t>
  </si>
  <si>
    <t>자산이동정보</t>
  </si>
  <si>
    <t>GCFXMVDT</t>
  </si>
  <si>
    <t>자산이미지연결정보</t>
  </si>
  <si>
    <t>GCIMGMAT</t>
  </si>
  <si>
    <t>자산이미지정보</t>
  </si>
  <si>
    <t>GCPHOTOT</t>
  </si>
  <si>
    <t>자산중분류기본</t>
  </si>
  <si>
    <t>GCCODEST</t>
  </si>
  <si>
    <t>장비처방코드등록정보</t>
  </si>
  <si>
    <t>GCEQUICT</t>
  </si>
  <si>
    <t>장비통계발췌정보</t>
  </si>
  <si>
    <t>GCEQSTAT</t>
  </si>
  <si>
    <t>S131-인사</t>
  </si>
  <si>
    <t>6시그마정보</t>
  </si>
  <si>
    <t>GASIGMAT</t>
  </si>
  <si>
    <t>RFID카드리더기정보</t>
  </si>
  <si>
    <t>GKEDURFT</t>
  </si>
  <si>
    <t>개인MBO경력정보</t>
  </si>
  <si>
    <t>GAMBOPUT</t>
  </si>
  <si>
    <t>개인MBO등록정보</t>
  </si>
  <si>
    <t>GAMBOCDT</t>
  </si>
  <si>
    <t>개인MBO카드기본</t>
  </si>
  <si>
    <t>GAMBOMMT</t>
  </si>
  <si>
    <t>개인MBO평가자선택정보</t>
  </si>
  <si>
    <t>GAMBOPLT</t>
  </si>
  <si>
    <t>개인MBO평가항목정보</t>
  </si>
  <si>
    <t>GAMBOAPT</t>
  </si>
  <si>
    <t>개인MBO희망근무지정보</t>
  </si>
  <si>
    <t>GAMBODET</t>
  </si>
  <si>
    <t>개인별연월차집계</t>
  </si>
  <si>
    <t>GAPWKSTT</t>
  </si>
  <si>
    <t>개인사외교육정보</t>
  </si>
  <si>
    <t>GKEDUFOT</t>
  </si>
  <si>
    <t>개인역량개발목표정보</t>
  </si>
  <si>
    <t>GAMBOTGT</t>
  </si>
  <si>
    <t>개인주요업적정보</t>
  </si>
  <si>
    <t>GAJOBTGT</t>
  </si>
  <si>
    <t>개인직무기술서마스터정보</t>
  </si>
  <si>
    <t>GAJOBMMT</t>
  </si>
  <si>
    <t>개인특별교육정보</t>
  </si>
  <si>
    <t>GAJOBEDT</t>
  </si>
  <si>
    <t>검색조건저장정보</t>
  </si>
  <si>
    <t>검색코드명세정보</t>
  </si>
  <si>
    <t>GASHCDLT</t>
  </si>
  <si>
    <t>검색테이블명세정보</t>
  </si>
  <si>
    <t>GASHTBLT</t>
  </si>
  <si>
    <t>검색항목명세정보</t>
  </si>
  <si>
    <t>GASHITMT</t>
  </si>
  <si>
    <t>경력사항상세</t>
  </si>
  <si>
    <t>GAWOIWKT</t>
  </si>
  <si>
    <t>관리대상근무지정보</t>
  </si>
  <si>
    <t>GKEDDEPT</t>
  </si>
  <si>
    <t>교육과정정보</t>
  </si>
  <si>
    <t>GKEDCURT</t>
  </si>
  <si>
    <t>교육분류정보</t>
  </si>
  <si>
    <t>GKEDCUQT</t>
  </si>
  <si>
    <t>교육사항정보</t>
  </si>
  <si>
    <t>GKEDUSAT</t>
  </si>
  <si>
    <t>교육응시정보</t>
  </si>
  <si>
    <t>GKEDAPPT</t>
  </si>
  <si>
    <t>교육정원정보</t>
  </si>
  <si>
    <t>GKEDCAPT</t>
  </si>
  <si>
    <t>교육차수정보</t>
  </si>
  <si>
    <t>GKEDCHAT</t>
  </si>
  <si>
    <t>국외여행정보</t>
  </si>
  <si>
    <t>GATOURTT</t>
  </si>
  <si>
    <t>근무상황관리정보</t>
  </si>
  <si>
    <t>GAATTLMT</t>
  </si>
  <si>
    <t>근태사유별직군코드</t>
  </si>
  <si>
    <t>근태사유코드</t>
  </si>
  <si>
    <t>GAVACCDT</t>
  </si>
  <si>
    <t>근태사항여행일정정보</t>
  </si>
  <si>
    <t>GAWRKSAT</t>
  </si>
  <si>
    <t>근태사항일별정보</t>
  </si>
  <si>
    <t>GAWRKSDT</t>
  </si>
  <si>
    <t>근태사항정보</t>
  </si>
  <si>
    <t>근태사항직무대행자정보</t>
  </si>
  <si>
    <t>근태사항진료정보</t>
  </si>
  <si>
    <t>기숙사등록정보</t>
  </si>
  <si>
    <t>GADORBST</t>
  </si>
  <si>
    <t>기숙사입주정보</t>
  </si>
  <si>
    <t>GADORMIT</t>
  </si>
  <si>
    <t>당직표정보</t>
  </si>
  <si>
    <t>GADANGPT</t>
  </si>
  <si>
    <t>발령정보</t>
  </si>
  <si>
    <t>GAAPOINT</t>
  </si>
  <si>
    <t>발령정보이력</t>
  </si>
  <si>
    <t>배낭여행정보</t>
  </si>
  <si>
    <t>GABTRAVT</t>
  </si>
  <si>
    <t>병역예비군민방위동원사항상세</t>
  </si>
  <si>
    <t>GAMILSET</t>
  </si>
  <si>
    <t>복지포인트정보</t>
  </si>
  <si>
    <t>GAWELPOT</t>
  </si>
  <si>
    <t>복지포인트한도정보</t>
  </si>
  <si>
    <t>GAWELPCT</t>
  </si>
  <si>
    <t>본인계발비신청정보</t>
  </si>
  <si>
    <t>GKEDSIRT</t>
  </si>
  <si>
    <t>본인계발비월집계</t>
  </si>
  <si>
    <t>GKEDSIAT</t>
  </si>
  <si>
    <t>부서별정원정보</t>
  </si>
  <si>
    <t>GACAPACT</t>
  </si>
  <si>
    <t>사용직원권한정보</t>
  </si>
  <si>
    <t>GAUSERDT</t>
  </si>
  <si>
    <t>상훈정보</t>
  </si>
  <si>
    <t>GAAWARDT</t>
  </si>
  <si>
    <t>선택진료명세정보</t>
  </si>
  <si>
    <t>GAPTRMST</t>
  </si>
  <si>
    <t>시간제근무정보</t>
  </si>
  <si>
    <t>GAHRWRKT</t>
  </si>
  <si>
    <t>식이수정보</t>
  </si>
  <si>
    <t>GASIKSUT</t>
  </si>
  <si>
    <t>연장근무집계</t>
  </si>
  <si>
    <t>GASPWRTT</t>
  </si>
  <si>
    <t>외국어사항상세</t>
  </si>
  <si>
    <t>GASLANGT</t>
  </si>
  <si>
    <t>외부교육예산정보</t>
  </si>
  <si>
    <t>GKEDUOBT</t>
  </si>
  <si>
    <t>위원회기본</t>
  </si>
  <si>
    <t>GACOMMIT</t>
  </si>
  <si>
    <t>위원회사항상세</t>
  </si>
  <si>
    <t>GACOMSAT</t>
  </si>
  <si>
    <t>의사해외교육정보</t>
  </si>
  <si>
    <t>GADRABST</t>
  </si>
  <si>
    <t>이수증명서발급대장정보</t>
  </si>
  <si>
    <t>GKEDUPRT</t>
  </si>
  <si>
    <t>인증서관리정보</t>
  </si>
  <si>
    <t>GACARDIT</t>
  </si>
  <si>
    <t>인증서사용정보</t>
  </si>
  <si>
    <t>GACARDST</t>
  </si>
  <si>
    <t>자격면허사항상세</t>
  </si>
  <si>
    <t>GAQULICT</t>
  </si>
  <si>
    <t>제증명신청명세정보</t>
  </si>
  <si>
    <t>GABALPRT</t>
  </si>
  <si>
    <t>직군별직급코드</t>
  </si>
  <si>
    <t>직무기술서확인직원정보</t>
  </si>
  <si>
    <t>GAJOBPLT</t>
  </si>
  <si>
    <t>직원사진정보</t>
  </si>
  <si>
    <t>GAPHOTOT</t>
  </si>
  <si>
    <t>직원신분증발급이력</t>
  </si>
  <si>
    <t>GABALGBT</t>
  </si>
  <si>
    <t>직종별직급코드</t>
  </si>
  <si>
    <t>GAJOBPOT</t>
  </si>
  <si>
    <t>직종별필수자격면허정보</t>
  </si>
  <si>
    <t>GAJOBLIT</t>
  </si>
  <si>
    <t>직종직급별정원정보</t>
  </si>
  <si>
    <t>GACAPADT</t>
  </si>
  <si>
    <t>진료시간표관리정보</t>
  </si>
  <si>
    <t>GAPTRACT</t>
  </si>
  <si>
    <t>징계정보</t>
  </si>
  <si>
    <t>GAPUNSHT</t>
  </si>
  <si>
    <t>특근사항정보</t>
  </si>
  <si>
    <t>GASPWRKT</t>
  </si>
  <si>
    <t>파업자연월차공제정보</t>
  </si>
  <si>
    <t>GASTRSTT</t>
  </si>
  <si>
    <t>프리셉터관리정보</t>
  </si>
  <si>
    <t>GKEDUFRT</t>
  </si>
  <si>
    <t>학력사항정보</t>
  </si>
  <si>
    <t>GASCHOLT</t>
  </si>
  <si>
    <t>학회경비한계정보</t>
  </si>
  <si>
    <t>GATOURCT</t>
  </si>
  <si>
    <t>회의일자정보</t>
  </si>
  <si>
    <t>GKEDUNUT</t>
  </si>
  <si>
    <t>S132-급여</t>
  </si>
  <si>
    <t>가상퇴직정보</t>
  </si>
  <si>
    <t>GBREMNCT</t>
  </si>
  <si>
    <t>개인급여표준임시</t>
  </si>
  <si>
    <t>GBPAYBST</t>
  </si>
  <si>
    <t>개인별급여금액정보</t>
  </si>
  <si>
    <t>GBPAYAWT</t>
  </si>
  <si>
    <t>교원공제데이터정보</t>
  </si>
  <si>
    <t>GBTEATMT</t>
  </si>
  <si>
    <t>교원공제정보</t>
  </si>
  <si>
    <t>GBTEADDT</t>
  </si>
  <si>
    <t>급여공통코드정보</t>
  </si>
  <si>
    <t>GBCCODET</t>
  </si>
  <si>
    <t>급여근태정보</t>
  </si>
  <si>
    <t>GBSALBCT</t>
  </si>
  <si>
    <t>급여기본정보</t>
  </si>
  <si>
    <t>급여명세서정보</t>
  </si>
  <si>
    <t>GBPAYMGT</t>
  </si>
  <si>
    <t>급여변동이력</t>
  </si>
  <si>
    <t>GBPAYCLT</t>
  </si>
  <si>
    <t>급여세율금액정보</t>
  </si>
  <si>
    <t>GBTAXRAT</t>
  </si>
  <si>
    <t>급여소급계산상세</t>
  </si>
  <si>
    <t>GBSASOCT</t>
  </si>
  <si>
    <t>급여예외직원정보</t>
  </si>
  <si>
    <t>GBPAYEXT</t>
  </si>
  <si>
    <t>급여이력</t>
  </si>
  <si>
    <t>GBSALBHT</t>
  </si>
  <si>
    <t>급여일할상세</t>
  </si>
  <si>
    <t>GBPAYPTT</t>
  </si>
  <si>
    <t>급여지급율정보</t>
  </si>
  <si>
    <t>GBPAYRTT</t>
  </si>
  <si>
    <t>급여항목기본</t>
  </si>
  <si>
    <t>GBPAYCDT</t>
  </si>
  <si>
    <t>기타급여금액정보</t>
  </si>
  <si>
    <t>GBALWCDT</t>
  </si>
  <si>
    <t>능력가급정보</t>
  </si>
  <si>
    <t>GBCAPART</t>
  </si>
  <si>
    <t>단시간근무시간상세</t>
  </si>
  <si>
    <t>GBSOTCUT</t>
  </si>
  <si>
    <t>단체퇴직보험정보</t>
  </si>
  <si>
    <t>GBRETNPT</t>
  </si>
  <si>
    <t>당직비집계</t>
  </si>
  <si>
    <t>GBONWATT</t>
  </si>
  <si>
    <t>메일정보</t>
  </si>
  <si>
    <t>GBMAILST</t>
  </si>
  <si>
    <t>보수기준정보</t>
  </si>
  <si>
    <t>GBPAYSTT</t>
  </si>
  <si>
    <t>새마을금고정보</t>
  </si>
  <si>
    <t>GBMAWULT</t>
  </si>
  <si>
    <t>연말정산공제상세</t>
  </si>
  <si>
    <t>GBYRGJDT</t>
  </si>
  <si>
    <t>연말정산기부금정보</t>
  </si>
  <si>
    <t>GBYRATDT</t>
  </si>
  <si>
    <t>연말정산대상가족정보</t>
  </si>
  <si>
    <t>GBYRFMLT</t>
  </si>
  <si>
    <t>연말정산신용카드정보</t>
  </si>
  <si>
    <t>GBYCREDT</t>
  </si>
  <si>
    <t>연말정산실적사항정보</t>
  </si>
  <si>
    <t>GBYRADNT</t>
  </si>
  <si>
    <t>연말정산정보상세</t>
  </si>
  <si>
    <t>GBYRADJT</t>
  </si>
  <si>
    <t>연말정산추가지급정보</t>
  </si>
  <si>
    <t>GBYREXTT</t>
  </si>
  <si>
    <t>연말정산특별공제정보</t>
  </si>
  <si>
    <t>GBYRFMYT</t>
  </si>
  <si>
    <t>연봉직원정보</t>
  </si>
  <si>
    <t>GBYRPAYT</t>
  </si>
  <si>
    <t>연월차집계</t>
  </si>
  <si>
    <t>GBNOREST</t>
  </si>
  <si>
    <t>온콜교통비신청상세</t>
  </si>
  <si>
    <t>GBONCALT</t>
  </si>
  <si>
    <t>월별급여정보</t>
  </si>
  <si>
    <t>GBMOSALT</t>
  </si>
  <si>
    <t>월별급여항목정보</t>
  </si>
  <si>
    <t>이전근무지정보</t>
  </si>
  <si>
    <t>GBBFWKPT</t>
  </si>
  <si>
    <t>지정진료누적사항정보</t>
  </si>
  <si>
    <t>GBSPACUT</t>
  </si>
  <si>
    <t>직군별급여항목정보</t>
  </si>
  <si>
    <t>GBPAYCET</t>
  </si>
  <si>
    <t>채무자정보</t>
  </si>
  <si>
    <t>GBDEBTMT</t>
  </si>
  <si>
    <t>퇴직수당정보</t>
  </si>
  <si>
    <t>GBRETSUT</t>
  </si>
  <si>
    <t>퇴직중간정산상세</t>
  </si>
  <si>
    <t>GBRETDTT</t>
  </si>
  <si>
    <t>퇴직중간정산정보</t>
  </si>
  <si>
    <t>GBRETIRT</t>
  </si>
  <si>
    <t>특근시간정보</t>
  </si>
  <si>
    <t>표준급여금액정보</t>
  </si>
  <si>
    <t>피부양자건강보험상세</t>
  </si>
  <si>
    <t>GBCAREFT</t>
  </si>
  <si>
    <t>학업보조금정보</t>
  </si>
  <si>
    <t>GBHAKMTT</t>
  </si>
  <si>
    <t>후원회공제정보</t>
  </si>
  <si>
    <t>GBEXCEPT</t>
  </si>
  <si>
    <t>가전표이력</t>
  </si>
  <si>
    <t>GCPSLPHT</t>
  </si>
  <si>
    <t>가전표정보</t>
  </si>
  <si>
    <t>GCPSLPFT</t>
  </si>
  <si>
    <t>경비부서정보</t>
  </si>
  <si>
    <t>GCDEPTMT</t>
  </si>
  <si>
    <t>경비출금정보</t>
  </si>
  <si>
    <t>GCSLCOST</t>
  </si>
  <si>
    <t>계정과목코드</t>
  </si>
  <si>
    <t>GCCACCTT</t>
  </si>
  <si>
    <t>계정과목코드변경이력</t>
  </si>
  <si>
    <t>GCCACCHT</t>
  </si>
  <si>
    <t>계정월별요약집계</t>
  </si>
  <si>
    <t>GCSSSMNT</t>
  </si>
  <si>
    <t>계정일별요약집계</t>
  </si>
  <si>
    <t>GCSSSDYT</t>
  </si>
  <si>
    <t>기부금관리정보</t>
  </si>
  <si>
    <t>GCDONOTT</t>
  </si>
  <si>
    <t>기부금영수증발급대장정보</t>
  </si>
  <si>
    <t>GCDONORT</t>
  </si>
  <si>
    <t>기부금영수증발급정보</t>
  </si>
  <si>
    <t>GCDONOHT</t>
  </si>
  <si>
    <t>기타사업소득관리정보</t>
  </si>
  <si>
    <t>GCOTHMAT</t>
  </si>
  <si>
    <t>기타사업소득실적정보</t>
  </si>
  <si>
    <t>GCOTHPYT</t>
  </si>
  <si>
    <t>리스관리대장정보</t>
  </si>
  <si>
    <t>GCLEAMBT</t>
  </si>
  <si>
    <t>리스상환계획정보</t>
  </si>
  <si>
    <t>GCLERPLT</t>
  </si>
  <si>
    <t>물품명세정보</t>
  </si>
  <si>
    <t>GCGOODES</t>
  </si>
  <si>
    <t>미불관리대장정보</t>
  </si>
  <si>
    <t>GCSLNPYT</t>
  </si>
  <si>
    <t>법인세율변동정보</t>
  </si>
  <si>
    <t>GCCTXCHT</t>
  </si>
  <si>
    <t>부서운영비관리정보</t>
  </si>
  <si>
    <t>GCDEPTCT</t>
  </si>
  <si>
    <t>선택진료경비개인별월산정정보</t>
  </si>
  <si>
    <t>GCDEUSRT</t>
  </si>
  <si>
    <t>선택진료경비단가표정보</t>
  </si>
  <si>
    <t>GCDEPRCT</t>
  </si>
  <si>
    <t>선택진료경비월마감정보</t>
  </si>
  <si>
    <t>GCDEDEPT</t>
  </si>
  <si>
    <t>세금계산서이력</t>
  </si>
  <si>
    <t>GCTAXBHT</t>
  </si>
  <si>
    <t>세금계산서정보</t>
  </si>
  <si>
    <t>GCTAXBLT</t>
  </si>
  <si>
    <t>수익마감정보</t>
  </si>
  <si>
    <t>GCSUENDT</t>
  </si>
  <si>
    <t>수입금액미확인정보</t>
  </si>
  <si>
    <t>GCSLNFIT</t>
  </si>
  <si>
    <t>신용카드정보</t>
  </si>
  <si>
    <t>GCCARDIT</t>
  </si>
  <si>
    <t>신용카드한도정보</t>
  </si>
  <si>
    <t>GCCARDLT</t>
  </si>
  <si>
    <t>예금거래관리정보</t>
  </si>
  <si>
    <t>GCMSVTMT</t>
  </si>
  <si>
    <t>예금거래일별요약집계</t>
  </si>
  <si>
    <t>GCMSVDYT</t>
  </si>
  <si>
    <t>예금관리대장수정이력</t>
  </si>
  <si>
    <t>GCMSVCHT</t>
  </si>
  <si>
    <t>예금관리대장정보</t>
  </si>
  <si>
    <t>GCMSVMBT</t>
  </si>
  <si>
    <t>예금미수이자관리정보</t>
  </si>
  <si>
    <t>GCMSVMMT</t>
  </si>
  <si>
    <t>예금해지관리정보</t>
  </si>
  <si>
    <t>GCMSVEXT</t>
  </si>
  <si>
    <t>이자율변동정보</t>
  </si>
  <si>
    <t>GCMNIJAT</t>
  </si>
  <si>
    <t>일별자금운용계획정보</t>
  </si>
  <si>
    <t>GCMNOPPT</t>
  </si>
  <si>
    <t>일용근로자소득관리정보</t>
  </si>
  <si>
    <t>GCDLRMAT</t>
  </si>
  <si>
    <t>일용근로자소득실적정보</t>
  </si>
  <si>
    <t>GCDLRPYT</t>
  </si>
  <si>
    <t>자금별일별요약집계</t>
  </si>
  <si>
    <t>GCMNDABT</t>
  </si>
  <si>
    <t>자금일일정보</t>
  </si>
  <si>
    <t>GCMNDAYS</t>
  </si>
  <si>
    <t>자금지출예정관리대장정보</t>
  </si>
  <si>
    <t>GCMNPPMT</t>
  </si>
  <si>
    <t>재고자산불출자동결의정보</t>
  </si>
  <si>
    <t>GCSLPOUT</t>
  </si>
  <si>
    <t>전자세금계산서국세청다운로드정보</t>
  </si>
  <si>
    <t>GCTAXDNT</t>
  </si>
  <si>
    <t>전표기본</t>
  </si>
  <si>
    <t>GCSLIPFT</t>
  </si>
  <si>
    <t>전표수정이력</t>
  </si>
  <si>
    <t>GCSLIPHT</t>
  </si>
  <si>
    <t>전표증빙신용카드사용정보</t>
  </si>
  <si>
    <t>GCCARDUT</t>
  </si>
  <si>
    <t>카드사고객번호정보</t>
  </si>
  <si>
    <t>S142-예산</t>
  </si>
  <si>
    <t>실행예산정보</t>
  </si>
  <si>
    <t>GCBGEXTT</t>
  </si>
  <si>
    <t>예산기본</t>
  </si>
  <si>
    <t>GCBGBGTT</t>
  </si>
  <si>
    <t>예산상세</t>
  </si>
  <si>
    <t>GCBGBGDT</t>
  </si>
  <si>
    <t>예산전용정보</t>
  </si>
  <si>
    <t>GCBGTRDT</t>
  </si>
  <si>
    <t>예산추산지출정보</t>
  </si>
  <si>
    <t>GCBGAGRT</t>
  </si>
  <si>
    <t>예산통계출력정보</t>
  </si>
  <si>
    <t>GCBGLIST</t>
  </si>
  <si>
    <t>추가예산정보</t>
  </si>
  <si>
    <t>GCBGADTT</t>
  </si>
  <si>
    <t>검진</t>
  </si>
  <si>
    <t>1차검사결과상세</t>
  </si>
  <si>
    <t>APHIPPRT</t>
  </si>
  <si>
    <t>1차검사결과상세1</t>
  </si>
  <si>
    <t>1차검사결과정보</t>
  </si>
  <si>
    <t>2차검사결과정보</t>
  </si>
  <si>
    <t>APHIPPST</t>
  </si>
  <si>
    <t>간장질환</t>
  </si>
  <si>
    <t>건강검진 공통 문진_2011</t>
  </si>
  <si>
    <t>APHMOJ1T</t>
  </si>
  <si>
    <t>검진대상자등록정보</t>
  </si>
  <si>
    <t>APHIRSVT</t>
  </si>
  <si>
    <t>구강검진 문진_2011</t>
  </si>
  <si>
    <t>APHMOJ2T</t>
  </si>
  <si>
    <t>구강검진결과이력</t>
  </si>
  <si>
    <t>APMOCAVT</t>
  </si>
  <si>
    <t>신검대분류코드정보</t>
  </si>
  <si>
    <t>APLCODET</t>
  </si>
  <si>
    <t>신검등록대상처방명세정보</t>
  </si>
  <si>
    <t>APHIORDT</t>
  </si>
  <si>
    <t>신장질환</t>
  </si>
  <si>
    <t>신체검사문진명세이력</t>
  </si>
  <si>
    <t>APCHMOJT</t>
  </si>
  <si>
    <t>직원신검고위험그룹검사결과정보</t>
  </si>
  <si>
    <t>APHIPPGT</t>
  </si>
  <si>
    <t>개인미수정보</t>
  </si>
  <si>
    <t>ACPUNCMT</t>
  </si>
  <si>
    <t>APCUMAST</t>
  </si>
  <si>
    <t>APCUMACT</t>
  </si>
  <si>
    <t>계약기관미수정보</t>
  </si>
  <si>
    <t>ACUNC2MST</t>
  </si>
  <si>
    <t>미수금액범위정보</t>
  </si>
  <si>
    <t>미수내역상세</t>
  </si>
  <si>
    <t>ACUNC2RCT</t>
  </si>
  <si>
    <t>미수발생정보</t>
  </si>
  <si>
    <t>ACUNCMST</t>
  </si>
  <si>
    <t>미수발생정보상세</t>
  </si>
  <si>
    <t>ACUNCRCT</t>
  </si>
  <si>
    <t>신용카드미수정보</t>
  </si>
  <si>
    <t>ACCARDUT</t>
  </si>
  <si>
    <t>외래감면정보</t>
  </si>
  <si>
    <t>ACDCLIST</t>
  </si>
  <si>
    <t>APCUMAMT</t>
  </si>
  <si>
    <t>일별재원환자금액별미수정보</t>
  </si>
  <si>
    <t>ACIUNCLT</t>
  </si>
  <si>
    <t>ACAUTOXT</t>
  </si>
  <si>
    <t>재원환자진료비미수금액정보</t>
  </si>
  <si>
    <t>ACIUNC2T</t>
  </si>
  <si>
    <t>진료과별미수환자명세정보</t>
  </si>
  <si>
    <t>ACUNCPAT</t>
  </si>
  <si>
    <t>수리관리</t>
  </si>
  <si>
    <t>수리부품정보</t>
  </si>
  <si>
    <t>GGRPMODT</t>
  </si>
  <si>
    <t>수리실적정보</t>
  </si>
  <si>
    <t>GGRPDETT</t>
  </si>
  <si>
    <t>수리의뢰정보</t>
  </si>
  <si>
    <t>GGRPCOMT</t>
  </si>
  <si>
    <t>시설고장상세정보</t>
  </si>
  <si>
    <t>GGCODETT</t>
  </si>
  <si>
    <t>시설고장코드정보</t>
  </si>
  <si>
    <t>GGCODEMT</t>
  </si>
  <si>
    <t>예방정비기본</t>
  </si>
  <si>
    <t>GGPRCHKT</t>
  </si>
  <si>
    <t>외주용역장비정보</t>
  </si>
  <si>
    <t>GGOUTMGT</t>
  </si>
  <si>
    <t>장비예방기본</t>
  </si>
  <si>
    <t>GGPCHKMT</t>
  </si>
  <si>
    <t>장비예방상세정보</t>
  </si>
  <si>
    <t>GGPCHKDT</t>
  </si>
  <si>
    <t>APSMSFT</t>
  </si>
  <si>
    <t>APSMSDYT</t>
  </si>
  <si>
    <t>콜센터메신저상세</t>
  </si>
  <si>
    <t>APMESSDT</t>
  </si>
  <si>
    <t>GCPCMAUT</t>
  </si>
  <si>
    <t>GCPCMPOT</t>
  </si>
  <si>
    <t>GCPCMPQT</t>
  </si>
  <si>
    <t>GCPCMQST</t>
  </si>
  <si>
    <t>GCPCMIMT</t>
  </si>
  <si>
    <t>GCPCMIDT</t>
  </si>
  <si>
    <t>GCPCMTRT</t>
  </si>
  <si>
    <t>GCPCMSWT</t>
  </si>
  <si>
    <t>GCPCMCGT</t>
  </si>
  <si>
    <t>시설고장수리기초코드</t>
  </si>
  <si>
    <t>GCPCMBYT</t>
  </si>
  <si>
    <t>GCPCMOUT</t>
  </si>
  <si>
    <t>GCPCMCNT</t>
  </si>
  <si>
    <t>GCPCMINT</t>
  </si>
  <si>
    <t>개인별단축아이콘정보</t>
  </si>
  <si>
    <t>AOICONDT</t>
  </si>
  <si>
    <t>단축아이콘정보</t>
  </si>
  <si>
    <t>AOICONMT</t>
  </si>
  <si>
    <t>메뉴리스트정보</t>
  </si>
  <si>
    <t>AHPAGEMT</t>
  </si>
  <si>
    <t>사용자메뉴권한정보</t>
  </si>
  <si>
    <t>AHUSERMT</t>
  </si>
  <si>
    <t>사용자별프로그램권한정보</t>
  </si>
  <si>
    <t>APGRANTT</t>
  </si>
  <si>
    <t>사용자프로그램리스트정보</t>
  </si>
  <si>
    <t>AHGRANTT</t>
  </si>
  <si>
    <t>사용자환경설정정보</t>
  </si>
  <si>
    <t>APUSRSET</t>
  </si>
  <si>
    <t>출력물관리정보</t>
  </si>
  <si>
    <t>APPRINTT</t>
  </si>
  <si>
    <t>프로그램권한정보</t>
  </si>
  <si>
    <t>APGTOBJT</t>
  </si>
  <si>
    <t>프로그램리스트정보</t>
  </si>
  <si>
    <t>AHPGMLST</t>
  </si>
  <si>
    <t>프로그램리스트정보상세</t>
  </si>
  <si>
    <t>APPGMLST</t>
  </si>
  <si>
    <t>프로그램접속확인정보</t>
  </si>
  <si>
    <t>APUSLOGT</t>
  </si>
  <si>
    <t>접근통제-진료</t>
  </si>
  <si>
    <t>MNWKDEPT</t>
  </si>
  <si>
    <t>USER_SHORTCUT</t>
  </si>
  <si>
    <t>PERSONAL_LINK</t>
  </si>
  <si>
    <t>개인별서비스환경설정</t>
  </si>
  <si>
    <t>개인별서비스환경설정항목정보</t>
  </si>
  <si>
    <t>PERSONAL_CONF</t>
  </si>
  <si>
    <t>GWFLAG</t>
  </si>
  <si>
    <t>MOPOPUPT</t>
  </si>
  <si>
    <t>ICON_INFO</t>
  </si>
  <si>
    <t>요약시트서비스정보</t>
  </si>
  <si>
    <t>CCUSRDPT_IUD_LOG</t>
  </si>
  <si>
    <t>MOUSRDPT</t>
  </si>
  <si>
    <t>프로그램서비스</t>
  </si>
  <si>
    <t>프로그램서비스정보</t>
  </si>
  <si>
    <t>프로그램서비스환경설정정보</t>
  </si>
  <si>
    <t>협진정보</t>
  </si>
  <si>
    <t>MOCOORPT</t>
  </si>
  <si>
    <t>환경설정항목정보</t>
  </si>
  <si>
    <t>접근통제-진료지원</t>
  </si>
  <si>
    <t>개인별 단축아이콘 내역</t>
  </si>
  <si>
    <t>SOICONDT</t>
  </si>
  <si>
    <t>단축 아이콘 마스터</t>
  </si>
  <si>
    <t>SOICONMT</t>
  </si>
  <si>
    <t>MRI보험변경이력</t>
  </si>
  <si>
    <t>APMRICGT</t>
  </si>
  <si>
    <t>ACTEMACT</t>
  </si>
  <si>
    <t>가수금대체정보</t>
  </si>
  <si>
    <t>ACTEMPRT</t>
  </si>
  <si>
    <t>가정간호유형변경상세</t>
  </si>
  <si>
    <t>ACHMCHGT</t>
  </si>
  <si>
    <t>대기환자이력</t>
  </si>
  <si>
    <t>APOPWAHT</t>
  </si>
  <si>
    <t>동영상이메일발송로그</t>
  </si>
  <si>
    <t>APEMAILT</t>
  </si>
  <si>
    <t>방사선체감기본</t>
  </si>
  <si>
    <t>ACDRMAST</t>
  </si>
  <si>
    <t>병실인원배정정보</t>
  </si>
  <si>
    <t>APROOMCT</t>
  </si>
  <si>
    <t>비급여인상제외기준정보</t>
  </si>
  <si>
    <t>ACUINAMT</t>
  </si>
  <si>
    <t>APMOEEHT</t>
  </si>
  <si>
    <t>비위임검사동의서등록정보</t>
  </si>
  <si>
    <t>APBDJGMT</t>
  </si>
  <si>
    <t>연말정산출력이력</t>
  </si>
  <si>
    <t>APYEART</t>
  </si>
  <si>
    <t>영수증누적출력로그</t>
  </si>
  <si>
    <t>ACRECPRT</t>
  </si>
  <si>
    <t>외래수납오류정보</t>
  </si>
  <si>
    <t>ACSUERRT</t>
  </si>
  <si>
    <t>외래수익집계</t>
  </si>
  <si>
    <t>ACOPACCT</t>
  </si>
  <si>
    <t>외래예약계약기관상세</t>
  </si>
  <si>
    <t>외래예약유형상세</t>
  </si>
  <si>
    <t>원무수익마감정보</t>
  </si>
  <si>
    <t>ACCLOSET</t>
  </si>
  <si>
    <t>ACIPCA2T</t>
  </si>
  <si>
    <t>ACPOSIMT</t>
  </si>
  <si>
    <t>응급계약기관상세</t>
  </si>
  <si>
    <t>응급센터당직의사정보</t>
  </si>
  <si>
    <t>APINFSCHT</t>
  </si>
  <si>
    <t>응급실출입증대여정보</t>
  </si>
  <si>
    <t>APERPAST</t>
  </si>
  <si>
    <t>응급유형상세</t>
  </si>
  <si>
    <t>의학연구소의뢰검사정보</t>
  </si>
  <si>
    <t>ACCRIRQT</t>
  </si>
  <si>
    <t>인터넷예약제외의사정보</t>
  </si>
  <si>
    <t>IPDRREJT</t>
  </si>
  <si>
    <t>입원계산대상정보</t>
  </si>
  <si>
    <t>ACCALMST</t>
  </si>
  <si>
    <t>입원수익집계</t>
  </si>
  <si>
    <t>ACIPACCT</t>
  </si>
  <si>
    <t>입원치환이력</t>
  </si>
  <si>
    <t>APREPLCT</t>
  </si>
  <si>
    <t>자동개인미수제외수가기본</t>
  </si>
  <si>
    <t>작업일자정보</t>
  </si>
  <si>
    <t>ACDATETT</t>
  </si>
  <si>
    <t>전과전등선택의변경이력</t>
  </si>
  <si>
    <t>APINCHYT</t>
  </si>
  <si>
    <t>APGWDAYT</t>
  </si>
  <si>
    <t>APGWDAYT_DETAIL</t>
  </si>
  <si>
    <t>주차관리내원유형코드</t>
  </si>
  <si>
    <t>CPTINCDT</t>
  </si>
  <si>
    <t>주차관리환자내원정보</t>
  </si>
  <si>
    <t>CPTMSTXT</t>
  </si>
  <si>
    <t>줄주석예문기본</t>
  </si>
  <si>
    <t>ACCMTMST</t>
  </si>
  <si>
    <t>ACICDAMT</t>
  </si>
  <si>
    <t>APDEPTIP</t>
  </si>
  <si>
    <t>진료구간저장시간집계</t>
  </si>
  <si>
    <t>APORTMFT</t>
  </si>
  <si>
    <t>진료비결손정보</t>
  </si>
  <si>
    <t>ACDEFICT</t>
  </si>
  <si>
    <t>진찰료자동환불상세</t>
  </si>
  <si>
    <t>ACORSVRT</t>
  </si>
  <si>
    <t>콜센터게시판열람대상상세</t>
  </si>
  <si>
    <t>APCTIBDT</t>
  </si>
  <si>
    <t>콜센터기본정보</t>
  </si>
  <si>
    <t>APCTIMNT</t>
  </si>
  <si>
    <t>퇴원취소이력</t>
  </si>
  <si>
    <t>APDSLIST</t>
  </si>
  <si>
    <t>투약일수상세</t>
  </si>
  <si>
    <t>ACDRGDAT</t>
  </si>
  <si>
    <t>팩스발신이력</t>
  </si>
  <si>
    <t>APCTIFAX</t>
  </si>
  <si>
    <t>환자별줄단위비고정보</t>
  </si>
  <si>
    <t>ACCOMMET</t>
  </si>
  <si>
    <t>후처리정보</t>
  </si>
  <si>
    <t>APOPAFTT</t>
  </si>
  <si>
    <t>spineCI정보</t>
  </si>
  <si>
    <t>MRMOTORT</t>
  </si>
  <si>
    <t>부서및직원요약시트정보</t>
  </si>
  <si>
    <t>약물이상반응보고소위원회정보</t>
  </si>
  <si>
    <t>MOADEAUT</t>
  </si>
  <si>
    <t>업무조직코드정보</t>
  </si>
  <si>
    <t>요약시트구성항목정보</t>
  </si>
  <si>
    <t>의사회진일정정보</t>
  </si>
  <si>
    <t>MOROUNDT</t>
  </si>
  <si>
    <t>진료용어요약시트관계정보</t>
  </si>
  <si>
    <t>플로우시트노트정보</t>
  </si>
  <si>
    <t>FS0NOTET</t>
  </si>
  <si>
    <t>환자적용요약시트정보</t>
  </si>
  <si>
    <t>환자관리-이동대상</t>
  </si>
  <si>
    <t>MNINSULT</t>
  </si>
  <si>
    <t>MNINSCHT</t>
  </si>
  <si>
    <t>환자처방통합정보</t>
  </si>
  <si>
    <t>GS</t>
  </si>
  <si>
    <t>EQ</t>
    <phoneticPr fontId="1" type="noConversion"/>
  </si>
  <si>
    <t>PT</t>
    <phoneticPr fontId="1" type="noConversion"/>
  </si>
  <si>
    <t>NO</t>
    <phoneticPr fontId="1" type="noConversion"/>
  </si>
  <si>
    <t>SRRHPSDT</t>
  </si>
  <si>
    <t>SU</t>
    <phoneticPr fontId="1" type="noConversion"/>
  </si>
  <si>
    <t>BD</t>
    <phoneticPr fontId="1" type="noConversion"/>
  </si>
  <si>
    <t>SRRHPTST</t>
  </si>
  <si>
    <t>TY</t>
    <phoneticPr fontId="1" type="noConversion"/>
  </si>
  <si>
    <t>RD</t>
    <phoneticPr fontId="1" type="noConversion"/>
  </si>
  <si>
    <t>FI</t>
  </si>
  <si>
    <t>간호용어유사어정보</t>
    <phoneticPr fontId="1" type="noConversion"/>
  </si>
  <si>
    <t>PDE</t>
    <phoneticPr fontId="5" type="noConversion"/>
  </si>
  <si>
    <t>PCT</t>
    <phoneticPr fontId="5" type="noConversion"/>
  </si>
  <si>
    <t>환자분류</t>
    <phoneticPr fontId="1" type="noConversion"/>
  </si>
  <si>
    <t>W411-진료협력</t>
    <phoneticPr fontId="1" type="noConversion"/>
  </si>
  <si>
    <t>K111-고객</t>
    <phoneticPr fontId="1" type="noConversion"/>
  </si>
  <si>
    <t>K121-직원조직</t>
    <phoneticPr fontId="1" type="noConversion"/>
  </si>
  <si>
    <t>K211-의료용어</t>
    <phoneticPr fontId="1" type="noConversion"/>
  </si>
  <si>
    <t>K212-공통코드</t>
    <phoneticPr fontId="1" type="noConversion"/>
  </si>
  <si>
    <t>K212-공통코드</t>
    <phoneticPr fontId="1" type="noConversion"/>
  </si>
  <si>
    <t>K213-처방기준정보</t>
    <phoneticPr fontId="1" type="noConversion"/>
  </si>
  <si>
    <t>K214-업무기준</t>
    <phoneticPr fontId="1" type="noConversion"/>
  </si>
  <si>
    <t>K221-인터페이스</t>
    <phoneticPr fontId="1" type="noConversion"/>
  </si>
  <si>
    <t>K221-인터페이스</t>
    <phoneticPr fontId="1" type="noConversion"/>
  </si>
  <si>
    <t>K231-접근통제</t>
    <phoneticPr fontId="1" type="noConversion"/>
  </si>
  <si>
    <t>K241-시스템관리</t>
    <phoneticPr fontId="1" type="noConversion"/>
  </si>
  <si>
    <t>K241-시스템관리</t>
    <phoneticPr fontId="1" type="noConversion"/>
  </si>
  <si>
    <t>모델
주제영역</t>
    <phoneticPr fontId="1" type="noConversion"/>
  </si>
  <si>
    <t>M111-의사기록</t>
    <phoneticPr fontId="1" type="noConversion"/>
  </si>
  <si>
    <t>M111-의사기록</t>
    <phoneticPr fontId="1" type="noConversion"/>
  </si>
  <si>
    <t>M112-간호기록</t>
    <phoneticPr fontId="1" type="noConversion"/>
  </si>
  <si>
    <t>M112-간호기록</t>
    <phoneticPr fontId="1" type="noConversion"/>
  </si>
  <si>
    <t>M113-기록서식</t>
    <phoneticPr fontId="1" type="noConversion"/>
  </si>
  <si>
    <t>M114-특성화기록</t>
    <phoneticPr fontId="1" type="noConversion"/>
  </si>
  <si>
    <t>M114-특성화기록</t>
    <phoneticPr fontId="1" type="noConversion"/>
  </si>
  <si>
    <t>M121-진료처방</t>
    <phoneticPr fontId="1" type="noConversion"/>
  </si>
  <si>
    <t>M122-간호관리</t>
    <phoneticPr fontId="1" type="noConversion"/>
  </si>
  <si>
    <t>M122-간호관리</t>
    <phoneticPr fontId="1" type="noConversion"/>
  </si>
  <si>
    <t>M123-간호행정</t>
    <phoneticPr fontId="1" type="noConversion"/>
  </si>
  <si>
    <t>M124-환자분류</t>
    <phoneticPr fontId="1" type="noConversion"/>
  </si>
  <si>
    <t>환자분류</t>
    <phoneticPr fontId="1" type="noConversion"/>
  </si>
  <si>
    <t>M124</t>
    <phoneticPr fontId="1" type="noConversion"/>
  </si>
  <si>
    <t>M132-투약</t>
    <phoneticPr fontId="1" type="noConversion"/>
  </si>
  <si>
    <t>M132-투약</t>
    <phoneticPr fontId="1" type="noConversion"/>
  </si>
  <si>
    <t>M135-건강증진</t>
    <phoneticPr fontId="1" type="noConversion"/>
  </si>
  <si>
    <t>M135-건강증진</t>
    <phoneticPr fontId="1" type="noConversion"/>
  </si>
  <si>
    <t>M136-급식영양</t>
    <phoneticPr fontId="1" type="noConversion"/>
  </si>
  <si>
    <t>M134-혈액</t>
    <phoneticPr fontId="1" type="noConversion"/>
  </si>
  <si>
    <t>M133-치료</t>
    <phoneticPr fontId="1" type="noConversion"/>
  </si>
  <si>
    <t>M137-의무기록</t>
    <phoneticPr fontId="1" type="noConversion"/>
  </si>
  <si>
    <t>M137-의무기록</t>
    <phoneticPr fontId="1" type="noConversion"/>
  </si>
  <si>
    <t>M211-CDSS</t>
    <phoneticPr fontId="1" type="noConversion"/>
  </si>
  <si>
    <t>M221-안전관리</t>
    <phoneticPr fontId="1" type="noConversion"/>
  </si>
  <si>
    <t>M231-환자안내</t>
    <phoneticPr fontId="1" type="noConversion"/>
  </si>
  <si>
    <t>M231-환자안내</t>
    <phoneticPr fontId="1" type="noConversion"/>
  </si>
  <si>
    <t>M311-접수수납</t>
  </si>
  <si>
    <t>M311-접수수납</t>
    <phoneticPr fontId="1" type="noConversion"/>
  </si>
  <si>
    <t>M312-의사일정</t>
    <phoneticPr fontId="1" type="noConversion"/>
  </si>
  <si>
    <t>M313-통계관리</t>
    <phoneticPr fontId="1" type="noConversion"/>
  </si>
  <si>
    <t>M313-통계관리</t>
    <phoneticPr fontId="1" type="noConversion"/>
  </si>
  <si>
    <t>M321-심사관리</t>
    <phoneticPr fontId="1" type="noConversion"/>
  </si>
  <si>
    <t>M321-심사관리</t>
    <phoneticPr fontId="1" type="noConversion"/>
  </si>
  <si>
    <t>M322-심사결과관리</t>
    <phoneticPr fontId="1" type="noConversion"/>
  </si>
  <si>
    <t>M136-급식영양</t>
    <phoneticPr fontId="1" type="noConversion"/>
  </si>
  <si>
    <t>Pathology Medicine</t>
    <phoneticPr fontId="1" type="noConversion"/>
  </si>
  <si>
    <t>M134-혈액</t>
    <phoneticPr fontId="1" type="noConversion"/>
  </si>
  <si>
    <t>M124-환자분류</t>
    <phoneticPr fontId="1" type="noConversion"/>
  </si>
  <si>
    <t>M123-간호행정</t>
    <phoneticPr fontId="1" type="noConversion"/>
  </si>
  <si>
    <t>K211-의료용어</t>
    <phoneticPr fontId="5" type="noConversion"/>
  </si>
  <si>
    <t>W411-진료협력</t>
    <phoneticPr fontId="1" type="noConversion"/>
  </si>
  <si>
    <t>K213-처방기준정보</t>
    <phoneticPr fontId="1" type="noConversion"/>
  </si>
  <si>
    <t>K213-처방기준정보</t>
    <phoneticPr fontId="1" type="noConversion"/>
  </si>
  <si>
    <t>M133-치료</t>
    <phoneticPr fontId="1" type="noConversion"/>
  </si>
  <si>
    <t>K111-고객</t>
    <phoneticPr fontId="5" type="noConversion"/>
  </si>
  <si>
    <t>KO</t>
  </si>
  <si>
    <t>KS</t>
  </si>
  <si>
    <t>LN</t>
  </si>
  <si>
    <t/>
  </si>
  <si>
    <t>UM</t>
  </si>
  <si>
    <t>CF</t>
  </si>
  <si>
    <t>BU</t>
  </si>
  <si>
    <t>VR</t>
  </si>
  <si>
    <t>GP</t>
  </si>
  <si>
    <t>DC</t>
  </si>
  <si>
    <t>LT</t>
  </si>
  <si>
    <t>MO</t>
  </si>
  <si>
    <t>OF</t>
  </si>
  <si>
    <t>SV</t>
  </si>
  <si>
    <t>II</t>
  </si>
  <si>
    <t>LF</t>
  </si>
  <si>
    <t>CN</t>
  </si>
  <si>
    <t>DE</t>
  </si>
  <si>
    <t>SO</t>
  </si>
  <si>
    <t>AI</t>
  </si>
  <si>
    <t>BO</t>
  </si>
  <si>
    <t>BI</t>
  </si>
  <si>
    <t>VS</t>
  </si>
  <si>
    <t>DY</t>
  </si>
  <si>
    <t>CV</t>
  </si>
  <si>
    <t>HS</t>
  </si>
  <si>
    <t>HD</t>
  </si>
  <si>
    <t>KD</t>
  </si>
  <si>
    <t>WT</t>
  </si>
  <si>
    <t>IO</t>
  </si>
  <si>
    <t>WP</t>
  </si>
  <si>
    <t>FD</t>
  </si>
  <si>
    <t>FC</t>
  </si>
  <si>
    <t>CW</t>
  </si>
  <si>
    <t>사용자암호히스토리</t>
    <phoneticPr fontId="1" type="noConversion"/>
  </si>
  <si>
    <t>Management &amp; Support  
Subject Area</t>
    <phoneticPr fontId="5" type="noConversion"/>
  </si>
  <si>
    <t>S</t>
    <phoneticPr fontId="1" type="noConversion"/>
  </si>
  <si>
    <t>ERP</t>
    <phoneticPr fontId="1" type="noConversion"/>
  </si>
  <si>
    <t>Enterprise Resource Planning</t>
    <phoneticPr fontId="1" type="noConversion"/>
  </si>
  <si>
    <t>R</t>
    <phoneticPr fontId="1" type="noConversion"/>
  </si>
  <si>
    <t>구매재고</t>
    <phoneticPr fontId="1" type="noConversion"/>
  </si>
  <si>
    <t>원내 사용하는 모든 물품에 대한 구매, 구매 후 물품별 재고관리, 수술부에서 사용하는 멸균/린넨 물품 관리 및 멸균장비를 관리하는 시스템</t>
    <phoneticPr fontId="1" type="noConversion"/>
  </si>
  <si>
    <t>Contract Inventory</t>
    <phoneticPr fontId="1" type="noConversion"/>
  </si>
  <si>
    <t>C</t>
    <phoneticPr fontId="1" type="noConversion"/>
  </si>
  <si>
    <t>구매계약</t>
    <phoneticPr fontId="5" type="noConversion"/>
  </si>
  <si>
    <t>원내 사용하는 모든 물품에 대해 계약 의뢰 후 계약부서에서 하는 일에 대한 내부 품의정보와 계약정보를 관리하고, 계약 체결 후 고정자산/재고자산으로 계약 정보를 공유한다</t>
    <phoneticPr fontId="5" type="noConversion"/>
  </si>
  <si>
    <t>Purchase Contract</t>
    <phoneticPr fontId="1" type="noConversion"/>
  </si>
  <si>
    <t>RCC</t>
    <phoneticPr fontId="1" type="noConversion"/>
  </si>
  <si>
    <t>접수관리</t>
    <phoneticPr fontId="1" type="noConversion"/>
  </si>
  <si>
    <t>CA</t>
    <phoneticPr fontId="1" type="noConversion"/>
  </si>
  <si>
    <t>Contract Accept</t>
    <phoneticPr fontId="1" type="noConversion"/>
  </si>
  <si>
    <t>물품 관리부서에서 처리한 구매요구내역을 확인하고 접수 처리</t>
  </si>
  <si>
    <t>계약관리</t>
    <phoneticPr fontId="1" type="noConversion"/>
  </si>
  <si>
    <t>CM</t>
    <phoneticPr fontId="1" type="noConversion"/>
  </si>
  <si>
    <t>Contract Management</t>
    <phoneticPr fontId="1" type="noConversion"/>
  </si>
  <si>
    <t>계약부서에서 접수한 내역을 입찰 등을 거쳐 업체와의 계약 체결 후 계약 내역을 관리</t>
  </si>
  <si>
    <t>재고자산</t>
    <phoneticPr fontId="5" type="noConversion"/>
  </si>
  <si>
    <t>소모성 유형자산을 관리하는 시스템으로 기자재심의위원회에서 구매 결정 후 구매요구서를 작성 및 기안. 계약 후 입고 또는 가입고를 통해 물품을 사용부서에서 청구된 기준으로 각 부서로 불출, 반납 등의 내용을 관리하여 물품별로 재고를 관리하는 시스템임</t>
    <phoneticPr fontId="1" type="noConversion"/>
  </si>
  <si>
    <t>Inventory Asset</t>
    <phoneticPr fontId="1" type="noConversion"/>
  </si>
  <si>
    <t>A</t>
    <phoneticPr fontId="1" type="noConversion"/>
  </si>
  <si>
    <t>RCA</t>
    <phoneticPr fontId="1" type="noConversion"/>
  </si>
  <si>
    <t>청구관리</t>
    <phoneticPr fontId="1" type="noConversion"/>
  </si>
  <si>
    <t>RM</t>
    <phoneticPr fontId="1" type="noConversion"/>
  </si>
  <si>
    <t>사용부서에서 관리부서로 물품 청구되 내역을 관리</t>
  </si>
  <si>
    <t>관리부서에서 업체와 년간단가계약이 되어 있는 품목에 한하여 부족한 물품에 대해 발주 처리</t>
  </si>
  <si>
    <t>관리부서에서 원내 필요한 약품 및 물품을 사용하기 위해 입고내역을 관리</t>
  </si>
  <si>
    <t>사용부서에서 등록한 청구내역을 기준으로 물품을 전달하기 위해 불출 내역을 관리</t>
  </si>
  <si>
    <t>사용부서에서 관리부서로 물품을 반납 내역을 관리</t>
  </si>
  <si>
    <t>수액 청구분을 기준으로 관리부서에서 수액을 불출 또는 환자에 직접 택배 내역을 관리</t>
  </si>
  <si>
    <t>중앙공급에서 멸균품의 청구/불출/반납 등의 내역을 관리</t>
  </si>
  <si>
    <t>각 병동에서 중앙공급으로 청구한 청구내역과 중앙공급에서 청구 기준으로 불출한 불출내역을 관리</t>
  </si>
  <si>
    <t>중앙공급에서 관리하는 의료소기구 및 의료소기구Set 내역을 관리</t>
  </si>
  <si>
    <t>사용부서에서 고정자산을 관리부서에 구매 요청 내역 및 관리부서에서 구매부서로 구매요청 내역을 관리</t>
  </si>
  <si>
    <t>관리부서에서 고정자산 월마감 내역을 관리 또는 회계팀에 마감내역을 전달</t>
  </si>
  <si>
    <t>각 부서팀장 및 팀원들이 직원의 근무에 대한 평가를 관리</t>
  </si>
  <si>
    <t>직원들의 근태신청 및 인사팀에서 직원들의 근무현황, 연월차 등의 내역을 관리</t>
  </si>
  <si>
    <t>급여기본정보관리</t>
  </si>
  <si>
    <t>PayRoll</t>
  </si>
  <si>
    <t>직원들의 급여계산을 위해 기본적인 내용을 관리</t>
  </si>
  <si>
    <t>급여계산</t>
  </si>
  <si>
    <t>PayManager</t>
  </si>
  <si>
    <t>직원들의 급여를 실제적으로 계산 처리</t>
  </si>
  <si>
    <t>급여소급처리</t>
  </si>
  <si>
    <t>PayAdjustment</t>
  </si>
  <si>
    <t>기본급,수당 소급 처리</t>
  </si>
  <si>
    <t>퇴직급여계산</t>
  </si>
  <si>
    <t>RetireManager</t>
  </si>
  <si>
    <t>퇴직금  계산 및 내역을 관리</t>
  </si>
  <si>
    <t>급여명세서관리</t>
  </si>
  <si>
    <t>PayStatistics</t>
  </si>
  <si>
    <t>급여계산 후 각종 명세서 및 통계 등을 관리</t>
  </si>
  <si>
    <t>부가세 관리 부서에서 각종 부가세 내역을 국세청 신고 및 관리</t>
  </si>
  <si>
    <t>Request Management</t>
    <phoneticPr fontId="1" type="noConversion"/>
  </si>
  <si>
    <t>발주관리</t>
    <phoneticPr fontId="1" type="noConversion"/>
  </si>
  <si>
    <t>OM</t>
    <phoneticPr fontId="1" type="noConversion"/>
  </si>
  <si>
    <t>Order Management</t>
    <phoneticPr fontId="1" type="noConversion"/>
  </si>
  <si>
    <t>입고관리</t>
    <phoneticPr fontId="1" type="noConversion"/>
  </si>
  <si>
    <t>SM</t>
    <phoneticPr fontId="1" type="noConversion"/>
  </si>
  <si>
    <t>Stocked Management</t>
    <phoneticPr fontId="1" type="noConversion"/>
  </si>
  <si>
    <t>불출관리</t>
    <phoneticPr fontId="1" type="noConversion"/>
  </si>
  <si>
    <t>DO</t>
    <phoneticPr fontId="1" type="noConversion"/>
  </si>
  <si>
    <t>due-Out Management</t>
    <phoneticPr fontId="1" type="noConversion"/>
  </si>
  <si>
    <t>반납관리</t>
    <phoneticPr fontId="1" type="noConversion"/>
  </si>
  <si>
    <t>Return Management</t>
    <phoneticPr fontId="1" type="noConversion"/>
  </si>
  <si>
    <t>수액관리</t>
    <phoneticPr fontId="1" type="noConversion"/>
  </si>
  <si>
    <t>LM</t>
    <phoneticPr fontId="1" type="noConversion"/>
  </si>
  <si>
    <t>Liquid Management</t>
    <phoneticPr fontId="1" type="noConversion"/>
  </si>
  <si>
    <t>마감관리</t>
    <phoneticPr fontId="1" type="noConversion"/>
  </si>
  <si>
    <t>Closing Management</t>
    <phoneticPr fontId="1" type="noConversion"/>
  </si>
  <si>
    <t>월단위로 마감내역을 관리하고 재고를 관리</t>
    <phoneticPr fontId="1" type="noConversion"/>
  </si>
  <si>
    <t>중앙공급</t>
    <phoneticPr fontId="5" type="noConversion"/>
  </si>
  <si>
    <t>주로 수술부에서 사용하는 멸균물품에 대한 멸균의뢰를 받아 멸균 처리를 해 주는 멸균물품관리와 각 병동 등의 의복, 침구류 등의 린넨관리를 하는 시스템임.</t>
    <phoneticPr fontId="1" type="noConversion"/>
  </si>
  <si>
    <t>Central Suply room</t>
    <phoneticPr fontId="1" type="noConversion"/>
  </si>
  <si>
    <t>RCS</t>
    <phoneticPr fontId="1" type="noConversion"/>
  </si>
  <si>
    <t>멸균물품관리</t>
    <phoneticPr fontId="1" type="noConversion"/>
  </si>
  <si>
    <t>SA</t>
    <phoneticPr fontId="1" type="noConversion"/>
  </si>
  <si>
    <t>Sterilization Assets Management</t>
    <phoneticPr fontId="1" type="noConversion"/>
  </si>
  <si>
    <t>린넨물품관리</t>
    <phoneticPr fontId="1" type="noConversion"/>
  </si>
  <si>
    <t>LA</t>
    <phoneticPr fontId="1" type="noConversion"/>
  </si>
  <si>
    <t>Linen Assets Management</t>
    <phoneticPr fontId="1" type="noConversion"/>
  </si>
  <si>
    <t>의료소기구관리</t>
    <phoneticPr fontId="1" type="noConversion"/>
  </si>
  <si>
    <t>MA</t>
    <phoneticPr fontId="1" type="noConversion"/>
  </si>
  <si>
    <t>Medical Apparatus Management</t>
    <phoneticPr fontId="1" type="noConversion"/>
  </si>
  <si>
    <t>자산관리</t>
    <phoneticPr fontId="1" type="noConversion"/>
  </si>
  <si>
    <t>기자재심의위원회에서 결정된 장비에 대해 구매 후 감가상각 등의 장비의 잔존가치를 관리하고, 실방별로 자산을 관리하여 자산 위치 파악 용이성을 높여 수리 시 정확한 위치 파악, 수리내역을 관리하는 시스템</t>
    <phoneticPr fontId="1" type="noConversion"/>
  </si>
  <si>
    <t>Asset Management</t>
    <phoneticPr fontId="1" type="noConversion"/>
  </si>
  <si>
    <t>고정자산</t>
    <phoneticPr fontId="1" type="noConversion"/>
  </si>
  <si>
    <t>비소모성 유형자산을 관리하는 시스템으로 기자재심의위원회에서 결정 후 구매요구서를 작성 및 기안, 계약 후 고정자산 입고, 고정자산기본정보관리, 내용년수관리, 고정자산이미지관리, 감가상각 계산, 고정자산 폐기신청 및 처리 등의 업무를 처리, 관리하기 위한 시스템임.</t>
    <phoneticPr fontId="1" type="noConversion"/>
  </si>
  <si>
    <t>Fixed Assets</t>
    <phoneticPr fontId="1" type="noConversion"/>
  </si>
  <si>
    <t>RAA</t>
    <phoneticPr fontId="1" type="noConversion"/>
  </si>
  <si>
    <t>구매요구관리</t>
    <phoneticPr fontId="1" type="noConversion"/>
  </si>
  <si>
    <t>PR</t>
    <phoneticPr fontId="1" type="noConversion"/>
  </si>
  <si>
    <t>Purchase Request Management</t>
    <phoneticPr fontId="1" type="noConversion"/>
  </si>
  <si>
    <t>RA</t>
    <phoneticPr fontId="1" type="noConversion"/>
  </si>
  <si>
    <t>Fixed Assets Management</t>
    <phoneticPr fontId="1" type="noConversion"/>
  </si>
  <si>
    <t>고정자산 구매 후 입고, 이동, 망실/폐기 등을 관리</t>
    <phoneticPr fontId="1" type="noConversion"/>
  </si>
  <si>
    <t>수리관리</t>
    <phoneticPr fontId="1" type="noConversion"/>
  </si>
  <si>
    <t>시설보수, pc수리, 의료장비수리 등의 수리를 신청 및 각 관리부서에서 처리내역을 관리.</t>
    <phoneticPr fontId="1" type="noConversion"/>
  </si>
  <si>
    <t>Repair Management</t>
    <phoneticPr fontId="1" type="noConversion"/>
  </si>
  <si>
    <t>RAR</t>
    <phoneticPr fontId="1" type="noConversion"/>
  </si>
  <si>
    <t>장비수리</t>
    <phoneticPr fontId="1" type="noConversion"/>
  </si>
  <si>
    <t>ER</t>
    <phoneticPr fontId="1" type="noConversion"/>
  </si>
  <si>
    <t>Equipment Repair Management</t>
    <phoneticPr fontId="1" type="noConversion"/>
  </si>
  <si>
    <t>사용부서에서 의공으로 장비수리 신청 접수내역을 기준으로 장비 수리내역을 관리</t>
    <phoneticPr fontId="1" type="noConversion"/>
  </si>
  <si>
    <t>시설수리</t>
    <phoneticPr fontId="1" type="noConversion"/>
  </si>
  <si>
    <t>FR</t>
    <phoneticPr fontId="1" type="noConversion"/>
  </si>
  <si>
    <t>Facility Repair Management</t>
    <phoneticPr fontId="1" type="noConversion"/>
  </si>
  <si>
    <t>사용부서에서 시설관련 시설보수, 시설점검 등을 신청하여 시설팀에서 신청내역 및 처리내용을 관리</t>
    <phoneticPr fontId="1" type="noConversion"/>
  </si>
  <si>
    <t>전산장비</t>
    <phoneticPr fontId="1" type="noConversion"/>
  </si>
  <si>
    <t>CE</t>
    <phoneticPr fontId="1" type="noConversion"/>
  </si>
  <si>
    <t>Computing Equipment Management</t>
    <phoneticPr fontId="1" type="noConversion"/>
  </si>
  <si>
    <t>사용부서에서 PC 수리 신청 내역 및 처리 내역, 소모품 내역을 관리</t>
    <phoneticPr fontId="1" type="noConversion"/>
  </si>
  <si>
    <t>인사급여</t>
    <phoneticPr fontId="1" type="noConversion"/>
  </si>
  <si>
    <t>직원 인사정보, 급여계산 및 급여정보, 직원 교육정보, 전공의/전임의 정보, 직원 발령 및 근태사항, 연말정산, 휴가 일수 등을 관리하는 시스템.</t>
    <phoneticPr fontId="1" type="noConversion"/>
  </si>
  <si>
    <t>PerSonnel</t>
    <phoneticPr fontId="1" type="noConversion"/>
  </si>
  <si>
    <t>P</t>
    <phoneticPr fontId="1" type="noConversion"/>
  </si>
  <si>
    <t>인사</t>
    <phoneticPr fontId="5" type="noConversion"/>
  </si>
  <si>
    <t>근무하는 직원들에 대한 부가정보 및 근태정보, 고과정보, 교육정보를 관리</t>
    <phoneticPr fontId="5" type="noConversion"/>
  </si>
  <si>
    <t>RPP</t>
    <phoneticPr fontId="1" type="noConversion"/>
  </si>
  <si>
    <t>BI</t>
    <phoneticPr fontId="1" type="noConversion"/>
  </si>
  <si>
    <t>WB</t>
    <phoneticPr fontId="1" type="noConversion"/>
  </si>
  <si>
    <t>급여</t>
    <phoneticPr fontId="5" type="noConversion"/>
  </si>
  <si>
    <t>직원들의 급여기준 및 급여지급내역을 관리.</t>
    <phoneticPr fontId="5" type="noConversion"/>
  </si>
  <si>
    <t>PaYment</t>
    <phoneticPr fontId="1" type="noConversion"/>
  </si>
  <si>
    <t>Y</t>
    <phoneticPr fontId="1" type="noConversion"/>
  </si>
  <si>
    <t>RPY</t>
    <phoneticPr fontId="1" type="noConversion"/>
  </si>
  <si>
    <t>재무회계</t>
    <phoneticPr fontId="1" type="noConversion"/>
  </si>
  <si>
    <t>회계내역 및 외부와의 자금 입출내역관리, 사용부서에서 사용하는 비용 등의 지출관리. 결산 후 원내 수익/수입/지출 내역 관리를 하는 시스템</t>
    <phoneticPr fontId="1" type="noConversion"/>
  </si>
  <si>
    <t>Financial Accounting</t>
    <phoneticPr fontId="1" type="noConversion"/>
  </si>
  <si>
    <t>F</t>
    <phoneticPr fontId="1" type="noConversion"/>
  </si>
  <si>
    <t>재무회계</t>
    <phoneticPr fontId="5" type="noConversion"/>
  </si>
  <si>
    <t>회계내역 및 외부와의 자금 입출내역관리, 예산정보를 관리.</t>
    <phoneticPr fontId="5" type="noConversion"/>
  </si>
  <si>
    <t>RFA</t>
    <phoneticPr fontId="1" type="noConversion"/>
  </si>
  <si>
    <t>계정과목정보</t>
    <phoneticPr fontId="1" type="noConversion"/>
  </si>
  <si>
    <t>AI</t>
    <phoneticPr fontId="1" type="noConversion"/>
  </si>
  <si>
    <t>Account information</t>
    <phoneticPr fontId="1" type="noConversion"/>
  </si>
  <si>
    <t>재무회계,예산,물류에서 사용되고 있는 계정과목코드 및 정보를 관리</t>
    <phoneticPr fontId="1" type="noConversion"/>
  </si>
  <si>
    <t>결의정보</t>
    <phoneticPr fontId="1" type="noConversion"/>
  </si>
  <si>
    <t>RI</t>
    <phoneticPr fontId="1" type="noConversion"/>
  </si>
  <si>
    <t>Resolution information</t>
    <phoneticPr fontId="1" type="noConversion"/>
  </si>
  <si>
    <t>병원에서 관리되고 있는 수익,비용,구매,자본에 대하여 총괄 관리</t>
    <phoneticPr fontId="1" type="noConversion"/>
  </si>
  <si>
    <t>예금정보</t>
    <phoneticPr fontId="1" type="noConversion"/>
  </si>
  <si>
    <t>DI</t>
    <phoneticPr fontId="1" type="noConversion"/>
  </si>
  <si>
    <t>Deposit infromation</t>
    <phoneticPr fontId="1" type="noConversion"/>
  </si>
  <si>
    <t>각종예금통장 및 예금의 거래내역등을 관리</t>
    <phoneticPr fontId="1" type="noConversion"/>
  </si>
  <si>
    <t>의료수익지출정보</t>
    <phoneticPr fontId="1" type="noConversion"/>
  </si>
  <si>
    <t>MI</t>
    <phoneticPr fontId="1" type="noConversion"/>
  </si>
  <si>
    <t>Medical revenue ezpenditure information</t>
    <phoneticPr fontId="1" type="noConversion"/>
  </si>
  <si>
    <t>병원의료수익자료의 관리 및 기부금,일용근로정보,기타사업소득관련 정보를 관리</t>
    <phoneticPr fontId="1" type="noConversion"/>
  </si>
  <si>
    <t>리스정보</t>
    <phoneticPr fontId="1" type="noConversion"/>
  </si>
  <si>
    <t>LI</t>
    <phoneticPr fontId="1" type="noConversion"/>
  </si>
  <si>
    <t>Lease infromation</t>
    <phoneticPr fontId="1" type="noConversion"/>
  </si>
  <si>
    <t>병원에서 의료장비 등의 리스나 외부로 부터의 차입금 내역을 관리</t>
    <phoneticPr fontId="1" type="noConversion"/>
  </si>
  <si>
    <t>부가세정보</t>
    <phoneticPr fontId="1" type="noConversion"/>
  </si>
  <si>
    <t>TI</t>
    <phoneticPr fontId="1" type="noConversion"/>
  </si>
  <si>
    <t>Taxes infromation</t>
    <phoneticPr fontId="1" type="noConversion"/>
  </si>
  <si>
    <t>기타정보</t>
    <phoneticPr fontId="1" type="noConversion"/>
  </si>
  <si>
    <t>OI</t>
    <phoneticPr fontId="1" type="noConversion"/>
  </si>
  <si>
    <t>Other infromation</t>
    <phoneticPr fontId="1" type="noConversion"/>
  </si>
  <si>
    <t>주요업무를 제외한 선택진료경비,부서경비등을 관리</t>
    <phoneticPr fontId="1" type="noConversion"/>
  </si>
  <si>
    <t>예산</t>
    <phoneticPr fontId="1" type="noConversion"/>
  </si>
  <si>
    <t>년별, 분기별 가용 예산을 책정 후 배정관리, 예산추산액, 집행액을 관리하기 위한 시스템.</t>
    <phoneticPr fontId="1" type="noConversion"/>
  </si>
  <si>
    <t>BudGet</t>
    <phoneticPr fontId="1" type="noConversion"/>
  </si>
  <si>
    <t>B</t>
    <phoneticPr fontId="1" type="noConversion"/>
  </si>
  <si>
    <t>RFB</t>
    <phoneticPr fontId="1" type="noConversion"/>
  </si>
  <si>
    <t>예산정보</t>
    <phoneticPr fontId="1" type="noConversion"/>
  </si>
  <si>
    <t>Budget infromation</t>
    <phoneticPr fontId="1" type="noConversion"/>
  </si>
  <si>
    <t>계정코드별로 예산을 배정하고 추산내역과 집행내역등을 관리</t>
    <phoneticPr fontId="1" type="noConversion"/>
  </si>
  <si>
    <t>S111-구매계약</t>
    <phoneticPr fontId="1" type="noConversion"/>
  </si>
  <si>
    <t>S111-구매계약</t>
    <phoneticPr fontId="1" type="noConversion"/>
  </si>
  <si>
    <t>S112-재고자산</t>
    <phoneticPr fontId="1" type="noConversion"/>
  </si>
  <si>
    <t>S112-재고자산</t>
    <phoneticPr fontId="1" type="noConversion"/>
  </si>
  <si>
    <t>S113-중앙공급</t>
    <phoneticPr fontId="1" type="noConversion"/>
  </si>
  <si>
    <t>S113-중앙공급</t>
    <phoneticPr fontId="1" type="noConversion"/>
  </si>
  <si>
    <t>S121-고정자산</t>
    <phoneticPr fontId="1" type="noConversion"/>
  </si>
  <si>
    <t>S121-고정자산</t>
    <phoneticPr fontId="1" type="noConversion"/>
  </si>
  <si>
    <t>S122-수리관리</t>
    <phoneticPr fontId="1" type="noConversion"/>
  </si>
  <si>
    <t>S122-수리관리</t>
    <phoneticPr fontId="1" type="noConversion"/>
  </si>
  <si>
    <t>S131-인사</t>
    <phoneticPr fontId="1" type="noConversion"/>
  </si>
  <si>
    <t>S131-인사</t>
    <phoneticPr fontId="1" type="noConversion"/>
  </si>
  <si>
    <t>S132-급여</t>
    <phoneticPr fontId="1" type="noConversion"/>
  </si>
  <si>
    <t>S132-급여</t>
    <phoneticPr fontId="1" type="noConversion"/>
  </si>
  <si>
    <t>S141-재무회계</t>
    <phoneticPr fontId="1" type="noConversion"/>
  </si>
  <si>
    <t>S141-재무회계</t>
    <phoneticPr fontId="1" type="noConversion"/>
  </si>
  <si>
    <t>S142-예산</t>
    <phoneticPr fontId="1" type="noConversion"/>
  </si>
  <si>
    <t>S142-예산</t>
    <phoneticPr fontId="1" type="noConversion"/>
  </si>
  <si>
    <t>안전관리</t>
    <phoneticPr fontId="1" type="noConversion"/>
  </si>
  <si>
    <t>안전관리</t>
    <phoneticPr fontId="1" type="noConversion"/>
  </si>
  <si>
    <t>환자이송대원기본</t>
    <phoneticPr fontId="1" type="noConversion"/>
  </si>
  <si>
    <t>MP</t>
    <phoneticPr fontId="1" type="noConversion"/>
  </si>
  <si>
    <t>MH</t>
    <phoneticPr fontId="1" type="noConversion"/>
  </si>
  <si>
    <t>IT</t>
    <phoneticPr fontId="1" type="noConversion"/>
  </si>
  <si>
    <t>RT</t>
    <phoneticPr fontId="1" type="noConversion"/>
  </si>
  <si>
    <t>MA</t>
    <phoneticPr fontId="1" type="noConversion"/>
  </si>
  <si>
    <t>HA</t>
    <phoneticPr fontId="1" type="noConversion"/>
  </si>
  <si>
    <t>RI</t>
    <phoneticPr fontId="1" type="noConversion"/>
  </si>
  <si>
    <t>RA</t>
    <phoneticPr fontId="1" type="noConversion"/>
  </si>
  <si>
    <t>CPG관리</t>
    <phoneticPr fontId="1" type="noConversion"/>
  </si>
  <si>
    <t>PA</t>
    <phoneticPr fontId="1" type="noConversion"/>
  </si>
  <si>
    <t>PS</t>
    <phoneticPr fontId="1" type="noConversion"/>
  </si>
  <si>
    <t>K213-처방기준정보</t>
    <phoneticPr fontId="1" type="noConversion"/>
  </si>
  <si>
    <t>EC</t>
    <phoneticPr fontId="1" type="noConversion"/>
  </si>
  <si>
    <t>처방코드이력</t>
    <phoneticPr fontId="1" type="noConversion"/>
  </si>
  <si>
    <t>MOZSUGAT_LOG</t>
    <phoneticPr fontId="1" type="noConversion"/>
  </si>
  <si>
    <t>교육분류별처방관계</t>
    <phoneticPr fontId="1" type="noConversion"/>
  </si>
  <si>
    <t>M121-진료처방</t>
    <phoneticPr fontId="1" type="noConversion"/>
  </si>
  <si>
    <t>환자주요등록정보상세</t>
    <phoneticPr fontId="1" type="noConversion"/>
  </si>
  <si>
    <t>PT</t>
    <phoneticPr fontId="1" type="noConversion"/>
  </si>
  <si>
    <t>결의정보</t>
  </si>
  <si>
    <t>SD</t>
    <phoneticPr fontId="1" type="noConversion"/>
  </si>
  <si>
    <t>SL</t>
    <phoneticPr fontId="1" type="noConversion"/>
  </si>
  <si>
    <t>기타정보</t>
  </si>
  <si>
    <t>EX</t>
    <phoneticPr fontId="1" type="noConversion"/>
  </si>
  <si>
    <t>계정과목정보</t>
  </si>
  <si>
    <t>CD</t>
    <phoneticPr fontId="1" type="noConversion"/>
  </si>
  <si>
    <t>CC</t>
    <phoneticPr fontId="1" type="noConversion"/>
  </si>
  <si>
    <t>SM</t>
    <phoneticPr fontId="1" type="noConversion"/>
  </si>
  <si>
    <t>의료수익지출정보</t>
  </si>
  <si>
    <t>DI</t>
    <phoneticPr fontId="1" type="noConversion"/>
  </si>
  <si>
    <t>EM</t>
    <phoneticPr fontId="1" type="noConversion"/>
  </si>
  <si>
    <t>EA</t>
    <phoneticPr fontId="1" type="noConversion"/>
  </si>
  <si>
    <t>리스정보</t>
  </si>
  <si>
    <t>LR</t>
    <phoneticPr fontId="1" type="noConversion"/>
  </si>
  <si>
    <t>UN</t>
    <phoneticPr fontId="1" type="noConversion"/>
  </si>
  <si>
    <t>부가세정보</t>
  </si>
  <si>
    <t>CM</t>
    <phoneticPr fontId="1" type="noConversion"/>
  </si>
  <si>
    <t>CU</t>
    <phoneticPr fontId="1" type="noConversion"/>
  </si>
  <si>
    <t>TX</t>
    <phoneticPr fontId="1" type="noConversion"/>
  </si>
  <si>
    <t>PC</t>
    <phoneticPr fontId="1" type="noConversion"/>
  </si>
  <si>
    <t>UF</t>
    <phoneticPr fontId="1" type="noConversion"/>
  </si>
  <si>
    <t>예금정보</t>
  </si>
  <si>
    <t>CB</t>
    <phoneticPr fontId="1" type="noConversion"/>
  </si>
  <si>
    <t>ST</t>
    <phoneticPr fontId="1" type="noConversion"/>
  </si>
  <si>
    <t>SI</t>
    <phoneticPr fontId="1" type="noConversion"/>
  </si>
  <si>
    <t>UI</t>
    <phoneticPr fontId="1" type="noConversion"/>
  </si>
  <si>
    <t>IF</t>
    <phoneticPr fontId="1" type="noConversion"/>
  </si>
  <si>
    <t>LA</t>
    <phoneticPr fontId="1" type="noConversion"/>
  </si>
  <si>
    <t>MD</t>
    <phoneticPr fontId="1" type="noConversion"/>
  </si>
  <si>
    <t>MT</t>
    <phoneticPr fontId="1" type="noConversion"/>
  </si>
  <si>
    <t>MO</t>
    <phoneticPr fontId="1" type="noConversion"/>
  </si>
  <si>
    <t>EL</t>
    <phoneticPr fontId="1" type="noConversion"/>
  </si>
  <si>
    <t>CR</t>
    <phoneticPr fontId="1" type="noConversion"/>
  </si>
  <si>
    <t>예산정보</t>
    <phoneticPr fontId="1" type="noConversion"/>
  </si>
  <si>
    <t>DV</t>
    <phoneticPr fontId="1" type="noConversion"/>
  </si>
  <si>
    <t>RE</t>
    <phoneticPr fontId="1" type="noConversion"/>
  </si>
  <si>
    <t>AD</t>
    <phoneticPr fontId="1" type="noConversion"/>
  </si>
  <si>
    <t>AQ</t>
  </si>
  <si>
    <t>급여기본정보관리</t>
    <phoneticPr fontId="1" type="noConversion"/>
  </si>
  <si>
    <t>AW</t>
  </si>
  <si>
    <t>AR</t>
  </si>
  <si>
    <t>AY</t>
  </si>
  <si>
    <t>AU</t>
  </si>
  <si>
    <t>AO</t>
  </si>
  <si>
    <t>AF</t>
  </si>
  <si>
    <t>AJ</t>
  </si>
  <si>
    <t>AL</t>
  </si>
  <si>
    <t>AZ</t>
  </si>
  <si>
    <t>AX</t>
  </si>
  <si>
    <t>AV</t>
  </si>
  <si>
    <t>BQ</t>
  </si>
  <si>
    <t>BW</t>
  </si>
  <si>
    <t>BE</t>
  </si>
  <si>
    <t>BT</t>
  </si>
  <si>
    <t>BY</t>
  </si>
  <si>
    <t>BP</t>
  </si>
  <si>
    <t>BS</t>
  </si>
  <si>
    <t>급여기본정보관리</t>
    <phoneticPr fontId="1" type="noConversion"/>
  </si>
  <si>
    <t>BD</t>
  </si>
  <si>
    <t>BF</t>
  </si>
  <si>
    <t>BH</t>
  </si>
  <si>
    <t>BJ</t>
  </si>
  <si>
    <t>BK</t>
  </si>
  <si>
    <t>BL</t>
  </si>
  <si>
    <t>BZ</t>
  </si>
  <si>
    <t>급여기본정보관리</t>
    <phoneticPr fontId="1" type="noConversion"/>
  </si>
  <si>
    <t>급여기본정보관리</t>
    <phoneticPr fontId="1" type="noConversion"/>
  </si>
  <si>
    <t>각종발급내역</t>
  </si>
  <si>
    <t>DA</t>
    <phoneticPr fontId="1" type="noConversion"/>
  </si>
  <si>
    <t>DB</t>
    <phoneticPr fontId="1" type="noConversion"/>
  </si>
  <si>
    <t>고과정보</t>
  </si>
  <si>
    <t>PB</t>
    <phoneticPr fontId="1" type="noConversion"/>
  </si>
  <si>
    <t>PF</t>
    <phoneticPr fontId="1" type="noConversion"/>
  </si>
  <si>
    <t>PG</t>
    <phoneticPr fontId="1" type="noConversion"/>
  </si>
  <si>
    <t>PH</t>
    <phoneticPr fontId="1" type="noConversion"/>
  </si>
  <si>
    <t>PJ</t>
    <phoneticPr fontId="1" type="noConversion"/>
  </si>
  <si>
    <t>PK</t>
    <phoneticPr fontId="1" type="noConversion"/>
  </si>
  <si>
    <t>교육관리정보</t>
  </si>
  <si>
    <t>EF</t>
    <phoneticPr fontId="1" type="noConversion"/>
  </si>
  <si>
    <t>EG</t>
    <phoneticPr fontId="1" type="noConversion"/>
  </si>
  <si>
    <t>EH</t>
    <phoneticPr fontId="1" type="noConversion"/>
  </si>
  <si>
    <t>EI</t>
    <phoneticPr fontId="1" type="noConversion"/>
  </si>
  <si>
    <t>EJ</t>
    <phoneticPr fontId="1" type="noConversion"/>
  </si>
  <si>
    <t>EK</t>
    <phoneticPr fontId="1" type="noConversion"/>
  </si>
  <si>
    <t>EN</t>
    <phoneticPr fontId="1" type="noConversion"/>
  </si>
  <si>
    <t>EO</t>
    <phoneticPr fontId="1" type="noConversion"/>
  </si>
  <si>
    <t>근태대행사항정보</t>
  </si>
  <si>
    <t>RB</t>
    <phoneticPr fontId="1" type="noConversion"/>
  </si>
  <si>
    <t>근태정보</t>
  </si>
  <si>
    <t>DD</t>
    <phoneticPr fontId="1" type="noConversion"/>
  </si>
  <si>
    <t>DF</t>
    <phoneticPr fontId="1" type="noConversion"/>
  </si>
  <si>
    <t>DG</t>
    <phoneticPr fontId="1" type="noConversion"/>
  </si>
  <si>
    <t>DJ</t>
    <phoneticPr fontId="1" type="noConversion"/>
  </si>
  <si>
    <t>DL</t>
    <phoneticPr fontId="1" type="noConversion"/>
  </si>
  <si>
    <t>DN</t>
    <phoneticPr fontId="1" type="noConversion"/>
  </si>
  <si>
    <t>DO</t>
    <phoneticPr fontId="1" type="noConversion"/>
  </si>
  <si>
    <t>복리후생정보</t>
  </si>
  <si>
    <t>WA</t>
    <phoneticPr fontId="1" type="noConversion"/>
  </si>
  <si>
    <t>WC</t>
    <phoneticPr fontId="1" type="noConversion"/>
  </si>
  <si>
    <t>WE</t>
    <phoneticPr fontId="1" type="noConversion"/>
  </si>
  <si>
    <t>WF</t>
    <phoneticPr fontId="1" type="noConversion"/>
  </si>
  <si>
    <t>WG</t>
    <phoneticPr fontId="1" type="noConversion"/>
  </si>
  <si>
    <t>부서별기준정원정보</t>
  </si>
  <si>
    <t>NB</t>
    <phoneticPr fontId="1" type="noConversion"/>
  </si>
  <si>
    <t>위원회정보</t>
  </si>
  <si>
    <t>BA</t>
    <phoneticPr fontId="1" type="noConversion"/>
  </si>
  <si>
    <t>BB</t>
    <phoneticPr fontId="1" type="noConversion"/>
  </si>
  <si>
    <t>인증서정보</t>
  </si>
  <si>
    <t>CA</t>
    <phoneticPr fontId="1" type="noConversion"/>
  </si>
  <si>
    <t>직원상세</t>
  </si>
  <si>
    <t>SC</t>
    <phoneticPr fontId="1" type="noConversion"/>
  </si>
  <si>
    <t>SE</t>
    <phoneticPr fontId="1" type="noConversion"/>
  </si>
  <si>
    <t>SF</t>
    <phoneticPr fontId="1" type="noConversion"/>
  </si>
  <si>
    <t>SG</t>
    <phoneticPr fontId="1" type="noConversion"/>
  </si>
  <si>
    <t>SH</t>
    <phoneticPr fontId="1" type="noConversion"/>
  </si>
  <si>
    <t>SJ</t>
    <phoneticPr fontId="1" type="noConversion"/>
  </si>
  <si>
    <t>SK</t>
    <phoneticPr fontId="1" type="noConversion"/>
  </si>
  <si>
    <t>SN</t>
    <phoneticPr fontId="1" type="noConversion"/>
  </si>
  <si>
    <t>SO</t>
    <phoneticPr fontId="1" type="noConversion"/>
  </si>
  <si>
    <t>SP</t>
    <phoneticPr fontId="1" type="noConversion"/>
  </si>
  <si>
    <t>직종직급정보</t>
  </si>
  <si>
    <t>그룹웨어정보</t>
  </si>
  <si>
    <t>GW</t>
    <phoneticPr fontId="1" type="noConversion"/>
  </si>
  <si>
    <t xml:space="preserve">Groupware
Management
</t>
    <phoneticPr fontId="1" type="noConversion"/>
  </si>
  <si>
    <t>그룹웨어 연동 정보를 관리</t>
    <phoneticPr fontId="1" type="noConversion"/>
  </si>
  <si>
    <t>직원부서소속관계내역</t>
  </si>
  <si>
    <t>AD</t>
    <phoneticPr fontId="1" type="noConversion"/>
  </si>
  <si>
    <t>Additional Department</t>
    <phoneticPr fontId="1" type="noConversion"/>
  </si>
  <si>
    <t>부소속부서를 관리</t>
    <phoneticPr fontId="1" type="noConversion"/>
  </si>
  <si>
    <t>NM</t>
    <phoneticPr fontId="1" type="noConversion"/>
  </si>
  <si>
    <t xml:space="preserve">Number Management
</t>
    <phoneticPr fontId="1" type="noConversion"/>
  </si>
  <si>
    <t>기획경영팀에서 병원 부서별 정원을 관리</t>
    <phoneticPr fontId="1" type="noConversion"/>
  </si>
  <si>
    <t>CD</t>
    <phoneticPr fontId="1" type="noConversion"/>
  </si>
  <si>
    <t>Code Managent</t>
    <phoneticPr fontId="1" type="noConversion"/>
  </si>
  <si>
    <t>직종, 직급 관련 정보를 관리</t>
    <phoneticPr fontId="1" type="noConversion"/>
  </si>
  <si>
    <t>DM</t>
    <phoneticPr fontId="1" type="noConversion"/>
  </si>
  <si>
    <t>Document Management</t>
    <phoneticPr fontId="1" type="noConversion"/>
  </si>
  <si>
    <t>증명서 발급등의 정보를 관리</t>
    <phoneticPr fontId="1" type="noConversion"/>
  </si>
  <si>
    <t>BM</t>
    <phoneticPr fontId="1" type="noConversion"/>
  </si>
  <si>
    <t>Board Management</t>
    <phoneticPr fontId="1" type="noConversion"/>
  </si>
  <si>
    <t>위원회 관련 정보를 관리</t>
    <phoneticPr fontId="1" type="noConversion"/>
  </si>
  <si>
    <t>CM</t>
    <phoneticPr fontId="1" type="noConversion"/>
  </si>
  <si>
    <t>Crtificate Managent</t>
    <phoneticPr fontId="1" type="noConversion"/>
  </si>
  <si>
    <t>인증서 발급 등의 정보를 관리</t>
    <phoneticPr fontId="1" type="noConversion"/>
  </si>
  <si>
    <t>직원상세</t>
    <phoneticPr fontId="1" type="noConversion"/>
  </si>
  <si>
    <t>Staff Detail Information</t>
    <phoneticPr fontId="1" type="noConversion"/>
  </si>
  <si>
    <t>직원의 상세정보 등의 정보를 관리</t>
    <phoneticPr fontId="1" type="noConversion"/>
  </si>
  <si>
    <t>Staff Master</t>
    <phoneticPr fontId="1" type="noConversion"/>
  </si>
  <si>
    <t>기본적인 신상정보 등의 정보를 관리</t>
    <phoneticPr fontId="1" type="noConversion"/>
  </si>
  <si>
    <t>WB</t>
    <phoneticPr fontId="1" type="noConversion"/>
  </si>
  <si>
    <t>Welfare Benefits</t>
    <phoneticPr fontId="1" type="noConversion"/>
  </si>
  <si>
    <t>직원들의 복리후생 정보를 관리</t>
    <phoneticPr fontId="1" type="noConversion"/>
  </si>
  <si>
    <t>EM</t>
    <phoneticPr fontId="1" type="noConversion"/>
  </si>
  <si>
    <t>Education Management</t>
    <phoneticPr fontId="1" type="noConversion"/>
  </si>
  <si>
    <t>교육연구지원팀에서 교육관련 정보를 관리</t>
    <phoneticPr fontId="1" type="noConversion"/>
  </si>
  <si>
    <t>DL</t>
    <phoneticPr fontId="1" type="noConversion"/>
  </si>
  <si>
    <t>Diligence And Laziness Managemtn</t>
    <phoneticPr fontId="1" type="noConversion"/>
  </si>
  <si>
    <t>RI</t>
    <phoneticPr fontId="1" type="noConversion"/>
  </si>
  <si>
    <t>Remplacement Info.</t>
    <phoneticPr fontId="1" type="noConversion"/>
  </si>
  <si>
    <t>근태 대행 사항 정보를 관리</t>
    <phoneticPr fontId="1" type="noConversion"/>
  </si>
  <si>
    <t>PM</t>
    <phoneticPr fontId="1" type="noConversion"/>
  </si>
  <si>
    <t>Performance Management</t>
    <phoneticPr fontId="1" type="noConversion"/>
  </si>
  <si>
    <t>PP</t>
    <phoneticPr fontId="1" type="noConversion"/>
  </si>
  <si>
    <t>TC</t>
    <phoneticPr fontId="1" type="noConversion"/>
  </si>
  <si>
    <t>RFID검사실사용정보</t>
  </si>
  <si>
    <t>RM</t>
    <phoneticPr fontId="1" type="noConversion"/>
  </si>
  <si>
    <t>RFID검사실상세정보</t>
    <phoneticPr fontId="1" type="noConversion"/>
  </si>
  <si>
    <t>RI</t>
    <phoneticPr fontId="1" type="noConversion"/>
  </si>
  <si>
    <t>II</t>
    <phoneticPr fontId="1" type="noConversion"/>
  </si>
  <si>
    <t>RD</t>
    <phoneticPr fontId="1" type="noConversion"/>
  </si>
  <si>
    <t>OP</t>
    <phoneticPr fontId="1" type="noConversion"/>
  </si>
  <si>
    <t>NF</t>
    <phoneticPr fontId="1" type="noConversion"/>
  </si>
  <si>
    <t>건증기능검사결과정보</t>
  </si>
  <si>
    <t>RS</t>
    <phoneticPr fontId="1" type="noConversion"/>
  </si>
  <si>
    <t>RR</t>
    <phoneticPr fontId="1" type="noConversion"/>
  </si>
  <si>
    <t>건증동영상정보</t>
    <phoneticPr fontId="1" type="noConversion"/>
  </si>
  <si>
    <t>MV</t>
    <phoneticPr fontId="1" type="noConversion"/>
  </si>
  <si>
    <t>QA</t>
    <phoneticPr fontId="1" type="noConversion"/>
  </si>
  <si>
    <t>건증영양평가결과정보</t>
    <phoneticPr fontId="1" type="noConversion"/>
  </si>
  <si>
    <t>NU</t>
    <phoneticPr fontId="1" type="noConversion"/>
  </si>
  <si>
    <t>RH</t>
    <phoneticPr fontId="1" type="noConversion"/>
  </si>
  <si>
    <t>IR</t>
    <phoneticPr fontId="1" type="noConversion"/>
  </si>
  <si>
    <t>AO</t>
    <phoneticPr fontId="1" type="noConversion"/>
  </si>
  <si>
    <t>건증판정결과상세</t>
    <phoneticPr fontId="1" type="noConversion"/>
  </si>
  <si>
    <t>건증판정공지정보</t>
  </si>
  <si>
    <t>건증휴대장비사용이력</t>
    <phoneticPr fontId="1" type="noConversion"/>
  </si>
  <si>
    <t>건증휴대장비사용정보</t>
    <phoneticPr fontId="1" type="noConversion"/>
  </si>
  <si>
    <t>검사정원정보</t>
    <phoneticPr fontId="1" type="noConversion"/>
  </si>
  <si>
    <t>결과양식출력기본</t>
    <phoneticPr fontId="1" type="noConversion"/>
  </si>
  <si>
    <t>CN</t>
    <phoneticPr fontId="1" type="noConversion"/>
  </si>
  <si>
    <t>체내인터페이스</t>
  </si>
  <si>
    <t>인터페이스</t>
    <phoneticPr fontId="1" type="noConversion"/>
  </si>
  <si>
    <t>DP</t>
    <phoneticPr fontId="1" type="noConversion"/>
  </si>
  <si>
    <t>패키지검사항목관계</t>
    <phoneticPr fontId="1" type="noConversion"/>
  </si>
  <si>
    <t>패키지정원정보</t>
    <phoneticPr fontId="1" type="noConversion"/>
  </si>
  <si>
    <t>직원기본</t>
    <phoneticPr fontId="1" type="noConversion"/>
  </si>
  <si>
    <t>당직의사전화번호정보</t>
  </si>
  <si>
    <t>GA</t>
    <phoneticPr fontId="1" type="noConversion"/>
  </si>
  <si>
    <t>GB</t>
    <phoneticPr fontId="1" type="noConversion"/>
  </si>
  <si>
    <t>WH</t>
    <phoneticPr fontId="1" type="noConversion"/>
  </si>
  <si>
    <t>WI</t>
    <phoneticPr fontId="1" type="noConversion"/>
  </si>
  <si>
    <t>WJ</t>
    <phoneticPr fontId="1" type="noConversion"/>
  </si>
  <si>
    <t>WK</t>
    <phoneticPr fontId="1" type="noConversion"/>
  </si>
  <si>
    <t>NC</t>
    <phoneticPr fontId="1" type="noConversion"/>
  </si>
  <si>
    <t>AA</t>
    <phoneticPr fontId="1" type="noConversion"/>
  </si>
  <si>
    <t>SQ</t>
    <phoneticPr fontId="1" type="noConversion"/>
  </si>
  <si>
    <t>SR</t>
    <phoneticPr fontId="1" type="noConversion"/>
  </si>
  <si>
    <t>SS</t>
    <phoneticPr fontId="1" type="noConversion"/>
  </si>
  <si>
    <t>인터페이스</t>
    <phoneticPr fontId="1" type="noConversion"/>
  </si>
  <si>
    <t>CS</t>
    <phoneticPr fontId="1" type="noConversion"/>
  </si>
  <si>
    <t>의무기록 스캔에 관련된 테이블 그룹</t>
    <phoneticPr fontId="1" type="noConversion"/>
  </si>
  <si>
    <t>스캔</t>
    <phoneticPr fontId="1" type="noConversion"/>
  </si>
  <si>
    <t>환자안전관리, 환자이송</t>
    <phoneticPr fontId="1" type="noConversion"/>
  </si>
  <si>
    <t xml:space="preserve">Chart
Print
</t>
    <phoneticPr fontId="1" type="noConversion"/>
  </si>
  <si>
    <t>Record Analysis</t>
    <phoneticPr fontId="1" type="noConversion"/>
  </si>
  <si>
    <t>Chart
Scan</t>
    <phoneticPr fontId="1" type="noConversion"/>
  </si>
  <si>
    <t>기록분석</t>
    <phoneticPr fontId="1" type="noConversion"/>
  </si>
  <si>
    <t>챠트</t>
    <phoneticPr fontId="1" type="noConversion"/>
  </si>
  <si>
    <t>스캔</t>
    <phoneticPr fontId="1" type="noConversion"/>
  </si>
  <si>
    <t>OP</t>
    <phoneticPr fontId="1" type="noConversion"/>
  </si>
  <si>
    <t>ST</t>
    <phoneticPr fontId="1" type="noConversion"/>
  </si>
  <si>
    <t>MT</t>
    <phoneticPr fontId="1" type="noConversion"/>
  </si>
  <si>
    <t>LG</t>
    <phoneticPr fontId="1" type="noConversion"/>
  </si>
  <si>
    <t>PG</t>
    <phoneticPr fontId="1" type="noConversion"/>
  </si>
  <si>
    <t>AT</t>
    <phoneticPr fontId="1" type="noConversion"/>
  </si>
  <si>
    <t>CC</t>
    <phoneticPr fontId="1" type="noConversion"/>
  </si>
  <si>
    <t>MB</t>
    <phoneticPr fontId="1" type="noConversion"/>
  </si>
  <si>
    <t>IO</t>
    <phoneticPr fontId="1" type="noConversion"/>
  </si>
  <si>
    <t>AN</t>
    <phoneticPr fontId="1" type="noConversion"/>
  </si>
  <si>
    <t>DC</t>
    <phoneticPr fontId="1" type="noConversion"/>
  </si>
  <si>
    <t>CP</t>
    <phoneticPr fontId="1" type="noConversion"/>
  </si>
  <si>
    <t>SN</t>
    <phoneticPr fontId="1" type="noConversion"/>
  </si>
  <si>
    <t>MR</t>
    <phoneticPr fontId="1" type="noConversion"/>
  </si>
  <si>
    <t>환자사진정보</t>
  </si>
  <si>
    <t>환자신체계측정보</t>
  </si>
  <si>
    <t>IH</t>
    <phoneticPr fontId="1" type="noConversion"/>
  </si>
  <si>
    <t>RE</t>
    <phoneticPr fontId="1" type="noConversion"/>
  </si>
  <si>
    <t>PR</t>
    <phoneticPr fontId="1" type="noConversion"/>
  </si>
  <si>
    <t>PH</t>
    <phoneticPr fontId="1" type="noConversion"/>
  </si>
  <si>
    <t>PT</t>
    <phoneticPr fontId="1" type="noConversion"/>
  </si>
  <si>
    <t>PC</t>
    <phoneticPr fontId="1" type="noConversion"/>
  </si>
  <si>
    <t>US</t>
    <phoneticPr fontId="1" type="noConversion"/>
  </si>
  <si>
    <t>IC</t>
    <phoneticPr fontId="1" type="noConversion"/>
  </si>
  <si>
    <t>LO</t>
    <phoneticPr fontId="1" type="noConversion"/>
  </si>
  <si>
    <t>UP</t>
    <phoneticPr fontId="1" type="noConversion"/>
  </si>
  <si>
    <t>UR</t>
    <phoneticPr fontId="1" type="noConversion"/>
  </si>
  <si>
    <t>CN</t>
    <phoneticPr fontId="1" type="noConversion"/>
  </si>
  <si>
    <t>고객기본</t>
    <phoneticPr fontId="1" type="noConversion"/>
  </si>
  <si>
    <t>고객상세</t>
    <phoneticPr fontId="1" type="noConversion"/>
  </si>
  <si>
    <t>PD</t>
    <phoneticPr fontId="1" type="noConversion"/>
  </si>
  <si>
    <t>고객상세</t>
    <phoneticPr fontId="1" type="noConversion"/>
  </si>
  <si>
    <t>내시경건수집계</t>
    <phoneticPr fontId="1" type="noConversion"/>
  </si>
  <si>
    <t>건증인터넷추가처방정보</t>
    <phoneticPr fontId="1" type="noConversion"/>
  </si>
  <si>
    <t>건증예약상세</t>
    <phoneticPr fontId="1" type="noConversion"/>
  </si>
  <si>
    <t>건증병리결과정보</t>
    <phoneticPr fontId="1" type="noConversion"/>
  </si>
  <si>
    <t>RFIDPDA검사안내코드</t>
    <phoneticPr fontId="1" type="noConversion"/>
  </si>
  <si>
    <t>건증PDA검사안내정보</t>
    <phoneticPr fontId="1" type="noConversion"/>
  </si>
  <si>
    <t>전산심사정보</t>
  </si>
  <si>
    <t>EDI정보업로드기록이력</t>
  </si>
  <si>
    <t>보험월미수현황집계</t>
  </si>
  <si>
    <t>VC</t>
  </si>
  <si>
    <t>CL</t>
  </si>
  <si>
    <t>ND</t>
  </si>
  <si>
    <t>IN</t>
  </si>
  <si>
    <t>EM</t>
  </si>
  <si>
    <t>MH</t>
  </si>
  <si>
    <t>MA</t>
  </si>
  <si>
    <t>UR</t>
  </si>
  <si>
    <t>OH</t>
  </si>
  <si>
    <t>RN</t>
  </si>
  <si>
    <t>OW</t>
  </si>
  <si>
    <t>EP</t>
  </si>
  <si>
    <t>EO</t>
  </si>
  <si>
    <t>IW</t>
  </si>
  <si>
    <t>UT</t>
  </si>
  <si>
    <t>GA</t>
  </si>
  <si>
    <t>RR</t>
  </si>
  <si>
    <t>DZ</t>
  </si>
  <si>
    <t>RQ</t>
  </si>
  <si>
    <t>UI</t>
  </si>
  <si>
    <t>HL</t>
  </si>
  <si>
    <t>OC</t>
  </si>
  <si>
    <t>OD</t>
  </si>
  <si>
    <t>전자결재일별의료수입기본</t>
  </si>
  <si>
    <t>전자결재일별의료수입상세</t>
  </si>
  <si>
    <t>가수금대체상세</t>
  </si>
  <si>
    <t>가정간호예치금대체상세</t>
  </si>
  <si>
    <t>가정간호예치금수납정보</t>
  </si>
  <si>
    <t>개두술개심술금액상세</t>
  </si>
  <si>
    <t>신체감정입금정보</t>
  </si>
  <si>
    <t>원무처방입력상세</t>
  </si>
  <si>
    <t>유형변경계산이력</t>
  </si>
  <si>
    <t>은행입금정보</t>
  </si>
  <si>
    <t>진단별진료비상세</t>
  </si>
  <si>
    <t>의사일정관리</t>
  </si>
  <si>
    <t>진료과IP주소정보</t>
  </si>
  <si>
    <t>SMS전송오류정보</t>
  </si>
  <si>
    <t>SMS전송일정보</t>
  </si>
  <si>
    <t>감면자이력</t>
  </si>
  <si>
    <t>계약기관코드기본</t>
  </si>
  <si>
    <t>외래내원정보</t>
  </si>
  <si>
    <t>의료급여제한자정보</t>
  </si>
  <si>
    <t>의무기록사본발급신청상세</t>
  </si>
  <si>
    <t>주의대상환자상세</t>
  </si>
  <si>
    <t>중증진료확인증정보</t>
  </si>
  <si>
    <t>해피콜주의사항상세</t>
  </si>
  <si>
    <t>SMS전송일자정보</t>
  </si>
  <si>
    <t>M311-접수수납</t>
    <phoneticPr fontId="1" type="noConversion"/>
  </si>
  <si>
    <t>희귀난치성질환정보</t>
    <phoneticPr fontId="1" type="noConversion"/>
  </si>
  <si>
    <t>SU</t>
  </si>
  <si>
    <t>HR</t>
  </si>
  <si>
    <t>RD</t>
  </si>
  <si>
    <t>YT</t>
  </si>
  <si>
    <t>RA</t>
  </si>
  <si>
    <t>OE</t>
  </si>
  <si>
    <t>OG</t>
  </si>
  <si>
    <t>TC</t>
  </si>
  <si>
    <t>TS</t>
  </si>
  <si>
    <t>MD</t>
  </si>
  <si>
    <t>CH</t>
  </si>
  <si>
    <t>RF</t>
  </si>
  <si>
    <t>PU</t>
  </si>
  <si>
    <t>CU</t>
  </si>
  <si>
    <t>SR</t>
  </si>
  <si>
    <t>NB</t>
  </si>
  <si>
    <t>RH</t>
  </si>
  <si>
    <t>OO</t>
  </si>
  <si>
    <t>OA</t>
  </si>
  <si>
    <t>OI</t>
  </si>
  <si>
    <t>YO</t>
  </si>
  <si>
    <t>YM</t>
  </si>
  <si>
    <t>TD</t>
  </si>
  <si>
    <t>ET</t>
  </si>
  <si>
    <t>TA</t>
  </si>
  <si>
    <t>WD</t>
  </si>
  <si>
    <t>MS</t>
  </si>
  <si>
    <t>GH</t>
  </si>
  <si>
    <t>GC</t>
  </si>
  <si>
    <t>HG</t>
  </si>
  <si>
    <t>LA</t>
  </si>
  <si>
    <t>PL</t>
  </si>
  <si>
    <t>VM</t>
  </si>
  <si>
    <t>NL</t>
  </si>
  <si>
    <t>CQ</t>
  </si>
  <si>
    <t>FX</t>
  </si>
  <si>
    <t>개인연구원진료비지원상세</t>
  </si>
  <si>
    <t>개인연구원진료비지원정보</t>
  </si>
  <si>
    <t>개인연구원진료비지원진료확인정보</t>
  </si>
  <si>
    <t>자동개인미수제외수가정보</t>
  </si>
  <si>
    <t>UP</t>
  </si>
  <si>
    <t>MC</t>
  </si>
  <si>
    <t>U2</t>
  </si>
  <si>
    <t>UC</t>
  </si>
  <si>
    <t>UN</t>
  </si>
  <si>
    <t>UD</t>
  </si>
  <si>
    <t>UA</t>
  </si>
  <si>
    <t>심사대상분류보험코드</t>
    <phoneticPr fontId="1" type="noConversion"/>
  </si>
  <si>
    <t>QP</t>
    <phoneticPr fontId="1" type="noConversion"/>
  </si>
  <si>
    <t>DZ</t>
    <phoneticPr fontId="1" type="noConversion"/>
  </si>
  <si>
    <t>HW</t>
    <phoneticPr fontId="1" type="noConversion"/>
  </si>
  <si>
    <t>SD</t>
    <phoneticPr fontId="1" type="noConversion"/>
  </si>
  <si>
    <t>RI</t>
    <phoneticPr fontId="1" type="noConversion"/>
  </si>
  <si>
    <t>HQ</t>
    <phoneticPr fontId="1" type="noConversion"/>
  </si>
  <si>
    <t>DP</t>
    <phoneticPr fontId="1" type="noConversion"/>
  </si>
  <si>
    <t>QE</t>
    <phoneticPr fontId="1" type="noConversion"/>
  </si>
  <si>
    <t>분만장시술일정등록정보</t>
  </si>
  <si>
    <t>분만장시술항목코드</t>
  </si>
  <si>
    <t>분만장시술항목코드상세</t>
  </si>
  <si>
    <t>응급실엔젤콜정보</t>
  </si>
  <si>
    <t>MREMANGT</t>
  </si>
  <si>
    <t>치과의사별일정관리정보</t>
  </si>
  <si>
    <t>치과일정항목코드</t>
  </si>
  <si>
    <t>치과일정항목코드상세</t>
  </si>
  <si>
    <t>치과환자별일정관리정보</t>
  </si>
  <si>
    <t>HT</t>
  </si>
  <si>
    <t>YS</t>
  </si>
  <si>
    <t>장기이식환자장기등록정보</t>
    <phoneticPr fontId="1" type="noConversion"/>
  </si>
  <si>
    <t>장기이식환자관계</t>
    <phoneticPr fontId="1" type="noConversion"/>
  </si>
  <si>
    <t>장기이식담당자정보</t>
    <phoneticPr fontId="1" type="noConversion"/>
  </si>
  <si>
    <t>장기이식문의SMS전송정보</t>
    <phoneticPr fontId="1" type="noConversion"/>
  </si>
  <si>
    <t>OW</t>
    <phoneticPr fontId="1" type="noConversion"/>
  </si>
  <si>
    <t>식이문제상세</t>
    <phoneticPr fontId="1" type="noConversion"/>
  </si>
  <si>
    <t>NP</t>
    <phoneticPr fontId="1" type="noConversion"/>
  </si>
  <si>
    <t>characterization
Record
Management</t>
    <phoneticPr fontId="1" type="noConversion"/>
  </si>
  <si>
    <t>characterization Record</t>
    <phoneticPr fontId="1" type="noConversion"/>
  </si>
  <si>
    <t>C</t>
    <phoneticPr fontId="1" type="noConversion"/>
  </si>
  <si>
    <t>MRC</t>
    <phoneticPr fontId="1" type="noConversion"/>
  </si>
  <si>
    <t>Patient Classification</t>
    <phoneticPr fontId="1" type="noConversion"/>
  </si>
  <si>
    <t>MOP</t>
    <phoneticPr fontId="1" type="noConversion"/>
  </si>
  <si>
    <t>Patient Classification Management</t>
    <phoneticPr fontId="1" type="noConversion"/>
  </si>
  <si>
    <t>진료진이 환자를 분류하기 위한 평가 방법 및 데이터 테이블 그룹</t>
    <phoneticPr fontId="1" type="noConversion"/>
  </si>
  <si>
    <t>CR</t>
    <phoneticPr fontId="5" type="noConversion"/>
  </si>
  <si>
    <t>환자에 대하여 특정한 경우 작성이 필요한 특성화기록 관련 테이블 그룹</t>
    <phoneticPr fontId="1" type="noConversion"/>
  </si>
  <si>
    <t>PC</t>
    <phoneticPr fontId="1" type="noConversion"/>
  </si>
  <si>
    <t>P</t>
    <phoneticPr fontId="1" type="noConversion"/>
  </si>
  <si>
    <t>Nursing Management</t>
    <phoneticPr fontId="5" type="noConversion"/>
  </si>
  <si>
    <t>Nursing
Government</t>
    <phoneticPr fontId="5" type="noConversion"/>
  </si>
  <si>
    <t>Nursing
Government</t>
    <phoneticPr fontId="1" type="noConversion"/>
  </si>
  <si>
    <t>Nursing Management</t>
    <phoneticPr fontId="1" type="noConversion"/>
  </si>
  <si>
    <t>간호사의 근무스케줄, 인력관리, 행정적인 업무와 관련된 데이블 그룹</t>
    <phoneticPr fontId="1" type="noConversion"/>
  </si>
  <si>
    <t>간호사가 환자의 관리를 위한 업무와 간호사 고유업무와 관련된 데이블 그룹</t>
    <phoneticPr fontId="1" type="noConversion"/>
  </si>
  <si>
    <t>환자분류관리</t>
    <phoneticPr fontId="1" type="noConversion"/>
  </si>
  <si>
    <t>특성화기록관리</t>
    <phoneticPr fontId="1" type="noConversion"/>
  </si>
  <si>
    <t>계약명세정보</t>
  </si>
  <si>
    <t>계약요청정보</t>
  </si>
  <si>
    <t>계약요청코드</t>
  </si>
  <si>
    <t>계약품의정보</t>
  </si>
  <si>
    <t>계약관리</t>
  </si>
  <si>
    <t>품의서명세정보</t>
  </si>
  <si>
    <t>LL</t>
    <phoneticPr fontId="1" type="noConversion"/>
  </si>
  <si>
    <t>OCS사용수량발췌정보</t>
  </si>
  <si>
    <t>불출관리</t>
  </si>
  <si>
    <t>OCS사용수량집계</t>
  </si>
  <si>
    <t>발주관리</t>
  </si>
  <si>
    <t>관리부서별계정과목코드</t>
  </si>
  <si>
    <t>관리부서별병동별사용비품정보</t>
  </si>
  <si>
    <t>관리항목약정보</t>
  </si>
  <si>
    <t>마감관리</t>
  </si>
  <si>
    <t>구매요구신청정보</t>
  </si>
  <si>
    <t>구매요구정보</t>
  </si>
  <si>
    <t>납품지시정보</t>
  </si>
  <si>
    <t>담당자별물품계정정보</t>
  </si>
  <si>
    <t>문제약품관리정보</t>
  </si>
  <si>
    <t>반납관리</t>
  </si>
  <si>
    <t>문제약품교환정보</t>
  </si>
  <si>
    <t>물류마감정보</t>
  </si>
  <si>
    <t>바코드정보</t>
  </si>
  <si>
    <t>방사선재료사용수량정보</t>
  </si>
  <si>
    <t>배정수량변경신청정보</t>
  </si>
  <si>
    <t>배정수량변경이력</t>
  </si>
  <si>
    <t>배정수량정보</t>
  </si>
  <si>
    <t>불출업로드정보</t>
  </si>
  <si>
    <t>비처방사용수량정보</t>
  </si>
  <si>
    <t>사용부서불출정보</t>
  </si>
  <si>
    <t>사용부서입고정보</t>
  </si>
  <si>
    <t>입고관리</t>
  </si>
  <si>
    <t>사용부서재고집계</t>
  </si>
  <si>
    <t>사용부서품목별일집계</t>
  </si>
  <si>
    <t>선택제조회사정보</t>
  </si>
  <si>
    <t>수술실CASECART재청구정보</t>
  </si>
  <si>
    <t>수액관리</t>
  </si>
  <si>
    <t>약제부서3일평균수량정보</t>
  </si>
  <si>
    <t>월별마감정보</t>
  </si>
  <si>
    <t>응급약품관리부서정보</t>
  </si>
  <si>
    <t>응급약품재고집계</t>
  </si>
  <si>
    <t>이동평균단가정보</t>
  </si>
  <si>
    <t>자산관리부서불출정보</t>
  </si>
  <si>
    <t>자산관리부서입고정보</t>
  </si>
  <si>
    <t>자산관리부서재고집계</t>
  </si>
  <si>
    <t>자산관리부서품목별일집계</t>
  </si>
  <si>
    <t>전표번호채번</t>
  </si>
  <si>
    <t>제조회사정보</t>
  </si>
  <si>
    <t>청구명세정보</t>
  </si>
  <si>
    <t>청구물품세트정보</t>
  </si>
  <si>
    <t>청구별CASECART정보</t>
  </si>
  <si>
    <t>치과골드재료집계</t>
  </si>
  <si>
    <t>VL</t>
    <phoneticPr fontId="1" type="noConversion"/>
  </si>
  <si>
    <t>VH</t>
    <phoneticPr fontId="1" type="noConversion"/>
  </si>
  <si>
    <t>GE</t>
    <phoneticPr fontId="1" type="noConversion"/>
  </si>
  <si>
    <t>CB</t>
    <phoneticPr fontId="1" type="noConversion"/>
  </si>
  <si>
    <t>KM</t>
    <phoneticPr fontId="1" type="noConversion"/>
  </si>
  <si>
    <t>HM</t>
    <phoneticPr fontId="1" type="noConversion"/>
  </si>
  <si>
    <t>GI</t>
    <phoneticPr fontId="1" type="noConversion"/>
  </si>
  <si>
    <t>JK</t>
    <phoneticPr fontId="1" type="noConversion"/>
  </si>
  <si>
    <t>자산관리</t>
  </si>
  <si>
    <t>고정자산현황관리정보</t>
  </si>
  <si>
    <t>GCCOMAST</t>
  </si>
  <si>
    <t>구매요구관리</t>
  </si>
  <si>
    <t>S122-수리관리</t>
    <phoneticPr fontId="1" type="noConversion"/>
  </si>
  <si>
    <t>장비수리예방점검대상장비기본</t>
  </si>
  <si>
    <t>GGPRECMT</t>
  </si>
  <si>
    <t>장비수리예방점검대상장비상세</t>
  </si>
  <si>
    <t>GGPRECDT</t>
  </si>
  <si>
    <t>FY</t>
    <phoneticPr fontId="1" type="noConversion"/>
  </si>
  <si>
    <t>BY</t>
    <phoneticPr fontId="1" type="noConversion"/>
  </si>
  <si>
    <t>FX</t>
    <phoneticPr fontId="1" type="noConversion"/>
  </si>
  <si>
    <t>AS</t>
    <phoneticPr fontId="1" type="noConversion"/>
  </si>
  <si>
    <t>QU</t>
    <phoneticPr fontId="1" type="noConversion"/>
  </si>
  <si>
    <t>QI</t>
    <phoneticPr fontId="1" type="noConversion"/>
  </si>
  <si>
    <t>YS</t>
    <phoneticPr fontId="1" type="noConversion"/>
  </si>
  <si>
    <t>MH</t>
    <phoneticPr fontId="1" type="noConversion"/>
  </si>
  <si>
    <t>EL</t>
    <phoneticPr fontId="1" type="noConversion"/>
  </si>
  <si>
    <t>VD</t>
    <phoneticPr fontId="1" type="noConversion"/>
  </si>
  <si>
    <t>TO</t>
    <phoneticPr fontId="1" type="noConversion"/>
  </si>
  <si>
    <t>TA</t>
    <phoneticPr fontId="1" type="noConversion"/>
  </si>
  <si>
    <t>ET</t>
    <phoneticPr fontId="1" type="noConversion"/>
  </si>
  <si>
    <t>HK</t>
    <phoneticPr fontId="1" type="noConversion"/>
  </si>
  <si>
    <t>KD</t>
    <phoneticPr fontId="1" type="noConversion"/>
  </si>
  <si>
    <t>S113-중앙공급</t>
  </si>
  <si>
    <t>기구입고정보</t>
  </si>
  <si>
    <t>SCMNGINT</t>
  </si>
  <si>
    <t>린넨물품관리</t>
  </si>
  <si>
    <t>린넨손실정보</t>
  </si>
  <si>
    <t>SCSOMANT</t>
  </si>
  <si>
    <t>린넨창고재고정보</t>
  </si>
  <si>
    <t>SCJEGODT</t>
  </si>
  <si>
    <t>멸균린넨기본</t>
  </si>
  <si>
    <t>SCCODEDT</t>
  </si>
  <si>
    <t>멸균린넨부서별실사정보</t>
  </si>
  <si>
    <t>SCDVIEWT</t>
  </si>
  <si>
    <t>멸균린넨세트기본</t>
  </si>
  <si>
    <t>SCSETPKT</t>
  </si>
  <si>
    <t>멸균린넨일별재고정보</t>
  </si>
  <si>
    <t>SCIOQTYT</t>
  </si>
  <si>
    <t>멸균물품관리</t>
  </si>
  <si>
    <t>멸균린넨청구불출정보</t>
  </si>
  <si>
    <t>SCINOUTT</t>
  </si>
  <si>
    <t>멸균린넨코드이미지정보</t>
  </si>
  <si>
    <t>SCPHOTOT</t>
  </si>
  <si>
    <t>멸균린넨휴일관리정보</t>
  </si>
  <si>
    <t>SCHOLDYT</t>
  </si>
  <si>
    <t>멸균세탁의뢰정보</t>
  </si>
  <si>
    <t>SCSTERDT</t>
  </si>
  <si>
    <t>멸균장비기본</t>
  </si>
  <si>
    <t>SCEQMAST</t>
  </si>
  <si>
    <t>의료소기구관리</t>
  </si>
  <si>
    <t>멸균장비일지기본</t>
  </si>
  <si>
    <t>SCEQDYMT</t>
  </si>
  <si>
    <t>멸균장비일지상세</t>
  </si>
  <si>
    <t>SCEQDYDT</t>
  </si>
  <si>
    <t>부서별사용물품기본</t>
  </si>
  <si>
    <t>SCFREQDT</t>
  </si>
  <si>
    <t>세탁물납품정보</t>
  </si>
  <si>
    <t>SCDELIVT</t>
  </si>
  <si>
    <t>세탁물정보</t>
  </si>
  <si>
    <t>SCLUNDWT</t>
  </si>
  <si>
    <t>수술실세트코드</t>
  </si>
  <si>
    <t>IM</t>
    <phoneticPr fontId="1" type="noConversion"/>
  </si>
  <si>
    <t>EE</t>
    <phoneticPr fontId="1" type="noConversion"/>
  </si>
  <si>
    <t>CM</t>
    <phoneticPr fontId="1" type="noConversion"/>
  </si>
  <si>
    <t>제제</t>
    <phoneticPr fontId="1" type="noConversion"/>
  </si>
  <si>
    <t>MM</t>
    <phoneticPr fontId="1" type="noConversion"/>
  </si>
  <si>
    <t>Manufactured
Medicine</t>
    <phoneticPr fontId="1" type="noConversion"/>
  </si>
  <si>
    <t>제제약과 관련된 테이블 그룹</t>
    <phoneticPr fontId="1" type="noConversion"/>
  </si>
  <si>
    <t>RP</t>
    <phoneticPr fontId="1" type="noConversion"/>
  </si>
  <si>
    <t>SBRC환자정보</t>
    <phoneticPr fontId="1" type="noConversion"/>
  </si>
  <si>
    <t>APACSPAT</t>
  </si>
  <si>
    <t>진료협력</t>
    <phoneticPr fontId="1" type="noConversion"/>
  </si>
  <si>
    <t>감염관리</t>
  </si>
  <si>
    <t>감염관리</t>
    <phoneticPr fontId="1" type="noConversion"/>
  </si>
  <si>
    <t>IF</t>
    <phoneticPr fontId="1" type="noConversion"/>
  </si>
  <si>
    <t>Infection Management</t>
    <phoneticPr fontId="1" type="noConversion"/>
  </si>
  <si>
    <t>격리병실현황조회등록정보</t>
  </si>
  <si>
    <t>기관강감염부위명세정보</t>
  </si>
  <si>
    <t>기관강감염부위표준분류코드</t>
  </si>
  <si>
    <t>수술부위감염감시정보</t>
  </si>
  <si>
    <t>의료관련감염대상자등록정보</t>
  </si>
  <si>
    <t>M221-안전관리</t>
    <phoneticPr fontId="1" type="noConversion"/>
  </si>
  <si>
    <t>M221-안전관리</t>
    <phoneticPr fontId="1" type="noConversion"/>
  </si>
  <si>
    <t>QT</t>
    <phoneticPr fontId="1" type="noConversion"/>
  </si>
  <si>
    <t>SP</t>
    <phoneticPr fontId="1" type="noConversion"/>
  </si>
  <si>
    <t>CL</t>
    <phoneticPr fontId="1" type="noConversion"/>
  </si>
  <si>
    <t>DC</t>
    <phoneticPr fontId="1" type="noConversion"/>
  </si>
  <si>
    <t>DI</t>
    <phoneticPr fontId="1" type="noConversion"/>
  </si>
  <si>
    <t>SI</t>
    <phoneticPr fontId="1" type="noConversion"/>
  </si>
  <si>
    <t>IP</t>
    <phoneticPr fontId="1" type="noConversion"/>
  </si>
  <si>
    <t>안전관리</t>
    <phoneticPr fontId="1" type="noConversion"/>
  </si>
  <si>
    <t>I</t>
    <phoneticPr fontId="1" type="noConversion"/>
  </si>
  <si>
    <t>BSI</t>
    <phoneticPr fontId="1" type="noConversion"/>
  </si>
  <si>
    <t>BSI</t>
    <phoneticPr fontId="1" type="noConversion"/>
  </si>
  <si>
    <t>약무</t>
  </si>
  <si>
    <t>DUR약품관리정보</t>
  </si>
  <si>
    <t>상세복약지도정보</t>
  </si>
  <si>
    <t>신장기능투약정보</t>
  </si>
  <si>
    <t>약국리스트정보</t>
  </si>
  <si>
    <t>약무정보일별업무일지정보</t>
  </si>
  <si>
    <t>약물교육정보</t>
  </si>
  <si>
    <t>약제게시판정보</t>
  </si>
  <si>
    <t>약제전산수정이력</t>
  </si>
  <si>
    <t>약제파일관리정보</t>
  </si>
  <si>
    <t>약제패턴용법정보</t>
  </si>
  <si>
    <t>약품사용수량조회로그</t>
  </si>
  <si>
    <t>약품상호작용정보</t>
  </si>
  <si>
    <t>약품생산관리이력</t>
  </si>
  <si>
    <t>약품생산관리정보</t>
  </si>
  <si>
    <t>약품식별ATC정보</t>
  </si>
  <si>
    <t>약품식별복약지도정보</t>
  </si>
  <si>
    <t>약품식별연령금기정보</t>
  </si>
  <si>
    <t>약품식별이미지정보</t>
  </si>
  <si>
    <t>약품식별제품성분연결정보</t>
  </si>
  <si>
    <t>약품식별표준의약품정보</t>
  </si>
  <si>
    <t>약품환산정보</t>
  </si>
  <si>
    <t>외래조제일별업무일지정보</t>
  </si>
  <si>
    <t>요약복약지도정보</t>
  </si>
  <si>
    <t>월업무보고집계</t>
  </si>
  <si>
    <t>의약품낱알식별정보</t>
  </si>
  <si>
    <t>일별문의명세이력</t>
  </si>
  <si>
    <t>입원조제일별업무일지정보</t>
  </si>
  <si>
    <t>조제통계집계</t>
  </si>
  <si>
    <t>조제통계집계변경이력</t>
  </si>
  <si>
    <t>참고서적정보</t>
  </si>
  <si>
    <t>특수조제라벨정보</t>
  </si>
  <si>
    <t>특수조제라벨정보상세</t>
  </si>
  <si>
    <t>특수조제일별업무일지정보</t>
  </si>
  <si>
    <t>환자복용안내문정보</t>
  </si>
  <si>
    <t>ACS전광판정보</t>
  </si>
  <si>
    <t>임상</t>
  </si>
  <si>
    <t>ADE검토이력</t>
  </si>
  <si>
    <t>ADE신호정보</t>
  </si>
  <si>
    <t>TDM서식지검사정보</t>
  </si>
  <si>
    <t>TDM서식지정보</t>
  </si>
  <si>
    <t>TPN의뢰환자정보</t>
  </si>
  <si>
    <t>TPN의뢰환자팔로우업서식지정보</t>
  </si>
  <si>
    <t>TPN의뢰환자환자평가서식지정보</t>
  </si>
  <si>
    <t>TPN임시처방기본</t>
  </si>
  <si>
    <t>TPN회신환자정보</t>
  </si>
  <si>
    <t>복약지도관리정보</t>
  </si>
  <si>
    <t>복약지도관리정보상세</t>
  </si>
  <si>
    <t>약품식별처방회신정보</t>
  </si>
  <si>
    <t>환자ACS기록정보</t>
  </si>
  <si>
    <t>환자ACS상담이력</t>
  </si>
  <si>
    <t>환자PMP정보</t>
  </si>
  <si>
    <t>TPN인수인계명세정보</t>
  </si>
  <si>
    <t>접수</t>
    <phoneticPr fontId="1" type="noConversion"/>
  </si>
  <si>
    <t>가정간호수령정보</t>
  </si>
  <si>
    <t>접수</t>
  </si>
  <si>
    <t>대체조제약품정보</t>
  </si>
  <si>
    <t>마약잔량인수인계정보</t>
  </si>
  <si>
    <t>수액집계혼합약조제통계집계</t>
  </si>
  <si>
    <t>약제부서선택휴일정보</t>
  </si>
  <si>
    <t>약제투약처방기본</t>
  </si>
  <si>
    <t>약품인수인계불출취소정보</t>
  </si>
  <si>
    <t>외래주사실환자메모이력</t>
  </si>
  <si>
    <t>외래투약정보</t>
  </si>
  <si>
    <t>외래혼합약접수요청환자정보</t>
  </si>
  <si>
    <t>원외처방전재출력사유정보</t>
  </si>
  <si>
    <t>이름표출력환자정보</t>
  </si>
  <si>
    <t>입원조제인수인계정보</t>
  </si>
  <si>
    <t>조제참고사항정보</t>
  </si>
  <si>
    <t>퇴원조제약회수정보</t>
  </si>
  <si>
    <t>특수조제처방감사환자메모정보</t>
  </si>
  <si>
    <t>환자문의사유이력</t>
  </si>
  <si>
    <t>환자약반납정보</t>
  </si>
  <si>
    <t>환자투약문의이력</t>
  </si>
  <si>
    <t>기기관리정보</t>
  </si>
  <si>
    <t>제제</t>
  </si>
  <si>
    <t>생산BOM상세</t>
  </si>
  <si>
    <t>생산BOM정보</t>
  </si>
  <si>
    <t>생산지시기본</t>
  </si>
  <si>
    <t>생산지시상세</t>
  </si>
  <si>
    <t>생산품질관리보조정보</t>
  </si>
  <si>
    <t>제제시험성적정보</t>
  </si>
  <si>
    <t>제제장치소모품교체정보</t>
  </si>
  <si>
    <t>제제장치소모품정보</t>
  </si>
  <si>
    <t>제제장치점검정보</t>
  </si>
  <si>
    <t>DG</t>
    <phoneticPr fontId="1" type="noConversion"/>
  </si>
  <si>
    <t>M131-검사</t>
    <phoneticPr fontId="1" type="noConversion"/>
  </si>
  <si>
    <t>환자관리</t>
    <phoneticPr fontId="1" type="noConversion"/>
  </si>
  <si>
    <t>G</t>
    <phoneticPr fontId="1" type="noConversion"/>
  </si>
  <si>
    <t>P</t>
    <phoneticPr fontId="1" type="noConversion"/>
  </si>
  <si>
    <t>M241-환자관리</t>
    <phoneticPr fontId="1" type="noConversion"/>
  </si>
  <si>
    <t>BSF</t>
    <phoneticPr fontId="1" type="noConversion"/>
  </si>
  <si>
    <t>F</t>
    <phoneticPr fontId="1" type="noConversion"/>
  </si>
  <si>
    <t>M</t>
    <phoneticPr fontId="1" type="noConversion"/>
  </si>
  <si>
    <t>BPG</t>
    <phoneticPr fontId="1" type="noConversion"/>
  </si>
  <si>
    <t>BPM</t>
    <phoneticPr fontId="1" type="noConversion"/>
  </si>
  <si>
    <t>Safety 
Management</t>
    <phoneticPr fontId="1" type="noConversion"/>
  </si>
  <si>
    <t>Patient 
Guidence</t>
    <phoneticPr fontId="1" type="noConversion"/>
  </si>
  <si>
    <t>Patient 
Management</t>
    <phoneticPr fontId="1" type="noConversion"/>
  </si>
  <si>
    <t>Medical 
Common</t>
    <phoneticPr fontId="1" type="noConversion"/>
  </si>
  <si>
    <t>OT</t>
    <phoneticPr fontId="1" type="noConversion"/>
  </si>
  <si>
    <t>Organ transplantation</t>
    <phoneticPr fontId="1" type="noConversion"/>
  </si>
  <si>
    <t>장기이식환자</t>
    <phoneticPr fontId="1" type="noConversion"/>
  </si>
  <si>
    <t>BPM</t>
    <phoneticPr fontId="1" type="noConversion"/>
  </si>
  <si>
    <t>Normal</t>
    <phoneticPr fontId="1" type="noConversion"/>
  </si>
  <si>
    <t>M241</t>
    <phoneticPr fontId="1" type="noConversion"/>
  </si>
  <si>
    <t>Patient Education</t>
    <phoneticPr fontId="1" type="noConversion"/>
  </si>
  <si>
    <t>부서기본</t>
    <phoneticPr fontId="5" type="noConversion"/>
  </si>
  <si>
    <t>부서관계기본</t>
    <phoneticPr fontId="5" type="noConversion"/>
  </si>
  <si>
    <t>Department Basics</t>
    <phoneticPr fontId="1" type="noConversion"/>
  </si>
  <si>
    <t>DB</t>
    <phoneticPr fontId="1" type="noConversion"/>
  </si>
  <si>
    <t>Department basics Relation</t>
    <phoneticPr fontId="1" type="noConversion"/>
  </si>
  <si>
    <t>DR</t>
    <phoneticPr fontId="1" type="noConversion"/>
  </si>
  <si>
    <t>부서기본과 관련된 관계도를 관리</t>
    <phoneticPr fontId="1" type="noConversion"/>
  </si>
  <si>
    <t>기본적인 부서 조직도를 관리</t>
    <phoneticPr fontId="1" type="noConversion"/>
  </si>
  <si>
    <t>Connect Control</t>
    <phoneticPr fontId="5" type="noConversion"/>
  </si>
  <si>
    <t>L</t>
    <phoneticPr fontId="1" type="noConversion"/>
  </si>
  <si>
    <t>C</t>
    <phoneticPr fontId="1" type="noConversion"/>
  </si>
  <si>
    <t>E</t>
    <phoneticPr fontId="1" type="noConversion"/>
  </si>
  <si>
    <t>T</t>
    <phoneticPr fontId="1" type="noConversion"/>
  </si>
  <si>
    <t>ATC코드</t>
  </si>
  <si>
    <t>DUR약품관계</t>
  </si>
  <si>
    <t>KD코드</t>
  </si>
  <si>
    <t>TPN약품관계상세</t>
  </si>
  <si>
    <t>TPN약품기본</t>
  </si>
  <si>
    <t>상용약품상세</t>
  </si>
  <si>
    <t>상용약품이력</t>
  </si>
  <si>
    <t>약제부부서기본</t>
  </si>
  <si>
    <t>약제부서물품코드</t>
  </si>
  <si>
    <t>약품그룹코드</t>
  </si>
  <si>
    <t>약품기본</t>
  </si>
  <si>
    <t>약품기본용법상세</t>
  </si>
  <si>
    <t>약품기본이력</t>
  </si>
  <si>
    <t>약품식별성분코드</t>
  </si>
  <si>
    <t>약품정보집코드</t>
  </si>
  <si>
    <t>약효그룹코드</t>
  </si>
  <si>
    <t>용법코드</t>
  </si>
  <si>
    <t>약국마감이력</t>
  </si>
  <si>
    <t>투약번호채번</t>
  </si>
  <si>
    <t>TM</t>
  </si>
  <si>
    <t>DB</t>
  </si>
  <si>
    <t>MY</t>
  </si>
  <si>
    <t>IG</t>
  </si>
  <si>
    <t>YB</t>
  </si>
  <si>
    <t>LG</t>
  </si>
  <si>
    <t>LH</t>
  </si>
  <si>
    <t>LO</t>
  </si>
  <si>
    <t>GR</t>
  </si>
  <si>
    <t>EF</t>
  </si>
  <si>
    <t>QA</t>
  </si>
  <si>
    <t>IY</t>
  </si>
  <si>
    <t>CT</t>
  </si>
  <si>
    <t>LD</t>
  </si>
  <si>
    <t>SY</t>
  </si>
  <si>
    <t>TP</t>
  </si>
  <si>
    <t>TT</t>
  </si>
  <si>
    <t>TI</t>
  </si>
  <si>
    <t>MN</t>
  </si>
  <si>
    <t>DJ</t>
  </si>
  <si>
    <t>MJ</t>
  </si>
  <si>
    <t>MG</t>
  </si>
  <si>
    <t>JM</t>
  </si>
  <si>
    <t>HJ</t>
  </si>
  <si>
    <t>NM</t>
  </si>
  <si>
    <t>DH</t>
  </si>
  <si>
    <t>HM</t>
  </si>
  <si>
    <t>IQ</t>
  </si>
  <si>
    <t>QH</t>
  </si>
  <si>
    <t>JG</t>
  </si>
  <si>
    <t>JB</t>
  </si>
  <si>
    <t>JI</t>
  </si>
  <si>
    <t>JJ</t>
  </si>
  <si>
    <t>JD</t>
  </si>
  <si>
    <t>JQ</t>
  </si>
  <si>
    <t>JT</t>
  </si>
  <si>
    <t>JC</t>
  </si>
  <si>
    <t>JS</t>
  </si>
  <si>
    <t>JH</t>
  </si>
  <si>
    <t>S122-수리관리</t>
    <phoneticPr fontId="1" type="noConversion"/>
  </si>
  <si>
    <t>네트워크포트신청정보</t>
  </si>
  <si>
    <t>PQ</t>
    <phoneticPr fontId="1" type="noConversion"/>
  </si>
  <si>
    <t>네트워크포트정보</t>
  </si>
  <si>
    <t>PO</t>
    <phoneticPr fontId="1" type="noConversion"/>
  </si>
  <si>
    <t>설문자료정보</t>
  </si>
  <si>
    <t>QS</t>
    <phoneticPr fontId="1" type="noConversion"/>
  </si>
  <si>
    <t>설치관리정보</t>
  </si>
  <si>
    <t>설치대상정보</t>
  </si>
  <si>
    <t>TR</t>
    <phoneticPr fontId="1" type="noConversion"/>
  </si>
  <si>
    <t>소프트웨어설치신청정보</t>
  </si>
  <si>
    <t>SW</t>
    <phoneticPr fontId="1" type="noConversion"/>
  </si>
  <si>
    <t>수리관리정보</t>
  </si>
  <si>
    <t>CG</t>
    <phoneticPr fontId="1" type="noConversion"/>
  </si>
  <si>
    <t>수리사용부품정보</t>
  </si>
  <si>
    <t>OD</t>
    <phoneticPr fontId="1" type="noConversion"/>
  </si>
  <si>
    <t>시설고장수리정보</t>
  </si>
  <si>
    <t>ET</t>
    <phoneticPr fontId="1" type="noConversion"/>
  </si>
  <si>
    <t>시스템사용권한정보</t>
  </si>
  <si>
    <t>AU</t>
    <phoneticPr fontId="1" type="noConversion"/>
  </si>
  <si>
    <t>예방정비정보</t>
  </si>
  <si>
    <t>HK</t>
    <phoneticPr fontId="1" type="noConversion"/>
  </si>
  <si>
    <t>외주용역장비관리정보</t>
  </si>
  <si>
    <t>MG</t>
    <phoneticPr fontId="1" type="noConversion"/>
  </si>
  <si>
    <t>자산별설치관리정보</t>
  </si>
  <si>
    <t>ID</t>
    <phoneticPr fontId="1" type="noConversion"/>
  </si>
  <si>
    <t>전산장비구매요구정보</t>
  </si>
  <si>
    <t>BY</t>
    <phoneticPr fontId="1" type="noConversion"/>
  </si>
  <si>
    <t>전산장비라벨정보</t>
  </si>
  <si>
    <t>GCPCMBPT</t>
  </si>
  <si>
    <t>BP</t>
    <phoneticPr fontId="1" type="noConversion"/>
  </si>
  <si>
    <t>전산장비불출정보</t>
  </si>
  <si>
    <t>OU</t>
    <phoneticPr fontId="1" type="noConversion"/>
  </si>
  <si>
    <t>전산장비센터정보</t>
  </si>
  <si>
    <t>전산장비수리실적정보</t>
  </si>
  <si>
    <t>전산장비수리의뢰정보</t>
  </si>
  <si>
    <t>전산장비의료정보팀입고정보</t>
  </si>
  <si>
    <t>GCPCMPCT</t>
  </si>
  <si>
    <t>PC</t>
    <phoneticPr fontId="1" type="noConversion"/>
  </si>
  <si>
    <t>전산장비입고정보</t>
  </si>
  <si>
    <t>IN</t>
    <phoneticPr fontId="1" type="noConversion"/>
  </si>
  <si>
    <t>일별문의명세상세</t>
    <phoneticPr fontId="1" type="noConversion"/>
  </si>
  <si>
    <t>환자계좌정보</t>
    <phoneticPr fontId="1" type="noConversion"/>
  </si>
  <si>
    <t>MOCNDRGT</t>
    <phoneticPr fontId="1" type="noConversion"/>
  </si>
  <si>
    <t>환자처방주의정보</t>
    <phoneticPr fontId="1" type="noConversion"/>
  </si>
  <si>
    <t>AL</t>
    <phoneticPr fontId="1" type="noConversion"/>
  </si>
  <si>
    <t>처방주의구분코드</t>
    <phoneticPr fontId="1" type="noConversion"/>
  </si>
  <si>
    <t>개인별처방주의제외정보</t>
    <phoneticPr fontId="1" type="noConversion"/>
  </si>
  <si>
    <t>AE</t>
    <phoneticPr fontId="1" type="noConversion"/>
  </si>
  <si>
    <t>DA</t>
    <phoneticPr fontId="1" type="noConversion"/>
  </si>
  <si>
    <t>RB</t>
    <phoneticPr fontId="1" type="noConversion"/>
  </si>
  <si>
    <t>RC</t>
    <phoneticPr fontId="1" type="noConversion"/>
  </si>
  <si>
    <t>FO</t>
    <phoneticPr fontId="1" type="noConversion"/>
  </si>
  <si>
    <t>처방주의사유코드</t>
    <phoneticPr fontId="1" type="noConversion"/>
  </si>
  <si>
    <t>항혈전제동시처방누적정보</t>
    <phoneticPr fontId="1" type="noConversion"/>
  </si>
  <si>
    <t>2번째진료비집계</t>
  </si>
  <si>
    <t>수익통계</t>
    <phoneticPr fontId="5" type="noConversion"/>
  </si>
  <si>
    <t>3번째진료비집계정보</t>
  </si>
  <si>
    <t>4번째진료비집계</t>
  </si>
  <si>
    <t>수익통계</t>
    <phoneticPr fontId="5" type="noConversion"/>
  </si>
  <si>
    <t>경리계정진료비집계</t>
  </si>
  <si>
    <t>경영관리과진료비집계</t>
  </si>
  <si>
    <t>수익통계</t>
    <phoneticPr fontId="5" type="noConversion"/>
  </si>
  <si>
    <t>경영관리과진료비집계정보</t>
  </si>
  <si>
    <t>경영관리집계</t>
  </si>
  <si>
    <t>경영기획과환자수월집계</t>
  </si>
  <si>
    <t>수익통계</t>
    <phoneticPr fontId="5" type="noConversion"/>
  </si>
  <si>
    <t>기획경영의사별수익집계</t>
  </si>
  <si>
    <t>기획경영의사별실시간진료비집계</t>
  </si>
  <si>
    <t>기획경영의사별진료비집계</t>
  </si>
  <si>
    <t>기획경영진료비집계</t>
  </si>
  <si>
    <t>선택진료료분배상세정보</t>
  </si>
  <si>
    <t>선택진료료환자별상세정보</t>
  </si>
  <si>
    <t>수익합계정보</t>
  </si>
  <si>
    <t>실시간외국인환자수익집계</t>
  </si>
  <si>
    <t>실시간진료비집계</t>
  </si>
  <si>
    <t>외국인환자수집계</t>
  </si>
  <si>
    <t>원무결산집계</t>
  </si>
  <si>
    <t>월별수납자별수납건수정보</t>
  </si>
  <si>
    <t>진료비집계</t>
  </si>
  <si>
    <t>진방의사선택진료집계</t>
  </si>
  <si>
    <t>평균재원일수집계</t>
  </si>
  <si>
    <t>GJ</t>
    <phoneticPr fontId="1" type="noConversion"/>
  </si>
  <si>
    <t>1P</t>
    <phoneticPr fontId="1" type="noConversion"/>
  </si>
  <si>
    <t>2J</t>
    <phoneticPr fontId="1" type="noConversion"/>
  </si>
  <si>
    <t>3J</t>
    <phoneticPr fontId="1" type="noConversion"/>
  </si>
  <si>
    <t>4J</t>
    <phoneticPr fontId="1" type="noConversion"/>
  </si>
  <si>
    <t>1J</t>
    <phoneticPr fontId="1" type="noConversion"/>
  </si>
  <si>
    <t>ID</t>
    <phoneticPr fontId="1" type="noConversion"/>
  </si>
  <si>
    <t>PQ</t>
    <phoneticPr fontId="1" type="noConversion"/>
  </si>
  <si>
    <t>CD</t>
    <phoneticPr fontId="1" type="noConversion"/>
  </si>
  <si>
    <t>SI</t>
    <phoneticPr fontId="1" type="noConversion"/>
  </si>
  <si>
    <t>RJ</t>
    <phoneticPr fontId="1" type="noConversion"/>
  </si>
  <si>
    <t>RF</t>
    <phoneticPr fontId="1" type="noConversion"/>
  </si>
  <si>
    <t>FP</t>
    <phoneticPr fontId="1" type="noConversion"/>
  </si>
  <si>
    <t>WS</t>
    <phoneticPr fontId="1" type="noConversion"/>
  </si>
  <si>
    <t>MS</t>
    <phoneticPr fontId="1" type="noConversion"/>
  </si>
  <si>
    <t>CJ</t>
    <phoneticPr fontId="1" type="noConversion"/>
  </si>
  <si>
    <t>MA</t>
    <phoneticPr fontId="1" type="noConversion"/>
  </si>
  <si>
    <t>LA</t>
    <phoneticPr fontId="1" type="noConversion"/>
  </si>
  <si>
    <t>MR</t>
    <phoneticPr fontId="1" type="noConversion"/>
  </si>
  <si>
    <t>MD</t>
    <phoneticPr fontId="1" type="noConversion"/>
  </si>
  <si>
    <t>MJ</t>
    <phoneticPr fontId="1" type="noConversion"/>
  </si>
  <si>
    <t>분기별환자집계</t>
    <phoneticPr fontId="1" type="noConversion"/>
  </si>
  <si>
    <t>약품기본비고이력</t>
    <phoneticPr fontId="1" type="noConversion"/>
  </si>
  <si>
    <t>직원검진</t>
    <phoneticPr fontId="5" type="noConversion"/>
  </si>
  <si>
    <t>AH</t>
    <phoneticPr fontId="5" type="noConversion"/>
  </si>
  <si>
    <t>직원검진 접수, 검진결과 등 관리</t>
    <phoneticPr fontId="1" type="noConversion"/>
  </si>
  <si>
    <t>APHIRSVT</t>
    <phoneticPr fontId="1" type="noConversion"/>
  </si>
  <si>
    <t>IC</t>
    <phoneticPr fontId="1" type="noConversion"/>
  </si>
  <si>
    <t>직원검진등록기본</t>
    <phoneticPr fontId="1" type="noConversion"/>
  </si>
  <si>
    <t>직원검진</t>
    <phoneticPr fontId="1" type="noConversion"/>
  </si>
  <si>
    <t>APHIPPRT</t>
    <phoneticPr fontId="1" type="noConversion"/>
  </si>
  <si>
    <t>직원검진1차결과정보</t>
    <phoneticPr fontId="1" type="noConversion"/>
  </si>
  <si>
    <t>직원검진2차검사결과정보</t>
    <phoneticPr fontId="1" type="noConversion"/>
  </si>
  <si>
    <t>APHIPPST</t>
    <phoneticPr fontId="1" type="noConversion"/>
  </si>
  <si>
    <t>직원검진고위험그룹검사결과정보</t>
    <phoneticPr fontId="1" type="noConversion"/>
  </si>
  <si>
    <t>APHIPPGT</t>
    <phoneticPr fontId="1" type="noConversion"/>
  </si>
  <si>
    <t>RF</t>
    <phoneticPr fontId="1" type="noConversion"/>
  </si>
  <si>
    <t>RS</t>
    <phoneticPr fontId="1" type="noConversion"/>
  </si>
  <si>
    <t>RD</t>
    <phoneticPr fontId="1" type="noConversion"/>
  </si>
  <si>
    <t>APHIORDT</t>
    <phoneticPr fontId="1" type="noConversion"/>
  </si>
  <si>
    <t>직원검진처방정보</t>
    <phoneticPr fontId="1" type="noConversion"/>
  </si>
  <si>
    <t>기록템플릿그룹정보</t>
    <phoneticPr fontId="1" type="noConversion"/>
  </si>
  <si>
    <t>진료용어템플릿관계</t>
    <phoneticPr fontId="1" type="noConversion"/>
  </si>
  <si>
    <t>의사기록관리</t>
    <phoneticPr fontId="1" type="noConversion"/>
  </si>
  <si>
    <t>기록템플릿그룹관계</t>
    <phoneticPr fontId="1" type="noConversion"/>
  </si>
  <si>
    <t>IT</t>
    <phoneticPr fontId="1" type="noConversion"/>
  </si>
  <si>
    <t>이미지템플릿정보</t>
    <phoneticPr fontId="1" type="noConversion"/>
  </si>
  <si>
    <t>텍스트템플릿정보</t>
    <phoneticPr fontId="1" type="noConversion"/>
  </si>
  <si>
    <t>TEXTTEMPLATE_SET</t>
    <phoneticPr fontId="1" type="noConversion"/>
  </si>
  <si>
    <t>텍스트템플릿상세</t>
    <phoneticPr fontId="1" type="noConversion"/>
  </si>
  <si>
    <t>진료서식템플릿정보</t>
    <phoneticPr fontId="1" type="noConversion"/>
  </si>
  <si>
    <t>TE</t>
    <phoneticPr fontId="1" type="noConversion"/>
  </si>
  <si>
    <t>과내검사 포함</t>
    <phoneticPr fontId="1" type="noConversion"/>
  </si>
  <si>
    <t>식이처방특기사항이력</t>
    <phoneticPr fontId="1" type="noConversion"/>
  </si>
  <si>
    <t>식이처방특기사항정보</t>
    <phoneticPr fontId="1" type="noConversion"/>
  </si>
  <si>
    <t>식이처방특기사항기본</t>
    <phoneticPr fontId="1" type="noConversion"/>
  </si>
  <si>
    <t>식이처방특기사항상세</t>
    <phoneticPr fontId="1" type="noConversion"/>
  </si>
  <si>
    <t>SB</t>
    <phoneticPr fontId="1" type="noConversion"/>
  </si>
  <si>
    <t>SD</t>
    <phoneticPr fontId="1" type="noConversion"/>
  </si>
  <si>
    <t>진단검사공통코드</t>
    <phoneticPr fontId="1" type="noConversion"/>
  </si>
  <si>
    <t>진단검사공통정보</t>
    <phoneticPr fontId="1" type="noConversion"/>
  </si>
  <si>
    <t>D</t>
    <phoneticPr fontId="1" type="noConversion"/>
  </si>
  <si>
    <t>SC</t>
    <phoneticPr fontId="1" type="noConversion"/>
  </si>
  <si>
    <t>SI</t>
    <phoneticPr fontId="1" type="noConversion"/>
  </si>
  <si>
    <t>권한통제</t>
  </si>
  <si>
    <t>CNL</t>
  </si>
  <si>
    <t>급여계좌정보</t>
    <phoneticPr fontId="1" type="noConversion"/>
  </si>
  <si>
    <t>GBBANKMT</t>
    <phoneticPr fontId="1" type="noConversion"/>
  </si>
  <si>
    <t>식이형태기본코드</t>
    <phoneticPr fontId="1" type="noConversion"/>
  </si>
  <si>
    <t>MB</t>
    <phoneticPr fontId="1" type="noConversion"/>
  </si>
  <si>
    <t>식이형태 열량코드</t>
    <phoneticPr fontId="1" type="noConversion"/>
  </si>
  <si>
    <t>MP</t>
    <phoneticPr fontId="1" type="noConversion"/>
  </si>
  <si>
    <t>동의서문서기본</t>
    <phoneticPr fontId="1" type="noConversion"/>
  </si>
  <si>
    <t>의사기록관리</t>
    <phoneticPr fontId="1" type="noConversion"/>
  </si>
  <si>
    <t>CB</t>
    <phoneticPr fontId="1" type="noConversion"/>
  </si>
  <si>
    <t>CONSENTNOTE_HTML</t>
    <phoneticPr fontId="1" type="noConversion"/>
  </si>
  <si>
    <t>동의서문서진료과정보</t>
    <phoneticPr fontId="1" type="noConversion"/>
  </si>
  <si>
    <t>CD</t>
    <phoneticPr fontId="1" type="noConversion"/>
  </si>
  <si>
    <t>동의서문서연결정보</t>
    <phoneticPr fontId="1" type="noConversion"/>
  </si>
  <si>
    <t>출력서식기본</t>
    <phoneticPr fontId="1" type="noConversion"/>
  </si>
  <si>
    <t>수술녹취동의서기록기본</t>
    <phoneticPr fontId="1" type="noConversion"/>
  </si>
  <si>
    <t>OR</t>
    <phoneticPr fontId="1" type="noConversion"/>
  </si>
  <si>
    <t>전자동의서식기본</t>
    <phoneticPr fontId="1" type="noConversion"/>
  </si>
  <si>
    <t>CA</t>
    <phoneticPr fontId="1" type="noConversion"/>
  </si>
  <si>
    <t>전자동의서식구성정보</t>
    <phoneticPr fontId="1" type="noConversion"/>
  </si>
  <si>
    <t>CE</t>
    <phoneticPr fontId="1" type="noConversion"/>
  </si>
  <si>
    <t>전자동의서기록기본</t>
    <phoneticPr fontId="1" type="noConversion"/>
  </si>
  <si>
    <t>CF</t>
    <phoneticPr fontId="1" type="noConversion"/>
  </si>
  <si>
    <t>전자동의서신청정보</t>
    <phoneticPr fontId="1" type="noConversion"/>
  </si>
  <si>
    <t>전자동의서식세트정보</t>
    <phoneticPr fontId="1" type="noConversion"/>
  </si>
  <si>
    <t>전자동의서이미지세트정보</t>
    <phoneticPr fontId="1" type="noConversion"/>
  </si>
  <si>
    <t>CI</t>
    <phoneticPr fontId="1" type="noConversion"/>
  </si>
  <si>
    <t>전자동의서식HTML템플릿정보</t>
    <phoneticPr fontId="1" type="noConversion"/>
  </si>
  <si>
    <t>CJ</t>
    <phoneticPr fontId="1" type="noConversion"/>
  </si>
  <si>
    <t>전자동의서기록상세</t>
    <phoneticPr fontId="1" type="noConversion"/>
  </si>
  <si>
    <t>CK</t>
    <phoneticPr fontId="1" type="noConversion"/>
  </si>
  <si>
    <t>전자동의서식코드기본</t>
    <phoneticPr fontId="1" type="noConversion"/>
  </si>
  <si>
    <t>전자동의서안내기본</t>
    <phoneticPr fontId="1" type="noConversion"/>
  </si>
  <si>
    <t>진료용어</t>
    <phoneticPr fontId="1" type="noConversion"/>
  </si>
  <si>
    <t>SY</t>
    <phoneticPr fontId="1" type="noConversion"/>
  </si>
  <si>
    <t>OC</t>
    <phoneticPr fontId="1" type="noConversion"/>
  </si>
  <si>
    <t>AP</t>
    <phoneticPr fontId="1" type="noConversion"/>
  </si>
  <si>
    <t>EX</t>
    <phoneticPr fontId="1" type="noConversion"/>
  </si>
  <si>
    <t>DU</t>
    <phoneticPr fontId="1" type="noConversion"/>
  </si>
  <si>
    <t>전원대상의료기관코드</t>
    <phoneticPr fontId="1" type="noConversion"/>
  </si>
  <si>
    <t>의사기록관리</t>
    <phoneticPr fontId="1" type="noConversion"/>
  </si>
  <si>
    <t>자동타과의뢰정보</t>
    <phoneticPr fontId="1" type="noConversion"/>
  </si>
  <si>
    <t>QISCALLT</t>
    <phoneticPr fontId="1" type="noConversion"/>
  </si>
  <si>
    <t>보안콜, SMS현황정보</t>
    <phoneticPr fontId="1" type="noConversion"/>
  </si>
  <si>
    <t>WSHVACMT</t>
    <phoneticPr fontId="1" type="noConversion"/>
  </si>
  <si>
    <t>직원검사예방접종관리정보</t>
    <phoneticPr fontId="1" type="noConversion"/>
  </si>
  <si>
    <t>VC</t>
    <phoneticPr fontId="1" type="noConversion"/>
  </si>
  <si>
    <t>사용자검사분류정보</t>
    <phoneticPr fontId="1" type="noConversion"/>
  </si>
  <si>
    <t>UI</t>
    <phoneticPr fontId="1" type="noConversion"/>
  </si>
  <si>
    <t>방사선동위원소폐기기록정보</t>
  </si>
  <si>
    <t>FDG일별조회정보</t>
  </si>
  <si>
    <t>조영제부작용마스터정보</t>
  </si>
  <si>
    <t>판독결과정보이력</t>
  </si>
  <si>
    <t>검사수익분배정보</t>
  </si>
  <si>
    <t>타과의뢰확인정보</t>
  </si>
  <si>
    <t>선택의수정명세정보</t>
  </si>
  <si>
    <t>폐기물기록부정보</t>
  </si>
  <si>
    <t>SRNMWASTE</t>
  </si>
  <si>
    <t>PETCT환경정보</t>
  </si>
  <si>
    <t>스캔라벨순번정보</t>
  </si>
  <si>
    <t>SREMLIST</t>
  </si>
  <si>
    <t>환자의뢰서마스터정보</t>
  </si>
  <si>
    <t>예약검사예약제한검사정보</t>
  </si>
  <si>
    <t>SRSCHRJT</t>
  </si>
  <si>
    <t>SRPCVRDT</t>
  </si>
  <si>
    <t>문자코드변환정보</t>
  </si>
  <si>
    <t>환자별반복정보</t>
  </si>
  <si>
    <t>SRPTLOCT</t>
  </si>
  <si>
    <t>검증반복처방확인정보</t>
  </si>
  <si>
    <t>장비활용도검사정보</t>
  </si>
  <si>
    <t>인터넷협력센터검사결과정보</t>
  </si>
  <si>
    <t>공통처방조인정보</t>
  </si>
  <si>
    <t>한글변환정보</t>
  </si>
  <si>
    <t>검사제약코드삭제이력</t>
  </si>
  <si>
    <t>환자별검사정보</t>
  </si>
  <si>
    <t>핵의학측정값정보</t>
  </si>
  <si>
    <t>검사장비활용도접수정보</t>
  </si>
  <si>
    <t>핵의학측정기록정보</t>
  </si>
  <si>
    <t>특수검사응급예약가능정보</t>
  </si>
  <si>
    <t>특수검사환자신체측정정보</t>
  </si>
  <si>
    <t>예약가능검사실매칭정보</t>
  </si>
  <si>
    <t>과내검사시행정보</t>
  </si>
  <si>
    <t>검사발생동영상정보</t>
  </si>
  <si>
    <t>RM</t>
    <phoneticPr fontId="1" type="noConversion"/>
  </si>
  <si>
    <t>영상검사</t>
    <phoneticPr fontId="1" type="noConversion"/>
  </si>
  <si>
    <t>시력검사인터페이스</t>
    <phoneticPr fontId="1" type="noConversion"/>
  </si>
  <si>
    <t>CT혈관조영업무일지정보</t>
    <phoneticPr fontId="1" type="noConversion"/>
  </si>
  <si>
    <t>영상의학과업무일지정보</t>
    <phoneticPr fontId="1" type="noConversion"/>
  </si>
  <si>
    <t>검사항목코드</t>
    <phoneticPr fontId="1" type="noConversion"/>
  </si>
  <si>
    <t>검사항목코드로그</t>
    <phoneticPr fontId="1" type="noConversion"/>
  </si>
  <si>
    <t>PACS판독현황반납인터페이스</t>
    <phoneticPr fontId="1" type="noConversion"/>
  </si>
  <si>
    <t>PACS환자처방인터페이스</t>
    <phoneticPr fontId="1" type="noConversion"/>
  </si>
  <si>
    <t>AM</t>
    <phoneticPr fontId="1" type="noConversion"/>
  </si>
  <si>
    <t>AC</t>
    <phoneticPr fontId="1" type="noConversion"/>
  </si>
  <si>
    <t>AF</t>
    <phoneticPr fontId="1" type="noConversion"/>
  </si>
  <si>
    <t>AE</t>
    <phoneticPr fontId="1" type="noConversion"/>
  </si>
  <si>
    <t>AV</t>
    <phoneticPr fontId="1" type="noConversion"/>
  </si>
  <si>
    <t>AS</t>
    <phoneticPr fontId="1" type="noConversion"/>
  </si>
  <si>
    <t>AO</t>
    <phoneticPr fontId="1" type="noConversion"/>
  </si>
  <si>
    <t>AJ</t>
    <phoneticPr fontId="1" type="noConversion"/>
  </si>
  <si>
    <t>AT</t>
    <phoneticPr fontId="1" type="noConversion"/>
  </si>
  <si>
    <t>AY</t>
    <phoneticPr fontId="1" type="noConversion"/>
  </si>
  <si>
    <t>AD</t>
    <phoneticPr fontId="1" type="noConversion"/>
  </si>
  <si>
    <t>AA</t>
    <phoneticPr fontId="1" type="noConversion"/>
  </si>
  <si>
    <t>AI</t>
    <phoneticPr fontId="1" type="noConversion"/>
  </si>
  <si>
    <t>AB</t>
    <phoneticPr fontId="1" type="noConversion"/>
  </si>
  <si>
    <t>AX</t>
    <phoneticPr fontId="1" type="noConversion"/>
  </si>
  <si>
    <t>DT</t>
    <phoneticPr fontId="1" type="noConversion"/>
  </si>
  <si>
    <t>EU</t>
    <phoneticPr fontId="1" type="noConversion"/>
  </si>
  <si>
    <t>EI</t>
    <phoneticPr fontId="1" type="noConversion"/>
  </si>
  <si>
    <t>EK</t>
    <phoneticPr fontId="1" type="noConversion"/>
  </si>
  <si>
    <t>MC</t>
    <phoneticPr fontId="1" type="noConversion"/>
  </si>
  <si>
    <t>MR</t>
    <phoneticPr fontId="1" type="noConversion"/>
  </si>
  <si>
    <t>MT</t>
    <phoneticPr fontId="1" type="noConversion"/>
  </si>
  <si>
    <t>MM</t>
    <phoneticPr fontId="1" type="noConversion"/>
  </si>
  <si>
    <t>MA</t>
    <phoneticPr fontId="1" type="noConversion"/>
  </si>
  <si>
    <t>MJ</t>
    <phoneticPr fontId="1" type="noConversion"/>
  </si>
  <si>
    <t>MS</t>
    <phoneticPr fontId="1" type="noConversion"/>
  </si>
  <si>
    <t>ML</t>
    <phoneticPr fontId="1" type="noConversion"/>
  </si>
  <si>
    <t>MD</t>
    <phoneticPr fontId="1" type="noConversion"/>
  </si>
  <si>
    <t>MV</t>
    <phoneticPr fontId="1" type="noConversion"/>
  </si>
  <si>
    <t>MH</t>
    <phoneticPr fontId="1" type="noConversion"/>
  </si>
  <si>
    <t>MB</t>
    <phoneticPr fontId="1" type="noConversion"/>
  </si>
  <si>
    <t>PD</t>
    <phoneticPr fontId="1" type="noConversion"/>
  </si>
  <si>
    <t>PP</t>
    <phoneticPr fontId="1" type="noConversion"/>
  </si>
  <si>
    <t>QE</t>
    <phoneticPr fontId="1" type="noConversion"/>
  </si>
  <si>
    <t>QQ</t>
    <phoneticPr fontId="1" type="noConversion"/>
  </si>
  <si>
    <t>QH</t>
    <phoneticPr fontId="1" type="noConversion"/>
  </si>
  <si>
    <t>QO</t>
    <phoneticPr fontId="1" type="noConversion"/>
  </si>
  <si>
    <t>QU</t>
    <phoneticPr fontId="1" type="noConversion"/>
  </si>
  <si>
    <t>QC</t>
    <phoneticPr fontId="1" type="noConversion"/>
  </si>
  <si>
    <t>QT</t>
    <phoneticPr fontId="1" type="noConversion"/>
  </si>
  <si>
    <t>RR</t>
    <phoneticPr fontId="1" type="noConversion"/>
  </si>
  <si>
    <t>RH</t>
    <phoneticPr fontId="1" type="noConversion"/>
  </si>
  <si>
    <t>RJ</t>
    <phoneticPr fontId="1" type="noConversion"/>
  </si>
  <si>
    <t>RC</t>
    <phoneticPr fontId="1" type="noConversion"/>
  </si>
  <si>
    <t>RP</t>
    <phoneticPr fontId="1" type="noConversion"/>
  </si>
  <si>
    <t>RW</t>
    <phoneticPr fontId="1" type="noConversion"/>
  </si>
  <si>
    <t>RO</t>
    <phoneticPr fontId="1" type="noConversion"/>
  </si>
  <si>
    <t>RN</t>
    <phoneticPr fontId="1" type="noConversion"/>
  </si>
  <si>
    <t>RL</t>
    <phoneticPr fontId="1" type="noConversion"/>
  </si>
  <si>
    <t>TT</t>
    <phoneticPr fontId="1" type="noConversion"/>
  </si>
  <si>
    <t>FD</t>
    <phoneticPr fontId="1" type="noConversion"/>
  </si>
  <si>
    <t>FF</t>
    <phoneticPr fontId="1" type="noConversion"/>
  </si>
  <si>
    <t>TS</t>
    <phoneticPr fontId="1" type="noConversion"/>
  </si>
  <si>
    <t>NH</t>
    <phoneticPr fontId="1" type="noConversion"/>
  </si>
  <si>
    <t>NT</t>
    <phoneticPr fontId="1" type="noConversion"/>
  </si>
  <si>
    <t>NP</t>
    <phoneticPr fontId="1" type="noConversion"/>
  </si>
  <si>
    <t>NQ</t>
    <phoneticPr fontId="1" type="noConversion"/>
  </si>
  <si>
    <t>ND</t>
    <phoneticPr fontId="1" type="noConversion"/>
  </si>
  <si>
    <t>NW</t>
    <phoneticPr fontId="1" type="noConversion"/>
  </si>
  <si>
    <t>NN</t>
    <phoneticPr fontId="1" type="noConversion"/>
  </si>
  <si>
    <t>TO</t>
    <phoneticPr fontId="1" type="noConversion"/>
  </si>
  <si>
    <t>TG</t>
    <phoneticPr fontId="1" type="noConversion"/>
  </si>
  <si>
    <t>TK</t>
    <phoneticPr fontId="1" type="noConversion"/>
  </si>
  <si>
    <t>환자정보보호정보</t>
  </si>
  <si>
    <t>개인정보동의여부정보</t>
  </si>
  <si>
    <t>청구심사자배분정보</t>
    <phoneticPr fontId="1" type="noConversion"/>
  </si>
  <si>
    <t>청구관리</t>
    <phoneticPr fontId="1" type="noConversion"/>
  </si>
  <si>
    <t>IP</t>
    <phoneticPr fontId="1" type="noConversion"/>
  </si>
  <si>
    <t>M311-접수수납</t>
    <phoneticPr fontId="1" type="noConversion"/>
  </si>
  <si>
    <t>예외환자정보</t>
    <phoneticPr fontId="1" type="noConversion"/>
  </si>
  <si>
    <t>APEXINFT</t>
    <phoneticPr fontId="1" type="noConversion"/>
  </si>
  <si>
    <t>환자관리</t>
    <phoneticPr fontId="1" type="noConversion"/>
  </si>
  <si>
    <t>환자관리</t>
    <phoneticPr fontId="1" type="noConversion"/>
  </si>
  <si>
    <t>EX</t>
    <phoneticPr fontId="1" type="noConversion"/>
  </si>
  <si>
    <t>&lt;- 해당셀색: 담당자가 입력대상</t>
    <phoneticPr fontId="1" type="noConversion"/>
  </si>
  <si>
    <t>방사선종양치료장비점검상세</t>
    <phoneticPr fontId="1" type="noConversion"/>
  </si>
  <si>
    <t>ED</t>
    <phoneticPr fontId="1" type="noConversion"/>
  </si>
  <si>
    <t>MSTROEDE</t>
    <phoneticPr fontId="1" type="noConversion"/>
  </si>
  <si>
    <t>대표코드정보</t>
  </si>
  <si>
    <t>APUSRDPT</t>
  </si>
  <si>
    <t>치료부위코드상세</t>
    <phoneticPr fontId="1" type="noConversion"/>
  </si>
  <si>
    <t>방사선종양치료공통코드</t>
  </si>
  <si>
    <t>CO</t>
    <phoneticPr fontId="1" type="noConversion"/>
  </si>
  <si>
    <t>코드</t>
    <phoneticPr fontId="1" type="noConversion"/>
  </si>
  <si>
    <t>MSTROCOC</t>
    <phoneticPr fontId="1" type="noConversion"/>
  </si>
  <si>
    <t>방사선종양치료이미지상세</t>
  </si>
  <si>
    <t>ID</t>
    <phoneticPr fontId="1" type="noConversion"/>
  </si>
  <si>
    <t>MSTROIDE</t>
  </si>
  <si>
    <t>진단검사결과예문정보</t>
    <phoneticPr fontId="1" type="noConversion"/>
  </si>
  <si>
    <t>치료실정보</t>
    <phoneticPr fontId="1" type="noConversion"/>
  </si>
  <si>
    <t>MSTRHSRD</t>
    <phoneticPr fontId="1" type="noConversion"/>
  </si>
  <si>
    <t>헌혈감면기본</t>
  </si>
  <si>
    <t>요금수납미납관리</t>
    <phoneticPr fontId="1" type="noConversion"/>
  </si>
  <si>
    <t>BL</t>
    <phoneticPr fontId="1" type="noConversion"/>
  </si>
  <si>
    <t>경증질환대상변경이력</t>
  </si>
  <si>
    <t>APV252HT</t>
    <phoneticPr fontId="1" type="noConversion"/>
  </si>
  <si>
    <t>MD</t>
    <phoneticPr fontId="1" type="noConversion"/>
  </si>
  <si>
    <t>예방접종감면기본</t>
    <phoneticPr fontId="1" type="noConversion"/>
  </si>
  <si>
    <t>VR</t>
    <phoneticPr fontId="1" type="noConversion"/>
  </si>
  <si>
    <t>결제정보기본</t>
    <phoneticPr fontId="1" type="noConversion"/>
  </si>
  <si>
    <t>SI</t>
    <phoneticPr fontId="1" type="noConversion"/>
  </si>
  <si>
    <t>NCC</t>
  </si>
  <si>
    <t>D</t>
  </si>
  <si>
    <t>K111-고객</t>
  </si>
  <si>
    <t>PCTPCIHD</t>
  </si>
  <si>
    <t>HISBIL.APACPTMT</t>
  </si>
  <si>
    <t>PCTPDSPD</t>
  </si>
  <si>
    <t>PCTPCRED</t>
  </si>
  <si>
    <t>연락처정보이력</t>
  </si>
  <si>
    <t>HISBIL.APPATBAT</t>
  </si>
  <si>
    <t>PCTPCPTH</t>
  </si>
  <si>
    <t>환자계좌정보</t>
  </si>
  <si>
    <t>PCTPDACD</t>
  </si>
  <si>
    <t>PCTPCPRD</t>
  </si>
  <si>
    <t>PCTPCPAM</t>
  </si>
  <si>
    <t>PCTPCPAH</t>
  </si>
  <si>
    <t>PCTPCPIH</t>
  </si>
  <si>
    <t>PCTPCPCD</t>
  </si>
  <si>
    <t>HISBIL.ACPROPTT</t>
  </si>
  <si>
    <t>PCTPDSID</t>
  </si>
  <si>
    <t>PDESDSQE</t>
  </si>
  <si>
    <t>PDESDSRD</t>
  </si>
  <si>
    <t>PDEADAAD</t>
  </si>
  <si>
    <t>HISGAB.GAINSAMT</t>
  </si>
  <si>
    <t>PDESDSSD</t>
  </si>
  <si>
    <t>PDEGWGAF</t>
  </si>
  <si>
    <t>PDEGWGBF</t>
  </si>
  <si>
    <t>PDEWBWHD</t>
  </si>
  <si>
    <t>PDEWBWID</t>
  </si>
  <si>
    <t>PDEWBWJD</t>
  </si>
  <si>
    <t>공통부서마스타</t>
  </si>
  <si>
    <t>PDEDBMSM</t>
  </si>
  <si>
    <t>업무관계정보</t>
  </si>
  <si>
    <t>PDEDBRTD</t>
  </si>
  <si>
    <t>PDESMSAM</t>
  </si>
  <si>
    <t>PDESMSBH</t>
  </si>
  <si>
    <t>PDESMSCE</t>
  </si>
  <si>
    <t>HISGAB.GAINSABT</t>
  </si>
  <si>
    <t>PDESMSDH</t>
  </si>
  <si>
    <t>PDESDSTD</t>
  </si>
  <si>
    <t>PDENMNCD</t>
  </si>
  <si>
    <t>HISGAB.GBGAMFBT</t>
  </si>
  <si>
    <t>PDEWBWKD</t>
  </si>
  <si>
    <t>진료용어</t>
  </si>
  <si>
    <t>CCVCDKOD</t>
  </si>
  <si>
    <t>간호용어</t>
  </si>
  <si>
    <t>CCVNVIBM</t>
  </si>
  <si>
    <t>CCVMVKSC</t>
  </si>
  <si>
    <t>CCVMVLNC</t>
  </si>
  <si>
    <t>CCVMVSNH</t>
  </si>
  <si>
    <t>CCVMVUMC</t>
  </si>
  <si>
    <t>CCVNVVBM</t>
  </si>
  <si>
    <t>CCVNVVMR</t>
  </si>
  <si>
    <t>간호용어유사어정보</t>
  </si>
  <si>
    <t>CCVNVVSD</t>
  </si>
  <si>
    <t>HISREC.MRSTATET</t>
  </si>
  <si>
    <t>CCVNVGSD</t>
  </si>
  <si>
    <t>CCVNVGBD</t>
  </si>
  <si>
    <t>CCVNVGDD</t>
  </si>
  <si>
    <t>CCVNVGFD</t>
  </si>
  <si>
    <t>CCVNVSVD</t>
  </si>
  <si>
    <t>CCVNVSBM</t>
  </si>
  <si>
    <t>간호진술문다빈도정보</t>
  </si>
  <si>
    <t>MRHSTATT</t>
  </si>
  <si>
    <t>CCVNVSGD</t>
  </si>
  <si>
    <t>CCVNVSRR</t>
  </si>
  <si>
    <t>CCVNVSMD</t>
  </si>
  <si>
    <t>CCVNVSSD</t>
  </si>
  <si>
    <t>CCVNVSPD</t>
  </si>
  <si>
    <t>CCVNVSFD</t>
  </si>
  <si>
    <t>CCVNVVID</t>
  </si>
  <si>
    <t>CCVMVEXD</t>
  </si>
  <si>
    <t>CCVMVICC</t>
  </si>
  <si>
    <t>HISREC.MEDVOCABULARY</t>
  </si>
  <si>
    <t>CCVMVDAD</t>
  </si>
  <si>
    <t>HISORD.MRARITYT</t>
  </si>
  <si>
    <t>CCVMVCAD</t>
  </si>
  <si>
    <t>CCVMVCFD</t>
  </si>
  <si>
    <t>CCVMVCRD</t>
  </si>
  <si>
    <t>CCVMVDED</t>
  </si>
  <si>
    <t>CCVMVDUD</t>
  </si>
  <si>
    <t>HISREC.MRABRVTT</t>
  </si>
  <si>
    <t>CCVMVABD</t>
  </si>
  <si>
    <t>CCVMVBUD</t>
  </si>
  <si>
    <t>CCVMVDTD</t>
  </si>
  <si>
    <t>CCVMVSND</t>
  </si>
  <si>
    <t>HISREC.MRVOCKMT</t>
  </si>
  <si>
    <t>CCVMVVRD</t>
  </si>
  <si>
    <t>CCVMVGPD</t>
  </si>
  <si>
    <t>CCVMVGSD</t>
  </si>
  <si>
    <t>CCVMVDCM</t>
  </si>
  <si>
    <t>CCVMVSYD</t>
  </si>
  <si>
    <t>CCVMVOCH</t>
  </si>
  <si>
    <t>CCVMVATD</t>
  </si>
  <si>
    <t>CCVMVAPD</t>
  </si>
  <si>
    <t>CCCCCLTC</t>
  </si>
  <si>
    <t>CCCCCSTE</t>
  </si>
  <si>
    <t>CCCCCMPD</t>
  </si>
  <si>
    <t>CCCCCHOD</t>
  </si>
  <si>
    <t>CCCCCPOD</t>
  </si>
  <si>
    <t>K213-처방기준정보</t>
  </si>
  <si>
    <t>CCOOCEAD</t>
  </si>
  <si>
    <t>CCOOCEBD</t>
  </si>
  <si>
    <t>CCOOCECD</t>
  </si>
  <si>
    <t>CCOOCCAC</t>
  </si>
  <si>
    <t>HISORD.MOZSLIPT</t>
  </si>
  <si>
    <t>CCOOCCSC</t>
  </si>
  <si>
    <t>CCOOCBAC</t>
  </si>
  <si>
    <t>CCOOCBRR</t>
  </si>
  <si>
    <t>처방코드이력</t>
  </si>
  <si>
    <t>MOZSUGAT_LOG</t>
  </si>
  <si>
    <t>CCOOCBAH</t>
  </si>
  <si>
    <t>CCOOCAHD</t>
  </si>
  <si>
    <t>CCOOCANC</t>
  </si>
  <si>
    <t>CCOOCANE</t>
  </si>
  <si>
    <t>NCEEAMOD</t>
  </si>
  <si>
    <t>NCECIDFF</t>
  </si>
  <si>
    <t>NCECIOFF</t>
  </si>
  <si>
    <t>NCECIPAF</t>
  </si>
  <si>
    <t>접근통제-백업</t>
  </si>
  <si>
    <t>사용자암호히스토리(CCUSERMT)</t>
  </si>
  <si>
    <t>접근통제-원무</t>
  </si>
  <si>
    <t>CNLCNIPD</t>
  </si>
  <si>
    <t>CNLCNICD</t>
  </si>
  <si>
    <t>CNLCNMED</t>
  </si>
  <si>
    <t>CNLCNMRD</t>
  </si>
  <si>
    <t>CNLCNURD</t>
  </si>
  <si>
    <t>CNLCNUPD</t>
  </si>
  <si>
    <t>CNLCNUSD</t>
  </si>
  <si>
    <t>CNLCNDOD</t>
  </si>
  <si>
    <t>CNLCNPRD</t>
  </si>
  <si>
    <t>CNLCNPLD</t>
  </si>
  <si>
    <t>CNLCNPLE</t>
  </si>
  <si>
    <t>CNLCNLOD</t>
  </si>
  <si>
    <t>접근통제-일반관리</t>
  </si>
  <si>
    <t>시스템사용자이력</t>
  </si>
  <si>
    <t>시스템사용자정</t>
  </si>
  <si>
    <t>CNLRRUSH</t>
  </si>
  <si>
    <t>시스템사용자정보</t>
  </si>
  <si>
    <t>CNLRRUSD</t>
  </si>
  <si>
    <t>업무코드</t>
  </si>
  <si>
    <t>CNLRCLTC</t>
  </si>
  <si>
    <t>업무코드상세</t>
  </si>
  <si>
    <t>CNLRCSTE</t>
  </si>
  <si>
    <t>CNLMRUDH</t>
  </si>
  <si>
    <t>CNLMRUDD</t>
  </si>
  <si>
    <t>CNLMRPAD</t>
  </si>
  <si>
    <t>의사기록관리</t>
  </si>
  <si>
    <t>MRDDRFAD</t>
  </si>
  <si>
    <t>MRDDRADD</t>
  </si>
  <si>
    <t>기록템플릿그룹관계</t>
  </si>
  <si>
    <t>MRDDRSDR</t>
  </si>
  <si>
    <t>기록템플릿그룹정보</t>
  </si>
  <si>
    <t>MRDDRSGD</t>
  </si>
  <si>
    <t>동의서문서기본</t>
  </si>
  <si>
    <t>MRDDRCBM</t>
  </si>
  <si>
    <t>동의서문서연결정보</t>
  </si>
  <si>
    <t>MRDDRCLD</t>
  </si>
  <si>
    <t>동의서문서진료과정보</t>
  </si>
  <si>
    <t>MRDDRCDD</t>
  </si>
  <si>
    <t>MRDDRIRD</t>
  </si>
  <si>
    <t>MRDDRIRH</t>
  </si>
  <si>
    <t>산모태아매칭정보</t>
  </si>
  <si>
    <t>소아성장곡선기록기본</t>
  </si>
  <si>
    <t>소아성장곡선기록상세</t>
  </si>
  <si>
    <t>소아성장곡선기준정보</t>
  </si>
  <si>
    <t>수술기록상세</t>
  </si>
  <si>
    <t>OP_NOTE</t>
  </si>
  <si>
    <t>수술녹취동의서기록기본</t>
  </si>
  <si>
    <t>MRDDRORM</t>
  </si>
  <si>
    <t>이미지템플릿정보</t>
  </si>
  <si>
    <t>MRDDRITD</t>
  </si>
  <si>
    <t>자동타과의뢰정보</t>
  </si>
  <si>
    <t>전과기록지중환자실입실평가기록상세</t>
  </si>
  <si>
    <t>TRANS_NOTE</t>
  </si>
  <si>
    <t>전원대상의료기관코드</t>
  </si>
  <si>
    <t>MRDDRHPC</t>
  </si>
  <si>
    <t>전자동의서기록기본</t>
  </si>
  <si>
    <t>MRDDRCFM</t>
  </si>
  <si>
    <t>전자동의서기록상세</t>
  </si>
  <si>
    <t>MRDDRCKE</t>
  </si>
  <si>
    <t>전자동의서서식HTML템플릿정보</t>
  </si>
  <si>
    <t>CONSENTNOTE_HTML</t>
  </si>
  <si>
    <t>MRDDRCJD</t>
  </si>
  <si>
    <t>전자동의서서식구성정보</t>
  </si>
  <si>
    <t>MRDDRCED</t>
  </si>
  <si>
    <t>전자동의서서식기본</t>
  </si>
  <si>
    <t>MRDDRCAM</t>
  </si>
  <si>
    <t>전자동의서서식세트정보</t>
  </si>
  <si>
    <t>MRDDRCHD</t>
  </si>
  <si>
    <t>전자동의서서식코드기본</t>
  </si>
  <si>
    <t>MRDDRCMM</t>
  </si>
  <si>
    <t>전자동의서신청정보</t>
  </si>
  <si>
    <t>MRDDRCGD</t>
  </si>
  <si>
    <t>전자동의서안내기본</t>
  </si>
  <si>
    <t>MRDDRCNM</t>
  </si>
  <si>
    <t>전자동의서이미지세트정보</t>
  </si>
  <si>
    <t>MRDDRCID</t>
  </si>
  <si>
    <t>MRDDRPRD</t>
  </si>
  <si>
    <t>진료기록COSIGN정보</t>
  </si>
  <si>
    <t>DOCTORNOTE_COSIGN</t>
  </si>
  <si>
    <t>HISREC.DOCTORNOTE_MAIN</t>
  </si>
  <si>
    <t>MRDDRECR</t>
  </si>
  <si>
    <t>진료기록그리드상세</t>
  </si>
  <si>
    <t>MRDDRECM</t>
  </si>
  <si>
    <t>진료기록누적조회세트상세</t>
  </si>
  <si>
    <t>진료기록누적조회세트정보</t>
  </si>
  <si>
    <t>진료기록대용량데이터상세</t>
  </si>
  <si>
    <t>MRDDRLFE</t>
  </si>
  <si>
    <t>HISREC.ADM_NOTE_PI_FORMDATA</t>
  </si>
  <si>
    <t>MRDDRECE</t>
  </si>
  <si>
    <t>HISREC.DOCTORNOTE_IMAGE</t>
  </si>
  <si>
    <t>MRDDRIMD</t>
  </si>
  <si>
    <t>MRDDRCNE</t>
  </si>
  <si>
    <t>진료용어템플릿관계</t>
  </si>
  <si>
    <t>MRDDRSVR</t>
  </si>
  <si>
    <t>초진기록상세</t>
  </si>
  <si>
    <t>ADM_NOTE</t>
  </si>
  <si>
    <t>출력서식기본</t>
  </si>
  <si>
    <t>MRDDRPDM</t>
  </si>
  <si>
    <t>텍스트템플릿상세</t>
  </si>
  <si>
    <t>MRDDRTTE</t>
  </si>
  <si>
    <t>텍스트템플릿정보</t>
  </si>
  <si>
    <t>TEXTTEMPLATE_SET</t>
  </si>
  <si>
    <t>퇴원계획기록상세</t>
  </si>
  <si>
    <t>ADM_DSCHPLAN</t>
  </si>
  <si>
    <t>퇴원기록상세</t>
  </si>
  <si>
    <t>DSCH_NOTE</t>
  </si>
  <si>
    <t>HISREC.MRNASSET</t>
  </si>
  <si>
    <t>간호기록관리</t>
  </si>
  <si>
    <t>MRNNRNCD</t>
  </si>
  <si>
    <t>MRNNRNDD</t>
  </si>
  <si>
    <t>HISREC.MRFNDT</t>
  </si>
  <si>
    <t>MRNNRFAE</t>
  </si>
  <si>
    <t>간호기록서식진료과매핑정보</t>
  </si>
  <si>
    <t>간호기록서식코드</t>
  </si>
  <si>
    <t>MRNNRCBC</t>
  </si>
  <si>
    <t>간호기록섹션간호항목관계정보</t>
  </si>
  <si>
    <t>MRNNRCDD</t>
  </si>
  <si>
    <t>간호기록섹션분류정보</t>
  </si>
  <si>
    <t>MRNNRCED</t>
  </si>
  <si>
    <t>간호기록섹션정보</t>
  </si>
  <si>
    <t>MRNNRCCD</t>
  </si>
  <si>
    <t>간호기록유형코드</t>
  </si>
  <si>
    <t>MRNNRCAC</t>
  </si>
  <si>
    <t>간호기록정보</t>
  </si>
  <si>
    <t>MRNNRFAD</t>
  </si>
  <si>
    <t>간호일지속성상세</t>
  </si>
  <si>
    <t>HISREC.MRNURDAT</t>
  </si>
  <si>
    <t>MRNNRNAE</t>
  </si>
  <si>
    <t>MRNNRNAD</t>
  </si>
  <si>
    <t>간호파트간호활동수행정보</t>
  </si>
  <si>
    <t>MRNNRABD</t>
  </si>
  <si>
    <t>MRNNRNBD</t>
  </si>
  <si>
    <t>MRNNRFBD</t>
  </si>
  <si>
    <t>간호파트별임상관찰기록항목정보</t>
  </si>
  <si>
    <t>MRNNRIBD</t>
  </si>
  <si>
    <t>MRNNRIAM</t>
  </si>
  <si>
    <t>간호항목진료과정보</t>
  </si>
  <si>
    <t>MRNNRCFD</t>
  </si>
  <si>
    <t>MRNNRACD</t>
  </si>
  <si>
    <t>간호활동수행상세</t>
  </si>
  <si>
    <t>MRNNRAAE</t>
  </si>
  <si>
    <t>간호활동수행시간상세</t>
  </si>
  <si>
    <t>MRNNRABE</t>
  </si>
  <si>
    <t>HISREC.MRITEMBYPT</t>
  </si>
  <si>
    <t>MRNNRAAD</t>
  </si>
  <si>
    <t>수술간호기록검체상세</t>
  </si>
  <si>
    <t>HISORD.MOPREPRT</t>
  </si>
  <si>
    <t>MRNNROEE</t>
  </si>
  <si>
    <t>수술간호기록물품상세</t>
  </si>
  <si>
    <t>MRNNROAE</t>
  </si>
  <si>
    <t>수술간호기록미사용항목단순조회용상세</t>
  </si>
  <si>
    <t>MRNNROOE</t>
  </si>
  <si>
    <t>수술간호기록수술부위상세</t>
  </si>
  <si>
    <t>MRNNROPE</t>
  </si>
  <si>
    <t>수술간호기록시간상세</t>
  </si>
  <si>
    <t>MRNNROTE</t>
  </si>
  <si>
    <t>수술간호기록임상관찰상세</t>
  </si>
  <si>
    <t>MRNNROVE</t>
  </si>
  <si>
    <t>수술간호기록임플란트상세</t>
  </si>
  <si>
    <t>MRNNROIE</t>
  </si>
  <si>
    <t>수술간호기록정보</t>
  </si>
  <si>
    <t>MRNNROAD</t>
  </si>
  <si>
    <t>수술간호기록지혈상세</t>
  </si>
  <si>
    <t>MRNNROHE</t>
  </si>
  <si>
    <t>수술간호기록직원상세</t>
  </si>
  <si>
    <t>MRNNROWE</t>
  </si>
  <si>
    <t>수술간호기록튜브상세</t>
  </si>
  <si>
    <t>MRNNROUE</t>
  </si>
  <si>
    <t>수술간호기록피부상태상세</t>
  </si>
  <si>
    <t>MRNNROSE</t>
  </si>
  <si>
    <t>MRNNRBAH</t>
  </si>
  <si>
    <t>MRNNRBBE</t>
  </si>
  <si>
    <t>MRNNRBAD</t>
  </si>
  <si>
    <t>MRNNRBBD</t>
  </si>
  <si>
    <t>욕창발생보고정보</t>
  </si>
  <si>
    <t>MRNNRPAD</t>
  </si>
  <si>
    <t>욕창발생원인상세</t>
  </si>
  <si>
    <t>MRNNRPBE</t>
  </si>
  <si>
    <t>욕창발생이후보고자상세</t>
  </si>
  <si>
    <t>MRNNRPAE</t>
  </si>
  <si>
    <t>욕창일자별기록정보</t>
  </si>
  <si>
    <t>MRNNRPCD</t>
  </si>
  <si>
    <t>MRNNRPDE</t>
  </si>
  <si>
    <t>욕창치료계획정보</t>
  </si>
  <si>
    <t>MRNNRPDD</t>
  </si>
  <si>
    <t>인공신실경과기록정보</t>
  </si>
  <si>
    <t>MRNNRHAD</t>
  </si>
  <si>
    <t>HISREC.MRANET</t>
  </si>
  <si>
    <t>MRNNRVAE</t>
  </si>
  <si>
    <t>MRNNRVBD</t>
  </si>
  <si>
    <t>MRNNRVBH</t>
  </si>
  <si>
    <t>MRNNRVAD</t>
  </si>
  <si>
    <t>퇴원간호기록교육정보</t>
  </si>
  <si>
    <t>MRNNRFCD</t>
  </si>
  <si>
    <t>MRNNRHBD</t>
  </si>
  <si>
    <t>환자간호활동수행항목생성기간정보</t>
  </si>
  <si>
    <t>MRNNRADD</t>
  </si>
  <si>
    <t>환자공유정보간호사정진술문관계정보</t>
  </si>
  <si>
    <t>MRNNRNFD</t>
  </si>
  <si>
    <t>환자별인터페이스장비사용정보</t>
  </si>
  <si>
    <t>MRINTFDT</t>
  </si>
  <si>
    <t>MRNNRVCD</t>
  </si>
  <si>
    <t>회복간호기록상세</t>
  </si>
  <si>
    <t>HISREC.MRRECOVERYT</t>
  </si>
  <si>
    <t>MRNNRRAE</t>
  </si>
  <si>
    <t>회복간호기록정보</t>
  </si>
  <si>
    <t>MRNNRRAD</t>
  </si>
  <si>
    <t>DOCTORDOC_DEFAULT_DOC</t>
  </si>
  <si>
    <t>기록서식관리</t>
  </si>
  <si>
    <t>MRFMFDFD</t>
  </si>
  <si>
    <t>MRFMFIED</t>
  </si>
  <si>
    <t>MRFMFCID</t>
  </si>
  <si>
    <t>MRFMFCIT</t>
  </si>
  <si>
    <t>MRFMFORM</t>
  </si>
  <si>
    <t>MRFMFFQS</t>
  </si>
  <si>
    <t>MRFMFSCD</t>
  </si>
  <si>
    <t>MRFMFATD</t>
  </si>
  <si>
    <t>MRFMFATC</t>
  </si>
  <si>
    <t>MRFMFAPD</t>
  </si>
  <si>
    <t>MRFMFELC</t>
  </si>
  <si>
    <t>MRFMFSDD</t>
  </si>
  <si>
    <t>MRFMFSTD</t>
  </si>
  <si>
    <t>DOCTORDOC_SECTION_BY_TYPE</t>
  </si>
  <si>
    <t>MRFMFSCT</t>
  </si>
  <si>
    <t>MRFMFTYC</t>
  </si>
  <si>
    <t>진료서식템플릿정보</t>
  </si>
  <si>
    <t>공통기록관리</t>
  </si>
  <si>
    <t>MRFMFTED</t>
  </si>
  <si>
    <t>MRFMFITD</t>
  </si>
  <si>
    <t>MRFMFITC</t>
  </si>
  <si>
    <t>CPR기록상세</t>
  </si>
  <si>
    <t>특성화기록관리</t>
  </si>
  <si>
    <t>MRCCRPAE</t>
  </si>
  <si>
    <t>CPR기록정보</t>
  </si>
  <si>
    <t>MRCCRPAD</t>
  </si>
  <si>
    <t>CPR기록항목간호진술문매핑정보</t>
  </si>
  <si>
    <t>MRCCRPBD</t>
  </si>
  <si>
    <t>MRCCRCAE</t>
  </si>
  <si>
    <t>MRCCRCAD</t>
  </si>
  <si>
    <t>진정기록진술문상세</t>
  </si>
  <si>
    <t>MRCCRCBE</t>
  </si>
  <si>
    <t>MRCCRCID</t>
  </si>
  <si>
    <t>진정기록활력징후상세</t>
  </si>
  <si>
    <t>HISORD.MOCARMHT</t>
  </si>
  <si>
    <t>MRCCRCCE</t>
  </si>
  <si>
    <t>CP세트처방기본</t>
  </si>
  <si>
    <t>MOOCPSAM</t>
  </si>
  <si>
    <t>CP세트처방상세</t>
  </si>
  <si>
    <t>CPG관리</t>
  </si>
  <si>
    <t>MOOCPSDE</t>
  </si>
  <si>
    <t>HISORD.MOZSETBT</t>
  </si>
  <si>
    <t>MOOCPSJD</t>
  </si>
  <si>
    <t>HISORD.MOZSETDT</t>
  </si>
  <si>
    <t>MOOCPSFD</t>
  </si>
  <si>
    <t>MOOCPSID</t>
  </si>
  <si>
    <t>MOOCPSED</t>
  </si>
  <si>
    <t>MOOCPSHD</t>
  </si>
  <si>
    <t>HISORD.MOCPDAYT</t>
  </si>
  <si>
    <t>MOOCPSCD</t>
  </si>
  <si>
    <t>MOOCPSBD</t>
  </si>
  <si>
    <t>MOOCPSGD</t>
  </si>
  <si>
    <t>MOOCPSLD</t>
  </si>
  <si>
    <t>MOOCPSKD</t>
  </si>
  <si>
    <t>MOOCPPND</t>
  </si>
  <si>
    <t>MOOCPPMD</t>
  </si>
  <si>
    <t>MOOCPPGD</t>
  </si>
  <si>
    <t>MOOCPPCD</t>
  </si>
  <si>
    <t>MOOCPPBD</t>
  </si>
  <si>
    <t>HISORD.MOCPTMPT</t>
  </si>
  <si>
    <t>MOOCPPFD</t>
  </si>
  <si>
    <t>MOOCPPID</t>
  </si>
  <si>
    <t>MOOCPPED</t>
  </si>
  <si>
    <t>환자별CP적용기본</t>
  </si>
  <si>
    <t>MOOCPPAM</t>
  </si>
  <si>
    <t>MOOCPPDD</t>
  </si>
  <si>
    <t>MOOCPPHD</t>
  </si>
  <si>
    <t>SummarySheet</t>
  </si>
  <si>
    <t>HISORD.MOSTROKE</t>
  </si>
  <si>
    <t>MOOOPRMD</t>
  </si>
  <si>
    <t>MOOOPAAD</t>
  </si>
  <si>
    <t>MOOOPABD</t>
  </si>
  <si>
    <t>MOOOPPBD</t>
  </si>
  <si>
    <t>수술예정기본</t>
  </si>
  <si>
    <t>MOOOPPAM</t>
  </si>
  <si>
    <t>HISORD.MOPCSODT</t>
  </si>
  <si>
    <t>MOOOPCAD</t>
  </si>
  <si>
    <t>MOOOPCBD</t>
  </si>
  <si>
    <t>집도의별보유수</t>
  </si>
  <si>
    <t>MOPUNITT</t>
  </si>
  <si>
    <t>MOOOPCCD</t>
  </si>
  <si>
    <t>MOOOPCDD</t>
  </si>
  <si>
    <t>MOODINAD</t>
  </si>
  <si>
    <t>법정전염병신고서정보상세</t>
  </si>
  <si>
    <t>MOODINAE</t>
  </si>
  <si>
    <t>MOODINBD</t>
  </si>
  <si>
    <t>MOODICSD</t>
  </si>
  <si>
    <t>암진단진행단계정보이력</t>
  </si>
  <si>
    <t>HISORD.MOSTAGET</t>
  </si>
  <si>
    <t>MOODICSH</t>
  </si>
  <si>
    <t>MOODIPCD</t>
  </si>
  <si>
    <t>MOODIPCH</t>
  </si>
  <si>
    <t>환자진단기본</t>
  </si>
  <si>
    <t>HISORD.MOJSANGT</t>
  </si>
  <si>
    <t>MOODIPAM</t>
  </si>
  <si>
    <t>환자진단기본이력</t>
  </si>
  <si>
    <t>MOODIPAH</t>
  </si>
  <si>
    <t>MOODIPBD</t>
  </si>
  <si>
    <t>환자진료과별진단정보이력</t>
  </si>
  <si>
    <t>MOODIPBH</t>
  </si>
  <si>
    <t>진료처방-백업</t>
  </si>
  <si>
    <t>MOOPTDRD</t>
  </si>
  <si>
    <t>MOOPTGCD</t>
  </si>
  <si>
    <t>CPG당직자SMS전송정보</t>
  </si>
  <si>
    <t>MOOPTGDD</t>
  </si>
  <si>
    <t>MOOPTGBD</t>
  </si>
  <si>
    <t>MOOPTGAD</t>
  </si>
  <si>
    <t>감염임신수유정보코드</t>
  </si>
  <si>
    <t>BCCALICC</t>
  </si>
  <si>
    <t>MOOPTICC</t>
  </si>
  <si>
    <t>MOOPTCOD</t>
  </si>
  <si>
    <t>뇌졸중CP환자적용정보</t>
  </si>
  <si>
    <t>MOOPTPAD</t>
  </si>
  <si>
    <t>MOOCGMID</t>
  </si>
  <si>
    <t>MOOPTPSD</t>
  </si>
  <si>
    <t>HISORD.ERDRSMST</t>
  </si>
  <si>
    <t>MOOPTDBD</t>
  </si>
  <si>
    <t>당직SMS전송정보상세</t>
  </si>
  <si>
    <t>MOOPTDBE</t>
  </si>
  <si>
    <t>HISORD.MOCALLHT</t>
  </si>
  <si>
    <t>MOOPTDAH</t>
  </si>
  <si>
    <t>HISORD.MOCALLMT</t>
  </si>
  <si>
    <t>MOOPTDAD</t>
  </si>
  <si>
    <t>MOOPTCSD</t>
  </si>
  <si>
    <t>알러지항목코드</t>
  </si>
  <si>
    <t>BCCALACC</t>
  </si>
  <si>
    <t>MOOPTACC</t>
  </si>
  <si>
    <t>MOOPTELD</t>
  </si>
  <si>
    <t>MOOPTESD</t>
  </si>
  <si>
    <t>HISORD.MOEMGEQT</t>
  </si>
  <si>
    <t>MOOPTECD</t>
  </si>
  <si>
    <t>MOOPTADD</t>
  </si>
  <si>
    <t>환자감염임신수유정보</t>
  </si>
  <si>
    <t>HISORD.MOALERTT</t>
  </si>
  <si>
    <t>MOOPTIPD</t>
  </si>
  <si>
    <t>환자감염임신수유정보이력</t>
  </si>
  <si>
    <t>BCCALIPH</t>
  </si>
  <si>
    <t>MOOPTIPH</t>
  </si>
  <si>
    <t>환자알러지정보</t>
  </si>
  <si>
    <t>HISORD.MOADDRGT</t>
  </si>
  <si>
    <t>MOOPTAPD</t>
  </si>
  <si>
    <t>환자알러지정보이력</t>
  </si>
  <si>
    <t>BCCALAPH</t>
  </si>
  <si>
    <t>MOOPTAPH</t>
  </si>
  <si>
    <t>환자알러지증상정보</t>
  </si>
  <si>
    <t>MOOPTASD</t>
  </si>
  <si>
    <t>환자알러지증상정보이력</t>
  </si>
  <si>
    <t>MOOPTASH</t>
  </si>
  <si>
    <t>HISREC.MED_PT_SCHEDULE</t>
  </si>
  <si>
    <t>MOOPTPRD</t>
  </si>
  <si>
    <t>환자주요등록정보상세</t>
  </si>
  <si>
    <t>MOOPTPRE</t>
  </si>
  <si>
    <t>MOOPTACD</t>
  </si>
  <si>
    <t>MOOORHAD</t>
  </si>
  <si>
    <t>MOOORHBD</t>
  </si>
  <si>
    <t>MOOORHCD</t>
  </si>
  <si>
    <t>MOOORNOD</t>
  </si>
  <si>
    <t>간호수행코드정보</t>
  </si>
  <si>
    <t>MOOORNCD</t>
  </si>
  <si>
    <t>간호수행혈액번호정보</t>
  </si>
  <si>
    <t>HISORD.MNNURACT</t>
  </si>
  <si>
    <t>MOOORNBD</t>
  </si>
  <si>
    <t>개인별처방주의제외정보</t>
  </si>
  <si>
    <t>MOCNDRGT</t>
  </si>
  <si>
    <t>MOOORAED</t>
  </si>
  <si>
    <t>MOOOREBH</t>
  </si>
  <si>
    <t>MOOPTEAD</t>
  </si>
  <si>
    <t>MOOORECD</t>
  </si>
  <si>
    <t>MOOORSED</t>
  </si>
  <si>
    <t>MOOORDTD</t>
  </si>
  <si>
    <t>MOOOREAD</t>
  </si>
  <si>
    <t>세트처방기본</t>
  </si>
  <si>
    <t>MOOORSAM</t>
  </si>
  <si>
    <t>세트처방상세</t>
  </si>
  <si>
    <t>MOOORSBE</t>
  </si>
  <si>
    <t>MOOORSBH</t>
  </si>
  <si>
    <t>MOOORSAH</t>
  </si>
  <si>
    <t>수혈처방안내정보</t>
  </si>
  <si>
    <t>MOBLDGDT</t>
  </si>
  <si>
    <t>MOOORRCD</t>
  </si>
  <si>
    <t>약품식별의뢰정보</t>
  </si>
  <si>
    <t>MOOORMRD</t>
  </si>
  <si>
    <t>유보항균제제한항균제확인정보</t>
  </si>
  <si>
    <t>MODANTIT</t>
  </si>
  <si>
    <t>MOOORDED</t>
  </si>
  <si>
    <t>MOOORSDD</t>
  </si>
  <si>
    <t>처방주의구분코드</t>
  </si>
  <si>
    <t>MOOORALC</t>
  </si>
  <si>
    <t>처방주의사유코드</t>
  </si>
  <si>
    <t>MOOORARC</t>
  </si>
  <si>
    <t>처방주의약물정보</t>
  </si>
  <si>
    <t>MODALERT</t>
  </si>
  <si>
    <t>MOOORDAD</t>
  </si>
  <si>
    <t>MOOORDFD</t>
  </si>
  <si>
    <t>치식정보상세</t>
  </si>
  <si>
    <t>HISORD.MOTEETHT</t>
  </si>
  <si>
    <t>MOOORDFE</t>
  </si>
  <si>
    <t>HISORD.MNNHMEDT</t>
  </si>
  <si>
    <t>MOOORMTD</t>
  </si>
  <si>
    <t>항혈전제동시처방누적정보</t>
  </si>
  <si>
    <t>MOOORRBD</t>
  </si>
  <si>
    <t>MOOOREXM</t>
  </si>
  <si>
    <t>MODURCKT</t>
  </si>
  <si>
    <t>MOOORRAD</t>
  </si>
  <si>
    <t>MOOORTFM</t>
  </si>
  <si>
    <t>MOOORMEM</t>
  </si>
  <si>
    <t>HISORD.MOFPTDTT</t>
  </si>
  <si>
    <t>MOOORMED</t>
  </si>
  <si>
    <t>환자주사실구분정보</t>
  </si>
  <si>
    <t>MOOORICD</t>
  </si>
  <si>
    <t>MOOORIJD</t>
  </si>
  <si>
    <t>환자처방간호정보</t>
  </si>
  <si>
    <t>HISORD.MOEEXAMT</t>
  </si>
  <si>
    <t>MOOOROND</t>
  </si>
  <si>
    <t>환자처방료반납정보</t>
  </si>
  <si>
    <t>HISBIL.ACOPCALT</t>
  </si>
  <si>
    <t>MOOORFRD</t>
  </si>
  <si>
    <t>HISORD.MOTTRETT</t>
  </si>
  <si>
    <t>MOOORFED</t>
  </si>
  <si>
    <t>환자처방주의정보</t>
  </si>
  <si>
    <t>MOALETHT</t>
  </si>
  <si>
    <t>MOOORALD</t>
  </si>
  <si>
    <t>MOOORPTD</t>
  </si>
  <si>
    <t>MOOORTRM</t>
  </si>
  <si>
    <t>MOOORDRM</t>
  </si>
  <si>
    <t>MOMNMHSD</t>
  </si>
  <si>
    <t>MOMNMHTD</t>
  </si>
  <si>
    <t>MOMNMHTC</t>
  </si>
  <si>
    <t>MOMNMHTE</t>
  </si>
  <si>
    <t>MOMNMHDD</t>
  </si>
  <si>
    <t>가정간호환자등록기본</t>
  </si>
  <si>
    <t>MOMNMHPD</t>
  </si>
  <si>
    <t>MOMNMKDD</t>
  </si>
  <si>
    <t>MOMNMPSD</t>
  </si>
  <si>
    <t>MOMNMWTD</t>
  </si>
  <si>
    <t>MOMNMIDD</t>
  </si>
  <si>
    <t>복막투석염증시행정보</t>
  </si>
  <si>
    <t>MOMNMDID</t>
  </si>
  <si>
    <t>MOMNMBSD</t>
  </si>
  <si>
    <t>MOMNMBSC</t>
  </si>
  <si>
    <t>MOMNMBSE</t>
  </si>
  <si>
    <t>MOMNMNSD</t>
  </si>
  <si>
    <t>외래간호환자정보</t>
  </si>
  <si>
    <t>HISBIL.APDISINFT</t>
  </si>
  <si>
    <t>MOMNMOPD</t>
  </si>
  <si>
    <t>외래진료실일정정보</t>
  </si>
  <si>
    <t>MOSTSCDT</t>
  </si>
  <si>
    <t>MOMNMEAD</t>
  </si>
  <si>
    <t>MOMNMDTD</t>
  </si>
  <si>
    <t>MOMNMIOD</t>
  </si>
  <si>
    <t>MOMNMRRD</t>
  </si>
  <si>
    <t>MOMNMDSD</t>
  </si>
  <si>
    <t>투석환자관리정보</t>
  </si>
  <si>
    <t>MOMNMDMD</t>
  </si>
  <si>
    <t>투석환자등록기본</t>
  </si>
  <si>
    <t>HISORD.MNHDPATT</t>
  </si>
  <si>
    <t>MOMNMDPD</t>
  </si>
  <si>
    <t>MOMNMDAD</t>
  </si>
  <si>
    <t>투석효율계산코드</t>
  </si>
  <si>
    <t>MOMNMDAC</t>
  </si>
  <si>
    <t>투석효율계산코드상세</t>
  </si>
  <si>
    <t>MOMNMDAE</t>
  </si>
  <si>
    <t>환자메모정보</t>
  </si>
  <si>
    <t>MOMNMPND</t>
  </si>
  <si>
    <t>MOMNMWPD</t>
  </si>
  <si>
    <t>간호감사부서정보</t>
  </si>
  <si>
    <t>MNNQIDMT</t>
  </si>
  <si>
    <t>MOGNGDLD</t>
  </si>
  <si>
    <t>MOGNGICC</t>
  </si>
  <si>
    <t>MOGNGICE</t>
  </si>
  <si>
    <t>MOGNGIED</t>
  </si>
  <si>
    <t>HISORD.MNNRSUMT</t>
  </si>
  <si>
    <t>MOGNGATD</t>
  </si>
  <si>
    <t>MOGNGATE</t>
  </si>
  <si>
    <t>MOGNGRTD</t>
  </si>
  <si>
    <t>MOGNGRTE</t>
  </si>
  <si>
    <t>HISORD.MNNREPBT</t>
  </si>
  <si>
    <t>MOGNGRCD</t>
  </si>
  <si>
    <t>MOGNGDPD</t>
  </si>
  <si>
    <t>MOGNGDTC</t>
  </si>
  <si>
    <t>간호근무자상태별사유정보</t>
  </si>
  <si>
    <t>MOGNGRRD</t>
  </si>
  <si>
    <t>MOGNGPPD</t>
  </si>
  <si>
    <t>간호근무장소정보</t>
  </si>
  <si>
    <t>MNNPLCMT</t>
  </si>
  <si>
    <t>MOGNGPMD</t>
  </si>
  <si>
    <t>MOGNGDMD</t>
  </si>
  <si>
    <t>HISORD.MNNERSHT</t>
  </si>
  <si>
    <t>MOGNGDSD</t>
  </si>
  <si>
    <t>HISORD.MNNSENDT</t>
  </si>
  <si>
    <t>MOGNGDSE</t>
  </si>
  <si>
    <t>MOGNGNLC</t>
  </si>
  <si>
    <t>MOGNGPSD</t>
  </si>
  <si>
    <t>MOGNGOTD</t>
  </si>
  <si>
    <t>MOGNGHCD</t>
  </si>
  <si>
    <t>HISORD.MNHUCALT</t>
  </si>
  <si>
    <t>MOGNGHCE</t>
  </si>
  <si>
    <t>MOGNGSWD</t>
  </si>
  <si>
    <t>MOGNGMTD</t>
  </si>
  <si>
    <t>누적근무유형코드별근무유형관계</t>
  </si>
  <si>
    <t>MOGNGDDR</t>
  </si>
  <si>
    <t>MOGNGNSD</t>
  </si>
  <si>
    <t>HISORD.MNNERWST</t>
  </si>
  <si>
    <t>MOGNGNSE</t>
  </si>
  <si>
    <t>MOGNGABD</t>
  </si>
  <si>
    <t>낙상위험도분류그룹코드</t>
  </si>
  <si>
    <t>환자분류관리</t>
  </si>
  <si>
    <t>MOPPCIDC</t>
  </si>
  <si>
    <t>낙상위험도평가기록상세</t>
  </si>
  <si>
    <t>HISREC.MRNAKSANG</t>
  </si>
  <si>
    <t>MOPPCIEE</t>
  </si>
  <si>
    <t>낙상위험도평가기록정보</t>
  </si>
  <si>
    <t>MOPPCIED</t>
  </si>
  <si>
    <t>낙상위험도평가도구분류정보</t>
  </si>
  <si>
    <t>HISREC.MRITEMT</t>
  </si>
  <si>
    <t>MOPPCIBD</t>
  </si>
  <si>
    <t>낙상위험도평가도구정보</t>
  </si>
  <si>
    <t>MOPPCIAD</t>
  </si>
  <si>
    <t>낙상위험도평가도구항목정보</t>
  </si>
  <si>
    <t>MOPPCICD</t>
  </si>
  <si>
    <t>아파치스코어기록상세</t>
  </si>
  <si>
    <t>MOPPCABE</t>
  </si>
  <si>
    <t>아파치스코어기록정보</t>
  </si>
  <si>
    <t>MOPPCABD</t>
  </si>
  <si>
    <t>MOPPCAAD</t>
  </si>
  <si>
    <t>MOPPCAAE</t>
  </si>
  <si>
    <t>욕창위험도분류그룹코드</t>
  </si>
  <si>
    <t>MOPPCBDC</t>
  </si>
  <si>
    <t>욕창위험도평가기록상세</t>
  </si>
  <si>
    <t>HISREC.MRPSYCHT</t>
  </si>
  <si>
    <t>MOPPCBEE</t>
  </si>
  <si>
    <t>욕창위험도평가기록정보</t>
  </si>
  <si>
    <t>MOPPCBED</t>
  </si>
  <si>
    <t>욕창위험도평가도구분류정보</t>
  </si>
  <si>
    <t>MOPPCBBD</t>
  </si>
  <si>
    <t>욕창위험도평가도구정보</t>
  </si>
  <si>
    <t>MOPPCBAD</t>
  </si>
  <si>
    <t>욕창위험도평가도구항목정보</t>
  </si>
  <si>
    <t>MOPPCBCD</t>
  </si>
  <si>
    <t>정신과환자평가그룹코드</t>
  </si>
  <si>
    <t>MOPPCPGC</t>
  </si>
  <si>
    <t>정신과환자평가기록상세</t>
  </si>
  <si>
    <t>MOPPCPHE</t>
  </si>
  <si>
    <t>정신과환자평가기록정보</t>
  </si>
  <si>
    <t>MOPPCPHD</t>
  </si>
  <si>
    <t>정신과환자평가도구분류정보</t>
  </si>
  <si>
    <t>MOPPCPBD</t>
  </si>
  <si>
    <t>정신과환자평가도구선택정보</t>
  </si>
  <si>
    <t>MOPPCPDD</t>
  </si>
  <si>
    <t>정신과환자평가도구세트매핑정보</t>
  </si>
  <si>
    <t>MOPPCPED</t>
  </si>
  <si>
    <t>정신과환자평가도구세트정보</t>
  </si>
  <si>
    <t>MOPPCPFD</t>
  </si>
  <si>
    <t>정신과환자평가도구정보</t>
  </si>
  <si>
    <t>MOPPCPAD</t>
  </si>
  <si>
    <t>정신과환자평가도구항목정보</t>
  </si>
  <si>
    <t>MOPPCPCD</t>
  </si>
  <si>
    <t>MOPPCSAD</t>
  </si>
  <si>
    <t>환자중증도분류관리정보</t>
  </si>
  <si>
    <t>MOPPCCAD</t>
  </si>
  <si>
    <t>환자중증도분류그룹코드</t>
  </si>
  <si>
    <t>MOPPCCCC</t>
  </si>
  <si>
    <t>환자중증도분류기록상세</t>
  </si>
  <si>
    <t>MOPPCCFE</t>
  </si>
  <si>
    <t>환자중증도분류기록정보</t>
  </si>
  <si>
    <t>MOPPCCFD</t>
  </si>
  <si>
    <t>환자중증도분류도구분류정보</t>
  </si>
  <si>
    <t>MOPPCCDD</t>
  </si>
  <si>
    <t>환자중증도분류도구항목정보</t>
  </si>
  <si>
    <t>MOPPCCED</t>
  </si>
  <si>
    <t>환자중증도분류병동정보</t>
  </si>
  <si>
    <t>MOPPCCBD</t>
  </si>
  <si>
    <t>SPXWCVRT</t>
  </si>
  <si>
    <t>MSEPMCVD</t>
  </si>
  <si>
    <t>SPSNRSLT</t>
  </si>
  <si>
    <t>MSEPMSND</t>
  </si>
  <si>
    <t>SPSNOMT</t>
  </si>
  <si>
    <t>MSEPMSNC</t>
  </si>
  <si>
    <t>SPXREJT</t>
  </si>
  <si>
    <t>MSEPMPCD</t>
  </si>
  <si>
    <t>MSEPMSTD</t>
  </si>
  <si>
    <t>MSEPMOLD</t>
  </si>
  <si>
    <t>SPXWRKFT</t>
  </si>
  <si>
    <t>MSEPMFZD</t>
  </si>
  <si>
    <t>SP0IMSET</t>
  </si>
  <si>
    <t>MSEPMISC</t>
  </si>
  <si>
    <t>SP0ISSET</t>
  </si>
  <si>
    <t>MSEPMIDE</t>
  </si>
  <si>
    <t>병리검사결과예문정보</t>
  </si>
  <si>
    <t>CSTEXTMT</t>
  </si>
  <si>
    <t>MSEPMEID</t>
  </si>
  <si>
    <t>SPXWRKT</t>
  </si>
  <si>
    <t>MSEPMPMD</t>
  </si>
  <si>
    <t>SPXSEQMT</t>
  </si>
  <si>
    <t>MSEPMPEN</t>
  </si>
  <si>
    <t>SPRDRSLT</t>
  </si>
  <si>
    <t>MSEPMRID</t>
  </si>
  <si>
    <t>SP0RCDMT</t>
  </si>
  <si>
    <t>MSEPMRFC</t>
  </si>
  <si>
    <t>SP0RCIMT</t>
  </si>
  <si>
    <t>MSEPMRIC</t>
  </si>
  <si>
    <t>SPXWRVOT</t>
  </si>
  <si>
    <t>MSEPMRRD</t>
  </si>
  <si>
    <t>병리대출상세정보</t>
  </si>
  <si>
    <t>MSEPMOUD</t>
  </si>
  <si>
    <t>병리대출정보</t>
  </si>
  <si>
    <t>MSEPMODD</t>
  </si>
  <si>
    <t>MSEPMDPD</t>
  </si>
  <si>
    <t>MSEPMDPC</t>
  </si>
  <si>
    <t>MSEPMPLD</t>
  </si>
  <si>
    <t>MSEPMPBN</t>
  </si>
  <si>
    <t>SPXQCMNT</t>
  </si>
  <si>
    <t>MSEPMQCD</t>
  </si>
  <si>
    <t>SPXTRNST</t>
  </si>
  <si>
    <t>MSEPMPIF</t>
  </si>
  <si>
    <t>SPXWRIMT</t>
  </si>
  <si>
    <t>MSEPMPAD</t>
  </si>
  <si>
    <t>SP0IMMST</t>
  </si>
  <si>
    <t>MSEPMAOC</t>
  </si>
  <si>
    <t>SP1RCDHT</t>
  </si>
  <si>
    <t>MSEPMRCD</t>
  </si>
  <si>
    <t>SPXWRKST</t>
  </si>
  <si>
    <t>MSEPMCLF</t>
  </si>
  <si>
    <t>MSEPMEPD</t>
  </si>
  <si>
    <t>SPTPRSLT</t>
  </si>
  <si>
    <t>MSEPMRTD</t>
  </si>
  <si>
    <t>SUPTSBDT</t>
  </si>
  <si>
    <t>MSEPMMBH</t>
  </si>
  <si>
    <t>SUPTSBMT</t>
  </si>
  <si>
    <t>MSEPMMBD</t>
  </si>
  <si>
    <t>SPXQCMIT</t>
  </si>
  <si>
    <t>MSEPMQCE</t>
  </si>
  <si>
    <t>MSEPMQCC</t>
  </si>
  <si>
    <t>SP0ABIMT</t>
  </si>
  <si>
    <t>MSEPMANC</t>
  </si>
  <si>
    <t>SP0ABIPT</t>
  </si>
  <si>
    <t>MSEPMAPC</t>
  </si>
  <si>
    <t>영상의학</t>
  </si>
  <si>
    <t>MSERMQTH</t>
  </si>
  <si>
    <t>CT혈관조영업무일지정보</t>
  </si>
  <si>
    <t>MSERMTCD</t>
  </si>
  <si>
    <t>MSERMFRD</t>
  </si>
  <si>
    <t>MSERMFFD</t>
  </si>
  <si>
    <t>MSERMFDD</t>
  </si>
  <si>
    <t>PACS판독현황반납인터페이스</t>
  </si>
  <si>
    <t>MSERMPNF</t>
  </si>
  <si>
    <t>PACS환자처방인터페이스</t>
  </si>
  <si>
    <t>MSERMPPF</t>
  </si>
  <si>
    <t>MSERMNPD</t>
  </si>
  <si>
    <t>MSERMAVD</t>
  </si>
  <si>
    <t>MSERMTKD</t>
  </si>
  <si>
    <t>MSERMRCD</t>
  </si>
  <si>
    <t>MSERMMVD</t>
  </si>
  <si>
    <t>MSERMMRD</t>
  </si>
  <si>
    <t>MSERMMGD</t>
  </si>
  <si>
    <t>MSERMQQD</t>
  </si>
  <si>
    <t>MSERMMBD</t>
  </si>
  <si>
    <t>MSERMRWH</t>
  </si>
  <si>
    <t>검사항목코드</t>
  </si>
  <si>
    <t>MSERMMMC</t>
  </si>
  <si>
    <t>검사항목코드로그</t>
  </si>
  <si>
    <t>MSERMMHG</t>
  </si>
  <si>
    <t>MSERMAOD</t>
  </si>
  <si>
    <t>MSERMMTD</t>
  </si>
  <si>
    <t>MSERMAJD</t>
  </si>
  <si>
    <t>MSERMAXD</t>
  </si>
  <si>
    <t>MSERMDCD</t>
  </si>
  <si>
    <t>기능검사예약가능정보</t>
  </si>
  <si>
    <t>MSERMRND</t>
  </si>
  <si>
    <t>기능검사예약일정정보</t>
  </si>
  <si>
    <t>MSERMRPD</t>
  </si>
  <si>
    <t>기능검사장비접속로그</t>
  </si>
  <si>
    <t>MSERMQHG</t>
  </si>
  <si>
    <t>기능검사장비정보</t>
  </si>
  <si>
    <t>MSERMQCD</t>
  </si>
  <si>
    <t>MSERMTSD</t>
  </si>
  <si>
    <t>MSERMTTD</t>
  </si>
  <si>
    <t>MSERMEUD</t>
  </si>
  <si>
    <t>MSERMNND</t>
  </si>
  <si>
    <t>MSERMAPD</t>
  </si>
  <si>
    <t>MSERMMDD</t>
  </si>
  <si>
    <t>MSERMMAD</t>
  </si>
  <si>
    <t>MSERMRSD</t>
  </si>
  <si>
    <t>MSERMRDD</t>
  </si>
  <si>
    <t>MSERMESD</t>
  </si>
  <si>
    <t>시력검사인터페이스</t>
  </si>
  <si>
    <t>MSERMQOF</t>
  </si>
  <si>
    <t>MSERMQEF</t>
  </si>
  <si>
    <t>영상의학과업무일지정보</t>
  </si>
  <si>
    <t>MSERMTGD</t>
  </si>
  <si>
    <t>MSERMRLD</t>
  </si>
  <si>
    <t>HISSUP.SRWORKCT</t>
  </si>
  <si>
    <t>MSERMAYD</t>
  </si>
  <si>
    <t>MSERMPDF</t>
  </si>
  <si>
    <t>MSERMRMD</t>
  </si>
  <si>
    <t>MSERMRJD</t>
  </si>
  <si>
    <t>MSERMAED</t>
  </si>
  <si>
    <t>MSERMEID</t>
  </si>
  <si>
    <t>MSERMQUD</t>
  </si>
  <si>
    <t>MSERMMJD</t>
  </si>
  <si>
    <t>MSERMMSD</t>
  </si>
  <si>
    <t>MSERMAMD</t>
  </si>
  <si>
    <t>MSERMTOD</t>
  </si>
  <si>
    <t>MSERMACD</t>
  </si>
  <si>
    <t>MSERMAID</t>
  </si>
  <si>
    <t>MSERMATE</t>
  </si>
  <si>
    <t>MSERMCVD</t>
  </si>
  <si>
    <t>MSERMASD</t>
  </si>
  <si>
    <t>MSERMADD</t>
  </si>
  <si>
    <t>MSERMRED</t>
  </si>
  <si>
    <t>MSERMABD</t>
  </si>
  <si>
    <t>MSERMDDD</t>
  </si>
  <si>
    <t>MSERMDRH</t>
  </si>
  <si>
    <t>MSERMNWD</t>
  </si>
  <si>
    <t>MSERMEKD</t>
  </si>
  <si>
    <t>MSERMNHD</t>
  </si>
  <si>
    <t>MSERMNTD</t>
  </si>
  <si>
    <t>MSERMNDD</t>
  </si>
  <si>
    <t>HISSUP.SRNMRECORD</t>
  </si>
  <si>
    <t>MSERMNQD</t>
  </si>
  <si>
    <t>MSERMNRD</t>
  </si>
  <si>
    <t>MSERMROD</t>
  </si>
  <si>
    <t>MSERMRRD</t>
  </si>
  <si>
    <t>MSERMRHH</t>
  </si>
  <si>
    <t>MSERMAAD</t>
  </si>
  <si>
    <t>MSERMARD</t>
  </si>
  <si>
    <t>MSERMMCD</t>
  </si>
  <si>
    <t>MSERMMLD</t>
  </si>
  <si>
    <t>MSERMDTD</t>
  </si>
  <si>
    <t>MSERMAFD</t>
  </si>
  <si>
    <t>SLTATMGT</t>
  </si>
  <si>
    <t>MSELMTID</t>
  </si>
  <si>
    <t>SLRSENMT</t>
  </si>
  <si>
    <t>MSELMGMC</t>
  </si>
  <si>
    <t>HISSUP.SL0ITEMV</t>
  </si>
  <si>
    <t>MSELMPMD</t>
  </si>
  <si>
    <t>검사건수집계정보</t>
  </si>
  <si>
    <t>SL9EXMST</t>
  </si>
  <si>
    <t>MSELMESD</t>
  </si>
  <si>
    <t>HISSUP.SLXWORKT</t>
  </si>
  <si>
    <t>MSELMFHH</t>
  </si>
  <si>
    <t>SL0SPDRT</t>
  </si>
  <si>
    <t>MSELMDHH</t>
  </si>
  <si>
    <t>SL0EQLST</t>
  </si>
  <si>
    <t>MSELMEMC</t>
  </si>
  <si>
    <t>SL0HELPT</t>
  </si>
  <si>
    <t>MSELMHDD</t>
  </si>
  <si>
    <t>SL0ROOMT</t>
  </si>
  <si>
    <t>MSELMCTC</t>
  </si>
  <si>
    <t>SL0WRKMT</t>
  </si>
  <si>
    <t>MSELMEWD</t>
  </si>
  <si>
    <t>SL0WRKDT</t>
  </si>
  <si>
    <t>MSELMWDE</t>
  </si>
  <si>
    <t>검체검사항목결과단위정보</t>
  </si>
  <si>
    <t>MSELMRUD</t>
  </si>
  <si>
    <t>SL0ITEMV</t>
  </si>
  <si>
    <t>MSELMEBM</t>
  </si>
  <si>
    <t>SL0ITEMVLOG</t>
  </si>
  <si>
    <t>MSELMLHH</t>
  </si>
  <si>
    <t>검체검사항목참고치정보</t>
  </si>
  <si>
    <t>MSELMRRD</t>
  </si>
  <si>
    <t>MSELMMDE</t>
  </si>
  <si>
    <t>SLXSEQMT</t>
  </si>
  <si>
    <t>MSELMCNN</t>
  </si>
  <si>
    <t>MSELMMNC</t>
  </si>
  <si>
    <t>SL0SPCMT</t>
  </si>
  <si>
    <t>MSELMCCC</t>
  </si>
  <si>
    <t>SLXPBSCT</t>
  </si>
  <si>
    <t>MSELMPRD</t>
  </si>
  <si>
    <t>SLCSTPRT</t>
  </si>
  <si>
    <t>MSELMLPD</t>
  </si>
  <si>
    <t>미생물동정코드</t>
  </si>
  <si>
    <t>SLISOTMT</t>
  </si>
  <si>
    <t>MSELMSYC</t>
  </si>
  <si>
    <t>미생물배지사용분류상세</t>
  </si>
  <si>
    <t>HISSUP.SL0MDACT</t>
  </si>
  <si>
    <t>MSELMLDE</t>
  </si>
  <si>
    <t>미생물배지사용출력코드상세</t>
  </si>
  <si>
    <t>MSELMCDE</t>
  </si>
  <si>
    <t>미생물배지사용항목출력상세</t>
  </si>
  <si>
    <t>SL0MDACT</t>
  </si>
  <si>
    <t>MSELMCLE</t>
  </si>
  <si>
    <t>미생물배지코드</t>
  </si>
  <si>
    <t>SL0MDAMT</t>
  </si>
  <si>
    <t>MSELMCMC</t>
  </si>
  <si>
    <t>미생물양성리스트정보</t>
  </si>
  <si>
    <t>SL4RPOSI</t>
  </si>
  <si>
    <t>MSELMPLD</t>
  </si>
  <si>
    <t>SL4RDYET</t>
  </si>
  <si>
    <t>MSELMDRD</t>
  </si>
  <si>
    <t>미생물진단검사인터페이스</t>
  </si>
  <si>
    <t>SLXTRNST</t>
  </si>
  <si>
    <t>MSELMLIF</t>
  </si>
  <si>
    <t>미생물추가검사항목정보</t>
  </si>
  <si>
    <t>SL5ADDEXT</t>
  </si>
  <si>
    <t>MSELMMID</t>
  </si>
  <si>
    <t>SLITEMT</t>
  </si>
  <si>
    <t>MSELMMCC</t>
  </si>
  <si>
    <t>SL4RSENT</t>
  </si>
  <si>
    <t>MSELMMRD</t>
  </si>
  <si>
    <t>SL4RCULT</t>
  </si>
  <si>
    <t>MSELMCRD</t>
  </si>
  <si>
    <t>사용자검사분류정보</t>
  </si>
  <si>
    <t>HISSUP.SL0ROOMT</t>
  </si>
  <si>
    <t>MSELMUID</t>
  </si>
  <si>
    <t>SLGIVEMT</t>
  </si>
  <si>
    <t>MSELMSED</t>
  </si>
  <si>
    <t>SLXWRKHT</t>
  </si>
  <si>
    <t>MSELMARH</t>
  </si>
  <si>
    <t>SLXWORKT</t>
  </si>
  <si>
    <t>MSELMAID</t>
  </si>
  <si>
    <t>SL0LOTMT</t>
  </si>
  <si>
    <t>MSELMQED</t>
  </si>
  <si>
    <t>SLXEQRDT</t>
  </si>
  <si>
    <t>MSELMQRD</t>
  </si>
  <si>
    <t>SL0SAMPT</t>
  </si>
  <si>
    <t>MSELMQBM</t>
  </si>
  <si>
    <t>SLTOTCKT</t>
  </si>
  <si>
    <t>MSELMDED</t>
  </si>
  <si>
    <t>SLTATMST</t>
  </si>
  <si>
    <t>MSELMTTD</t>
  </si>
  <si>
    <t>SLIMAGET</t>
  </si>
  <si>
    <t>MSELMIMC</t>
  </si>
  <si>
    <t>SL0PANNT</t>
  </si>
  <si>
    <t>MSELMLBD</t>
  </si>
  <si>
    <t>진단검사결과예문정보</t>
  </si>
  <si>
    <t>MSELMEID</t>
  </si>
  <si>
    <t>진단검사공통정보</t>
  </si>
  <si>
    <t>MSELMSID</t>
  </si>
  <si>
    <t>진단검사공통코드</t>
  </si>
  <si>
    <t>MSELMSCC</t>
  </si>
  <si>
    <t>SL1REMKT</t>
  </si>
  <si>
    <t>MSELMCHH</t>
  </si>
  <si>
    <t>SL1COLMT</t>
  </si>
  <si>
    <t>MSELMCED</t>
  </si>
  <si>
    <t>SLDISPLT</t>
  </si>
  <si>
    <t>MSELMDPD</t>
  </si>
  <si>
    <t>HISSUP.SL4RSENT</t>
  </si>
  <si>
    <t>MSELMTWD</t>
  </si>
  <si>
    <t>MSELMTCC</t>
  </si>
  <si>
    <t>SL0SETMT</t>
  </si>
  <si>
    <t>MSELMCIR</t>
  </si>
  <si>
    <t>HISSUP.SLXPBSCT</t>
  </si>
  <si>
    <t>MSELMRCC</t>
  </si>
  <si>
    <t>MSELMIID</t>
  </si>
  <si>
    <t>SL0ANTIT</t>
  </si>
  <si>
    <t>MSELMMAC</t>
  </si>
  <si>
    <t>SLPTSPET</t>
  </si>
  <si>
    <t>MSELMPSD</t>
  </si>
  <si>
    <t>MSDSCACD</t>
  </si>
  <si>
    <t>MSDSCADH</t>
  </si>
  <si>
    <t>MSDSCASD</t>
  </si>
  <si>
    <t>MSDMDATC</t>
  </si>
  <si>
    <t>HISSUP.SDDGFORT</t>
  </si>
  <si>
    <t>MSDMDDRR</t>
  </si>
  <si>
    <t>HISSUP.SDPRNPAT</t>
  </si>
  <si>
    <t>MSDMDDMD</t>
  </si>
  <si>
    <t>MSDMDEXC</t>
  </si>
  <si>
    <t>MSDSCTDD</t>
  </si>
  <si>
    <t>MSDSCTSD</t>
  </si>
  <si>
    <t>HISSUP.SDTPNSDT</t>
  </si>
  <si>
    <t>MSDMDTRE</t>
  </si>
  <si>
    <t>MSDMDTMM</t>
  </si>
  <si>
    <t>MSDSCTPD</t>
  </si>
  <si>
    <t>MSDSCTFD</t>
  </si>
  <si>
    <t>MSDSCTTD</t>
  </si>
  <si>
    <t>MSDDGTMD</t>
  </si>
  <si>
    <t>MSDSCTIM</t>
  </si>
  <si>
    <t>MSDSCTCD</t>
  </si>
  <si>
    <t>SDDHNIST</t>
  </si>
  <si>
    <t>MSDDGGSD</t>
  </si>
  <si>
    <t>MSDMMJGD</t>
  </si>
  <si>
    <t>SDCHGPPT</t>
  </si>
  <si>
    <t>MSDDGDJD</t>
  </si>
  <si>
    <t>SDNARGTT</t>
  </si>
  <si>
    <t>MSDDGMJD</t>
  </si>
  <si>
    <t>MSDSCPMD</t>
  </si>
  <si>
    <t>MSDSCPPE</t>
  </si>
  <si>
    <t>MSDMDDBD</t>
  </si>
  <si>
    <t>HISSUP.SDDGCOMT</t>
  </si>
  <si>
    <t>MSDMDCOE</t>
  </si>
  <si>
    <t>MSDMDCHH</t>
  </si>
  <si>
    <t>MSDMMJBE</t>
  </si>
  <si>
    <t>MSDMMJID</t>
  </si>
  <si>
    <t>MSDMMJJM</t>
  </si>
  <si>
    <t>MSDMMJDE</t>
  </si>
  <si>
    <t>MSDMMJQD</t>
  </si>
  <si>
    <t>MSDDGHCS</t>
  </si>
  <si>
    <t>MSDMDRED</t>
  </si>
  <si>
    <t>MSDMDPHD</t>
  </si>
  <si>
    <t>MSDDGMGH</t>
  </si>
  <si>
    <t>MSDMDMYD</t>
  </si>
  <si>
    <t>MSDMDEDD</t>
  </si>
  <si>
    <t>MSDMDBSD</t>
  </si>
  <si>
    <t>MSDMDDEM</t>
  </si>
  <si>
    <t>MSDMDMTC</t>
  </si>
  <si>
    <t>MSDDGOFD</t>
  </si>
  <si>
    <t>MSDMDAJH</t>
  </si>
  <si>
    <t>MSDDGBAM</t>
  </si>
  <si>
    <t>MSDMDIGD</t>
  </si>
  <si>
    <t>MSDMDPTD</t>
  </si>
  <si>
    <t>MSDMDGPC</t>
  </si>
  <si>
    <t>HISSUP.SDDGBAST</t>
  </si>
  <si>
    <t>MSDMDBAM</t>
  </si>
  <si>
    <t>약품기본비고이력</t>
  </si>
  <si>
    <t>MSDMDBRH</t>
  </si>
  <si>
    <t>MSDMDYBE</t>
  </si>
  <si>
    <t>MSDMDBHH</t>
  </si>
  <si>
    <t>MSDMDLGG</t>
  </si>
  <si>
    <t>MSDMDLHH</t>
  </si>
  <si>
    <t>MSDMDLOD</t>
  </si>
  <si>
    <t>MSDMDSAD</t>
  </si>
  <si>
    <t>MSDMDSMD</t>
  </si>
  <si>
    <t>MSDMDSSC</t>
  </si>
  <si>
    <t>MSDMDSGD</t>
  </si>
  <si>
    <t>MSDMDSID</t>
  </si>
  <si>
    <t>MSDMDSBD</t>
  </si>
  <si>
    <t>SDDSRETT</t>
  </si>
  <si>
    <t>MSDSCSCD</t>
  </si>
  <si>
    <t>MSDMDSPD</t>
  </si>
  <si>
    <t>MSDDGCSD</t>
  </si>
  <si>
    <t>MSDMDGRC</t>
  </si>
  <si>
    <t>MSDMDPRD</t>
  </si>
  <si>
    <t>MSDMDHSD</t>
  </si>
  <si>
    <t>MSDMDEFC</t>
  </si>
  <si>
    <t>MSDMDODD</t>
  </si>
  <si>
    <t>MSDDGJMH</t>
  </si>
  <si>
    <t>MSDDGDPD</t>
  </si>
  <si>
    <t>MSDDGHJD</t>
  </si>
  <si>
    <t>MSDMDDSD</t>
  </si>
  <si>
    <t>MSDMDMHC</t>
  </si>
  <si>
    <t>MSDDGRRD</t>
  </si>
  <si>
    <t>MSDMDRMS</t>
  </si>
  <si>
    <t>MSDMDSND</t>
  </si>
  <si>
    <t>MSDDGNMD</t>
  </si>
  <si>
    <t>일별문의명세상세</t>
  </si>
  <si>
    <t>MSDMDQAE</t>
  </si>
  <si>
    <t>MSDMDQAH</t>
  </si>
  <si>
    <t>MSDDGBSD</t>
  </si>
  <si>
    <t>MSDMDIYD</t>
  </si>
  <si>
    <t>MSDMMJTD</t>
  </si>
  <si>
    <t>MSDMMJCD</t>
  </si>
  <si>
    <t>MSDMMJSD</t>
  </si>
  <si>
    <t>MSDMMJHD</t>
  </si>
  <si>
    <t>MSDDGRFD</t>
  </si>
  <si>
    <t>MSDMDRFD</t>
  </si>
  <si>
    <t>SDDSCRTT</t>
  </si>
  <si>
    <t>MSDDGDHD</t>
  </si>
  <si>
    <t>MSDDGNON</t>
  </si>
  <si>
    <t>MSDMDLTD</t>
  </si>
  <si>
    <t>MSDMDLDE</t>
  </si>
  <si>
    <t>MSDMDSYD</t>
  </si>
  <si>
    <t>MSDDGHMD</t>
  </si>
  <si>
    <t>MSDSCARD</t>
  </si>
  <si>
    <t>MSDSCAPH</t>
  </si>
  <si>
    <t>HISSUP.SDPTRECT</t>
  </si>
  <si>
    <t>MSDSCMND</t>
  </si>
  <si>
    <t>MSDDGIQH</t>
  </si>
  <si>
    <t>MSDMDEPD</t>
  </si>
  <si>
    <t>SDDGRETT</t>
  </si>
  <si>
    <t>MSDDGRED</t>
  </si>
  <si>
    <t>MSDDGQHH</t>
  </si>
  <si>
    <t>방종</t>
  </si>
  <si>
    <t>MSTROCTC</t>
  </si>
  <si>
    <t>HISCOM.CCCODEST</t>
  </si>
  <si>
    <t>MSTROCOC</t>
  </si>
  <si>
    <t>방사선종양치료장비점검상세</t>
  </si>
  <si>
    <t>MSTROEDE</t>
  </si>
  <si>
    <t>MSTROIMD</t>
  </si>
  <si>
    <t>MSTROEQD</t>
  </si>
  <si>
    <t>MSTROORD</t>
  </si>
  <si>
    <t>MSTROPTD</t>
  </si>
  <si>
    <t>MSTROMMD</t>
  </si>
  <si>
    <t>MSTROPDD</t>
  </si>
  <si>
    <t>MSTROPLD</t>
  </si>
  <si>
    <t>MSTROBOD</t>
  </si>
  <si>
    <t>MSTROSME</t>
  </si>
  <si>
    <t>재활</t>
  </si>
  <si>
    <t>MSTRHIRD</t>
  </si>
  <si>
    <t>MSTRHNOE</t>
  </si>
  <si>
    <t>MSTRHGAD</t>
  </si>
  <si>
    <t>MSTRHROD</t>
  </si>
  <si>
    <t>MSTRHSLD</t>
  </si>
  <si>
    <t>MSTRHSUD</t>
  </si>
  <si>
    <t>HISSUP.SRRRMCDT</t>
  </si>
  <si>
    <t>MSTRHDEE</t>
  </si>
  <si>
    <t>재활치료수가코드</t>
  </si>
  <si>
    <t>MSTRHSDE</t>
  </si>
  <si>
    <t>MSTRHMED</t>
  </si>
  <si>
    <t>MSTRHCHD</t>
  </si>
  <si>
    <t>MSTRHBUH</t>
  </si>
  <si>
    <t>MSTRHBDD</t>
  </si>
  <si>
    <t>MSTRHTYD</t>
  </si>
  <si>
    <t>HISORD.MORMORDT</t>
  </si>
  <si>
    <t>MSTRHPAD</t>
  </si>
  <si>
    <t>MSTRHODD</t>
  </si>
  <si>
    <t>재활치료처방코드</t>
  </si>
  <si>
    <t>MSTRHCDE</t>
  </si>
  <si>
    <t>치료부위코드</t>
  </si>
  <si>
    <t>MSTRODPE</t>
  </si>
  <si>
    <t>치료실정보</t>
  </si>
  <si>
    <t>HISSUP.SRROOMCT</t>
  </si>
  <si>
    <t>MSTRHSRD</t>
  </si>
  <si>
    <t>MSTRORDE</t>
  </si>
  <si>
    <t>SL3REQMT</t>
  </si>
  <si>
    <t>입출고</t>
  </si>
  <si>
    <t>MSBIOBRD</t>
  </si>
  <si>
    <t>SL3DONET</t>
  </si>
  <si>
    <t>MSBIODRD</t>
  </si>
  <si>
    <t>SL3BCROT</t>
  </si>
  <si>
    <t>MSBIOBXD</t>
  </si>
  <si>
    <t>혈액제제코드</t>
  </si>
  <si>
    <t>SL3BCODT</t>
  </si>
  <si>
    <t>MSBIOBCC</t>
  </si>
  <si>
    <t>SL3BIOET</t>
  </si>
  <si>
    <t>MSBIOBOD</t>
  </si>
  <si>
    <t>SL3BNUMT</t>
  </si>
  <si>
    <t>MSBIOBPD</t>
  </si>
  <si>
    <t>SL3BIODT</t>
  </si>
  <si>
    <t>MSBIOBHH</t>
  </si>
  <si>
    <t>SL3BIOHT</t>
  </si>
  <si>
    <t>MSBIOBMD</t>
  </si>
  <si>
    <t>SL3BSPCT</t>
  </si>
  <si>
    <t>MSBIOBAD</t>
  </si>
  <si>
    <t>SLBLERMT</t>
  </si>
  <si>
    <t>MSBIOBIH</t>
  </si>
  <si>
    <t>건증</t>
  </si>
  <si>
    <t>MSUHPMID</t>
  </si>
  <si>
    <t>RFIDPDA검사안내코드</t>
  </si>
  <si>
    <t>MSUHPPPC</t>
  </si>
  <si>
    <t>MSUHPTCC</t>
  </si>
  <si>
    <t>MSUHPRMD</t>
  </si>
  <si>
    <t>RFID검사실상세정보</t>
  </si>
  <si>
    <t>MSUHPRID</t>
  </si>
  <si>
    <t>MSUHPIID</t>
  </si>
  <si>
    <t>건증PDA검사안내정보</t>
  </si>
  <si>
    <t>MSUHPODD</t>
  </si>
  <si>
    <t>건증검사결과정보</t>
  </si>
  <si>
    <t>MSUHPPMD</t>
  </si>
  <si>
    <t>MSUHPCMC</t>
  </si>
  <si>
    <t>MSUHPNFD</t>
  </si>
  <si>
    <t>MSUHPCCC</t>
  </si>
  <si>
    <t>MSUHPRRD</t>
  </si>
  <si>
    <t>MSUHPGDD</t>
  </si>
  <si>
    <t>MSUHPQAD</t>
  </si>
  <si>
    <t>건증신체계측검사결과정보</t>
  </si>
  <si>
    <t>MSUHPRSD</t>
  </si>
  <si>
    <t>건증영양평가결과정보</t>
  </si>
  <si>
    <t>MSUHPNUD</t>
  </si>
  <si>
    <t>건증예약상세</t>
  </si>
  <si>
    <t>MSUHPDRE</t>
  </si>
  <si>
    <t>MSUHPRHH</t>
  </si>
  <si>
    <t>MSUHPIRD</t>
  </si>
  <si>
    <t>건증인터넷추가처방정보</t>
  </si>
  <si>
    <t>MSUHPAOD</t>
  </si>
  <si>
    <t>건증템플릿정보</t>
  </si>
  <si>
    <t>MSUHPOPD</t>
  </si>
  <si>
    <t>건증판정결과상세</t>
  </si>
  <si>
    <t>MSUHPRTE</t>
  </si>
  <si>
    <t>MSUHPNTD</t>
  </si>
  <si>
    <t>건증환자상기정보</t>
  </si>
  <si>
    <t>MSUHPRDD</t>
  </si>
  <si>
    <t>건증휴대장비동영상정보</t>
  </si>
  <si>
    <t>MSUHPMVD</t>
  </si>
  <si>
    <t>건증휴대장비사용이력</t>
  </si>
  <si>
    <t>MSUHPMHH</t>
  </si>
  <si>
    <t>건증휴대장비사용정보</t>
  </si>
  <si>
    <t>MSUHPMOD</t>
  </si>
  <si>
    <t>검사정원정보</t>
  </si>
  <si>
    <t>MSUHPCAD</t>
  </si>
  <si>
    <t>결과양식출력기본</t>
  </si>
  <si>
    <t>MSUHPFPM</t>
  </si>
  <si>
    <t>내시경건수집계</t>
  </si>
  <si>
    <t>MSUHPCNS</t>
  </si>
  <si>
    <t>MSUHPSCM</t>
  </si>
  <si>
    <t>MSUHPIFF</t>
  </si>
  <si>
    <t>MSUHPDPD</t>
  </si>
  <si>
    <t>MSUHPDDD</t>
  </si>
  <si>
    <t>패키지검사항목관계</t>
  </si>
  <si>
    <t>MSUHPPBR</t>
  </si>
  <si>
    <t>패키지정원정보</t>
  </si>
  <si>
    <t>MSUHPPCD</t>
  </si>
  <si>
    <t>M136-급식영양</t>
  </si>
  <si>
    <t>SQ0FFQMT</t>
  </si>
  <si>
    <t>MSQSCFDD</t>
  </si>
  <si>
    <t>FFQ영양사소견정보</t>
  </si>
  <si>
    <t>MSQSCFSD</t>
  </si>
  <si>
    <t>SQ2SNCKT</t>
  </si>
  <si>
    <t>식이</t>
  </si>
  <si>
    <t>MSQDTDSD</t>
  </si>
  <si>
    <t>SQ0TBMAT</t>
  </si>
  <si>
    <t>MSQDTFGC</t>
  </si>
  <si>
    <t>MSQDTFDE</t>
  </si>
  <si>
    <t>SQ3EPAMT</t>
  </si>
  <si>
    <t>MSQDTDCD</t>
  </si>
  <si>
    <t>SQ2DHIHT</t>
  </si>
  <si>
    <t>MSQDTDIH</t>
  </si>
  <si>
    <t>MSQDTDID</t>
  </si>
  <si>
    <t>MSQDTTCD</t>
  </si>
  <si>
    <t>SQ4MNGST</t>
  </si>
  <si>
    <t>MSQSCNGD</t>
  </si>
  <si>
    <t>SQ0NUCDT</t>
  </si>
  <si>
    <t>MSQDTFAD</t>
  </si>
  <si>
    <t>SQ0SELDT</t>
  </si>
  <si>
    <t>MSQDTDKD</t>
  </si>
  <si>
    <t>MSQDTEPD</t>
  </si>
  <si>
    <t>SQ0CLOST</t>
  </si>
  <si>
    <t>MSQDTMED</t>
  </si>
  <si>
    <t>SQMLSTST</t>
  </si>
  <si>
    <t>MSQDTEDD</t>
  </si>
  <si>
    <t>SQ2TIMET</t>
  </si>
  <si>
    <t>MSQDTDRD</t>
  </si>
  <si>
    <t>SQ0CATDT</t>
  </si>
  <si>
    <t>MSQDTMGD</t>
  </si>
  <si>
    <t>SQ0CATMT</t>
  </si>
  <si>
    <t>MSQDTMKC</t>
  </si>
  <si>
    <t>식이처방특기사항기본</t>
  </si>
  <si>
    <t>MSQDTSBM</t>
  </si>
  <si>
    <t>식이처방특기사항상세</t>
  </si>
  <si>
    <t>MSQDTSDE</t>
  </si>
  <si>
    <t>식이처방특기사항정보</t>
  </si>
  <si>
    <t>MSQDTDED</t>
  </si>
  <si>
    <t>식이처방특기사항정보이력</t>
  </si>
  <si>
    <t>MSQDTDEH</t>
  </si>
  <si>
    <t>SQ0DIETT</t>
  </si>
  <si>
    <t>MSQDTMCC</t>
  </si>
  <si>
    <t>SQ0MDIET</t>
  </si>
  <si>
    <t>MSQDTMFC</t>
  </si>
  <si>
    <t>SQ0EXCH</t>
  </si>
  <si>
    <t>MSQSCHGD</t>
  </si>
  <si>
    <t>SQ5CCPMT</t>
  </si>
  <si>
    <t>MSQDTHBM</t>
  </si>
  <si>
    <t>SQ5CCPDT</t>
  </si>
  <si>
    <t>MSQDTHDE</t>
  </si>
  <si>
    <t>SQ5CCPHT</t>
  </si>
  <si>
    <t>MSQDTHID</t>
  </si>
  <si>
    <t>MSQSCNSD</t>
  </si>
  <si>
    <t>SQ4MNGDT</t>
  </si>
  <si>
    <t>MSQSCNID</t>
  </si>
  <si>
    <t>SQ0NUMST</t>
  </si>
  <si>
    <t>MSQSCNCC</t>
  </si>
  <si>
    <t>MONMNGMT</t>
  </si>
  <si>
    <t>MSQSCQOD</t>
  </si>
  <si>
    <t>SQ4MNGMT</t>
  </si>
  <si>
    <t>MSQSCNMD</t>
  </si>
  <si>
    <t>SQ0NUEXT</t>
  </si>
  <si>
    <t>MSQSCPNC</t>
  </si>
  <si>
    <t>MSQSCQAD</t>
  </si>
  <si>
    <t>MSQSCQBD</t>
  </si>
  <si>
    <t>SQ0MNFDT</t>
  </si>
  <si>
    <t>MSQDTFFD</t>
  </si>
  <si>
    <t>SQ0MENUT</t>
  </si>
  <si>
    <t>MSQDTFCC</t>
  </si>
  <si>
    <t>SQ1MENUT</t>
  </si>
  <si>
    <t>MSQDTDDD</t>
  </si>
  <si>
    <t>SQ0WRKMT</t>
  </si>
  <si>
    <t>MSQDTMWD</t>
  </si>
  <si>
    <t>MSQDTFPD</t>
  </si>
  <si>
    <t>SQ0VEINT</t>
  </si>
  <si>
    <t>MSQDTFVC</t>
  </si>
  <si>
    <t>MSQDTFMC</t>
  </si>
  <si>
    <t>MSQDTTMD</t>
  </si>
  <si>
    <t>MSQDTTVD</t>
  </si>
  <si>
    <t>MSQDTTTD</t>
  </si>
  <si>
    <t>SQ4FFQDT</t>
  </si>
  <si>
    <t>MSQSCFID</t>
  </si>
  <si>
    <t>SQ4TAKDT</t>
  </si>
  <si>
    <t>MSQSCPID</t>
  </si>
  <si>
    <t>SQ4TAKET</t>
  </si>
  <si>
    <t>MSQSCPMD</t>
  </si>
  <si>
    <t>MSQDTDPD</t>
  </si>
  <si>
    <t>SQ4TAKMT</t>
  </si>
  <si>
    <t>MSQSCPDD</t>
  </si>
  <si>
    <t>SQ4MNAMT</t>
  </si>
  <si>
    <t>MSQSCQMD</t>
  </si>
  <si>
    <t>SQ4SGAMT</t>
  </si>
  <si>
    <t>MSQSCQSD</t>
  </si>
  <si>
    <t>MSMRAOPD</t>
  </si>
  <si>
    <t>스캔</t>
  </si>
  <si>
    <t>MSMCSSTD</t>
  </si>
  <si>
    <t>MSMCSPTD</t>
  </si>
  <si>
    <t>MSMCSMTM</t>
  </si>
  <si>
    <t>MSMCSLGG</t>
  </si>
  <si>
    <t>MSMCSPGD</t>
  </si>
  <si>
    <t>MSMCSATM</t>
  </si>
  <si>
    <t>MSMRACCD</t>
  </si>
  <si>
    <t>MSMCPMRM</t>
  </si>
  <si>
    <t>MSMCPSTD</t>
  </si>
  <si>
    <t>HISSUP.SMRCPYMT</t>
  </si>
  <si>
    <t>MSMCPCPM</t>
  </si>
  <si>
    <t>MSMCPCDE</t>
  </si>
  <si>
    <t>MSMCPSND</t>
  </si>
  <si>
    <t>의무기록업무보고정보</t>
  </si>
  <si>
    <t>MSMRAMBD</t>
  </si>
  <si>
    <t>MSMRAIOD</t>
  </si>
  <si>
    <t>MSMRAAND</t>
  </si>
  <si>
    <t>MSMRACDD</t>
  </si>
  <si>
    <t>MSMRADCD</t>
  </si>
  <si>
    <t>룰관리</t>
  </si>
  <si>
    <t>BCCRMRSD</t>
  </si>
  <si>
    <t>BCCRMRPD</t>
  </si>
  <si>
    <t>BCCRMRBM</t>
  </si>
  <si>
    <t>BCCRMRCD</t>
  </si>
  <si>
    <t>BCCRMRLD</t>
  </si>
  <si>
    <t>BCCRMCSD</t>
  </si>
  <si>
    <t>BCCRMCPD</t>
  </si>
  <si>
    <t>BCCRMFGD</t>
  </si>
  <si>
    <t>BCCRMFID</t>
  </si>
  <si>
    <t>HISORD.MOPOREQT</t>
  </si>
  <si>
    <t>BSIIFQTD</t>
  </si>
  <si>
    <t>BSIIFSPD</t>
  </si>
  <si>
    <t>BSIIFCLC</t>
  </si>
  <si>
    <t>BSIIFDCD</t>
  </si>
  <si>
    <t>BSIIFDID</t>
  </si>
  <si>
    <t>BSIIFSID</t>
  </si>
  <si>
    <t>BSIIFIPD</t>
  </si>
  <si>
    <t>안전관리</t>
  </si>
  <si>
    <t>보안호출SMS정보</t>
  </si>
  <si>
    <t>QISCALLT</t>
  </si>
  <si>
    <t>BSFSMCAD</t>
  </si>
  <si>
    <t>BSFSMHAD</t>
  </si>
  <si>
    <t>BSFSMMAC</t>
  </si>
  <si>
    <t>직원검사예방접종정보</t>
  </si>
  <si>
    <t>WSHVACMT</t>
  </si>
  <si>
    <t>BSFSMVCD</t>
  </si>
  <si>
    <t>BSFSMRAD</t>
  </si>
  <si>
    <t>BSFSMRTD</t>
  </si>
  <si>
    <t>BSFSMITC</t>
  </si>
  <si>
    <t>환자이송요원직원기본</t>
  </si>
  <si>
    <t>BSFSMMPM</t>
  </si>
  <si>
    <t>BSFSMMHH</t>
  </si>
  <si>
    <t>M241-환자관리</t>
  </si>
  <si>
    <t>교육분류담당자정보</t>
  </si>
  <si>
    <t>BPMPEEWD</t>
  </si>
  <si>
    <t>교육분류별처방관계</t>
  </si>
  <si>
    <t>BPMPEEOR</t>
  </si>
  <si>
    <t>HISSUP.SDDEDUMT</t>
  </si>
  <si>
    <t>BPMPEEGC</t>
  </si>
  <si>
    <t>교육일정슬롯정보</t>
  </si>
  <si>
    <t>HISSUP.SDDEDUST</t>
  </si>
  <si>
    <t>BPMPESSD</t>
  </si>
  <si>
    <t>장기등록기본</t>
  </si>
  <si>
    <t>장기이식</t>
  </si>
  <si>
    <t>BPMOTOOD</t>
  </si>
  <si>
    <t>장기이식담당자등록정보</t>
  </si>
  <si>
    <t>BPMOTOWD</t>
  </si>
  <si>
    <t>장기이식문의SMS전송정보</t>
  </si>
  <si>
    <t>BPMOTOMD</t>
  </si>
  <si>
    <t>장기이식환자관계</t>
  </si>
  <si>
    <t>BPMOTORR</t>
  </si>
  <si>
    <t>장기이식환자장기등록기본</t>
  </si>
  <si>
    <t>BPMOTORD</t>
  </si>
  <si>
    <t>HISORD.MNINSCHT</t>
  </si>
  <si>
    <t>BPMPEESD</t>
  </si>
  <si>
    <t>환자교육회신정보</t>
  </si>
  <si>
    <t>BPMPEERD</t>
  </si>
  <si>
    <t>접수수납</t>
  </si>
  <si>
    <t>ACPPEMHH</t>
  </si>
  <si>
    <t>ACPPISID</t>
  </si>
  <si>
    <t>ACPPESUE</t>
  </si>
  <si>
    <t>ACPPESUD</t>
  </si>
  <si>
    <t>ACPPEHDE</t>
  </si>
  <si>
    <t>ACPPEHDD</t>
  </si>
  <si>
    <t>ACPPEHRE</t>
  </si>
  <si>
    <t>ACPPRHQE</t>
  </si>
  <si>
    <t>ACPPEBHE</t>
  </si>
  <si>
    <t>ACPPEUPD</t>
  </si>
  <si>
    <t>ACPPEMAE</t>
  </si>
  <si>
    <t>ACPPEMAD</t>
  </si>
  <si>
    <t>ACPPEMCD</t>
  </si>
  <si>
    <t>결제정보기본</t>
  </si>
  <si>
    <t>ACPPESIM</t>
  </si>
  <si>
    <t>APV252HT</t>
  </si>
  <si>
    <t>ACPPIMDH</t>
  </si>
  <si>
    <t>ACPPEU2D</t>
  </si>
  <si>
    <t>ACPPRWPH</t>
  </si>
  <si>
    <t>ACPPIWPD</t>
  </si>
  <si>
    <t>ACPPIVMG</t>
  </si>
  <si>
    <t>ACPPEUCD</t>
  </si>
  <si>
    <t>미수명세상세</t>
  </si>
  <si>
    <t>ACPPEU2E</t>
  </si>
  <si>
    <t>ACPPEUND</t>
  </si>
  <si>
    <t>ACPPEUNE</t>
  </si>
  <si>
    <t>ACPPEPRD</t>
  </si>
  <si>
    <t>ACPPERDM</t>
  </si>
  <si>
    <t>ACPPERMG</t>
  </si>
  <si>
    <t>ACPPERMM</t>
  </si>
  <si>
    <t>ACPPRRAH</t>
  </si>
  <si>
    <t>ACPPRRID</t>
  </si>
  <si>
    <t>보증금액수납정보</t>
  </si>
  <si>
    <t>ACPPEDPE</t>
  </si>
  <si>
    <t>ACPPENID</t>
  </si>
  <si>
    <t>ACPPINLD</t>
  </si>
  <si>
    <t>ACPPIDID</t>
  </si>
  <si>
    <t>ACPPISTH</t>
  </si>
  <si>
    <t>ACPPRBDE</t>
  </si>
  <si>
    <t>ACPPRBDD</t>
  </si>
  <si>
    <t>ACPPRNBD</t>
  </si>
  <si>
    <t>ACPPRNBH</t>
  </si>
  <si>
    <t>ACPPECAD</t>
  </si>
  <si>
    <t>ACPPEYTH</t>
  </si>
  <si>
    <t>ACPPERAG</t>
  </si>
  <si>
    <t>예방접종감면기본</t>
  </si>
  <si>
    <t>ACPPEVRM</t>
  </si>
  <si>
    <t>ACPPRRHD</t>
  </si>
  <si>
    <t>ACPPEDCD</t>
  </si>
  <si>
    <t>ACPPEOCE</t>
  </si>
  <si>
    <t>ACPPEOCH</t>
  </si>
  <si>
    <t>ACPPROHD</t>
  </si>
  <si>
    <t>ACPPEOED</t>
  </si>
  <si>
    <t>HISBIL.ACOPPAHT</t>
  </si>
  <si>
    <t>ACPPEOPH</t>
  </si>
  <si>
    <t>ACPPEOPD</t>
  </si>
  <si>
    <t>ACPPEOGS</t>
  </si>
  <si>
    <t>ACPPROHH</t>
  </si>
  <si>
    <t>HISBIL.APOPRSVT</t>
  </si>
  <si>
    <t>ACPPROOE</t>
  </si>
  <si>
    <t>ACPPRORE</t>
  </si>
  <si>
    <t>ACPPROAH</t>
  </si>
  <si>
    <t>ACPPRODM</t>
  </si>
  <si>
    <t>HISBIL.APOPRSDT</t>
  </si>
  <si>
    <t>ACPPRODH</t>
  </si>
  <si>
    <t>ACPSTPFD</t>
  </si>
  <si>
    <t>ACPPEIOE</t>
  </si>
  <si>
    <t>ACPPETCH</t>
  </si>
  <si>
    <t>ACPPRTCD</t>
  </si>
  <si>
    <t>ACPPRTDH</t>
  </si>
  <si>
    <t>ACPPEBID</t>
  </si>
  <si>
    <t>HISBIL.APEMGRCT</t>
  </si>
  <si>
    <t>ACPPREOE</t>
  </si>
  <si>
    <t>ACPPCEDD</t>
  </si>
  <si>
    <t>ACPPREPD</t>
  </si>
  <si>
    <t>ACPPRETE</t>
  </si>
  <si>
    <t>ACPPRETM</t>
  </si>
  <si>
    <t>HISBIL.APEMGRHT</t>
  </si>
  <si>
    <t>ACPPRETH</t>
  </si>
  <si>
    <t>ACPPICQD</t>
  </si>
  <si>
    <t>ACPPERED</t>
  </si>
  <si>
    <t>ACPPCIED</t>
  </si>
  <si>
    <t>ACPPEUDD</t>
  </si>
  <si>
    <t>ACPPEACD</t>
  </si>
  <si>
    <t>ACPPEICE</t>
  </si>
  <si>
    <t>ACPPEICH</t>
  </si>
  <si>
    <t>HISBIL.ACCHANGT</t>
  </si>
  <si>
    <t>ACPPRAOE</t>
  </si>
  <si>
    <t>ACPPIAPD</t>
  </si>
  <si>
    <t>입원수납이력</t>
  </si>
  <si>
    <t>ACPPEIPH</t>
  </si>
  <si>
    <t>ACPPEIPD</t>
  </si>
  <si>
    <t>ACPPEAFS</t>
  </si>
  <si>
    <t>HISBIL.APIPRSHT</t>
  </si>
  <si>
    <t>ACPPRAGH</t>
  </si>
  <si>
    <t>입원예약안내정보</t>
  </si>
  <si>
    <t>HISBIL.APIPRSVT</t>
  </si>
  <si>
    <t>ACPPRAGD</t>
  </si>
  <si>
    <t>ACPPRARH</t>
  </si>
  <si>
    <t>ACPPRARD</t>
  </si>
  <si>
    <t>ACPPRAAM</t>
  </si>
  <si>
    <t>HISBIL.APIPLIHT</t>
  </si>
  <si>
    <t>ACPPRAAH</t>
  </si>
  <si>
    <t>ACPPRATH</t>
  </si>
  <si>
    <t>ACPPRALE</t>
  </si>
  <si>
    <t>ACPPIQPG</t>
  </si>
  <si>
    <t>ACPPIQEG</t>
  </si>
  <si>
    <t>ACPPEAUM</t>
  </si>
  <si>
    <t>ACPPEUAD</t>
  </si>
  <si>
    <t>ACPPRWDD</t>
  </si>
  <si>
    <t>ACPPISCE</t>
  </si>
  <si>
    <t>ACPPISCD</t>
  </si>
  <si>
    <t>ACPPEUID</t>
  </si>
  <si>
    <t>ACPPETSH</t>
  </si>
  <si>
    <t>ACPPRTSD</t>
  </si>
  <si>
    <t>ACPSTDPM</t>
  </si>
  <si>
    <t>ACPSTDPE</t>
  </si>
  <si>
    <t>ACPPIPMC</t>
  </si>
  <si>
    <t>ACPPRPMD</t>
  </si>
  <si>
    <t>ACPPEDME</t>
  </si>
  <si>
    <t>ACPPCMID</t>
  </si>
  <si>
    <t>ACPPEUMD</t>
  </si>
  <si>
    <t>ACPPCDTS</t>
  </si>
  <si>
    <t>ACPPRCGH</t>
  </si>
  <si>
    <t>ACPPEMDD</t>
  </si>
  <si>
    <t>ACPPIMRD</t>
  </si>
  <si>
    <t>ACPPERAE</t>
  </si>
  <si>
    <t>ACPPECPE</t>
  </si>
  <si>
    <t>ACPPECIM</t>
  </si>
  <si>
    <t>ACPPICRE</t>
  </si>
  <si>
    <t>ACPPRCBD</t>
  </si>
  <si>
    <t>ACPPRDZH</t>
  </si>
  <si>
    <t>ACPPRKDE</t>
  </si>
  <si>
    <t>ACPPIFXH</t>
  </si>
  <si>
    <t>ACPPRHGM</t>
  </si>
  <si>
    <t>ACPPEBLM</t>
  </si>
  <si>
    <t>ACPPECHE</t>
  </si>
  <si>
    <t>ACPPERFD</t>
  </si>
  <si>
    <t>ACPPIPPD</t>
  </si>
  <si>
    <t>직원검진1차결과정보</t>
  </si>
  <si>
    <t>ACPAHRFD</t>
  </si>
  <si>
    <t>직원검진2차검사결과정보</t>
  </si>
  <si>
    <t>ACPAHRSD</t>
  </si>
  <si>
    <t>직원검진고위험그룹검사결과정보</t>
  </si>
  <si>
    <t>ACPAHRDD</t>
  </si>
  <si>
    <t>직원검진등록기본</t>
  </si>
  <si>
    <t>ACPAHBAM</t>
  </si>
  <si>
    <t>직원검진처방정보</t>
  </si>
  <si>
    <t>ACPAHORD</t>
  </si>
  <si>
    <t>ACPPRSED</t>
  </si>
  <si>
    <t>ACPPRSMD</t>
  </si>
  <si>
    <t>ACPPRPED</t>
  </si>
  <si>
    <t>ACPPRPUD</t>
  </si>
  <si>
    <t>ACPPRDPH</t>
  </si>
  <si>
    <t>ACPPRDCD</t>
  </si>
  <si>
    <t>ACPPRCUM</t>
  </si>
  <si>
    <t>ACPPRRCM</t>
  </si>
  <si>
    <t>ACPPRINM</t>
  </si>
  <si>
    <t>ACPPRCOD</t>
  </si>
  <si>
    <t>ACPPRSAM</t>
  </si>
  <si>
    <t>ACPPRSRD</t>
  </si>
  <si>
    <t>ACPPRSDD</t>
  </si>
  <si>
    <t>ACPPRSID</t>
  </si>
  <si>
    <t>HISBIL.APINDPAT</t>
  </si>
  <si>
    <t>ACPPRSCD</t>
  </si>
  <si>
    <t>예외환자정보</t>
  </si>
  <si>
    <t>APEXINFT</t>
  </si>
  <si>
    <t>ACPPIEXD</t>
  </si>
  <si>
    <t>ACPPROID</t>
  </si>
  <si>
    <t>ACPPRYOD</t>
  </si>
  <si>
    <t>ACPPRYMD</t>
  </si>
  <si>
    <t>ACPPRBEG</t>
  </si>
  <si>
    <t>ACPPRIED</t>
  </si>
  <si>
    <t>ACPPREXD</t>
  </si>
  <si>
    <t>APMERE2T</t>
  </si>
  <si>
    <t>ACPPRMRE</t>
  </si>
  <si>
    <t>APMERECT</t>
  </si>
  <si>
    <t>ACPPRMRD</t>
  </si>
  <si>
    <t>HISBIL.APTDINFT</t>
  </si>
  <si>
    <t>ACPPRTDD</t>
  </si>
  <si>
    <t>ACPPRTAD</t>
  </si>
  <si>
    <t>ACPPRMSD</t>
  </si>
  <si>
    <t>ACPPRRDE</t>
  </si>
  <si>
    <t>ACPPRRDD</t>
  </si>
  <si>
    <t>APREGHVT</t>
  </si>
  <si>
    <t>ACPPRGHD</t>
  </si>
  <si>
    <t>ACPPRGCH</t>
  </si>
  <si>
    <t>ACPPRGCD</t>
  </si>
  <si>
    <t>ACPPRCME</t>
  </si>
  <si>
    <t>ACPPRCMD</t>
  </si>
  <si>
    <t>ACPPRPID</t>
  </si>
  <si>
    <t>ACPPRPDD</t>
  </si>
  <si>
    <t>ACPPRPSD</t>
  </si>
  <si>
    <t>희귀난치성질환정보</t>
  </si>
  <si>
    <t>ACPPRICD</t>
  </si>
  <si>
    <t>ACDPCNRD</t>
  </si>
  <si>
    <t>ACDPCDWH</t>
  </si>
  <si>
    <t>ACDPCDCD</t>
  </si>
  <si>
    <t>ACDPCRCD</t>
  </si>
  <si>
    <t>ACDPCDND</t>
  </si>
  <si>
    <t>ACDPCSDH</t>
  </si>
  <si>
    <t>ACDPCDOD</t>
  </si>
  <si>
    <t>ACDPCSCH</t>
  </si>
  <si>
    <t>ACDPCSCD</t>
  </si>
  <si>
    <t>ACDPCCCD</t>
  </si>
  <si>
    <t>ACDPCBAE</t>
  </si>
  <si>
    <t>ACDPCBAD</t>
  </si>
  <si>
    <t>APDRSHHT</t>
  </si>
  <si>
    <t>ACDPCBAH</t>
  </si>
  <si>
    <t>ACDPCDMD</t>
  </si>
  <si>
    <t>ACDPCDWD</t>
  </si>
  <si>
    <t>ACDPCDRD</t>
  </si>
  <si>
    <t>ACDPCSCM</t>
  </si>
  <si>
    <t>HISORD.MNDSSCHT</t>
  </si>
  <si>
    <t>MOMNMYSD</t>
  </si>
  <si>
    <t>HISORD.MNOPITMT</t>
  </si>
  <si>
    <t>MOMNMYTC</t>
  </si>
  <si>
    <t>HISORD.MNOPITDT</t>
  </si>
  <si>
    <t>MOMNMYTE</t>
  </si>
  <si>
    <t>MOMNMYTD</t>
  </si>
  <si>
    <t>ACDPCCCM</t>
  </si>
  <si>
    <t>ACCST2JS</t>
  </si>
  <si>
    <t>ACCST3JD</t>
  </si>
  <si>
    <t>ACCST4JS</t>
  </si>
  <si>
    <t>ACCSTGJS</t>
  </si>
  <si>
    <t>ACCST1PS</t>
  </si>
  <si>
    <t>ACCST1PD</t>
  </si>
  <si>
    <t>ACCSTMLS</t>
  </si>
  <si>
    <t>ACCSTMMS</t>
  </si>
  <si>
    <t>ACCSTMSS</t>
  </si>
  <si>
    <t>ACCSTMRS</t>
  </si>
  <si>
    <t>ACCSTMDS</t>
  </si>
  <si>
    <t>ACCSTMJS</t>
  </si>
  <si>
    <t>ACCSTIDS</t>
  </si>
  <si>
    <t>분기별환자집계</t>
  </si>
  <si>
    <t>ACCSTPQS</t>
  </si>
  <si>
    <t>ACCSTCDD</t>
  </si>
  <si>
    <t>ACCSTCPD</t>
  </si>
  <si>
    <t>ACCSTLAS</t>
  </si>
  <si>
    <t>ACCSTSIS</t>
  </si>
  <si>
    <t>ACCSTSID</t>
  </si>
  <si>
    <t>ACCSTRFS</t>
  </si>
  <si>
    <t>ACCSTRJS</t>
  </si>
  <si>
    <t>외국인환자집계</t>
  </si>
  <si>
    <t>ACCSTFPS</t>
  </si>
  <si>
    <t>ACCSTWES</t>
  </si>
  <si>
    <t>ACCSTWSS</t>
  </si>
  <si>
    <t>ACCSTMSD</t>
  </si>
  <si>
    <t>진단방사선의사선택진료집계</t>
  </si>
  <si>
    <t>ACCSTCJS</t>
  </si>
  <si>
    <t>ACCST1JS</t>
  </si>
  <si>
    <t>ACCSTMAS</t>
  </si>
  <si>
    <t>ACCSTPDS</t>
  </si>
  <si>
    <t>ACCSTPTS</t>
  </si>
  <si>
    <t>AIMIAOPC</t>
  </si>
  <si>
    <t>AIMIPELH</t>
  </si>
  <si>
    <t>AIMIREMC</t>
  </si>
  <si>
    <t>AIMIADMD</t>
  </si>
  <si>
    <t>AIMIRNID</t>
  </si>
  <si>
    <t>AIMIPRCD</t>
  </si>
  <si>
    <t>AIMIRGPR</t>
  </si>
  <si>
    <t>AIMIPMAS</t>
  </si>
  <si>
    <t>AIMIPURD</t>
  </si>
  <si>
    <t>AIMIPMAD</t>
  </si>
  <si>
    <t>AIMIADCD</t>
  </si>
  <si>
    <t>AIMIABFD</t>
  </si>
  <si>
    <t>AIMIPCRD</t>
  </si>
  <si>
    <t>AIMIAVCC</t>
  </si>
  <si>
    <t>AIMIADRC</t>
  </si>
  <si>
    <t>AIMIACPD</t>
  </si>
  <si>
    <t>AIMIRMHH</t>
  </si>
  <si>
    <t>AIMIRPMC</t>
  </si>
  <si>
    <t>AIMIACLD</t>
  </si>
  <si>
    <t>심사대상분류보험코드</t>
  </si>
  <si>
    <t>AIMIPCMC</t>
  </si>
  <si>
    <t>AIMIANDD</t>
  </si>
  <si>
    <t>AIMIPDED</t>
  </si>
  <si>
    <t>AIMIRMID</t>
  </si>
  <si>
    <t>AIMIPEXD</t>
  </si>
  <si>
    <t>AIMIPOHT</t>
  </si>
  <si>
    <t>AIMIPRND</t>
  </si>
  <si>
    <t>AIMIPOWT</t>
  </si>
  <si>
    <t>AIMIPEDD</t>
  </si>
  <si>
    <t>AIMIPEBD</t>
  </si>
  <si>
    <t>AIMIPEPD</t>
  </si>
  <si>
    <t>AIMIPECD</t>
  </si>
  <si>
    <t>AIMIPEID</t>
  </si>
  <si>
    <t>AIMIPEOD</t>
  </si>
  <si>
    <t>임시EDI단가이력</t>
  </si>
  <si>
    <t>AIMIPIPT</t>
  </si>
  <si>
    <t>AIMIPIWT</t>
  </si>
  <si>
    <t>AIMIAINH</t>
  </si>
  <si>
    <t>입원환자심사직원변경이력</t>
  </si>
  <si>
    <t>AIMIAPNH</t>
  </si>
  <si>
    <t>AIMIPUTD</t>
  </si>
  <si>
    <t>AIMIPGAD</t>
  </si>
  <si>
    <t>AIMIPROD</t>
  </si>
  <si>
    <t>AIMIACMD</t>
  </si>
  <si>
    <t>AIMIRLMD</t>
  </si>
  <si>
    <t>AIMIPRRD</t>
  </si>
  <si>
    <t>AIMIPDZD</t>
  </si>
  <si>
    <t>AIMIPDPD</t>
  </si>
  <si>
    <t>청구기본</t>
  </si>
  <si>
    <t>AIMIPBAM</t>
  </si>
  <si>
    <t>AIMIPCGH</t>
  </si>
  <si>
    <t>청구명세서집계</t>
  </si>
  <si>
    <t>AIMIPRQS</t>
  </si>
  <si>
    <t>AIMIPUID</t>
  </si>
  <si>
    <t>AIMIPUMD</t>
  </si>
  <si>
    <t>청구심사직원분배정보</t>
  </si>
  <si>
    <t>AIMIPDDD</t>
  </si>
  <si>
    <t>청구이력</t>
  </si>
  <si>
    <t>AIMIPOCH</t>
  </si>
  <si>
    <t>AIMIPERD</t>
  </si>
  <si>
    <t>AIMIPCMD</t>
  </si>
  <si>
    <t>AIMIPHLD</t>
  </si>
  <si>
    <t>AIMIPODD</t>
  </si>
  <si>
    <t>AIMIPSMD</t>
  </si>
  <si>
    <t>AIMIRPRD</t>
  </si>
  <si>
    <t>AIMIAPDE</t>
  </si>
  <si>
    <t>HISMIS.GEUNCNCT</t>
  </si>
  <si>
    <t>RCCCMCLD</t>
  </si>
  <si>
    <t>HISMIS.GECNRQMT</t>
  </si>
  <si>
    <t>RCCCMCRD</t>
  </si>
  <si>
    <t>RCCCMCCC</t>
  </si>
  <si>
    <t>RCCPRLLD</t>
  </si>
  <si>
    <t>HISMIS.GECNSTCT</t>
  </si>
  <si>
    <t>RCCPRLMD</t>
  </si>
  <si>
    <t>RCADOOLD</t>
  </si>
  <si>
    <t>RCADOOMS</t>
  </si>
  <si>
    <t>RCAOMVLD</t>
  </si>
  <si>
    <t>RCAOMVHH</t>
  </si>
  <si>
    <t>RCAIPMAC</t>
  </si>
  <si>
    <t>RCADOMBD</t>
  </si>
  <si>
    <t>HISMIS.GEBRCMOT</t>
  </si>
  <si>
    <t>RCAIPSSD</t>
  </si>
  <si>
    <t>HISMIS.GEBRCMST</t>
  </si>
  <si>
    <t>RCAIPSMD</t>
  </si>
  <si>
    <t>HISMIS.GECDCMNT</t>
  </si>
  <si>
    <t>RCAOMRLD</t>
  </si>
  <si>
    <t>RCADOMMD</t>
  </si>
  <si>
    <t>RCARMGMD</t>
  </si>
  <si>
    <t>RCARMGED</t>
  </si>
  <si>
    <t>RCACMEMD</t>
  </si>
  <si>
    <t>RCAIPCDM</t>
  </si>
  <si>
    <t>RCAIPCIM</t>
  </si>
  <si>
    <t>RCAIPCBD</t>
  </si>
  <si>
    <t>RCAIPBSD</t>
  </si>
  <si>
    <t>RCAIPDAD</t>
  </si>
  <si>
    <t>RCAIPDHH</t>
  </si>
  <si>
    <t>RCAIPDBD</t>
  </si>
  <si>
    <t>RCADOBUD</t>
  </si>
  <si>
    <t>RCAIPBID</t>
  </si>
  <si>
    <t>HISMIS.GEUSDOCT</t>
  </si>
  <si>
    <t>RCADOBSD</t>
  </si>
  <si>
    <t>HISMIS.GEUSDICT</t>
  </si>
  <si>
    <t>RCASMISD</t>
  </si>
  <si>
    <t>RCACMFSS</t>
  </si>
  <si>
    <t>RCACMFDS</t>
  </si>
  <si>
    <t>RCAOMVID</t>
  </si>
  <si>
    <t>RCAIPCCD</t>
  </si>
  <si>
    <t>RCALMSES</t>
  </si>
  <si>
    <t>RCACMMMD</t>
  </si>
  <si>
    <t>RCAIPHMD</t>
  </si>
  <si>
    <t>RCACMHGS</t>
  </si>
  <si>
    <t>RCAIPSCD</t>
  </si>
  <si>
    <t>HISMIS.GEMDPOCT</t>
  </si>
  <si>
    <t>RCADOBMD</t>
  </si>
  <si>
    <t>HISMIS.GEMDPICT</t>
  </si>
  <si>
    <t>RCASMIMD</t>
  </si>
  <si>
    <t>RCACMGMS</t>
  </si>
  <si>
    <t>RCACMGDS</t>
  </si>
  <si>
    <t>RCAIPCMC</t>
  </si>
  <si>
    <t>RCAIPACN</t>
  </si>
  <si>
    <t>RCAOMBCD</t>
  </si>
  <si>
    <t>HISMIS.GEREQCMT</t>
  </si>
  <si>
    <t>RCAIPCSD</t>
  </si>
  <si>
    <t>RCAIPESD</t>
  </si>
  <si>
    <t>RCAIPECD</t>
  </si>
  <si>
    <t>RCACMGIS</t>
  </si>
  <si>
    <t>RCACMJKD</t>
  </si>
  <si>
    <t>RCSLAIMD</t>
  </si>
  <si>
    <t>RCSLABMD</t>
  </si>
  <si>
    <t>RCSLAMBD</t>
  </si>
  <si>
    <t>HISMIS.SCCODEDT</t>
  </si>
  <si>
    <t>RCSLAMMM</t>
  </si>
  <si>
    <t>RCSLADMD</t>
  </si>
  <si>
    <t>RCSLADSM</t>
  </si>
  <si>
    <t>RCSSASDD</t>
  </si>
  <si>
    <t>RCSSABSD</t>
  </si>
  <si>
    <t>RCSLATMD</t>
  </si>
  <si>
    <t>RCSLAIDD</t>
  </si>
  <si>
    <t>RCSSAEED</t>
  </si>
  <si>
    <t>RCSMAGMM</t>
  </si>
  <si>
    <t>HISMIS.SCEQDYMT</t>
  </si>
  <si>
    <t>RCSMAESM</t>
  </si>
  <si>
    <t>RCSMAEME</t>
  </si>
  <si>
    <t>RCSLACMM</t>
  </si>
  <si>
    <t>RCSSARED</t>
  </si>
  <si>
    <t>HISMIS.SCLUNDWT</t>
  </si>
  <si>
    <t>RCSSARMD</t>
  </si>
  <si>
    <t>RCSMASCC</t>
  </si>
  <si>
    <t>RAARAPAD</t>
  </si>
  <si>
    <t>RAARAFAD</t>
  </si>
  <si>
    <t>고정자산기본</t>
  </si>
  <si>
    <t>RAARAFXM</t>
  </si>
  <si>
    <t>고정자산기본이력</t>
  </si>
  <si>
    <t>RAARAASH</t>
  </si>
  <si>
    <t>RAACMFYD</t>
  </si>
  <si>
    <t>RAARABYD</t>
  </si>
  <si>
    <t>RAARAQUH</t>
  </si>
  <si>
    <t>RAARAQIM</t>
  </si>
  <si>
    <t>RAARAEMD</t>
  </si>
  <si>
    <t>RAAPREDD</t>
  </si>
  <si>
    <t>RAAPREMM</t>
  </si>
  <si>
    <t>RAAPRDMD</t>
  </si>
  <si>
    <t>RAAPRSUD</t>
  </si>
  <si>
    <t>RAAPRRQD</t>
  </si>
  <si>
    <t>RAAPRLBD</t>
  </si>
  <si>
    <t>RAAPRYSD</t>
  </si>
  <si>
    <t>RAAPRNOD</t>
  </si>
  <si>
    <t>RAAPRPED</t>
  </si>
  <si>
    <t>RAAPRGMD</t>
  </si>
  <si>
    <t>RAARARSD</t>
  </si>
  <si>
    <t>RAARAQMD</t>
  </si>
  <si>
    <t>RAARAMMM</t>
  </si>
  <si>
    <t>RAARAMHH</t>
  </si>
  <si>
    <t>RAACMRPD</t>
  </si>
  <si>
    <t>RAARAELM</t>
  </si>
  <si>
    <t>RAARAGDM</t>
  </si>
  <si>
    <t>RAARAEMM</t>
  </si>
  <si>
    <t>RAARALRD</t>
  </si>
  <si>
    <t>RAARAVDD</t>
  </si>
  <si>
    <t>RAARAMAD</t>
  </si>
  <si>
    <t>RAARATOD</t>
  </si>
  <si>
    <t>RAARAESM</t>
  </si>
  <si>
    <t>RAARAICD</t>
  </si>
  <si>
    <t>RAARATAD</t>
  </si>
  <si>
    <t>S122-수리관리</t>
  </si>
  <si>
    <t>RARCEPQD</t>
  </si>
  <si>
    <t>RARCEPOD</t>
  </si>
  <si>
    <t>RARCEQSD</t>
  </si>
  <si>
    <t>RARCEIMD</t>
  </si>
  <si>
    <t>RARCETRD</t>
  </si>
  <si>
    <t>RARCESWD</t>
  </si>
  <si>
    <t>수리교체대여정보</t>
  </si>
  <si>
    <t>RARCECGD</t>
  </si>
  <si>
    <t>RARERODD</t>
  </si>
  <si>
    <t>수리신청정보</t>
  </si>
  <si>
    <t>RAREROMD</t>
  </si>
  <si>
    <t>RARERETD</t>
  </si>
  <si>
    <t>시설수리정보</t>
  </si>
  <si>
    <t>RARFRMMD</t>
  </si>
  <si>
    <t>시설수리코드</t>
  </si>
  <si>
    <t>RARFRCDC</t>
  </si>
  <si>
    <t>RARCEAUD</t>
  </si>
  <si>
    <t>예방점검정보</t>
  </si>
  <si>
    <t>RARERHKD</t>
  </si>
  <si>
    <t>RARERMGD</t>
  </si>
  <si>
    <t>RARCEIDD</t>
  </si>
  <si>
    <t>RARERKMM</t>
  </si>
  <si>
    <t>RARERKDD</t>
  </si>
  <si>
    <t>RARCEBYD</t>
  </si>
  <si>
    <t>RARCEBPD</t>
  </si>
  <si>
    <t>RARCEOUD</t>
  </si>
  <si>
    <t>RARCECND</t>
  </si>
  <si>
    <t>RARCEPCD</t>
  </si>
  <si>
    <t>RARCEIND</t>
  </si>
  <si>
    <t>RPPSDSAD</t>
  </si>
  <si>
    <t>RPPEMEAD</t>
  </si>
  <si>
    <t>RPPPMPAD</t>
  </si>
  <si>
    <t>RPPPMPBD</t>
  </si>
  <si>
    <t>RPPPMPCM</t>
  </si>
  <si>
    <t>RPPPMPDD</t>
  </si>
  <si>
    <t>RPPPMPED</t>
  </si>
  <si>
    <t>RPPPMPFD</t>
  </si>
  <si>
    <t>RPPDLDAS</t>
  </si>
  <si>
    <t>RPPEMEBD</t>
  </si>
  <si>
    <t>RPPPMPGD</t>
  </si>
  <si>
    <t>RPPPMPHD</t>
  </si>
  <si>
    <t>RPPPMPID</t>
  </si>
  <si>
    <t>RPPEMECD</t>
  </si>
  <si>
    <t>RPPSDSBD</t>
  </si>
  <si>
    <t>RPPSDSCD</t>
  </si>
  <si>
    <t>RPPSDSDD</t>
  </si>
  <si>
    <t>RPPSDSED</t>
  </si>
  <si>
    <t>RPPSDSFE</t>
  </si>
  <si>
    <t>RPPEMEDD</t>
  </si>
  <si>
    <t>RPPEMEFD</t>
  </si>
  <si>
    <t>RPPEMEGD</t>
  </si>
  <si>
    <t>RPPEMEHD</t>
  </si>
  <si>
    <t>RPPEMEID</t>
  </si>
  <si>
    <t>RPPEMEJD</t>
  </si>
  <si>
    <t>RPPEMEKD</t>
  </si>
  <si>
    <t>RPPSDSGD</t>
  </si>
  <si>
    <t>RPPDLDBD</t>
  </si>
  <si>
    <t>RPPDLDCC</t>
  </si>
  <si>
    <t>RPPDLDDC</t>
  </si>
  <si>
    <t>HISGAB.GAWRKSAT</t>
  </si>
  <si>
    <t>RPPDLDED</t>
  </si>
  <si>
    <t>RPPDLDFD</t>
  </si>
  <si>
    <t>RPPDLDGD</t>
  </si>
  <si>
    <t>RPPRIRAD</t>
  </si>
  <si>
    <t>RPPRIRBD</t>
  </si>
  <si>
    <t>RPPWBWAD</t>
  </si>
  <si>
    <t>RPPWBWBD</t>
  </si>
  <si>
    <t>RPPDLDHD</t>
  </si>
  <si>
    <t>RPPDLDID</t>
  </si>
  <si>
    <t>RPPDLDJH</t>
  </si>
  <si>
    <t>RPPSDSHD</t>
  </si>
  <si>
    <t>RPPSDSIE</t>
  </si>
  <si>
    <t>RPPWBWCD</t>
  </si>
  <si>
    <t>RPPWBWDD</t>
  </si>
  <si>
    <t>RPPWBWED</t>
  </si>
  <si>
    <t>RPPWBWFS</t>
  </si>
  <si>
    <t>RPPNMWHD</t>
  </si>
  <si>
    <t>RPPSDSJD</t>
  </si>
  <si>
    <t>RPPPMPJD</t>
  </si>
  <si>
    <t>RPPSDSKD</t>
  </si>
  <si>
    <t>RPPDLDKD</t>
  </si>
  <si>
    <t>RPPWBWGD</t>
  </si>
  <si>
    <t>RPPDLDLS</t>
  </si>
  <si>
    <t>RPPSDSLE</t>
  </si>
  <si>
    <t>RPPEMELD</t>
  </si>
  <si>
    <t>RPPBMWJM</t>
  </si>
  <si>
    <t>RPPBMWKE</t>
  </si>
  <si>
    <t>RPPSDSMD</t>
  </si>
  <si>
    <t>RPPEMEMD</t>
  </si>
  <si>
    <t>RPPCMCAD</t>
  </si>
  <si>
    <t>RPPCMCBD</t>
  </si>
  <si>
    <t>RPPSDSNE</t>
  </si>
  <si>
    <t>RPPDMDAD</t>
  </si>
  <si>
    <t>RPPCDCAC</t>
  </si>
  <si>
    <t>RPPPMPKD</t>
  </si>
  <si>
    <t>RPPSDSOD</t>
  </si>
  <si>
    <t>RPPDMDBH</t>
  </si>
  <si>
    <t>RPPCDCBC</t>
  </si>
  <si>
    <t>RPPCDCCD</t>
  </si>
  <si>
    <t>RPPNMWID</t>
  </si>
  <si>
    <t>RPPDLDMD</t>
  </si>
  <si>
    <t>RPPPMPLD</t>
  </si>
  <si>
    <t>RPPDLDND</t>
  </si>
  <si>
    <t>RPPDLDOD</t>
  </si>
  <si>
    <t>RPPEMEND</t>
  </si>
  <si>
    <t>RPPSDSPD</t>
  </si>
  <si>
    <t>RPPCDCDD</t>
  </si>
  <si>
    <t>RPPEMEOD</t>
  </si>
  <si>
    <t>RPYRTAQD</t>
  </si>
  <si>
    <t>RPYPRAWT</t>
  </si>
  <si>
    <t>RPYPRAED</t>
  </si>
  <si>
    <t>RPYPSARD</t>
  </si>
  <si>
    <t>RPYPSATD</t>
  </si>
  <si>
    <t>급여계좌정보</t>
  </si>
  <si>
    <t>GBBANKMT</t>
  </si>
  <si>
    <t>RPYPRCED</t>
  </si>
  <si>
    <t>RPYPSAYD</t>
  </si>
  <si>
    <t>HISGAB.GBSALBCT</t>
  </si>
  <si>
    <t>RPYPRAUD</t>
  </si>
  <si>
    <t>RPYPRAID</t>
  </si>
  <si>
    <t>RPYPSAOD</t>
  </si>
  <si>
    <t>RPYPSAPH</t>
  </si>
  <si>
    <t>RPYPSAAD</t>
  </si>
  <si>
    <t>RPYPRASE</t>
  </si>
  <si>
    <t>RPYPRADD</t>
  </si>
  <si>
    <t>RPYPRAFH</t>
  </si>
  <si>
    <t>RPYPSAGE</t>
  </si>
  <si>
    <t>급여지급비율정보</t>
  </si>
  <si>
    <t>RPYPSAHD</t>
  </si>
  <si>
    <t>RPYPRAJM</t>
  </si>
  <si>
    <t>RPYPRAKD</t>
  </si>
  <si>
    <t>RPYPRALD</t>
  </si>
  <si>
    <t>RPYPSAZE</t>
  </si>
  <si>
    <t>RPYRTAXD</t>
  </si>
  <si>
    <t>RPYPSACS</t>
  </si>
  <si>
    <t>RPYPSAVD</t>
  </si>
  <si>
    <t>RPYPRABD</t>
  </si>
  <si>
    <t>RPYPRAND</t>
  </si>
  <si>
    <t>선택진료누적사항정보</t>
  </si>
  <si>
    <t>RPYPSAME</t>
  </si>
  <si>
    <t>RPYPSBQD</t>
  </si>
  <si>
    <t>RPYPSBWD</t>
  </si>
  <si>
    <t>RPYPSBED</t>
  </si>
  <si>
    <t>RPYPSBRD</t>
  </si>
  <si>
    <t>RPYPSBTE</t>
  </si>
  <si>
    <t>RPYPSBYD</t>
  </si>
  <si>
    <t>RPYPSBUD</t>
  </si>
  <si>
    <t>RPYPSBID</t>
  </si>
  <si>
    <t>RPYPSBOS</t>
  </si>
  <si>
    <t>RPYPSBPE</t>
  </si>
  <si>
    <t>RPYPSBAD</t>
  </si>
  <si>
    <t>RPYPRBSD</t>
  </si>
  <si>
    <t>RPYPRBDD</t>
  </si>
  <si>
    <t>RPYPSBFD</t>
  </si>
  <si>
    <t>RPYPSBGD</t>
  </si>
  <si>
    <t>RPYPSBHD</t>
  </si>
  <si>
    <t>RPYRTBJD</t>
  </si>
  <si>
    <t>RPYRTBKE</t>
  </si>
  <si>
    <t>RPYRTBLD</t>
  </si>
  <si>
    <t>RPYPRBZD</t>
  </si>
  <si>
    <t>RPYPRCQD</t>
  </si>
  <si>
    <t>RPYPSCWE</t>
  </si>
  <si>
    <t>학업보조금액정보</t>
  </si>
  <si>
    <t>RPYPSCED</t>
  </si>
  <si>
    <t>RPYPRCRD</t>
  </si>
  <si>
    <t>S141-재무회계</t>
  </si>
  <si>
    <t>RFARISDH</t>
  </si>
  <si>
    <t>RFARISLD</t>
  </si>
  <si>
    <t>RFAOIEDD</t>
  </si>
  <si>
    <t>RFARIEXD</t>
  </si>
  <si>
    <t>RFAAICDC</t>
  </si>
  <si>
    <t>RFAAICCH</t>
  </si>
  <si>
    <t>RFARISMS</t>
  </si>
  <si>
    <t>RFARISDS</t>
  </si>
  <si>
    <t>RFAMIDMD</t>
  </si>
  <si>
    <t>RFAMIDRD</t>
  </si>
  <si>
    <t>RFAMIDID</t>
  </si>
  <si>
    <t>RFAMIEMD</t>
  </si>
  <si>
    <t>RFAMIEAD</t>
  </si>
  <si>
    <t>RFALILMD</t>
  </si>
  <si>
    <t>RFALILRD</t>
  </si>
  <si>
    <t>RFARIARD</t>
  </si>
  <si>
    <t>RFARIUND</t>
  </si>
  <si>
    <t>RFATICOD</t>
  </si>
  <si>
    <t>RFAOIDED</t>
  </si>
  <si>
    <t>RFAOICMD</t>
  </si>
  <si>
    <t>RFAOICUD</t>
  </si>
  <si>
    <t>RFAOICCD</t>
  </si>
  <si>
    <t>RFATITXH</t>
  </si>
  <si>
    <t>RFATITXD</t>
  </si>
  <si>
    <t>수익계정정보</t>
  </si>
  <si>
    <t>GCDEACDT</t>
  </si>
  <si>
    <t>RFAMISDD</t>
  </si>
  <si>
    <t>수익관리정보</t>
  </si>
  <si>
    <t>GCDEARNT</t>
  </si>
  <si>
    <t>RFAMISMD</t>
  </si>
  <si>
    <t>RFAMIPCD</t>
  </si>
  <si>
    <t>RFARIUFD</t>
  </si>
  <si>
    <t>RFADICID</t>
  </si>
  <si>
    <t>RFADICBD</t>
  </si>
  <si>
    <t>RFADISTD</t>
  </si>
  <si>
    <t>RFADISTS</t>
  </si>
  <si>
    <t>RFADISIH</t>
  </si>
  <si>
    <t>RFADISID</t>
  </si>
  <si>
    <t>RFADIUID</t>
  </si>
  <si>
    <t>RFADICMD</t>
  </si>
  <si>
    <t>원무의료수입결의정보</t>
  </si>
  <si>
    <t>GCSLPWNT</t>
  </si>
  <si>
    <t>RFAMISSD</t>
  </si>
  <si>
    <t>RFADIIFD</t>
  </si>
  <si>
    <t>RFARIMPD</t>
  </si>
  <si>
    <t>RFAMILMD</t>
  </si>
  <si>
    <t>RFAMILAD</t>
  </si>
  <si>
    <t>RFARIMDS</t>
  </si>
  <si>
    <t>RFARIMDD</t>
  </si>
  <si>
    <t>RFARIMTD</t>
  </si>
  <si>
    <t>RFARIMOD</t>
  </si>
  <si>
    <t>RFATIELD</t>
  </si>
  <si>
    <t>RFARISLM</t>
  </si>
  <si>
    <t>RFARISMH</t>
  </si>
  <si>
    <t>RFARICRD</t>
  </si>
  <si>
    <t>HISMIS.GCCARDIT</t>
  </si>
  <si>
    <t>RFADICRD</t>
  </si>
  <si>
    <t>예산정보</t>
  </si>
  <si>
    <t>RFBBIEXD</t>
  </si>
  <si>
    <t>RFBBIBSM</t>
  </si>
  <si>
    <t>RFBBIDTE</t>
  </si>
  <si>
    <t>RFBBIDVD</t>
  </si>
  <si>
    <t>RFBBIRED</t>
  </si>
  <si>
    <t>RFBBISTD</t>
  </si>
  <si>
    <t>RFBBIADD</t>
  </si>
  <si>
    <t>NCCIECEM</t>
  </si>
  <si>
    <t>SBRC환자정보</t>
  </si>
  <si>
    <t>NCCMCPTD</t>
  </si>
  <si>
    <t>효과분석</t>
  </si>
  <si>
    <t>NCCEAOED</t>
  </si>
  <si>
    <t>NCCEAOMD</t>
  </si>
  <si>
    <t>HISORD.MOCDAVT</t>
  </si>
  <si>
    <t>NCCIEOQD</t>
  </si>
  <si>
    <t>진료협력</t>
  </si>
  <si>
    <t>NCCMCRQD</t>
  </si>
  <si>
    <t>NCCMCRPD</t>
  </si>
  <si>
    <t>NCCIEPAD</t>
  </si>
  <si>
    <t>NCCIEWPD</t>
  </si>
  <si>
    <t>NCCMCCMD</t>
  </si>
  <si>
    <t>NCCMCCOD</t>
  </si>
  <si>
    <t>NCCMCCHD</t>
  </si>
  <si>
    <t>NCCMCCAD</t>
  </si>
  <si>
    <t>HISBIL.APACSDRT</t>
  </si>
  <si>
    <t>NCCMCODD</t>
  </si>
  <si>
    <t>K100-전사관계자/K111-고객</t>
  </si>
  <si>
    <t>K100-전사관계자/K121-직원조직</t>
  </si>
  <si>
    <t>K200-업무공통/K211-의료용어</t>
  </si>
  <si>
    <t>K200-업무공통/K212-공통코드</t>
  </si>
  <si>
    <t>K200-업무공통/K213-처방기준정보</t>
  </si>
  <si>
    <t>K200-업무공통/K221-인터페이스</t>
  </si>
  <si>
    <t>K200-업무공통/K231-접근통제</t>
  </si>
  <si>
    <t>K200-업무공통/K241-시스템관리</t>
  </si>
  <si>
    <t>M100-진료/M111-의사기록</t>
  </si>
  <si>
    <t>M100-진료/M112-간호기록</t>
  </si>
  <si>
    <t>M100-진료/M113-기록서식</t>
  </si>
  <si>
    <t>M100-진료/M114-특성화기록</t>
  </si>
  <si>
    <t>M100-진료/M121-진료처방</t>
  </si>
  <si>
    <t>M100-진료/M122-간호관리</t>
  </si>
  <si>
    <t>M100-진료/M123-간호행정</t>
  </si>
  <si>
    <t>M100-진료/M124-환자분류</t>
  </si>
  <si>
    <t>M100-진료/M131-검사</t>
  </si>
  <si>
    <t>M100-진료/M132-투약</t>
  </si>
  <si>
    <t>M100-진료/M133-치료</t>
  </si>
  <si>
    <t>M100-진료/M134-혈액</t>
  </si>
  <si>
    <t>M100-진료/M135-건강증진</t>
  </si>
  <si>
    <t>M100-진료/M136-급식영양</t>
  </si>
  <si>
    <t>M100-진료/M137-의무기록</t>
  </si>
  <si>
    <t>M200-진료공통/M211-CDSS</t>
  </si>
  <si>
    <t>M200-진료공통/M221-안전관리</t>
  </si>
  <si>
    <t>M200-진료공통/M231-환자안내</t>
  </si>
  <si>
    <t>M200-진료공통/M241-환자관리</t>
  </si>
  <si>
    <t>M300-원무보험/M311-접수수납</t>
  </si>
  <si>
    <t>M300-원무보험/M312-의사일정</t>
  </si>
  <si>
    <t>M300-원무보험/M313-통계관리</t>
  </si>
  <si>
    <t>M300-원무보험/M321-심사관리</t>
  </si>
  <si>
    <t>S100-ERP/S111-구매계약</t>
  </si>
  <si>
    <t>S100-ERP/S112-재고자산</t>
  </si>
  <si>
    <t>S100-ERP/S113-중앙공급</t>
  </si>
  <si>
    <t>S100-ERP/S121-고정자산</t>
  </si>
  <si>
    <t>S100-ERP/S122-수리관리</t>
  </si>
  <si>
    <t>S100-ERP/S131-인사</t>
  </si>
  <si>
    <t>S100-ERP/S132-급여</t>
  </si>
  <si>
    <t>S100-ERP/S141-재무회계</t>
  </si>
  <si>
    <t>S100-ERP/S142-예산</t>
  </si>
  <si>
    <t>W400-채널/W411-진료협력</t>
  </si>
  <si>
    <t>주제영역 대분류</t>
    <phoneticPr fontId="1" type="noConversion"/>
  </si>
  <si>
    <t>환자관리</t>
    <phoneticPr fontId="1" type="noConversion"/>
  </si>
  <si>
    <t>B(Basic) 또는 M(Master)</t>
    <phoneticPr fontId="5" type="noConversion"/>
  </si>
  <si>
    <t xml:space="preserve">D(Data Infomation) </t>
    <phoneticPr fontId="5" type="noConversion"/>
  </si>
  <si>
    <t>N(Number Gathering)</t>
    <phoneticPr fontId="5" type="noConversion"/>
  </si>
  <si>
    <t>MOO</t>
    <phoneticPr fontId="1" type="noConversion"/>
  </si>
  <si>
    <t>CNL</t>
    <phoneticPr fontId="5" type="noConversion"/>
  </si>
  <si>
    <t>CNL</t>
    <phoneticPr fontId="1" type="noConversion"/>
  </si>
  <si>
    <t>MSE</t>
    <phoneticPr fontId="1" type="noConversion"/>
  </si>
  <si>
    <t>ACP</t>
    <phoneticPr fontId="1" type="noConversion"/>
  </si>
  <si>
    <t>참고: 주제영역이 5레벨까지 내려가는 경우는 주제영역 약어 수동으로 확인해야 함</t>
    <phoneticPr fontId="1" type="noConversion"/>
  </si>
  <si>
    <t>PCTPCPTD</t>
    <phoneticPr fontId="1" type="noConversion"/>
  </si>
  <si>
    <t>F</t>
    <phoneticPr fontId="1" type="noConversion"/>
  </si>
  <si>
    <t>접속통제(원무)</t>
    <phoneticPr fontId="1" type="noConversion"/>
  </si>
  <si>
    <t>MC</t>
    <phoneticPr fontId="1" type="noConversion"/>
  </si>
  <si>
    <t>접속통제(진료)</t>
    <phoneticPr fontId="1" type="noConversion"/>
  </si>
  <si>
    <t>접속통제(진료지원)</t>
    <phoneticPr fontId="1" type="noConversion"/>
  </si>
  <si>
    <t>접속통제(ERP)</t>
    <phoneticPr fontId="1" type="noConversion"/>
  </si>
  <si>
    <t>SC</t>
    <phoneticPr fontId="1" type="noConversion"/>
  </si>
  <si>
    <t>RC</t>
    <phoneticPr fontId="1" type="noConversion"/>
  </si>
  <si>
    <t>AC</t>
    <phoneticPr fontId="5" type="noConversion"/>
  </si>
  <si>
    <t>권한통제(원무)</t>
    <phoneticPr fontId="1" type="noConversion"/>
  </si>
  <si>
    <t>MR</t>
    <phoneticPr fontId="1" type="noConversion"/>
  </si>
  <si>
    <t>SR</t>
    <phoneticPr fontId="1" type="noConversion"/>
  </si>
  <si>
    <t>RR</t>
    <phoneticPr fontId="1" type="noConversion"/>
  </si>
  <si>
    <t>권한통제(진료)</t>
    <phoneticPr fontId="1" type="noConversion"/>
  </si>
  <si>
    <t>권한통제(진료지원)</t>
    <phoneticPr fontId="1" type="noConversion"/>
  </si>
  <si>
    <t>권한통제(ERP)</t>
    <phoneticPr fontId="1" type="noConversion"/>
  </si>
  <si>
    <t>AR</t>
    <phoneticPr fontId="5" type="noConversion"/>
  </si>
  <si>
    <t>기타(원무)</t>
    <phoneticPr fontId="1" type="noConversion"/>
  </si>
  <si>
    <t>ME</t>
    <phoneticPr fontId="1" type="noConversion"/>
  </si>
  <si>
    <t>SE</t>
    <phoneticPr fontId="1" type="noConversion"/>
  </si>
  <si>
    <t>RE</t>
    <phoneticPr fontId="1" type="noConversion"/>
  </si>
  <si>
    <t>AE</t>
    <phoneticPr fontId="5" type="noConversion"/>
  </si>
  <si>
    <t>모델 보조명</t>
    <phoneticPr fontId="1" type="noConversion"/>
  </si>
  <si>
    <t>진료유형코드</t>
  </si>
  <si>
    <t>진료의진료유형정보</t>
  </si>
  <si>
    <t>AC</t>
    <phoneticPr fontId="1" type="noConversion"/>
  </si>
  <si>
    <t>AC</t>
    <phoneticPr fontId="1" type="noConversion"/>
  </si>
  <si>
    <t>제증명발행이력</t>
    <phoneticPr fontId="1" type="noConversion"/>
  </si>
  <si>
    <t>접수관리</t>
    <phoneticPr fontId="1" type="noConversion"/>
  </si>
  <si>
    <t>Additional</t>
    <phoneticPr fontId="1" type="noConversion"/>
  </si>
  <si>
    <t>ACPIPPLD</t>
    <phoneticPr fontId="1" type="noConversion"/>
  </si>
  <si>
    <t>CH</t>
    <phoneticPr fontId="1" type="noConversion"/>
  </si>
  <si>
    <t>EDISUGAT</t>
    <phoneticPr fontId="1" type="noConversion"/>
  </si>
  <si>
    <t>진료기록코사인정보</t>
    <phoneticPr fontId="1" type="noConversion"/>
  </si>
  <si>
    <t>DOCTORNOTE_COSIGN</t>
    <phoneticPr fontId="1" type="noConversion"/>
  </si>
  <si>
    <t>CS</t>
    <phoneticPr fontId="1" type="noConversion"/>
  </si>
  <si>
    <t>수술기록상세</t>
    <phoneticPr fontId="1" type="noConversion"/>
  </si>
  <si>
    <t>OP_NOTE</t>
    <phoneticPr fontId="1" type="noConversion"/>
  </si>
  <si>
    <t>ON</t>
    <phoneticPr fontId="1" type="noConversion"/>
  </si>
  <si>
    <t>퇴원기록상세</t>
    <phoneticPr fontId="1" type="noConversion"/>
  </si>
  <si>
    <t>DSCH_NOTE</t>
    <phoneticPr fontId="1" type="noConversion"/>
  </si>
  <si>
    <t>DN</t>
    <phoneticPr fontId="1" type="noConversion"/>
  </si>
  <si>
    <t>퇴원계획기록상세</t>
    <phoneticPr fontId="1" type="noConversion"/>
  </si>
  <si>
    <t>ADM_DSCHPLAN</t>
    <phoneticPr fontId="1" type="noConversion"/>
  </si>
  <si>
    <t>DP</t>
    <phoneticPr fontId="1" type="noConversion"/>
  </si>
  <si>
    <t>제증명발급정보</t>
  </si>
  <si>
    <t>APDOCPRT</t>
  </si>
  <si>
    <t>DO</t>
    <phoneticPr fontId="1" type="noConversion"/>
  </si>
  <si>
    <t>HL7환자정보</t>
  </si>
  <si>
    <t>APHL7QUT</t>
  </si>
  <si>
    <t>HL</t>
    <phoneticPr fontId="1" type="noConversion"/>
  </si>
  <si>
    <t>동문의뢰환자정보</t>
  </si>
  <si>
    <t>산모태아매칭정보</t>
    <phoneticPr fontId="1" type="noConversion"/>
  </si>
  <si>
    <t>M111-의사기록</t>
    <phoneticPr fontId="1" type="noConversion"/>
  </si>
  <si>
    <t>MF</t>
    <phoneticPr fontId="1" type="noConversion"/>
  </si>
  <si>
    <t>기타(진료)</t>
    <phoneticPr fontId="1" type="noConversion"/>
  </si>
  <si>
    <t>기타(진료지원)</t>
    <phoneticPr fontId="1" type="noConversion"/>
  </si>
  <si>
    <t>기타(ERP)</t>
    <phoneticPr fontId="1" type="noConversion"/>
  </si>
  <si>
    <t>CC</t>
    <phoneticPr fontId="5" type="noConversion"/>
  </si>
  <si>
    <t>CR</t>
    <phoneticPr fontId="5" type="noConversion"/>
  </si>
  <si>
    <t>기타(TA)</t>
    <phoneticPr fontId="1" type="noConversion"/>
  </si>
  <si>
    <t>CE</t>
    <phoneticPr fontId="5" type="noConversion"/>
  </si>
  <si>
    <t>검사그룹코드</t>
    <phoneticPr fontId="1" type="noConversion"/>
  </si>
  <si>
    <t>Normal</t>
    <phoneticPr fontId="1" type="noConversion"/>
  </si>
  <si>
    <t>Normal</t>
    <phoneticPr fontId="1" type="noConversion"/>
  </si>
  <si>
    <t>입원수익변경집계</t>
    <phoneticPr fontId="1" type="noConversion"/>
  </si>
  <si>
    <t>HISBIL.ACIPACCT</t>
    <phoneticPr fontId="1" type="noConversion"/>
  </si>
  <si>
    <t>HISBIL.ACIPAC2T</t>
    <phoneticPr fontId="1" type="noConversion"/>
  </si>
  <si>
    <t>ACPPEACS</t>
    <phoneticPr fontId="1" type="noConversion"/>
  </si>
  <si>
    <t>K231-접근통제</t>
    <phoneticPr fontId="1" type="noConversion"/>
  </si>
  <si>
    <t>접속통제(TA)</t>
    <phoneticPr fontId="1" type="noConversion"/>
  </si>
  <si>
    <t>권한통제(TA)</t>
  </si>
  <si>
    <t>권한통제(TA)</t>
    <phoneticPr fontId="1" type="noConversion"/>
  </si>
  <si>
    <t>사용자주전역설정정보</t>
  </si>
  <si>
    <t>즐겨찾기폴더정보</t>
  </si>
  <si>
    <t>즐겨찾기정보</t>
  </si>
  <si>
    <t>메뉴사용명세정보</t>
  </si>
  <si>
    <t>환경설정항목코드정보</t>
  </si>
  <si>
    <t>주화면별설정정보</t>
  </si>
  <si>
    <t>주전역설정정보</t>
  </si>
  <si>
    <t>바로가기설정정보</t>
  </si>
  <si>
    <t>사용자화면별설정정보</t>
  </si>
  <si>
    <t>UG</t>
    <phoneticPr fontId="1" type="noConversion"/>
  </si>
  <si>
    <t>뇌졸중환자발생정보이력</t>
    <phoneticPr fontId="1" type="noConversion"/>
  </si>
  <si>
    <t>근태시간관리정보</t>
    <phoneticPr fontId="1" type="noConversion"/>
  </si>
  <si>
    <t>GAATTSMT</t>
    <phoneticPr fontId="1" type="noConversion"/>
  </si>
  <si>
    <t>DP</t>
    <phoneticPr fontId="1" type="noConversion"/>
  </si>
  <si>
    <t>색인관리정보</t>
    <phoneticPr fontId="1" type="noConversion"/>
  </si>
  <si>
    <t>SC</t>
    <phoneticPr fontId="1" type="noConversion"/>
  </si>
  <si>
    <t>색인이력정보</t>
    <phoneticPr fontId="1" type="noConversion"/>
  </si>
  <si>
    <t>NCCMCSCD</t>
    <phoneticPr fontId="1" type="noConversion"/>
  </si>
  <si>
    <t>정보</t>
    <phoneticPr fontId="1" type="noConversion"/>
  </si>
  <si>
    <t>D</t>
    <phoneticPr fontId="1" type="noConversion"/>
  </si>
  <si>
    <t>NCCMCSHD</t>
    <phoneticPr fontId="1" type="noConversion"/>
  </si>
  <si>
    <t>진료일정기본코드</t>
    <phoneticPr fontId="1" type="noConversion"/>
  </si>
  <si>
    <t>SC</t>
    <phoneticPr fontId="1" type="noConversion"/>
  </si>
  <si>
    <t>상세투여경로유형코드</t>
    <phoneticPr fontId="1" type="noConversion"/>
  </si>
  <si>
    <t>처방관리</t>
    <phoneticPr fontId="1" type="noConversion"/>
  </si>
  <si>
    <t>MOOORAPC</t>
  </si>
  <si>
    <t>환자처방관계정보</t>
    <phoneticPr fontId="1" type="noConversion"/>
  </si>
  <si>
    <t>MOOORRLD</t>
  </si>
  <si>
    <t>임상연구환자정보</t>
    <phoneticPr fontId="1" type="noConversion"/>
  </si>
  <si>
    <t>MOCRIPTT</t>
  </si>
  <si>
    <t>MOOORCRD</t>
    <phoneticPr fontId="1" type="noConversion"/>
  </si>
  <si>
    <t>협력병원세트정보</t>
    <phoneticPr fontId="1" type="noConversion"/>
  </si>
  <si>
    <t>NCCMCSBD</t>
    <phoneticPr fontId="1" type="noConversion"/>
  </si>
  <si>
    <t>협력병원세트상세정보</t>
    <phoneticPr fontId="1" type="noConversion"/>
  </si>
  <si>
    <t>NCCMCSDD</t>
    <phoneticPr fontId="1" type="noConversion"/>
  </si>
  <si>
    <t>MOPRORET</t>
  </si>
  <si>
    <t>IR</t>
    <phoneticPr fontId="1" type="noConversion"/>
  </si>
  <si>
    <t>CNLMRIRD</t>
  </si>
  <si>
    <t>항생제분류임상코드</t>
  </si>
  <si>
    <t>항생제분류처방정보</t>
  </si>
  <si>
    <t>항생제분류해부학적부위코드</t>
  </si>
  <si>
    <t>항생제분류진단코드</t>
  </si>
  <si>
    <t>해피콜배분기본</t>
    <phoneticPr fontId="1" type="noConversion"/>
  </si>
  <si>
    <t>ACPPRHDM</t>
  </si>
  <si>
    <t>진료기록형광펜상세</t>
    <phoneticPr fontId="1" type="noConversion"/>
  </si>
  <si>
    <t>MRNNRNED</t>
    <phoneticPr fontId="1" type="noConversion"/>
  </si>
  <si>
    <t>MRDDRHTE</t>
    <phoneticPr fontId="1" type="noConversion"/>
  </si>
  <si>
    <t>소아CPR약물코드</t>
    <phoneticPr fontId="1" type="noConversion"/>
  </si>
  <si>
    <t>CDSS</t>
    <phoneticPr fontId="1" type="noConversion"/>
  </si>
  <si>
    <t>CP</t>
    <phoneticPr fontId="1" type="noConversion"/>
  </si>
  <si>
    <t>소아CPR약물기준정보</t>
    <phoneticPr fontId="1" type="noConversion"/>
  </si>
  <si>
    <t>BCCCSCPC</t>
  </si>
  <si>
    <t>BCCCSCPD</t>
  </si>
  <si>
    <t>보충식정보</t>
    <phoneticPr fontId="1" type="noConversion"/>
  </si>
  <si>
    <t>SQ2AHIST</t>
  </si>
  <si>
    <t>식이</t>
    <phoneticPr fontId="1" type="noConversion"/>
  </si>
  <si>
    <t>AH</t>
    <phoneticPr fontId="1" type="noConversion"/>
  </si>
  <si>
    <t>MSQDTAHD</t>
    <phoneticPr fontId="1" type="noConversion"/>
  </si>
  <si>
    <t>급여명세서관리</t>
    <phoneticPr fontId="1" type="noConversion"/>
  </si>
  <si>
    <t>급여기본정보관리</t>
    <phoneticPr fontId="1" type="noConversion"/>
  </si>
  <si>
    <t>급여기타정보</t>
    <phoneticPr fontId="1" type="noConversion"/>
  </si>
  <si>
    <t>GBSALBCT</t>
    <phoneticPr fontId="1" type="noConversion"/>
  </si>
  <si>
    <t>급여기본정보관리</t>
    <phoneticPr fontId="1" type="noConversion"/>
  </si>
  <si>
    <t>RPYPRCAD</t>
    <phoneticPr fontId="1" type="noConversion"/>
  </si>
  <si>
    <t>Smart Healthcare</t>
    <phoneticPr fontId="1" type="noConversion"/>
  </si>
  <si>
    <t>모바일</t>
    <phoneticPr fontId="1" type="noConversion"/>
  </si>
  <si>
    <t>RFID</t>
    <phoneticPr fontId="1" type="noConversion"/>
  </si>
  <si>
    <t>Mobile</t>
    <phoneticPr fontId="1" type="noConversion"/>
  </si>
  <si>
    <t>Dashboard</t>
    <phoneticPr fontId="1" type="noConversion"/>
  </si>
  <si>
    <t>대시보드</t>
    <phoneticPr fontId="1" type="noConversion"/>
  </si>
  <si>
    <t>Smart Healthcare</t>
    <phoneticPr fontId="1" type="noConversion"/>
  </si>
  <si>
    <t>M251</t>
    <phoneticPr fontId="1" type="noConversion"/>
  </si>
  <si>
    <t>M251-SmartHealthcare</t>
    <phoneticPr fontId="1" type="noConversion"/>
  </si>
  <si>
    <t>M251-SmartHealthcare</t>
    <phoneticPr fontId="1" type="noConversion"/>
  </si>
  <si>
    <t>S</t>
    <phoneticPr fontId="1" type="noConversion"/>
  </si>
  <si>
    <t>H</t>
    <phoneticPr fontId="1" type="noConversion"/>
  </si>
  <si>
    <t>BSH</t>
    <phoneticPr fontId="1" type="noConversion"/>
  </si>
  <si>
    <t>MB</t>
    <phoneticPr fontId="1" type="noConversion"/>
  </si>
  <si>
    <t>DB</t>
    <phoneticPr fontId="1" type="noConversion"/>
  </si>
  <si>
    <t>RF</t>
    <phoneticPr fontId="1" type="noConversion"/>
  </si>
  <si>
    <t>모바일 EMR</t>
    <phoneticPr fontId="1" type="noConversion"/>
  </si>
  <si>
    <t>건증 RFID</t>
    <phoneticPr fontId="1" type="noConversion"/>
  </si>
  <si>
    <t>수술예정변경신청정보</t>
    <phoneticPr fontId="1" type="noConversion"/>
  </si>
  <si>
    <t>PC</t>
    <phoneticPr fontId="1" type="noConversion"/>
  </si>
  <si>
    <t>MOOOPPCD</t>
    <phoneticPr fontId="1" type="noConversion"/>
  </si>
  <si>
    <t>통합병원정보</t>
    <phoneticPr fontId="1" type="noConversion"/>
  </si>
  <si>
    <t>HI</t>
    <phoneticPr fontId="1" type="noConversion"/>
  </si>
  <si>
    <t>AIMIPHID</t>
    <phoneticPr fontId="1" type="noConversion"/>
  </si>
  <si>
    <t>콘텐츠기본</t>
    <phoneticPr fontId="1" type="noConversion"/>
  </si>
  <si>
    <t>콘텐츠처리정보</t>
    <phoneticPr fontId="1" type="noConversion"/>
  </si>
  <si>
    <t>콘텐츠결과정보</t>
    <phoneticPr fontId="1" type="noConversion"/>
  </si>
  <si>
    <t>처리기본</t>
    <phoneticPr fontId="1" type="noConversion"/>
  </si>
  <si>
    <t>처리조건정보</t>
    <phoneticPr fontId="1" type="noConversion"/>
  </si>
  <si>
    <t>처리SQL정보</t>
    <phoneticPr fontId="1" type="noConversion"/>
  </si>
  <si>
    <t>처리객체정보</t>
    <phoneticPr fontId="1" type="noConversion"/>
  </si>
  <si>
    <t>처리SQL파라미터정보</t>
    <phoneticPr fontId="1" type="noConversion"/>
  </si>
  <si>
    <t>CB</t>
    <phoneticPr fontId="1" type="noConversion"/>
  </si>
  <si>
    <t>CR</t>
    <phoneticPr fontId="1" type="noConversion"/>
  </si>
  <si>
    <t>CD</t>
    <phoneticPr fontId="1" type="noConversion"/>
  </si>
  <si>
    <t>PB</t>
    <phoneticPr fontId="1" type="noConversion"/>
  </si>
  <si>
    <t>BCCCSCBM</t>
  </si>
  <si>
    <t>PT</t>
    <phoneticPr fontId="1" type="noConversion"/>
  </si>
  <si>
    <t>PO</t>
    <phoneticPr fontId="1" type="noConversion"/>
  </si>
  <si>
    <t>PS</t>
    <phoneticPr fontId="1" type="noConversion"/>
  </si>
  <si>
    <t>PP</t>
    <phoneticPr fontId="1" type="noConversion"/>
  </si>
  <si>
    <t>BCCCSCRD</t>
  </si>
  <si>
    <t>BCCCSPBM</t>
  </si>
  <si>
    <t>BCCCSPTD</t>
  </si>
  <si>
    <t>BCCCSPOD</t>
  </si>
  <si>
    <t>BCCCSPSD</t>
  </si>
  <si>
    <t>BCCCSPPD</t>
  </si>
  <si>
    <t>BCCCSCHD</t>
    <phoneticPr fontId="1" type="noConversion"/>
  </si>
  <si>
    <t>RO</t>
    <phoneticPr fontId="1" type="noConversion"/>
  </si>
  <si>
    <t>RB</t>
    <phoneticPr fontId="1" type="noConversion"/>
  </si>
  <si>
    <t>CIFCIROF</t>
    <phoneticPr fontId="1" type="noConversion"/>
  </si>
  <si>
    <t>CIFCIRBF</t>
    <phoneticPr fontId="1" type="noConversion"/>
  </si>
  <si>
    <t>RTPACS빔정보인터페이스</t>
    <phoneticPr fontId="1" type="noConversion"/>
  </si>
  <si>
    <t>RTPACS오더정보인터페이스</t>
    <phoneticPr fontId="1" type="noConversion"/>
  </si>
  <si>
    <t>콘텐츠처리선행조건정보</t>
    <phoneticPr fontId="1" type="noConversion"/>
  </si>
  <si>
    <t>BCCCSCLD</t>
    <phoneticPr fontId="1" type="noConversion"/>
  </si>
  <si>
    <t>GASPCMST</t>
    <phoneticPr fontId="1" type="noConversion"/>
  </si>
  <si>
    <t>선택의사정보</t>
    <phoneticPr fontId="1" type="noConversion"/>
  </si>
  <si>
    <t>RPPSDSQD</t>
    <phoneticPr fontId="1" type="noConversion"/>
  </si>
  <si>
    <t>처리조건항목정보</t>
    <phoneticPr fontId="1" type="noConversion"/>
  </si>
  <si>
    <t>BCCCSPID</t>
    <phoneticPr fontId="1" type="noConversion"/>
  </si>
  <si>
    <t>사전심사관리</t>
    <phoneticPr fontId="1" type="noConversion"/>
  </si>
  <si>
    <t>AIMIALAM</t>
  </si>
  <si>
    <t>AIMIAPLD</t>
  </si>
  <si>
    <t>수혈환자혈액삭제이력</t>
    <phoneticPr fontId="1" type="noConversion"/>
  </si>
  <si>
    <t>ACPPRBDH</t>
    <phoneticPr fontId="1" type="noConversion"/>
  </si>
  <si>
    <t>Additional</t>
    <phoneticPr fontId="1" type="noConversion"/>
  </si>
  <si>
    <t>IV의뢰정보</t>
    <phoneticPr fontId="1" type="noConversion"/>
  </si>
  <si>
    <t>MOMNMIVD</t>
  </si>
  <si>
    <t>간호관리</t>
    <phoneticPr fontId="1" type="noConversion"/>
  </si>
  <si>
    <t>NM</t>
    <phoneticPr fontId="1" type="noConversion"/>
  </si>
  <si>
    <t>IV</t>
    <phoneticPr fontId="1" type="noConversion"/>
  </si>
  <si>
    <t>MOM</t>
    <phoneticPr fontId="1" type="noConversion"/>
  </si>
  <si>
    <t>정보</t>
    <phoneticPr fontId="1" type="noConversion"/>
  </si>
  <si>
    <t>D</t>
    <phoneticPr fontId="1" type="noConversion"/>
  </si>
  <si>
    <t>간호타임라인환경설정정보</t>
    <phoneticPr fontId="1" type="noConversion"/>
  </si>
  <si>
    <t>간호공지사항정보</t>
    <phoneticPr fontId="1" type="noConversion"/>
  </si>
  <si>
    <t>TL</t>
    <phoneticPr fontId="1" type="noConversion"/>
  </si>
  <si>
    <t>NT</t>
    <phoneticPr fontId="1" type="noConversion"/>
  </si>
  <si>
    <t>AO</t>
    <phoneticPr fontId="1" type="noConversion"/>
  </si>
  <si>
    <t>ES</t>
    <phoneticPr fontId="1" type="noConversion"/>
  </si>
  <si>
    <t>MOMNMTLD</t>
  </si>
  <si>
    <t>MOMNNNTD</t>
  </si>
  <si>
    <t>MOMNMAOD</t>
  </si>
  <si>
    <t>MOMNMESD</t>
  </si>
  <si>
    <t>T</t>
    <phoneticPr fontId="1" type="noConversion"/>
  </si>
  <si>
    <t>T</t>
    <phoneticPr fontId="1" type="noConversion"/>
  </si>
  <si>
    <t>T</t>
    <phoneticPr fontId="1" type="noConversion"/>
  </si>
  <si>
    <t>AN</t>
    <phoneticPr fontId="1" type="noConversion"/>
  </si>
  <si>
    <t>MOMNMAND</t>
  </si>
  <si>
    <t>Additional</t>
    <phoneticPr fontId="1" type="noConversion"/>
  </si>
  <si>
    <t>간호추가처방고지환경설정정보</t>
    <phoneticPr fontId="1" type="noConversion"/>
  </si>
  <si>
    <t>간호개인환경설정정보</t>
    <phoneticPr fontId="1" type="noConversion"/>
  </si>
  <si>
    <t>담당간호사등록정보</t>
    <phoneticPr fontId="1" type="noConversion"/>
  </si>
  <si>
    <t>MOMNMBTG</t>
  </si>
  <si>
    <t>NM</t>
    <phoneticPr fontId="1" type="noConversion"/>
  </si>
  <si>
    <t>진료배치로그</t>
    <phoneticPr fontId="1" type="noConversion"/>
  </si>
  <si>
    <t>간호관리</t>
    <phoneticPr fontId="1" type="noConversion"/>
  </si>
  <si>
    <t>BT</t>
    <phoneticPr fontId="1" type="noConversion"/>
  </si>
  <si>
    <t>MOM</t>
    <phoneticPr fontId="1" type="noConversion"/>
  </si>
  <si>
    <t>로그</t>
    <phoneticPr fontId="1" type="noConversion"/>
  </si>
  <si>
    <t>G</t>
    <phoneticPr fontId="1" type="noConversion"/>
  </si>
  <si>
    <t>Normal</t>
    <phoneticPr fontId="1" type="noConversion"/>
  </si>
  <si>
    <t>기각값정보</t>
    <phoneticPr fontId="1" type="noConversion"/>
  </si>
  <si>
    <t>CV</t>
    <phoneticPr fontId="1" type="noConversion"/>
  </si>
  <si>
    <t>MSELMCVD</t>
    <phoneticPr fontId="1" type="noConversion"/>
  </si>
  <si>
    <t>부적합검체정보</t>
    <phoneticPr fontId="1" type="noConversion"/>
  </si>
  <si>
    <t>NG</t>
    <phoneticPr fontId="1" type="noConversion"/>
  </si>
  <si>
    <t>MSELMNGD</t>
    <phoneticPr fontId="1" type="noConversion"/>
  </si>
  <si>
    <t>Additional</t>
    <phoneticPr fontId="1" type="noConversion"/>
  </si>
  <si>
    <t>IV의뢰시행정보</t>
    <phoneticPr fontId="1" type="noConversion"/>
  </si>
  <si>
    <t>간호관리</t>
    <phoneticPr fontId="1" type="noConversion"/>
  </si>
  <si>
    <t>NM</t>
    <phoneticPr fontId="1" type="noConversion"/>
  </si>
  <si>
    <t>MOM</t>
    <phoneticPr fontId="1" type="noConversion"/>
  </si>
  <si>
    <t>정보</t>
    <phoneticPr fontId="1" type="noConversion"/>
  </si>
  <si>
    <t>IP</t>
    <phoneticPr fontId="1" type="noConversion"/>
  </si>
  <si>
    <t>MOMNMIPD</t>
  </si>
  <si>
    <t>IHS대리회사정보</t>
  </si>
  <si>
    <t>IHS계산대상임시</t>
  </si>
  <si>
    <t>IHS계산대상상세</t>
  </si>
  <si>
    <t>IHS진료상담이력</t>
  </si>
  <si>
    <t>APIHSAGT</t>
    <phoneticPr fontId="1" type="noConversion"/>
  </si>
  <si>
    <t>APIHSADT</t>
  </si>
  <si>
    <t>ACCALTMT</t>
  </si>
  <si>
    <t>ACCALIHT</t>
  </si>
  <si>
    <t>IHS진료이력</t>
    <phoneticPr fontId="1" type="noConversion"/>
  </si>
  <si>
    <t>APIHSMET</t>
  </si>
  <si>
    <t>APIHSHIT</t>
  </si>
  <si>
    <t>IHS계산임시</t>
  </si>
  <si>
    <t>ACIPCTMT</t>
  </si>
  <si>
    <t>IHS계산상세</t>
  </si>
  <si>
    <t>ACIPCIHT</t>
  </si>
  <si>
    <t>ACORDTMT</t>
  </si>
  <si>
    <t>요금수납미납관리</t>
    <phoneticPr fontId="1" type="noConversion"/>
  </si>
  <si>
    <t>접수관리</t>
    <phoneticPr fontId="1" type="noConversion"/>
  </si>
  <si>
    <t>접수관리</t>
    <phoneticPr fontId="1" type="noConversion"/>
  </si>
  <si>
    <t>IHS처방입력상세</t>
    <phoneticPr fontId="1" type="noConversion"/>
  </si>
  <si>
    <t>ACPPECEG</t>
    <phoneticPr fontId="1" type="noConversion"/>
  </si>
  <si>
    <t>국제진료</t>
    <phoneticPr fontId="1" type="noConversion"/>
  </si>
  <si>
    <t>ACPPECTG</t>
    <phoneticPr fontId="1" type="noConversion"/>
  </si>
  <si>
    <t>ACPPECDG</t>
    <phoneticPr fontId="1" type="noConversion"/>
  </si>
  <si>
    <t>ACPPEJDG</t>
    <phoneticPr fontId="1" type="noConversion"/>
  </si>
  <si>
    <t>ACPPEJSG</t>
    <phoneticPr fontId="1" type="noConversion"/>
  </si>
  <si>
    <t>ACPPEOTG</t>
    <phoneticPr fontId="1" type="noConversion"/>
  </si>
  <si>
    <t>ACPPEOIG</t>
    <phoneticPr fontId="1" type="noConversion"/>
  </si>
  <si>
    <t>ACPPECCG</t>
    <phoneticPr fontId="1" type="noConversion"/>
  </si>
  <si>
    <t>ACPPEODG</t>
    <phoneticPr fontId="1" type="noConversion"/>
  </si>
  <si>
    <t>IHS대리회사직원정보</t>
  </si>
  <si>
    <t>당일검사환불가능처방정보</t>
  </si>
  <si>
    <t>APDAYMOT</t>
  </si>
  <si>
    <t>ACPPERRG</t>
    <phoneticPr fontId="1" type="noConversion"/>
  </si>
  <si>
    <t>요약데이터정보</t>
    <phoneticPr fontId="1" type="noConversion"/>
  </si>
  <si>
    <t>주차관리오류로그</t>
    <phoneticPr fontId="1" type="noConversion"/>
  </si>
  <si>
    <t>CPIERROT</t>
  </si>
  <si>
    <t>ACPPIPMD</t>
    <phoneticPr fontId="1" type="noConversion"/>
  </si>
  <si>
    <t>CDSS보험정보</t>
    <phoneticPr fontId="1" type="noConversion"/>
  </si>
  <si>
    <t>삭감기준코드</t>
    <phoneticPr fontId="1" type="noConversion"/>
  </si>
  <si>
    <t>수가관리</t>
    <phoneticPr fontId="1" type="noConversion"/>
  </si>
  <si>
    <t>IR</t>
    <phoneticPr fontId="1" type="noConversion"/>
  </si>
  <si>
    <t>D</t>
    <phoneticPr fontId="1" type="noConversion"/>
  </si>
  <si>
    <t>C</t>
    <phoneticPr fontId="1" type="noConversion"/>
  </si>
  <si>
    <t>CD</t>
    <phoneticPr fontId="1" type="noConversion"/>
  </si>
  <si>
    <t>CC</t>
    <phoneticPr fontId="1" type="noConversion"/>
  </si>
  <si>
    <t>AIMIRCCC</t>
  </si>
  <si>
    <t>AIMIAGAH</t>
    <phoneticPr fontId="1" type="noConversion"/>
  </si>
  <si>
    <t>AIMIRCDD</t>
    <phoneticPr fontId="1" type="noConversion"/>
  </si>
  <si>
    <t>처방관리</t>
    <phoneticPr fontId="1" type="noConversion"/>
  </si>
  <si>
    <t>Summary Sheet</t>
    <phoneticPr fontId="1" type="noConversion"/>
  </si>
  <si>
    <t>Summary Sheet</t>
    <phoneticPr fontId="1" type="noConversion"/>
  </si>
  <si>
    <t>요약정보상세</t>
    <phoneticPr fontId="1" type="noConversion"/>
  </si>
  <si>
    <t>요약사용자기본</t>
    <phoneticPr fontId="1" type="noConversion"/>
  </si>
  <si>
    <t>SA</t>
    <phoneticPr fontId="1" type="noConversion"/>
  </si>
  <si>
    <t>요약정보기본</t>
    <phoneticPr fontId="1" type="noConversion"/>
  </si>
  <si>
    <t>콘텐츠정보기본</t>
    <phoneticPr fontId="1" type="noConversion"/>
  </si>
  <si>
    <t>진단별요약기본</t>
    <phoneticPr fontId="1" type="noConversion"/>
  </si>
  <si>
    <t>AIM</t>
    <phoneticPr fontId="1" type="noConversion"/>
  </si>
  <si>
    <t>M322-심사결과관리</t>
    <phoneticPr fontId="1" type="noConversion"/>
  </si>
  <si>
    <t>진통기록상세</t>
    <phoneticPr fontId="1" type="noConversion"/>
  </si>
  <si>
    <t>PARTO_NOTE_TBL</t>
    <phoneticPr fontId="1" type="noConversion"/>
  </si>
  <si>
    <t>PARTO_NOTE</t>
    <phoneticPr fontId="1" type="noConversion"/>
  </si>
  <si>
    <t>PN</t>
    <phoneticPr fontId="1" type="noConversion"/>
  </si>
  <si>
    <t>PN</t>
    <phoneticPr fontId="1" type="noConversion"/>
  </si>
  <si>
    <t>MRDDRTTD</t>
    <phoneticPr fontId="1" type="noConversion"/>
  </si>
  <si>
    <t>진통기록정보</t>
    <phoneticPr fontId="1" type="noConversion"/>
  </si>
  <si>
    <t>MRDDRPND</t>
    <phoneticPr fontId="1" type="noConversion"/>
  </si>
  <si>
    <t>MRDDRPNE</t>
    <phoneticPr fontId="1" type="noConversion"/>
  </si>
  <si>
    <t>MD</t>
    <phoneticPr fontId="1" type="noConversion"/>
  </si>
  <si>
    <t>Mobile/Dashboard</t>
    <phoneticPr fontId="1" type="noConversion"/>
  </si>
  <si>
    <t>모바일/대시보드</t>
  </si>
  <si>
    <t>모바일/대시보드</t>
    <phoneticPr fontId="1" type="noConversion"/>
  </si>
  <si>
    <t>환자관리</t>
    <phoneticPr fontId="1" type="noConversion"/>
  </si>
  <si>
    <t>접수수납</t>
    <phoneticPr fontId="1" type="noConversion"/>
  </si>
  <si>
    <t>은행입금기록메모상세</t>
    <phoneticPr fontId="1" type="noConversion"/>
  </si>
  <si>
    <t>ACPOSIFT</t>
    <phoneticPr fontId="1" type="noConversion"/>
  </si>
  <si>
    <t>요금수납미납관리</t>
    <phoneticPr fontId="1" type="noConversion"/>
  </si>
  <si>
    <t>약제업무정보</t>
    <phoneticPr fontId="1" type="noConversion"/>
  </si>
  <si>
    <t>Additional</t>
    <phoneticPr fontId="1" type="noConversion"/>
  </si>
  <si>
    <t>JI</t>
    <phoneticPr fontId="1" type="noConversion"/>
  </si>
  <si>
    <t>MSDMDJID</t>
    <phoneticPr fontId="1" type="noConversion"/>
  </si>
  <si>
    <t>진료서식표구성정보</t>
    <phoneticPr fontId="1" type="noConversion"/>
  </si>
  <si>
    <t>MRFMFTBD</t>
    <phoneticPr fontId="1" type="noConversion"/>
  </si>
  <si>
    <t>신구강검진문진정보</t>
  </si>
  <si>
    <t>신신체검사문진정보</t>
  </si>
  <si>
    <t>신체검사문진정보</t>
    <phoneticPr fontId="1" type="noConversion"/>
  </si>
  <si>
    <t>구강검진문진정보</t>
    <phoneticPr fontId="1" type="noConversion"/>
  </si>
  <si>
    <t>APMOCAVT</t>
    <phoneticPr fontId="1" type="noConversion"/>
  </si>
  <si>
    <t>APCHMOJT</t>
    <phoneticPr fontId="1" type="noConversion"/>
  </si>
  <si>
    <t>D2</t>
    <phoneticPr fontId="1" type="noConversion"/>
  </si>
  <si>
    <t>M2</t>
    <phoneticPr fontId="1" type="noConversion"/>
  </si>
  <si>
    <t>콘텐츠결과상세정보</t>
    <phoneticPr fontId="1" type="noConversion"/>
  </si>
  <si>
    <t>BCCCSCDD</t>
    <phoneticPr fontId="1" type="noConversion"/>
  </si>
  <si>
    <t>Electronic Board</t>
    <phoneticPr fontId="1" type="noConversion"/>
  </si>
  <si>
    <t>EB</t>
    <phoneticPr fontId="1" type="noConversion"/>
  </si>
  <si>
    <t>전광판</t>
    <phoneticPr fontId="1" type="noConversion"/>
  </si>
  <si>
    <t>전광판</t>
    <phoneticPr fontId="1" type="noConversion"/>
  </si>
  <si>
    <t>BM</t>
    <phoneticPr fontId="1" type="noConversion"/>
  </si>
  <si>
    <t>RM</t>
    <phoneticPr fontId="1" type="noConversion"/>
  </si>
  <si>
    <t>IM</t>
    <phoneticPr fontId="1" type="noConversion"/>
  </si>
  <si>
    <t>ER</t>
    <phoneticPr fontId="1" type="noConversion"/>
  </si>
  <si>
    <t>AR</t>
    <phoneticPr fontId="1" type="noConversion"/>
  </si>
  <si>
    <t>치과검사실전광판정보</t>
    <phoneticPr fontId="1" type="noConversion"/>
  </si>
  <si>
    <t>EBBDSRMT</t>
    <phoneticPr fontId="1" type="noConversion"/>
  </si>
  <si>
    <t>DS</t>
    <phoneticPr fontId="1" type="noConversion"/>
  </si>
  <si>
    <t>RD</t>
    <phoneticPr fontId="1" type="noConversion"/>
  </si>
  <si>
    <t>PC</t>
    <phoneticPr fontId="1" type="noConversion"/>
  </si>
  <si>
    <t>CC</t>
    <phoneticPr fontId="1" type="noConversion"/>
  </si>
  <si>
    <t>RO</t>
    <phoneticPr fontId="1" type="noConversion"/>
  </si>
  <si>
    <t>RS</t>
    <phoneticPr fontId="1" type="noConversion"/>
  </si>
  <si>
    <t>DT</t>
    <phoneticPr fontId="1" type="noConversion"/>
  </si>
  <si>
    <t>BPGEBDTD</t>
  </si>
  <si>
    <t>BPGEBROD</t>
  </si>
  <si>
    <t>BPGEBRSD</t>
  </si>
  <si>
    <t>BPGEBARD</t>
  </si>
  <si>
    <t>BPGEBERD</t>
  </si>
  <si>
    <t>BPGEBBMD</t>
  </si>
  <si>
    <t>BPGEBIMD</t>
  </si>
  <si>
    <t>BPGEBPCD</t>
  </si>
  <si>
    <t>BPGEBRMD</t>
  </si>
  <si>
    <t>BPGEBRDD</t>
  </si>
  <si>
    <t>BPGEBDSD</t>
  </si>
  <si>
    <t>온라인진료의뢰정보Summary</t>
    <phoneticPr fontId="1" type="noConversion"/>
  </si>
  <si>
    <t>OS</t>
    <phoneticPr fontId="1" type="noConversion"/>
  </si>
  <si>
    <t>IE</t>
    <phoneticPr fontId="1" type="noConversion"/>
  </si>
  <si>
    <t>NCCIEOSD</t>
    <phoneticPr fontId="1" type="noConversion"/>
  </si>
  <si>
    <t>전광판분류기본</t>
    <phoneticPr fontId="1" type="noConversion"/>
  </si>
  <si>
    <t>MSICODET</t>
  </si>
  <si>
    <t>MSICODET</t>
    <phoneticPr fontId="1" type="noConversion"/>
  </si>
  <si>
    <t>전광판용진료일정정보</t>
    <phoneticPr fontId="1" type="noConversion"/>
  </si>
  <si>
    <t>MSISCHMT</t>
    <phoneticPr fontId="1" type="noConversion"/>
  </si>
  <si>
    <t>Additional</t>
    <phoneticPr fontId="1" type="noConversion"/>
  </si>
  <si>
    <t>선별심사코드</t>
    <phoneticPr fontId="1" type="noConversion"/>
  </si>
  <si>
    <t>SC</t>
    <phoneticPr fontId="1" type="noConversion"/>
  </si>
  <si>
    <t>AIMIASCC</t>
    <phoneticPr fontId="1" type="noConversion"/>
  </si>
  <si>
    <t>전광판공통코드</t>
    <phoneticPr fontId="1" type="noConversion"/>
  </si>
  <si>
    <t>BPGEBCCC</t>
    <phoneticPr fontId="1" type="noConversion"/>
  </si>
  <si>
    <t>제증명대장스캔이미지정보</t>
    <phoneticPr fontId="1" type="noConversion"/>
  </si>
  <si>
    <t>APSCANMT</t>
    <phoneticPr fontId="1" type="noConversion"/>
  </si>
  <si>
    <t>만성신부전코드기본</t>
    <phoneticPr fontId="1" type="noConversion"/>
  </si>
  <si>
    <t>ACCRFMST</t>
    <phoneticPr fontId="1" type="noConversion"/>
  </si>
  <si>
    <t>KI</t>
    <phoneticPr fontId="1" type="noConversion"/>
  </si>
  <si>
    <t>ACPPRPHD</t>
    <phoneticPr fontId="1" type="noConversion"/>
  </si>
  <si>
    <t>ACPPRPCC</t>
    <phoneticPr fontId="1" type="noConversion"/>
  </si>
  <si>
    <t>ACPPRDOD</t>
  </si>
  <si>
    <t>ACPPRHLD</t>
  </si>
  <si>
    <t>ACPPRDPD</t>
  </si>
  <si>
    <t>ACPPEMOE</t>
  </si>
  <si>
    <t>ACPAHDND</t>
  </si>
  <si>
    <t>ACPAHMED</t>
  </si>
  <si>
    <t>ACPAHD2D</t>
  </si>
  <si>
    <t>ACPAHM2D</t>
  </si>
  <si>
    <t>ACPIRKIM</t>
  </si>
  <si>
    <t>ACPPRISD</t>
    <phoneticPr fontId="1" type="noConversion"/>
  </si>
  <si>
    <t>Additional</t>
    <phoneticPr fontId="1" type="noConversion"/>
  </si>
  <si>
    <t>일반의사청구분야정보</t>
    <phoneticPr fontId="1" type="noConversion"/>
  </si>
  <si>
    <t>GD</t>
    <phoneticPr fontId="1" type="noConversion"/>
  </si>
  <si>
    <t>업무일지차용정보</t>
    <phoneticPr fontId="1" type="noConversion"/>
  </si>
  <si>
    <t>BW</t>
    <phoneticPr fontId="1" type="noConversion"/>
  </si>
  <si>
    <t>MSDMDBWD</t>
    <phoneticPr fontId="1" type="noConversion"/>
  </si>
  <si>
    <t>약제당직형태코드</t>
    <phoneticPr fontId="1" type="noConversion"/>
  </si>
  <si>
    <t>MSDMDDTC</t>
    <phoneticPr fontId="1" type="noConversion"/>
  </si>
  <si>
    <t>약제당직순번정보</t>
    <phoneticPr fontId="1" type="noConversion"/>
  </si>
  <si>
    <t>DQ</t>
    <phoneticPr fontId="1" type="noConversion"/>
  </si>
  <si>
    <t>MSDMDDQD</t>
    <phoneticPr fontId="1" type="noConversion"/>
  </si>
  <si>
    <t>약제당직관리정보</t>
    <phoneticPr fontId="1" type="noConversion"/>
  </si>
  <si>
    <t>MSDMDDDD</t>
    <phoneticPr fontId="1" type="noConversion"/>
  </si>
  <si>
    <t>간호관리</t>
    <phoneticPr fontId="1" type="noConversion"/>
  </si>
  <si>
    <t>NM</t>
    <phoneticPr fontId="1" type="noConversion"/>
  </si>
  <si>
    <t>MOM</t>
    <phoneticPr fontId="1" type="noConversion"/>
  </si>
  <si>
    <t>M</t>
    <phoneticPr fontId="1" type="noConversion"/>
  </si>
  <si>
    <t>IA</t>
    <phoneticPr fontId="1" type="noConversion"/>
  </si>
  <si>
    <t>주사실병실기본</t>
    <phoneticPr fontId="1" type="noConversion"/>
  </si>
  <si>
    <t>MOMNMIRM</t>
    <phoneticPr fontId="1" type="noConversion"/>
  </si>
  <si>
    <t>MOMNMIAM</t>
    <phoneticPr fontId="1" type="noConversion"/>
  </si>
  <si>
    <t>MOMNMIMM</t>
    <phoneticPr fontId="1" type="noConversion"/>
  </si>
  <si>
    <t>원외약품정보</t>
    <phoneticPr fontId="1" type="noConversion"/>
  </si>
  <si>
    <t>원외약품회사정보</t>
    <phoneticPr fontId="1" type="noConversion"/>
  </si>
  <si>
    <t>MSDMDOTD</t>
    <phoneticPr fontId="1" type="noConversion"/>
  </si>
  <si>
    <t>MSDMDOMD</t>
    <phoneticPr fontId="1" type="noConversion"/>
  </si>
  <si>
    <t>주사실메모정보</t>
    <phoneticPr fontId="1" type="noConversion"/>
  </si>
  <si>
    <t>주사실배정정보</t>
    <phoneticPr fontId="1" type="noConversion"/>
  </si>
  <si>
    <t>전자서명</t>
    <phoneticPr fontId="1" type="noConversion"/>
  </si>
  <si>
    <t>의료정보 전자의무기록 공인인증 전자서명 관리</t>
    <phoneticPr fontId="1" type="noConversion"/>
  </si>
  <si>
    <t>Digital Signature</t>
    <phoneticPr fontId="1" type="noConversion"/>
  </si>
  <si>
    <t>D</t>
    <phoneticPr fontId="1" type="noConversion"/>
  </si>
  <si>
    <t>S</t>
    <phoneticPr fontId="1" type="noConversion"/>
  </si>
  <si>
    <t>CDS</t>
    <phoneticPr fontId="1" type="noConversion"/>
  </si>
  <si>
    <t>전자의무기록에 서명한 사람이 누구인지를 확인하고 서명된 전자문서가 변조되지 않았는지 여부를 알 수 있도록 전자문서에 부착되는 특수한 형태의 디지털 정보로 입력하여 관리한다.</t>
    <phoneticPr fontId="1" type="noConversion"/>
  </si>
  <si>
    <t>DS</t>
    <phoneticPr fontId="1" type="noConversion"/>
  </si>
  <si>
    <t>K251-전자서명</t>
    <phoneticPr fontId="1" type="noConversion"/>
  </si>
  <si>
    <t>접수수납</t>
    <phoneticPr fontId="1" type="noConversion"/>
  </si>
  <si>
    <t>퇴원비율정보</t>
    <phoneticPr fontId="1" type="noConversion"/>
  </si>
  <si>
    <t>APDSCRAT</t>
    <phoneticPr fontId="1" type="noConversion"/>
  </si>
  <si>
    <t>DR</t>
    <phoneticPr fontId="1" type="noConversion"/>
  </si>
  <si>
    <t>ACPPRDRD</t>
  </si>
  <si>
    <t>APREGDVT_DAMO</t>
    <phoneticPr fontId="1" type="noConversion"/>
  </si>
  <si>
    <t>노인의치신청정보</t>
    <phoneticPr fontId="1" type="noConversion"/>
  </si>
  <si>
    <t>OD</t>
    <phoneticPr fontId="1" type="noConversion"/>
  </si>
  <si>
    <t>ACPPIODD</t>
  </si>
  <si>
    <t>환투약처방보류해제정보</t>
    <phoneticPr fontId="1" type="noConversion"/>
  </si>
  <si>
    <t>접수</t>
    <phoneticPr fontId="1" type="noConversion"/>
  </si>
  <si>
    <t>DG</t>
    <phoneticPr fontId="1" type="noConversion"/>
  </si>
  <si>
    <t>MSDDGHDD</t>
    <phoneticPr fontId="1" type="noConversion"/>
  </si>
  <si>
    <t>PO</t>
    <phoneticPr fontId="1" type="noConversion"/>
  </si>
  <si>
    <t>처방발행처변경이력</t>
    <phoneticPr fontId="1" type="noConversion"/>
  </si>
  <si>
    <t>MOOORPOH</t>
    <phoneticPr fontId="1" type="noConversion"/>
  </si>
  <si>
    <t>원무작업임시</t>
    <phoneticPr fontId="1" type="noConversion"/>
  </si>
  <si>
    <t>ACPPRTMT</t>
  </si>
  <si>
    <t>K</t>
    <phoneticPr fontId="5" type="noConversion"/>
  </si>
  <si>
    <t>W</t>
    <phoneticPr fontId="1" type="noConversion"/>
  </si>
  <si>
    <t>부서별주의사항정보</t>
    <phoneticPr fontId="1" type="noConversion"/>
  </si>
  <si>
    <t>MNNOTIMT</t>
    <phoneticPr fontId="1" type="noConversion"/>
  </si>
  <si>
    <t>MOMNMCAD</t>
    <phoneticPr fontId="1" type="noConversion"/>
  </si>
  <si>
    <t>HIS배포</t>
    <phoneticPr fontId="1" type="noConversion"/>
  </si>
  <si>
    <t>HIS 프로그램 배포</t>
    <phoneticPr fontId="1" type="noConversion"/>
  </si>
  <si>
    <t>H</t>
    <phoneticPr fontId="1" type="noConversion"/>
  </si>
  <si>
    <t>K261-HIS배포</t>
    <phoneticPr fontId="1" type="noConversion"/>
  </si>
  <si>
    <t>D</t>
    <phoneticPr fontId="1" type="noConversion"/>
  </si>
  <si>
    <t>CHD</t>
    <phoneticPr fontId="1" type="noConversion"/>
  </si>
  <si>
    <t>HIS 프로그램 배포에 관련된 정보를 관리한다.</t>
    <phoneticPr fontId="1" type="noConversion"/>
  </si>
  <si>
    <t>Deploy</t>
  </si>
  <si>
    <t>Deploy</t>
    <phoneticPr fontId="1" type="noConversion"/>
  </si>
  <si>
    <t>DP</t>
    <phoneticPr fontId="1" type="noConversion"/>
  </si>
  <si>
    <t>소아주사실검사정보</t>
    <phoneticPr fontId="1" type="noConversion"/>
  </si>
  <si>
    <t>MOM</t>
    <phoneticPr fontId="1" type="noConversion"/>
  </si>
  <si>
    <t>IE</t>
    <phoneticPr fontId="1" type="noConversion"/>
  </si>
  <si>
    <t>장기이식완료환자관리정보</t>
    <phoneticPr fontId="1" type="noConversion"/>
  </si>
  <si>
    <t>장기이식</t>
    <phoneticPr fontId="1" type="noConversion"/>
  </si>
  <si>
    <t>CD</t>
    <phoneticPr fontId="1" type="noConversion"/>
  </si>
  <si>
    <t>BPMOTOCD</t>
  </si>
  <si>
    <t>검사예문정보</t>
    <phoneticPr fontId="1" type="noConversion"/>
  </si>
  <si>
    <t>ED</t>
    <phoneticPr fontId="1" type="noConversion"/>
  </si>
  <si>
    <t>MSUHPEDD</t>
    <phoneticPr fontId="1" type="noConversion"/>
  </si>
  <si>
    <t>유방설문지정보</t>
    <phoneticPr fontId="1" type="noConversion"/>
  </si>
  <si>
    <t>BQ</t>
    <phoneticPr fontId="1" type="noConversion"/>
  </si>
  <si>
    <t>MSUHPBQD</t>
    <phoneticPr fontId="1" type="noConversion"/>
  </si>
  <si>
    <t>RG</t>
    <phoneticPr fontId="1" type="noConversion"/>
  </si>
  <si>
    <t>MSUHPRGD</t>
    <phoneticPr fontId="1" type="noConversion"/>
  </si>
  <si>
    <t>결과단체정보</t>
    <phoneticPr fontId="1" type="noConversion"/>
  </si>
  <si>
    <t>M100-진료/M132-투약</t>
    <phoneticPr fontId="1" type="noConversion"/>
  </si>
  <si>
    <t>신생아중환자TPN계산정보</t>
    <phoneticPr fontId="1" type="noConversion"/>
  </si>
  <si>
    <t>임상</t>
    <phoneticPr fontId="1" type="noConversion"/>
  </si>
  <si>
    <t>NI</t>
    <phoneticPr fontId="1" type="noConversion"/>
  </si>
  <si>
    <t>MSDSCNID</t>
    <phoneticPr fontId="1" type="noConversion"/>
  </si>
  <si>
    <t>신생아중환자TPN상세계산정보</t>
    <phoneticPr fontId="1" type="noConversion"/>
  </si>
  <si>
    <t>MSDSCNDD</t>
    <phoneticPr fontId="1" type="noConversion"/>
  </si>
  <si>
    <t>자동타과의뢰수신일정정보</t>
    <phoneticPr fontId="1" type="noConversion"/>
  </si>
  <si>
    <t>자동타과의뢰수신일정그룹정보</t>
    <phoneticPr fontId="1" type="noConversion"/>
  </si>
  <si>
    <t>MRRSCHET</t>
    <phoneticPr fontId="1" type="noConversion"/>
  </si>
  <si>
    <t>DR</t>
    <phoneticPr fontId="1" type="noConversion"/>
  </si>
  <si>
    <t>HT</t>
    <phoneticPr fontId="1" type="noConversion"/>
  </si>
  <si>
    <t>AG</t>
    <phoneticPr fontId="1" type="noConversion"/>
  </si>
  <si>
    <t>MRDDRAGD</t>
    <phoneticPr fontId="1" type="noConversion"/>
  </si>
  <si>
    <t>MRDDRATD</t>
    <phoneticPr fontId="1" type="noConversion"/>
  </si>
  <si>
    <t>재청구정산대상정보</t>
    <phoneticPr fontId="1" type="noConversion"/>
  </si>
  <si>
    <t>AIADJOBT</t>
    <phoneticPr fontId="1" type="noConversion"/>
  </si>
  <si>
    <t>청구관리</t>
    <phoneticPr fontId="1" type="noConversion"/>
  </si>
  <si>
    <t>재청구정산입금정보</t>
    <phoneticPr fontId="1" type="noConversion"/>
  </si>
  <si>
    <t>AIADJRCT</t>
    <phoneticPr fontId="1" type="noConversion"/>
  </si>
  <si>
    <t>IP</t>
    <phoneticPr fontId="1" type="noConversion"/>
  </si>
  <si>
    <t>OB</t>
    <phoneticPr fontId="1" type="noConversion"/>
  </si>
  <si>
    <t>AIMIPOBD</t>
    <phoneticPr fontId="1" type="noConversion"/>
  </si>
  <si>
    <t>OC</t>
    <phoneticPr fontId="1" type="noConversion"/>
  </si>
  <si>
    <t>AIMIPOCD</t>
    <phoneticPr fontId="1" type="noConversion"/>
  </si>
  <si>
    <t>간이식서식지정보</t>
    <phoneticPr fontId="1" type="noConversion"/>
  </si>
  <si>
    <t>간이식서식지상세정보</t>
    <phoneticPr fontId="1" type="noConversion"/>
  </si>
  <si>
    <t>간이식팔로우업정보</t>
    <phoneticPr fontId="1" type="noConversion"/>
  </si>
  <si>
    <t>LS</t>
    <phoneticPr fontId="1" type="noConversion"/>
  </si>
  <si>
    <t>LD</t>
    <phoneticPr fontId="1" type="noConversion"/>
  </si>
  <si>
    <t>LF</t>
    <phoneticPr fontId="1" type="noConversion"/>
  </si>
  <si>
    <t>MSDSCLSD</t>
    <phoneticPr fontId="1" type="noConversion"/>
  </si>
  <si>
    <t>MSDSCLDD</t>
    <phoneticPr fontId="1" type="noConversion"/>
  </si>
  <si>
    <t>MSDSCLFD</t>
    <phoneticPr fontId="1" type="noConversion"/>
  </si>
  <si>
    <t>물류전송취소정보</t>
    <phoneticPr fontId="1" type="noConversion"/>
  </si>
  <si>
    <t>MSDDGECD</t>
    <phoneticPr fontId="1" type="noConversion"/>
  </si>
  <si>
    <t>OS</t>
    <phoneticPr fontId="1" type="noConversion"/>
  </si>
  <si>
    <t>MOOPTOSD</t>
    <phoneticPr fontId="1" type="noConversion"/>
  </si>
  <si>
    <t>수술실보호자SMS정보</t>
    <phoneticPr fontId="1" type="noConversion"/>
  </si>
  <si>
    <t>CASECART인력정보</t>
    <phoneticPr fontId="1" type="noConversion"/>
  </si>
  <si>
    <t>MOPREPRT</t>
    <phoneticPr fontId="1" type="noConversion"/>
  </si>
  <si>
    <t>MP</t>
    <phoneticPr fontId="1" type="noConversion"/>
  </si>
  <si>
    <t>MOOOPMPD</t>
  </si>
  <si>
    <t>M136-급식영양</t>
    <phoneticPr fontId="1" type="noConversion"/>
  </si>
  <si>
    <t>Additional</t>
    <phoneticPr fontId="1" type="noConversion"/>
  </si>
  <si>
    <t>선택식이상세</t>
    <phoneticPr fontId="1" type="noConversion"/>
  </si>
  <si>
    <t>MSQDTDSE</t>
    <phoneticPr fontId="1" type="noConversion"/>
  </si>
  <si>
    <t>PHR</t>
    <phoneticPr fontId="1" type="noConversion"/>
  </si>
  <si>
    <t>PH</t>
    <phoneticPr fontId="1" type="noConversion"/>
  </si>
  <si>
    <t>Personal Healthcare Record</t>
    <phoneticPr fontId="1" type="noConversion"/>
  </si>
  <si>
    <t>개인건강기록: 몸무게ㆍ혈당ㆍ혈압 등 다양한 의료기관에서 제공되는 개인의 진료정보 및 개인 스스로 기록한 일상생활의 건강정보 등을 통합한 개인의 건강기록과 그 관리 도구</t>
    <phoneticPr fontId="1" type="noConversion"/>
  </si>
  <si>
    <t>자율시정통보상병정보</t>
    <phoneticPr fontId="1" type="noConversion"/>
  </si>
  <si>
    <t>AISIJDZT</t>
    <phoneticPr fontId="1" type="noConversion"/>
  </si>
  <si>
    <t>AIMIPSDD</t>
  </si>
  <si>
    <t>MOOSSSAE</t>
    <phoneticPr fontId="1" type="noConversion"/>
  </si>
  <si>
    <t>MOOSSSDD</t>
    <phoneticPr fontId="1" type="noConversion"/>
  </si>
  <si>
    <t>MOOSSSAM</t>
    <phoneticPr fontId="1" type="noConversion"/>
  </si>
  <si>
    <t>MOOSSSCM</t>
    <phoneticPr fontId="1" type="noConversion"/>
  </si>
  <si>
    <t>MOOSSSDM</t>
    <phoneticPr fontId="1" type="noConversion"/>
  </si>
  <si>
    <t>MOOSSSPM</t>
    <phoneticPr fontId="1" type="noConversion"/>
  </si>
  <si>
    <t>요약페이지기본</t>
    <phoneticPr fontId="1" type="noConversion"/>
  </si>
  <si>
    <t>MOOSSPEM</t>
    <phoneticPr fontId="1" type="noConversion"/>
  </si>
  <si>
    <t>신생아중환자TPN의뢰환자팔로우업서식지정보</t>
    <phoneticPr fontId="1" type="noConversion"/>
  </si>
  <si>
    <t>MSDSCNFD</t>
    <phoneticPr fontId="1" type="noConversion"/>
  </si>
  <si>
    <t>사회사업</t>
    <phoneticPr fontId="1" type="noConversion"/>
  </si>
  <si>
    <t>Social Service</t>
    <phoneticPr fontId="1" type="noConversion"/>
  </si>
  <si>
    <t>S</t>
    <phoneticPr fontId="1" type="noConversion"/>
  </si>
  <si>
    <t>B</t>
    <phoneticPr fontId="1" type="noConversion"/>
  </si>
  <si>
    <t>S145-사회사업</t>
    <phoneticPr fontId="1" type="noConversion"/>
  </si>
  <si>
    <t>RSB</t>
    <phoneticPr fontId="1" type="noConversion"/>
  </si>
  <si>
    <t>CS</t>
    <phoneticPr fontId="1" type="noConversion"/>
  </si>
  <si>
    <t>Counseling Service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</si>
</sst>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\-000"/>
  </numFmts>
  <fonts count="3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color indexed="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indexed="36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3" tint="-0.249977111117893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Arial"/>
      <family val="2"/>
    </font>
    <font>
      <sz val="10"/>
      <name val="돋움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trike/>
      <sz val="10"/>
      <color rgb="FFFF0000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0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53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4" fillId="3" borderId="2" xfId="0" applyFont="1" applyFill="1" applyBorder="1" applyAlignment="1">
      <alignment horizontal="justify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3" fillId="2" borderId="6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6" fillId="10" borderId="11" xfId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8" fillId="8" borderId="13" xfId="1" applyFont="1" applyFill="1" applyBorder="1" applyAlignment="1">
      <alignment horizontal="center" vertical="center" wrapText="1" shrinkToFit="1"/>
    </xf>
    <xf numFmtId="0" fontId="8" fillId="8" borderId="14" xfId="1" applyFont="1" applyFill="1" applyBorder="1" applyAlignment="1">
      <alignment horizontal="center" vertical="center" wrapText="1" shrinkToFit="1"/>
    </xf>
    <xf numFmtId="0" fontId="8" fillId="8" borderId="14" xfId="1" applyFont="1" applyFill="1" applyBorder="1" applyAlignment="1">
      <alignment horizontal="center" vertical="center" wrapText="1"/>
    </xf>
    <xf numFmtId="0" fontId="6" fillId="10" borderId="14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vertical="top"/>
    </xf>
    <xf numFmtId="0" fontId="0" fillId="11" borderId="2" xfId="0" applyFill="1" applyBorder="1" applyAlignment="1">
      <alignment horizontal="center" vertical="top"/>
    </xf>
    <xf numFmtId="0" fontId="0" fillId="11" borderId="17" xfId="0" applyFill="1" applyBorder="1" applyAlignment="1">
      <alignment vertical="top"/>
    </xf>
    <xf numFmtId="0" fontId="9" fillId="3" borderId="2" xfId="1" applyFont="1" applyFill="1" applyBorder="1" applyAlignment="1">
      <alignment vertical="top" wrapText="1"/>
    </xf>
    <xf numFmtId="0" fontId="9" fillId="3" borderId="2" xfId="1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10" fillId="3" borderId="2" xfId="2" quotePrefix="1" applyFont="1" applyFill="1" applyBorder="1" applyAlignment="1">
      <alignment vertical="top" wrapText="1"/>
    </xf>
    <xf numFmtId="0" fontId="10" fillId="3" borderId="2" xfId="2" applyFont="1" applyFill="1" applyBorder="1" applyAlignment="1">
      <alignment vertical="top" wrapText="1"/>
    </xf>
    <xf numFmtId="0" fontId="10" fillId="0" borderId="2" xfId="2" applyFont="1" applyFill="1" applyBorder="1" applyAlignment="1">
      <alignment vertical="top" wrapText="1"/>
    </xf>
    <xf numFmtId="0" fontId="9" fillId="0" borderId="19" xfId="0" applyFont="1" applyFill="1" applyBorder="1" applyAlignment="1">
      <alignment horizontal="center" vertical="top" wrapText="1"/>
    </xf>
    <xf numFmtId="0" fontId="9" fillId="0" borderId="19" xfId="0" applyFont="1" applyFill="1" applyBorder="1" applyAlignment="1">
      <alignment vertical="top" wrapText="1"/>
    </xf>
    <xf numFmtId="0" fontId="9" fillId="0" borderId="19" xfId="1" applyFont="1" applyFill="1" applyBorder="1" applyAlignment="1">
      <alignment vertical="top" wrapText="1"/>
    </xf>
    <xf numFmtId="0" fontId="9" fillId="0" borderId="19" xfId="1" applyFont="1" applyFill="1" applyBorder="1" applyAlignment="1">
      <alignment vertical="top"/>
    </xf>
    <xf numFmtId="0" fontId="0" fillId="11" borderId="19" xfId="0" applyFill="1" applyBorder="1" applyAlignment="1">
      <alignment horizontal="center" vertical="top"/>
    </xf>
    <xf numFmtId="0" fontId="0" fillId="11" borderId="20" xfId="0" applyFill="1" applyBorder="1" applyAlignment="1">
      <alignment vertical="top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vertical="top"/>
    </xf>
    <xf numFmtId="0" fontId="9" fillId="3" borderId="0" xfId="3" applyFont="1" applyFill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176" fontId="12" fillId="3" borderId="0" xfId="1" applyNumberFormat="1" applyFont="1" applyFill="1" applyAlignment="1">
      <alignment horizontal="left" vertical="center"/>
    </xf>
    <xf numFmtId="0" fontId="9" fillId="0" borderId="0" xfId="3" applyFont="1" applyAlignment="1">
      <alignment vertical="center" wrapText="1"/>
    </xf>
    <xf numFmtId="0" fontId="10" fillId="3" borderId="21" xfId="4" applyFont="1" applyFill="1" applyBorder="1" applyAlignment="1">
      <alignment horizontal="left" vertical="center"/>
    </xf>
    <xf numFmtId="0" fontId="10" fillId="3" borderId="22" xfId="4" applyFont="1" applyFill="1" applyBorder="1" applyAlignment="1">
      <alignment horizontal="left" vertical="center"/>
    </xf>
    <xf numFmtId="0" fontId="8" fillId="8" borderId="23" xfId="1" applyFont="1" applyFill="1" applyBorder="1" applyAlignment="1">
      <alignment horizontal="center" vertical="center" wrapText="1" shrinkToFit="1"/>
    </xf>
    <xf numFmtId="0" fontId="8" fillId="8" borderId="24" xfId="1" applyFont="1" applyFill="1" applyBorder="1" applyAlignment="1">
      <alignment horizontal="center" vertical="center" wrapText="1"/>
    </xf>
    <xf numFmtId="0" fontId="13" fillId="0" borderId="0" xfId="3" applyFont="1" applyFill="1" applyAlignment="1">
      <alignment horizontal="center" vertical="center" wrapText="1"/>
    </xf>
    <xf numFmtId="0" fontId="8" fillId="0" borderId="0" xfId="3" applyFont="1" applyFill="1" applyAlignment="1">
      <alignment vertical="center" wrapText="1"/>
    </xf>
    <xf numFmtId="0" fontId="9" fillId="0" borderId="0" xfId="3" applyFont="1" applyFill="1" applyAlignment="1">
      <alignment horizontal="left" vertical="center" wrapText="1"/>
    </xf>
    <xf numFmtId="0" fontId="9" fillId="2" borderId="2" xfId="1" applyFont="1" applyFill="1" applyBorder="1" applyAlignment="1">
      <alignment horizontal="left" vertical="center" wrapText="1"/>
    </xf>
    <xf numFmtId="0" fontId="17" fillId="2" borderId="2" xfId="3" applyNumberFormat="1" applyFont="1" applyFill="1" applyBorder="1" applyAlignment="1">
      <alignment horizontal="center" vertical="center" wrapText="1"/>
    </xf>
    <xf numFmtId="0" fontId="9" fillId="0" borderId="0" xfId="3" applyFont="1" applyFill="1" applyAlignment="1">
      <alignment horizontal="center" vertical="center" wrapText="1"/>
    </xf>
    <xf numFmtId="0" fontId="18" fillId="0" borderId="0" xfId="3" applyFont="1" applyFill="1" applyAlignment="1">
      <alignment horizontal="center" vertical="center" wrapText="1"/>
    </xf>
    <xf numFmtId="0" fontId="9" fillId="0" borderId="0" xfId="3" applyFont="1" applyFill="1" applyAlignment="1">
      <alignment vertical="center"/>
    </xf>
    <xf numFmtId="0" fontId="9" fillId="0" borderId="0" xfId="3" applyFont="1" applyFill="1" applyAlignment="1">
      <alignment vertical="center" wrapText="1"/>
    </xf>
    <xf numFmtId="0" fontId="9" fillId="0" borderId="0" xfId="3" applyFont="1" applyFill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9" fillId="0" borderId="0" xfId="3" applyFont="1" applyAlignment="1">
      <alignment horizontal="left" vertical="center" wrapText="1"/>
    </xf>
    <xf numFmtId="0" fontId="18" fillId="0" borderId="0" xfId="3" applyFont="1" applyAlignment="1">
      <alignment horizontal="center" vertical="center" wrapText="1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21" fillId="14" borderId="2" xfId="3" applyNumberFormat="1" applyFont="1" applyFill="1" applyBorder="1" applyAlignment="1">
      <alignment horizontal="center" vertical="center" wrapText="1"/>
    </xf>
    <xf numFmtId="0" fontId="11" fillId="0" borderId="0" xfId="3" applyAlignment="1"/>
    <xf numFmtId="0" fontId="17" fillId="15" borderId="2" xfId="3" applyNumberFormat="1" applyFont="1" applyFill="1" applyBorder="1" applyAlignment="1">
      <alignment horizontal="center" vertical="center" wrapText="1"/>
    </xf>
    <xf numFmtId="0" fontId="17" fillId="15" borderId="26" xfId="3" applyNumberFormat="1" applyFont="1" applyFill="1" applyBorder="1" applyAlignment="1">
      <alignment horizontal="center" vertical="center" wrapText="1"/>
    </xf>
    <xf numFmtId="0" fontId="17" fillId="6" borderId="2" xfId="3" applyNumberFormat="1" applyFont="1" applyFill="1" applyBorder="1" applyAlignment="1">
      <alignment horizontal="center" vertical="center" wrapText="1"/>
    </xf>
    <xf numFmtId="0" fontId="17" fillId="5" borderId="2" xfId="3" applyNumberFormat="1" applyFont="1" applyFill="1" applyBorder="1" applyAlignment="1">
      <alignment horizontal="center" vertical="center" wrapText="1"/>
    </xf>
    <xf numFmtId="0" fontId="17" fillId="5" borderId="26" xfId="3" applyNumberFormat="1" applyFont="1" applyFill="1" applyBorder="1" applyAlignment="1">
      <alignment horizontal="center" vertical="center" wrapText="1"/>
    </xf>
    <xf numFmtId="0" fontId="17" fillId="16" borderId="2" xfId="3" applyNumberFormat="1" applyFont="1" applyFill="1" applyBorder="1" applyAlignment="1">
      <alignment horizontal="center" vertical="center" wrapText="1"/>
    </xf>
    <xf numFmtId="0" fontId="17" fillId="0" borderId="2" xfId="3" applyNumberFormat="1" applyFont="1" applyBorder="1" applyAlignment="1">
      <alignment horizontal="center" vertical="center" wrapText="1"/>
    </xf>
    <xf numFmtId="0" fontId="17" fillId="0" borderId="26" xfId="3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26" fillId="4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8" fillId="12" borderId="25" xfId="1" applyFont="1" applyFill="1" applyBorder="1" applyAlignment="1">
      <alignment horizontal="center" vertical="center" wrapText="1"/>
    </xf>
    <xf numFmtId="0" fontId="6" fillId="18" borderId="24" xfId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8" fillId="12" borderId="24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top" wrapText="1"/>
    </xf>
    <xf numFmtId="0" fontId="10" fillId="0" borderId="2" xfId="2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horizontal="left" vertical="top" wrapText="1"/>
    </xf>
    <xf numFmtId="0" fontId="10" fillId="0" borderId="2" xfId="4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horizontal="left" vertical="top"/>
    </xf>
    <xf numFmtId="0" fontId="9" fillId="0" borderId="2" xfId="1" applyFont="1" applyFill="1" applyBorder="1" applyAlignment="1">
      <alignment horizontal="center" vertical="top"/>
    </xf>
    <xf numFmtId="0" fontId="9" fillId="13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14" fillId="0" borderId="2" xfId="1" applyFont="1" applyFill="1" applyBorder="1" applyAlignment="1">
      <alignment horizontal="center" vertical="top" wrapText="1"/>
    </xf>
    <xf numFmtId="0" fontId="10" fillId="0" borderId="2" xfId="7" applyFont="1" applyFill="1" applyBorder="1" applyAlignment="1">
      <alignment horizontal="left" vertical="top" wrapText="1"/>
    </xf>
    <xf numFmtId="0" fontId="10" fillId="0" borderId="2" xfId="8" applyFont="1" applyFill="1" applyBorder="1" applyAlignment="1">
      <alignment horizontal="left" vertical="top" wrapText="1"/>
    </xf>
    <xf numFmtId="0" fontId="14" fillId="3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/>
    </xf>
    <xf numFmtId="0" fontId="9" fillId="3" borderId="2" xfId="1" applyFont="1" applyFill="1" applyBorder="1" applyAlignment="1">
      <alignment horizontal="center" vertical="top"/>
    </xf>
    <xf numFmtId="0" fontId="9" fillId="2" borderId="2" xfId="1" applyFont="1" applyFill="1" applyBorder="1" applyAlignment="1">
      <alignment horizontal="center" vertical="top" wrapText="1"/>
    </xf>
    <xf numFmtId="0" fontId="9" fillId="2" borderId="2" xfId="1" applyFont="1" applyFill="1" applyBorder="1" applyAlignment="1">
      <alignment horizontal="left" vertical="top" wrapText="1"/>
    </xf>
    <xf numFmtId="0" fontId="9" fillId="0" borderId="2" xfId="9" applyFont="1" applyFill="1" applyBorder="1" applyAlignment="1">
      <alignment horizontal="left" vertical="top" wrapText="1"/>
    </xf>
    <xf numFmtId="0" fontId="9" fillId="0" borderId="2" xfId="10" applyFont="1" applyFill="1" applyBorder="1" applyAlignment="1">
      <alignment horizontal="left" vertical="top" wrapText="1"/>
    </xf>
    <xf numFmtId="0" fontId="9" fillId="2" borderId="2" xfId="10" applyFont="1" applyFill="1" applyBorder="1" applyAlignment="1">
      <alignment horizontal="center" vertical="top" wrapText="1"/>
    </xf>
    <xf numFmtId="0" fontId="9" fillId="0" borderId="2" xfId="11" applyFont="1" applyFill="1" applyBorder="1" applyAlignment="1">
      <alignment horizontal="left" vertical="top" wrapText="1"/>
    </xf>
    <xf numFmtId="0" fontId="9" fillId="2" borderId="2" xfId="11" applyFont="1" applyFill="1" applyBorder="1" applyAlignment="1">
      <alignment horizontal="center" vertical="top" wrapText="1"/>
    </xf>
    <xf numFmtId="0" fontId="9" fillId="2" borderId="2" xfId="9" applyFont="1" applyFill="1" applyBorder="1" applyAlignment="1">
      <alignment horizontal="center" vertical="top" wrapText="1"/>
    </xf>
    <xf numFmtId="0" fontId="9" fillId="3" borderId="2" xfId="9" applyFont="1" applyFill="1" applyBorder="1" applyAlignment="1">
      <alignment horizontal="left" vertical="top" wrapText="1"/>
    </xf>
    <xf numFmtId="0" fontId="9" fillId="0" borderId="27" xfId="1" applyFont="1" applyFill="1" applyBorder="1" applyAlignment="1">
      <alignment horizontal="center" vertical="top" wrapText="1"/>
    </xf>
    <xf numFmtId="0" fontId="9" fillId="0" borderId="28" xfId="1" applyFont="1" applyFill="1" applyBorder="1" applyAlignment="1">
      <alignment horizontal="center" vertical="top" wrapText="1"/>
    </xf>
    <xf numFmtId="0" fontId="14" fillId="0" borderId="3" xfId="1" applyFont="1" applyFill="1" applyBorder="1" applyAlignment="1">
      <alignment horizontal="center" vertical="top" wrapText="1"/>
    </xf>
    <xf numFmtId="0" fontId="9" fillId="0" borderId="8" xfId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10" fillId="0" borderId="2" xfId="13" applyFont="1" applyFill="1" applyBorder="1" applyAlignment="1">
      <alignment horizontal="left" vertical="top" wrapText="1"/>
    </xf>
    <xf numFmtId="0" fontId="9" fillId="0" borderId="0" xfId="1" applyFont="1" applyFill="1" applyBorder="1" applyAlignment="1">
      <alignment horizontal="center" vertical="top" wrapText="1"/>
    </xf>
    <xf numFmtId="0" fontId="9" fillId="0" borderId="26" xfId="1" applyFont="1" applyFill="1" applyBorder="1" applyAlignment="1">
      <alignment horizontal="center" vertical="top" wrapText="1"/>
    </xf>
    <xf numFmtId="0" fontId="14" fillId="0" borderId="4" xfId="1" applyFont="1" applyFill="1" applyBorder="1" applyAlignment="1">
      <alignment horizontal="center" vertical="top" wrapText="1"/>
    </xf>
    <xf numFmtId="0" fontId="14" fillId="0" borderId="26" xfId="1" applyFont="1" applyFill="1" applyBorder="1" applyAlignment="1">
      <alignment horizontal="center" vertical="top" wrapText="1"/>
    </xf>
    <xf numFmtId="0" fontId="9" fillId="0" borderId="22" xfId="1" applyFont="1" applyFill="1" applyBorder="1" applyAlignment="1">
      <alignment horizontal="center" vertical="top" wrapText="1"/>
    </xf>
    <xf numFmtId="0" fontId="9" fillId="0" borderId="21" xfId="1" applyFont="1" applyFill="1" applyBorder="1" applyAlignment="1">
      <alignment horizontal="center" vertical="top" wrapText="1"/>
    </xf>
    <xf numFmtId="0" fontId="14" fillId="0" borderId="21" xfId="1" applyFont="1" applyFill="1" applyBorder="1" applyAlignment="1">
      <alignment horizontal="center" vertical="top" wrapText="1"/>
    </xf>
    <xf numFmtId="0" fontId="9" fillId="3" borderId="2" xfId="10" applyFont="1" applyFill="1" applyBorder="1" applyAlignment="1">
      <alignment horizontal="left" vertical="top" wrapText="1"/>
    </xf>
    <xf numFmtId="0" fontId="9" fillId="3" borderId="4" xfId="1" applyFont="1" applyFill="1" applyBorder="1" applyAlignment="1">
      <alignment vertical="top"/>
    </xf>
    <xf numFmtId="0" fontId="9" fillId="3" borderId="4" xfId="1" applyFont="1" applyFill="1" applyBorder="1" applyAlignment="1">
      <alignment vertical="top" wrapText="1"/>
    </xf>
    <xf numFmtId="0" fontId="10" fillId="3" borderId="2" xfId="2" applyFont="1" applyFill="1" applyBorder="1" applyAlignment="1">
      <alignment horizontal="left" vertical="top" wrapText="1"/>
    </xf>
    <xf numFmtId="0" fontId="10" fillId="3" borderId="2" xfId="4" applyFont="1" applyFill="1" applyBorder="1" applyAlignment="1">
      <alignment horizontal="left" vertical="top" wrapText="1"/>
    </xf>
    <xf numFmtId="0" fontId="10" fillId="3" borderId="3" xfId="5" applyFont="1" applyFill="1" applyBorder="1" applyAlignment="1">
      <alignment horizontal="left" vertical="top" wrapText="1"/>
    </xf>
    <xf numFmtId="0" fontId="10" fillId="0" borderId="2" xfId="2" applyFont="1" applyFill="1" applyBorder="1" applyAlignment="1">
      <alignment horizontal="center" vertical="top" wrapText="1"/>
    </xf>
    <xf numFmtId="0" fontId="9" fillId="0" borderId="2" xfId="3" applyFont="1" applyFill="1" applyBorder="1" applyAlignment="1">
      <alignment horizontal="center" vertical="top" wrapText="1"/>
    </xf>
    <xf numFmtId="0" fontId="14" fillId="0" borderId="2" xfId="3" applyFont="1" applyFill="1" applyBorder="1" applyAlignment="1">
      <alignment horizontal="center" vertical="top" wrapText="1"/>
    </xf>
    <xf numFmtId="0" fontId="10" fillId="0" borderId="2" xfId="5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horizontal="left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left" vertical="center"/>
    </xf>
    <xf numFmtId="0" fontId="9" fillId="0" borderId="2" xfId="1" applyFont="1" applyFill="1" applyBorder="1" applyAlignment="1">
      <alignment horizontal="center" vertical="center"/>
    </xf>
    <xf numFmtId="0" fontId="9" fillId="13" borderId="2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horizontal="center" vertical="center" wrapText="1"/>
    </xf>
    <xf numFmtId="0" fontId="9" fillId="3" borderId="2" xfId="1" applyFont="1" applyFill="1" applyBorder="1" applyAlignment="1">
      <alignment horizontal="left" vertical="center" wrapText="1"/>
    </xf>
    <xf numFmtId="0" fontId="10" fillId="0" borderId="2" xfId="4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vertical="top" wrapText="1"/>
    </xf>
    <xf numFmtId="0" fontId="9" fillId="0" borderId="2" xfId="1" applyFont="1" applyFill="1" applyBorder="1" applyAlignment="1">
      <alignment vertical="top" wrapText="1"/>
    </xf>
    <xf numFmtId="0" fontId="9" fillId="0" borderId="2" xfId="1" quotePrefix="1" applyFont="1" applyFill="1" applyBorder="1" applyAlignment="1">
      <alignment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2" xfId="1" applyFont="1" applyFill="1" applyBorder="1" applyAlignment="1">
      <alignment vertical="top" wrapText="1"/>
    </xf>
    <xf numFmtId="0" fontId="9" fillId="0" borderId="2" xfId="1" quotePrefix="1" applyFont="1" applyFill="1" applyBorder="1" applyAlignment="1">
      <alignment vertical="top" wrapText="1"/>
    </xf>
    <xf numFmtId="0" fontId="9" fillId="3" borderId="2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center" vertical="top" wrapText="1"/>
    </xf>
    <xf numFmtId="0" fontId="17" fillId="3" borderId="2" xfId="3" applyNumberFormat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center" vertical="top" wrapText="1"/>
    </xf>
    <xf numFmtId="0" fontId="11" fillId="3" borderId="2" xfId="3" applyFill="1" applyBorder="1" applyAlignment="1">
      <alignment vertical="top"/>
    </xf>
    <xf numFmtId="0" fontId="11" fillId="3" borderId="2" xfId="3" applyFill="1" applyBorder="1" applyAlignment="1">
      <alignment vertical="top" wrapText="1"/>
    </xf>
    <xf numFmtId="0" fontId="9" fillId="0" borderId="3" xfId="1" applyFont="1" applyFill="1" applyBorder="1" applyAlignment="1">
      <alignment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center"/>
    </xf>
    <xf numFmtId="0" fontId="9" fillId="13" borderId="3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horizontal="center" vertical="top"/>
    </xf>
    <xf numFmtId="0" fontId="9" fillId="3" borderId="4" xfId="1" applyFont="1" applyFill="1" applyBorder="1" applyAlignment="1">
      <alignment horizontal="center" vertical="top"/>
    </xf>
    <xf numFmtId="0" fontId="14" fillId="0" borderId="4" xfId="1" applyFont="1" applyFill="1" applyBorder="1" applyAlignment="1">
      <alignment horizontal="center" vertical="top" wrapText="1"/>
    </xf>
    <xf numFmtId="0" fontId="9" fillId="0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9" fillId="3" borderId="4" xfId="1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9" fillId="0" borderId="2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vertical="top" wrapText="1"/>
    </xf>
    <xf numFmtId="0" fontId="9" fillId="0" borderId="2" xfId="1" applyFont="1" applyFill="1" applyBorder="1" applyAlignment="1">
      <alignment horizontal="center" vertical="top" wrapText="1"/>
    </xf>
    <xf numFmtId="0" fontId="14" fillId="0" borderId="4" xfId="1" applyFont="1" applyFill="1" applyBorder="1" applyAlignment="1">
      <alignment horizontal="center" vertical="top" wrapText="1"/>
    </xf>
    <xf numFmtId="0" fontId="9" fillId="3" borderId="3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left" vertical="top"/>
    </xf>
    <xf numFmtId="0" fontId="9" fillId="3" borderId="4" xfId="1" applyFont="1" applyFill="1" applyBorder="1" applyAlignment="1">
      <alignment horizontal="left" vertical="top"/>
    </xf>
    <xf numFmtId="0" fontId="9" fillId="0" borderId="3" xfId="1" applyFont="1" applyFill="1" applyBorder="1" applyAlignment="1">
      <alignment horizontal="center" vertical="top" wrapText="1"/>
    </xf>
    <xf numFmtId="0" fontId="9" fillId="0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center" vertical="top" wrapText="1"/>
    </xf>
    <xf numFmtId="0" fontId="9" fillId="3" borderId="4" xfId="1" applyFont="1" applyFill="1" applyBorder="1" applyAlignment="1">
      <alignment horizontal="left" vertical="top" wrapText="1"/>
    </xf>
    <xf numFmtId="0" fontId="9" fillId="0" borderId="3" xfId="1" applyFont="1" applyFill="1" applyBorder="1" applyAlignment="1">
      <alignment horizontal="center" vertical="center"/>
    </xf>
    <xf numFmtId="0" fontId="9" fillId="13" borderId="3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vertical="center"/>
    </xf>
    <xf numFmtId="0" fontId="9" fillId="0" borderId="3" xfId="1" applyFont="1" applyFill="1" applyBorder="1" applyAlignment="1">
      <alignment horizontal="left" vertical="center" wrapText="1"/>
    </xf>
    <xf numFmtId="0" fontId="9" fillId="0" borderId="3" xfId="1" applyFont="1" applyFill="1" applyBorder="1" applyAlignment="1">
      <alignment horizontal="left" vertical="center"/>
    </xf>
    <xf numFmtId="0" fontId="8" fillId="12" borderId="24" xfId="1" applyFont="1" applyFill="1" applyBorder="1" applyAlignment="1">
      <alignment horizontal="center" vertical="center" wrapText="1"/>
    </xf>
    <xf numFmtId="0" fontId="10" fillId="0" borderId="3" xfId="5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vertical="top" wrapText="1"/>
    </xf>
    <xf numFmtId="0" fontId="9" fillId="0" borderId="2" xfId="10" applyFont="1" applyFill="1" applyBorder="1" applyAlignment="1">
      <alignment horizontal="center" vertical="top" wrapText="1"/>
    </xf>
    <xf numFmtId="0" fontId="29" fillId="0" borderId="0" xfId="0" applyFont="1">
      <alignment vertical="center"/>
    </xf>
    <xf numFmtId="0" fontId="9" fillId="13" borderId="2" xfId="1" applyFont="1" applyFill="1" applyBorder="1" applyAlignment="1">
      <alignment horizontal="center" vertical="top"/>
    </xf>
    <xf numFmtId="0" fontId="12" fillId="3" borderId="0" xfId="1" applyFont="1" applyFill="1" applyAlignment="1">
      <alignment horizontal="left" vertical="center" wrapText="1"/>
    </xf>
    <xf numFmtId="0" fontId="9" fillId="3" borderId="5" xfId="1" applyFont="1" applyFill="1" applyBorder="1" applyAlignment="1">
      <alignment horizontal="left" vertical="top" wrapText="1"/>
    </xf>
    <xf numFmtId="0" fontId="9" fillId="0" borderId="0" xfId="3" applyFont="1" applyFill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2" borderId="6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left" vertical="top"/>
    </xf>
    <xf numFmtId="0" fontId="10" fillId="0" borderId="3" xfId="2" applyFont="1" applyFill="1" applyBorder="1" applyAlignment="1">
      <alignment horizontal="center" vertical="top" wrapText="1"/>
    </xf>
    <xf numFmtId="0" fontId="10" fillId="0" borderId="3" xfId="2" applyFont="1" applyFill="1" applyBorder="1" applyAlignment="1">
      <alignment horizontal="left" vertical="top" wrapText="1"/>
    </xf>
    <xf numFmtId="0" fontId="10" fillId="0" borderId="4" xfId="2" applyFont="1" applyFill="1" applyBorder="1" applyAlignment="1">
      <alignment horizontal="left" vertical="top" wrapText="1"/>
    </xf>
    <xf numFmtId="0" fontId="9" fillId="0" borderId="3" xfId="3" applyFont="1" applyFill="1" applyBorder="1" applyAlignment="1">
      <alignment horizontal="center" vertical="top" wrapText="1"/>
    </xf>
    <xf numFmtId="0" fontId="14" fillId="0" borderId="3" xfId="3" applyFont="1" applyFill="1" applyBorder="1" applyAlignment="1">
      <alignment horizontal="center" vertical="top" wrapText="1"/>
    </xf>
    <xf numFmtId="0" fontId="9" fillId="0" borderId="3" xfId="1" applyFont="1" applyFill="1" applyBorder="1" applyAlignment="1">
      <alignment horizontal="center" vertical="top" wrapText="1"/>
    </xf>
    <xf numFmtId="0" fontId="14" fillId="0" borderId="3" xfId="1" applyFont="1" applyFill="1" applyBorder="1" applyAlignment="1">
      <alignment horizontal="center" vertical="top" wrapText="1"/>
    </xf>
    <xf numFmtId="0" fontId="9" fillId="0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center" vertical="top"/>
    </xf>
    <xf numFmtId="0" fontId="9" fillId="0" borderId="2" xfId="1" applyFont="1" applyFill="1" applyBorder="1" applyAlignment="1">
      <alignment horizontal="left" vertical="top"/>
    </xf>
    <xf numFmtId="0" fontId="9" fillId="0" borderId="3" xfId="1" applyFont="1" applyFill="1" applyBorder="1" applyAlignment="1">
      <alignment horizontal="center" vertical="top"/>
    </xf>
    <xf numFmtId="0" fontId="10" fillId="3" borderId="2" xfId="5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center" vertical="top" wrapText="1"/>
    </xf>
    <xf numFmtId="0" fontId="9" fillId="0" borderId="3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9" fillId="0" borderId="3" xfId="1" applyFont="1" applyFill="1" applyBorder="1" applyAlignment="1">
      <alignment horizontal="left" vertical="center"/>
    </xf>
    <xf numFmtId="0" fontId="9" fillId="0" borderId="3" xfId="1" applyFont="1" applyFill="1" applyBorder="1" applyAlignment="1">
      <alignment horizontal="left" vertical="center" wrapText="1"/>
    </xf>
    <xf numFmtId="0" fontId="9" fillId="0" borderId="3" xfId="1" applyFont="1" applyFill="1" applyBorder="1" applyAlignment="1">
      <alignment horizontal="center" vertical="center"/>
    </xf>
    <xf numFmtId="0" fontId="9" fillId="13" borderId="3" xfId="1" applyFont="1" applyFill="1" applyBorder="1" applyAlignment="1">
      <alignment horizontal="center" vertical="center" wrapText="1"/>
    </xf>
    <xf numFmtId="0" fontId="17" fillId="2" borderId="2" xfId="3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9" fillId="0" borderId="2" xfId="1" applyFont="1" applyFill="1" applyBorder="1" applyAlignment="1">
      <alignment horizontal="center" vertical="top" wrapText="1"/>
    </xf>
    <xf numFmtId="0" fontId="9" fillId="0" borderId="2" xfId="1" applyFont="1" applyFill="1" applyBorder="1" applyAlignment="1">
      <alignment vertical="top" wrapText="1"/>
    </xf>
    <xf numFmtId="0" fontId="0" fillId="0" borderId="1" xfId="0" applyBorder="1">
      <alignment vertical="center"/>
    </xf>
    <xf numFmtId="0" fontId="0" fillId="0" borderId="2" xfId="0" applyBorder="1" applyAlignment="1">
      <alignment vertical="top" wrapText="1"/>
    </xf>
    <xf numFmtId="0" fontId="9" fillId="0" borderId="3" xfId="1" applyFont="1" applyFill="1" applyBorder="1" applyAlignment="1">
      <alignment horizontal="center" vertical="top" wrapText="1"/>
    </xf>
    <xf numFmtId="0" fontId="14" fillId="0" borderId="4" xfId="1" applyFont="1" applyFill="1" applyBorder="1" applyAlignment="1">
      <alignment horizontal="center" vertical="top" wrapText="1"/>
    </xf>
    <xf numFmtId="0" fontId="9" fillId="3" borderId="3" xfId="1" applyFont="1" applyFill="1" applyBorder="1" applyAlignment="1">
      <alignment horizontal="center" vertical="top" wrapText="1"/>
    </xf>
    <xf numFmtId="0" fontId="9" fillId="0" borderId="2" xfId="1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9" fillId="3" borderId="2" xfId="1" applyFont="1" applyFill="1" applyBorder="1" applyAlignment="1">
      <alignment horizontal="center" vertical="top" wrapText="1"/>
    </xf>
    <xf numFmtId="0" fontId="10" fillId="0" borderId="2" xfId="1" applyFont="1" applyFill="1" applyBorder="1" applyAlignment="1">
      <alignment horizontal="left" vertical="top" wrapText="1"/>
    </xf>
    <xf numFmtId="0" fontId="10" fillId="0" borderId="2" xfId="1" applyFont="1" applyFill="1" applyBorder="1" applyAlignment="1">
      <alignment vertical="top"/>
    </xf>
    <xf numFmtId="0" fontId="10" fillId="0" borderId="2" xfId="1" applyFont="1" applyFill="1" applyBorder="1" applyAlignment="1">
      <alignment horizontal="center" vertical="top" wrapText="1"/>
    </xf>
    <xf numFmtId="0" fontId="33" fillId="0" borderId="2" xfId="0" applyFont="1" applyBorder="1" applyAlignment="1">
      <alignment horizontal="left" vertical="top" wrapText="1"/>
    </xf>
    <xf numFmtId="0" fontId="33" fillId="0" borderId="2" xfId="0" applyFont="1" applyBorder="1" applyAlignment="1">
      <alignment horizontal="center" vertical="top" wrapText="1"/>
    </xf>
    <xf numFmtId="0" fontId="33" fillId="0" borderId="3" xfId="0" applyFont="1" applyBorder="1" applyAlignment="1">
      <alignment horizontal="left" vertical="top" wrapText="1"/>
    </xf>
    <xf numFmtId="0" fontId="28" fillId="0" borderId="2" xfId="1" applyFont="1" applyFill="1" applyBorder="1" applyAlignment="1">
      <alignment vertical="top"/>
    </xf>
    <xf numFmtId="0" fontId="28" fillId="0" borderId="2" xfId="1" applyFont="1" applyFill="1" applyBorder="1" applyAlignment="1">
      <alignment horizontal="left" vertical="top" wrapText="1"/>
    </xf>
    <xf numFmtId="0" fontId="28" fillId="0" borderId="2" xfId="1" applyFont="1" applyFill="1" applyBorder="1" applyAlignment="1">
      <alignment horizontal="center" vertical="top" wrapText="1"/>
    </xf>
    <xf numFmtId="0" fontId="28" fillId="0" borderId="2" xfId="13" applyFont="1" applyFill="1" applyBorder="1" applyAlignment="1">
      <alignment horizontal="left" vertical="top" wrapText="1"/>
    </xf>
    <xf numFmtId="0" fontId="33" fillId="0" borderId="4" xfId="0" applyFont="1" applyBorder="1" applyAlignment="1">
      <alignment horizontal="left" vertical="top" wrapText="1"/>
    </xf>
    <xf numFmtId="0" fontId="9" fillId="3" borderId="2" xfId="1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left" vertical="top" wrapText="1"/>
    </xf>
    <xf numFmtId="0" fontId="9" fillId="0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29" fillId="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9" fillId="3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/>
    </xf>
    <xf numFmtId="0" fontId="9" fillId="3" borderId="2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left" vertical="center"/>
    </xf>
    <xf numFmtId="0" fontId="9" fillId="0" borderId="1" xfId="1" applyFont="1" applyFill="1" applyBorder="1" applyAlignment="1">
      <alignment vertical="top"/>
    </xf>
    <xf numFmtId="0" fontId="29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9" fillId="4" borderId="1" xfId="1" applyFont="1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9" fillId="3" borderId="2" xfId="1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9" fillId="0" borderId="2" xfId="1" applyFont="1" applyFill="1" applyBorder="1" applyAlignment="1">
      <alignment vertical="top" wrapText="1"/>
    </xf>
    <xf numFmtId="0" fontId="9" fillId="0" borderId="2" xfId="1" quotePrefix="1" applyFont="1" applyFill="1" applyBorder="1" applyAlignment="1">
      <alignment vertical="top" wrapText="1"/>
    </xf>
    <xf numFmtId="0" fontId="4" fillId="0" borderId="0" xfId="0" applyFont="1">
      <alignment vertical="center"/>
    </xf>
    <xf numFmtId="0" fontId="29" fillId="2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top" wrapText="1"/>
    </xf>
    <xf numFmtId="0" fontId="34" fillId="4" borderId="1" xfId="0" applyFont="1" applyFill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top"/>
    </xf>
    <xf numFmtId="0" fontId="9" fillId="3" borderId="2" xfId="1" applyFont="1" applyFill="1" applyBorder="1" applyAlignment="1">
      <alignment horizontal="center" vertical="top" wrapText="1"/>
    </xf>
    <xf numFmtId="0" fontId="9" fillId="3" borderId="3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left" vertical="top"/>
    </xf>
    <xf numFmtId="0" fontId="9" fillId="3" borderId="3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14" fillId="3" borderId="3" xfId="1" applyFont="1" applyFill="1" applyBorder="1" applyAlignment="1">
      <alignment horizontal="center" vertical="top" wrapText="1"/>
    </xf>
    <xf numFmtId="0" fontId="9" fillId="3" borderId="3" xfId="1" applyFont="1" applyFill="1" applyBorder="1" applyAlignment="1">
      <alignment horizontal="center" vertical="top"/>
    </xf>
    <xf numFmtId="0" fontId="9" fillId="13" borderId="3" xfId="1" applyFont="1" applyFill="1" applyBorder="1" applyAlignment="1">
      <alignment horizontal="center" vertical="top" wrapText="1"/>
    </xf>
    <xf numFmtId="0" fontId="9" fillId="3" borderId="3" xfId="1" applyFont="1" applyFill="1" applyBorder="1" applyAlignment="1">
      <alignment horizontal="center" vertical="top" wrapText="1"/>
    </xf>
    <xf numFmtId="0" fontId="9" fillId="3" borderId="3" xfId="1" applyFont="1" applyFill="1" applyBorder="1" applyAlignment="1">
      <alignment horizontal="left" vertical="top" wrapText="1"/>
    </xf>
    <xf numFmtId="0" fontId="14" fillId="3" borderId="3" xfId="1" applyFont="1" applyFill="1" applyBorder="1" applyAlignment="1">
      <alignment horizontal="center" vertical="top" wrapText="1"/>
    </xf>
    <xf numFmtId="0" fontId="9" fillId="13" borderId="3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9" fillId="3" borderId="2" xfId="1" applyFont="1" applyFill="1" applyBorder="1" applyAlignment="1">
      <alignment horizontal="center" vertical="top" wrapText="1"/>
    </xf>
    <xf numFmtId="0" fontId="9" fillId="3" borderId="3" xfId="1" applyFont="1" applyFill="1" applyBorder="1" applyAlignment="1">
      <alignment horizontal="left" vertical="top"/>
    </xf>
    <xf numFmtId="0" fontId="9" fillId="3" borderId="3" xfId="1" applyFont="1" applyFill="1" applyBorder="1" applyAlignment="1">
      <alignment horizontal="center" vertical="top"/>
    </xf>
    <xf numFmtId="0" fontId="9" fillId="3" borderId="2" xfId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9" fillId="3" borderId="3" xfId="1" applyFont="1" applyFill="1" applyBorder="1" applyAlignment="1">
      <alignment horizontal="center" vertical="top"/>
    </xf>
    <xf numFmtId="0" fontId="14" fillId="3" borderId="3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 wrapText="1"/>
    </xf>
    <xf numFmtId="0" fontId="9" fillId="0" borderId="3" xfId="3" applyFont="1" applyFill="1" applyBorder="1" applyAlignment="1">
      <alignment horizontal="center" vertical="top" wrapText="1"/>
    </xf>
    <xf numFmtId="0" fontId="9" fillId="3" borderId="3" xfId="1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top" wrapText="1" shrinkToFit="1"/>
    </xf>
    <xf numFmtId="0" fontId="9" fillId="0" borderId="4" xfId="1" applyFont="1" applyFill="1" applyBorder="1" applyAlignment="1">
      <alignment horizontal="center" vertical="top" wrapText="1" shrinkToFit="1"/>
    </xf>
    <xf numFmtId="0" fontId="9" fillId="0" borderId="5" xfId="1" applyFont="1" applyFill="1" applyBorder="1" applyAlignment="1">
      <alignment horizontal="center" vertical="top" wrapText="1" shrinkToFit="1"/>
    </xf>
    <xf numFmtId="0" fontId="9" fillId="0" borderId="3" xfId="3" applyFont="1" applyFill="1" applyBorder="1" applyAlignment="1">
      <alignment horizontal="center" vertical="top" wrapText="1"/>
    </xf>
    <xf numFmtId="0" fontId="9" fillId="0" borderId="4" xfId="3" applyFont="1" applyFill="1" applyBorder="1" applyAlignment="1">
      <alignment horizontal="center" vertical="top" wrapText="1"/>
    </xf>
    <xf numFmtId="0" fontId="9" fillId="0" borderId="5" xfId="3" applyFont="1" applyFill="1" applyBorder="1" applyAlignment="1">
      <alignment horizontal="center" vertical="top" wrapText="1"/>
    </xf>
    <xf numFmtId="0" fontId="14" fillId="0" borderId="3" xfId="3" applyFont="1" applyFill="1" applyBorder="1" applyAlignment="1">
      <alignment horizontal="center" vertical="top" wrapText="1"/>
    </xf>
    <xf numFmtId="0" fontId="14" fillId="0" borderId="4" xfId="3" applyFont="1" applyFill="1" applyBorder="1" applyAlignment="1">
      <alignment horizontal="center" vertical="top" wrapText="1"/>
    </xf>
    <xf numFmtId="0" fontId="14" fillId="0" borderId="5" xfId="3" applyFont="1" applyFill="1" applyBorder="1" applyAlignment="1">
      <alignment horizontal="center" vertical="top" wrapText="1"/>
    </xf>
    <xf numFmtId="0" fontId="9" fillId="3" borderId="3" xfId="1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9" fillId="3" borderId="4" xfId="1" applyFont="1" applyFill="1" applyBorder="1" applyAlignment="1">
      <alignment horizontal="center" vertical="top" wrapText="1"/>
    </xf>
    <xf numFmtId="0" fontId="31" fillId="0" borderId="3" xfId="0" applyFont="1" applyBorder="1" applyAlignment="1">
      <alignment horizontal="center" vertical="top" wrapText="1"/>
    </xf>
    <xf numFmtId="0" fontId="31" fillId="0" borderId="5" xfId="0" applyFont="1" applyBorder="1" applyAlignment="1">
      <alignment horizontal="center" vertical="top" wrapText="1"/>
    </xf>
    <xf numFmtId="0" fontId="31" fillId="0" borderId="3" xfId="0" applyFont="1" applyBorder="1" applyAlignment="1">
      <alignment horizontal="left" vertical="top" wrapText="1"/>
    </xf>
    <xf numFmtId="0" fontId="31" fillId="0" borderId="5" xfId="0" applyFont="1" applyBorder="1" applyAlignment="1">
      <alignment horizontal="left" vertical="top" wrapText="1"/>
    </xf>
    <xf numFmtId="0" fontId="0" fillId="0" borderId="28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9" fillId="3" borderId="3" xfId="1" applyFont="1" applyFill="1" applyBorder="1" applyAlignment="1">
      <alignment horizontal="left" vertical="top" wrapText="1"/>
    </xf>
    <xf numFmtId="0" fontId="9" fillId="3" borderId="5" xfId="1" applyFont="1" applyFill="1" applyBorder="1" applyAlignment="1">
      <alignment horizontal="left" vertical="top" wrapText="1"/>
    </xf>
    <xf numFmtId="0" fontId="9" fillId="3" borderId="4" xfId="1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9" fillId="3" borderId="3" xfId="1" applyFont="1" applyFill="1" applyBorder="1" applyAlignment="1">
      <alignment vertical="top" wrapText="1"/>
    </xf>
    <xf numFmtId="0" fontId="9" fillId="3" borderId="4" xfId="1" applyFont="1" applyFill="1" applyBorder="1" applyAlignment="1">
      <alignment vertical="top" wrapText="1"/>
    </xf>
    <xf numFmtId="0" fontId="9" fillId="3" borderId="5" xfId="1" applyFont="1" applyFill="1" applyBorder="1" applyAlignment="1">
      <alignment vertical="top" wrapText="1"/>
    </xf>
    <xf numFmtId="0" fontId="9" fillId="0" borderId="3" xfId="1" applyFont="1" applyFill="1" applyBorder="1" applyAlignment="1">
      <alignment horizontal="center" vertical="top" wrapText="1"/>
    </xf>
    <xf numFmtId="0" fontId="9" fillId="0" borderId="4" xfId="1" applyFont="1" applyFill="1" applyBorder="1" applyAlignment="1">
      <alignment horizontal="center" vertical="top" wrapText="1"/>
    </xf>
    <xf numFmtId="0" fontId="14" fillId="3" borderId="3" xfId="1" applyFont="1" applyFill="1" applyBorder="1" applyAlignment="1">
      <alignment horizontal="center" vertical="top" wrapText="1"/>
    </xf>
    <xf numFmtId="0" fontId="14" fillId="3" borderId="4" xfId="1" applyFont="1" applyFill="1" applyBorder="1" applyAlignment="1">
      <alignment horizontal="center" vertical="top" wrapText="1"/>
    </xf>
    <xf numFmtId="0" fontId="9" fillId="0" borderId="3" xfId="1" applyFont="1" applyFill="1" applyBorder="1" applyAlignment="1">
      <alignment horizontal="left" vertical="top" wrapText="1"/>
    </xf>
    <xf numFmtId="0" fontId="9" fillId="0" borderId="4" xfId="1" applyFont="1" applyFill="1" applyBorder="1" applyAlignment="1">
      <alignment horizontal="left" vertical="top" wrapText="1"/>
    </xf>
    <xf numFmtId="0" fontId="9" fillId="0" borderId="5" xfId="1" applyFont="1" applyFill="1" applyBorder="1" applyAlignment="1">
      <alignment horizontal="left" vertical="top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14" fillId="0" borderId="3" xfId="1" applyFont="1" applyFill="1" applyBorder="1" applyAlignment="1">
      <alignment horizontal="center" vertical="top" wrapText="1"/>
    </xf>
    <xf numFmtId="0" fontId="14" fillId="0" borderId="4" xfId="1" applyFont="1" applyFill="1" applyBorder="1" applyAlignment="1">
      <alignment horizontal="center" vertical="top" wrapText="1"/>
    </xf>
    <xf numFmtId="0" fontId="14" fillId="0" borderId="5" xfId="1" applyFont="1" applyFill="1" applyBorder="1" applyAlignment="1">
      <alignment horizontal="center" vertical="top" wrapText="1"/>
    </xf>
    <xf numFmtId="0" fontId="9" fillId="0" borderId="3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9" fillId="13" borderId="3" xfId="1" applyFont="1" applyFill="1" applyBorder="1" applyAlignment="1">
      <alignment horizontal="center" vertical="center" wrapText="1"/>
    </xf>
    <xf numFmtId="0" fontId="9" fillId="13" borderId="5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left" vertical="top"/>
    </xf>
    <xf numFmtId="0" fontId="9" fillId="0" borderId="4" xfId="1" applyFont="1" applyFill="1" applyBorder="1" applyAlignment="1">
      <alignment horizontal="left" vertical="top"/>
    </xf>
    <xf numFmtId="0" fontId="9" fillId="0" borderId="3" xfId="1" applyFont="1" applyFill="1" applyBorder="1" applyAlignment="1">
      <alignment horizontal="center" vertical="top"/>
    </xf>
    <xf numFmtId="0" fontId="9" fillId="0" borderId="4" xfId="1" applyFont="1" applyFill="1" applyBorder="1" applyAlignment="1">
      <alignment horizontal="center" vertical="top"/>
    </xf>
    <xf numFmtId="0" fontId="9" fillId="13" borderId="3" xfId="1" applyFont="1" applyFill="1" applyBorder="1" applyAlignment="1">
      <alignment horizontal="center" vertical="top" wrapText="1"/>
    </xf>
    <xf numFmtId="0" fontId="9" fillId="13" borderId="4" xfId="1" applyFont="1" applyFill="1" applyBorder="1" applyAlignment="1">
      <alignment horizontal="center" vertical="top" wrapText="1"/>
    </xf>
    <xf numFmtId="0" fontId="9" fillId="0" borderId="5" xfId="1" applyFont="1" applyFill="1" applyBorder="1" applyAlignment="1">
      <alignment horizontal="center" vertical="top" wrapText="1"/>
    </xf>
    <xf numFmtId="0" fontId="9" fillId="13" borderId="5" xfId="1" applyFont="1" applyFill="1" applyBorder="1" applyAlignment="1">
      <alignment horizontal="center" vertical="top" wrapText="1"/>
    </xf>
    <xf numFmtId="0" fontId="9" fillId="0" borderId="3" xfId="1" applyFont="1" applyFill="1" applyBorder="1" applyAlignment="1">
      <alignment vertical="center"/>
    </xf>
    <xf numFmtId="0" fontId="9" fillId="0" borderId="5" xfId="1" applyFont="1" applyFill="1" applyBorder="1" applyAlignment="1">
      <alignment vertical="center"/>
    </xf>
    <xf numFmtId="0" fontId="9" fillId="0" borderId="3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left" vertical="center"/>
    </xf>
    <xf numFmtId="0" fontId="4" fillId="0" borderId="3" xfId="5" applyFont="1" applyFill="1" applyBorder="1" applyAlignment="1">
      <alignment horizontal="left" vertical="top" wrapText="1"/>
    </xf>
    <xf numFmtId="0" fontId="4" fillId="0" borderId="4" xfId="5" applyFont="1" applyFill="1" applyBorder="1" applyAlignment="1">
      <alignment horizontal="left" vertical="top" wrapText="1"/>
    </xf>
    <xf numFmtId="0" fontId="4" fillId="0" borderId="5" xfId="5" applyFont="1" applyFill="1" applyBorder="1" applyAlignment="1">
      <alignment horizontal="left" vertical="top" wrapText="1"/>
    </xf>
    <xf numFmtId="0" fontId="10" fillId="0" borderId="3" xfId="6" applyFont="1" applyFill="1" applyBorder="1" applyAlignment="1">
      <alignment horizontal="left" vertical="top" wrapText="1"/>
    </xf>
    <xf numFmtId="0" fontId="10" fillId="0" borderId="4" xfId="6" applyFont="1" applyFill="1" applyBorder="1" applyAlignment="1">
      <alignment horizontal="left" vertical="top" wrapText="1"/>
    </xf>
    <xf numFmtId="0" fontId="15" fillId="0" borderId="3" xfId="1" applyFont="1" applyFill="1" applyBorder="1" applyAlignment="1">
      <alignment horizontal="center" vertical="top" wrapText="1"/>
    </xf>
    <xf numFmtId="0" fontId="15" fillId="0" borderId="4" xfId="1" applyFont="1" applyFill="1" applyBorder="1" applyAlignment="1">
      <alignment horizontal="center" vertical="top" wrapText="1"/>
    </xf>
    <xf numFmtId="0" fontId="15" fillId="0" borderId="5" xfId="1" applyFont="1" applyFill="1" applyBorder="1" applyAlignment="1">
      <alignment horizontal="center" vertical="top" wrapText="1"/>
    </xf>
    <xf numFmtId="0" fontId="8" fillId="12" borderId="24" xfId="1" applyFont="1" applyFill="1" applyBorder="1" applyAlignment="1">
      <alignment horizontal="center" vertical="center" wrapText="1"/>
    </xf>
    <xf numFmtId="0" fontId="10" fillId="0" borderId="3" xfId="5" applyFont="1" applyFill="1" applyBorder="1" applyAlignment="1">
      <alignment vertical="top" wrapText="1"/>
    </xf>
    <xf numFmtId="0" fontId="10" fillId="0" borderId="5" xfId="5" applyFont="1" applyFill="1" applyBorder="1" applyAlignment="1">
      <alignment vertical="top" wrapText="1"/>
    </xf>
    <xf numFmtId="0" fontId="9" fillId="0" borderId="5" xfId="1" applyFont="1" applyFill="1" applyBorder="1" applyAlignment="1">
      <alignment horizontal="center" vertical="top"/>
    </xf>
    <xf numFmtId="0" fontId="14" fillId="0" borderId="3" xfId="1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9" fillId="0" borderId="3" xfId="1" applyFont="1" applyFill="1" applyBorder="1" applyAlignment="1">
      <alignment vertical="top"/>
    </xf>
    <xf numFmtId="0" fontId="9" fillId="0" borderId="5" xfId="1" applyFont="1" applyFill="1" applyBorder="1" applyAlignment="1">
      <alignment vertical="top"/>
    </xf>
    <xf numFmtId="0" fontId="9" fillId="0" borderId="2" xfId="1" applyFont="1" applyFill="1" applyBorder="1" applyAlignment="1">
      <alignment vertical="center"/>
    </xf>
    <xf numFmtId="0" fontId="9" fillId="0" borderId="2" xfId="1" applyFont="1" applyFill="1" applyBorder="1" applyAlignment="1">
      <alignment horizontal="center" vertical="top" wrapText="1"/>
    </xf>
    <xf numFmtId="0" fontId="9" fillId="0" borderId="5" xfId="1" applyFont="1" applyFill="1" applyBorder="1" applyAlignment="1">
      <alignment horizontal="left" vertical="top"/>
    </xf>
    <xf numFmtId="0" fontId="9" fillId="0" borderId="2" xfId="1" applyFont="1" applyFill="1" applyBorder="1" applyAlignment="1">
      <alignment horizontal="left" vertical="top"/>
    </xf>
    <xf numFmtId="0" fontId="9" fillId="0" borderId="4" xfId="1" applyFont="1" applyFill="1" applyBorder="1" applyAlignment="1">
      <alignment horizontal="center" vertical="center"/>
    </xf>
    <xf numFmtId="0" fontId="14" fillId="0" borderId="3" xfId="1" applyFont="1" applyFill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center" vertical="center" wrapText="1"/>
    </xf>
    <xf numFmtId="0" fontId="9" fillId="13" borderId="3" xfId="1" applyFont="1" applyFill="1" applyBorder="1" applyAlignment="1">
      <alignment horizontal="center" vertical="top"/>
    </xf>
    <xf numFmtId="0" fontId="9" fillId="13" borderId="4" xfId="1" applyFont="1" applyFill="1" applyBorder="1" applyAlignment="1">
      <alignment horizontal="center" vertical="top"/>
    </xf>
    <xf numFmtId="0" fontId="9" fillId="13" borderId="5" xfId="1" applyFont="1" applyFill="1" applyBorder="1" applyAlignment="1">
      <alignment horizontal="center" vertical="top"/>
    </xf>
    <xf numFmtId="0" fontId="9" fillId="0" borderId="2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horizontal="left" vertical="top" wrapText="1"/>
    </xf>
    <xf numFmtId="0" fontId="33" fillId="0" borderId="3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9" fillId="3" borderId="2" xfId="1" applyFont="1" applyFill="1" applyBorder="1" applyAlignment="1">
      <alignment horizontal="center" vertical="top" wrapText="1"/>
    </xf>
    <xf numFmtId="0" fontId="9" fillId="3" borderId="2" xfId="1" applyFont="1" applyFill="1" applyBorder="1" applyAlignment="1">
      <alignment horizontal="center" vertical="top"/>
    </xf>
    <xf numFmtId="0" fontId="9" fillId="3" borderId="5" xfId="1" applyFont="1" applyFill="1" applyBorder="1" applyAlignment="1">
      <alignment horizontal="center" vertical="top" wrapText="1"/>
    </xf>
    <xf numFmtId="0" fontId="10" fillId="0" borderId="3" xfId="2" applyFont="1" applyFill="1" applyBorder="1" applyAlignment="1">
      <alignment horizontal="center" vertical="top" wrapText="1"/>
    </xf>
    <xf numFmtId="0" fontId="10" fillId="0" borderId="4" xfId="2" applyFont="1" applyFill="1" applyBorder="1" applyAlignment="1">
      <alignment horizontal="center" vertical="top" wrapText="1"/>
    </xf>
    <xf numFmtId="0" fontId="10" fillId="0" borderId="5" xfId="2" applyFont="1" applyFill="1" applyBorder="1" applyAlignment="1">
      <alignment horizontal="center" vertical="top" wrapText="1"/>
    </xf>
    <xf numFmtId="0" fontId="10" fillId="0" borderId="3" xfId="2" applyFont="1" applyFill="1" applyBorder="1" applyAlignment="1">
      <alignment horizontal="left" vertical="top" wrapText="1"/>
    </xf>
    <xf numFmtId="0" fontId="10" fillId="0" borderId="4" xfId="2" applyFont="1" applyFill="1" applyBorder="1" applyAlignment="1">
      <alignment horizontal="left" vertical="top" wrapText="1"/>
    </xf>
    <xf numFmtId="0" fontId="10" fillId="0" borderId="5" xfId="2" applyFont="1" applyFill="1" applyBorder="1" applyAlignment="1">
      <alignment horizontal="left" vertical="top" wrapText="1"/>
    </xf>
    <xf numFmtId="0" fontId="9" fillId="3" borderId="5" xfId="1" applyFont="1" applyFill="1" applyBorder="1" applyAlignment="1">
      <alignment horizontal="center" vertical="top"/>
    </xf>
    <xf numFmtId="0" fontId="9" fillId="0" borderId="2" xfId="1" applyFont="1" applyFill="1" applyBorder="1" applyAlignment="1">
      <alignment horizontal="center" vertical="top" wrapText="1" shrinkToFit="1"/>
    </xf>
    <xf numFmtId="0" fontId="9" fillId="0" borderId="2" xfId="3" applyFont="1" applyFill="1" applyBorder="1" applyAlignment="1">
      <alignment horizontal="center" vertical="top" wrapText="1"/>
    </xf>
    <xf numFmtId="0" fontId="10" fillId="0" borderId="3" xfId="1" applyFont="1" applyFill="1" applyBorder="1" applyAlignment="1">
      <alignment horizontal="center" vertical="top" wrapText="1"/>
    </xf>
    <xf numFmtId="0" fontId="10" fillId="0" borderId="5" xfId="1" applyFont="1" applyFill="1" applyBorder="1" applyAlignment="1">
      <alignment horizontal="center" vertical="top" wrapText="1"/>
    </xf>
    <xf numFmtId="0" fontId="10" fillId="3" borderId="3" xfId="1" applyFont="1" applyFill="1" applyBorder="1" applyAlignment="1">
      <alignment horizontal="center" vertical="top" wrapText="1"/>
    </xf>
    <xf numFmtId="0" fontId="10" fillId="3" borderId="5" xfId="1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9" fillId="3" borderId="2" xfId="1" applyFont="1" applyFill="1" applyBorder="1" applyAlignment="1">
      <alignment horizontal="left" vertical="top"/>
    </xf>
    <xf numFmtId="0" fontId="9" fillId="3" borderId="4" xfId="1" applyFont="1" applyFill="1" applyBorder="1" applyAlignment="1">
      <alignment horizontal="left" vertical="top"/>
    </xf>
    <xf numFmtId="0" fontId="9" fillId="3" borderId="5" xfId="1" applyFont="1" applyFill="1" applyBorder="1" applyAlignment="1">
      <alignment horizontal="left" vertical="top"/>
    </xf>
    <xf numFmtId="0" fontId="9" fillId="3" borderId="3" xfId="1" applyFont="1" applyFill="1" applyBorder="1" applyAlignment="1">
      <alignment horizontal="left" vertical="top"/>
    </xf>
    <xf numFmtId="0" fontId="10" fillId="3" borderId="2" xfId="2" applyFont="1" applyFill="1" applyBorder="1" applyAlignment="1">
      <alignment horizontal="center" vertical="top" wrapText="1"/>
    </xf>
    <xf numFmtId="0" fontId="10" fillId="3" borderId="3" xfId="2" applyFont="1" applyFill="1" applyBorder="1" applyAlignment="1">
      <alignment horizontal="left" vertical="top" wrapText="1"/>
    </xf>
    <xf numFmtId="0" fontId="10" fillId="3" borderId="5" xfId="2" applyFont="1" applyFill="1" applyBorder="1" applyAlignment="1">
      <alignment horizontal="left" vertical="top" wrapText="1"/>
    </xf>
    <xf numFmtId="0" fontId="10" fillId="3" borderId="4" xfId="2" applyFont="1" applyFill="1" applyBorder="1" applyAlignment="1">
      <alignment horizontal="left" vertical="top" wrapText="1"/>
    </xf>
    <xf numFmtId="0" fontId="14" fillId="3" borderId="2" xfId="1" applyFont="1" applyFill="1" applyBorder="1" applyAlignment="1">
      <alignment horizontal="center" vertical="top" wrapText="1"/>
    </xf>
    <xf numFmtId="0" fontId="10" fillId="3" borderId="2" xfId="5" applyFont="1" applyFill="1" applyBorder="1" applyAlignment="1">
      <alignment horizontal="center" vertical="top" wrapText="1"/>
    </xf>
    <xf numFmtId="0" fontId="28" fillId="0" borderId="3" xfId="1" applyFont="1" applyFill="1" applyBorder="1" applyAlignment="1">
      <alignment horizontal="center" vertical="top" wrapText="1"/>
    </xf>
    <xf numFmtId="0" fontId="28" fillId="0" borderId="4" xfId="1" applyFont="1" applyFill="1" applyBorder="1" applyAlignment="1">
      <alignment horizontal="center" vertical="top" wrapText="1"/>
    </xf>
    <xf numFmtId="0" fontId="10" fillId="0" borderId="3" xfId="1" applyFont="1" applyFill="1" applyBorder="1" applyAlignment="1">
      <alignment horizontal="center" vertical="center" wrapText="1"/>
    </xf>
    <xf numFmtId="0" fontId="10" fillId="0" borderId="4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left" vertical="top" wrapText="1"/>
    </xf>
    <xf numFmtId="0" fontId="13" fillId="0" borderId="3" xfId="1" applyFont="1" applyFill="1" applyBorder="1" applyAlignment="1">
      <alignment horizontal="center" vertical="top" wrapText="1"/>
    </xf>
    <xf numFmtId="0" fontId="13" fillId="0" borderId="5" xfId="1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9" fillId="3" borderId="3" xfId="1" applyFont="1" applyFill="1" applyBorder="1" applyAlignment="1">
      <alignment horizontal="center" vertical="top"/>
    </xf>
    <xf numFmtId="0" fontId="9" fillId="3" borderId="4" xfId="1" applyFont="1" applyFill="1" applyBorder="1" applyAlignment="1">
      <alignment horizontal="center" vertical="top"/>
    </xf>
    <xf numFmtId="0" fontId="32" fillId="0" borderId="3" xfId="1" applyFont="1" applyFill="1" applyBorder="1" applyAlignment="1">
      <alignment horizontal="center" vertical="top" wrapText="1"/>
    </xf>
    <xf numFmtId="0" fontId="32" fillId="0" borderId="5" xfId="1" applyFont="1" applyFill="1" applyBorder="1" applyAlignment="1">
      <alignment horizontal="center" vertical="top" wrapText="1"/>
    </xf>
    <xf numFmtId="0" fontId="28" fillId="3" borderId="3" xfId="1" applyFont="1" applyFill="1" applyBorder="1" applyAlignment="1">
      <alignment horizontal="center" vertical="top" wrapText="1"/>
    </xf>
    <xf numFmtId="0" fontId="28" fillId="3" borderId="5" xfId="1" applyFont="1" applyFill="1" applyBorder="1" applyAlignment="1">
      <alignment horizontal="center" vertical="top"/>
    </xf>
    <xf numFmtId="0" fontId="9" fillId="3" borderId="3" xfId="1" applyFont="1" applyFill="1" applyBorder="1" applyAlignment="1">
      <alignment vertical="top"/>
    </xf>
    <xf numFmtId="0" fontId="9" fillId="3" borderId="4" xfId="1" applyFont="1" applyFill="1" applyBorder="1" applyAlignment="1">
      <alignment vertical="top"/>
    </xf>
    <xf numFmtId="0" fontId="9" fillId="3" borderId="5" xfId="1" applyFont="1" applyFill="1" applyBorder="1" applyAlignment="1">
      <alignment vertical="top"/>
    </xf>
    <xf numFmtId="0" fontId="8" fillId="8" borderId="9" xfId="1" applyFont="1" applyFill="1" applyBorder="1" applyAlignment="1">
      <alignment horizontal="center" vertical="center" wrapText="1" shrinkToFit="1"/>
    </xf>
    <xf numFmtId="0" fontId="8" fillId="8" borderId="10" xfId="1" applyFont="1" applyFill="1" applyBorder="1" applyAlignment="1">
      <alignment horizontal="center" vertical="center" wrapText="1" shrinkToFit="1"/>
    </xf>
    <xf numFmtId="0" fontId="8" fillId="8" borderId="11" xfId="1" applyFont="1" applyFill="1" applyBorder="1" applyAlignment="1">
      <alignment horizontal="center" vertical="center" wrapText="1"/>
    </xf>
    <xf numFmtId="0" fontId="9" fillId="0" borderId="16" xfId="1" applyFont="1" applyFill="1" applyBorder="1" applyAlignment="1">
      <alignment vertical="top" wrapText="1" shrinkToFit="1"/>
    </xf>
    <xf numFmtId="0" fontId="9" fillId="0" borderId="3" xfId="1" applyFont="1" applyFill="1" applyBorder="1" applyAlignment="1">
      <alignment vertical="top" wrapText="1"/>
    </xf>
    <xf numFmtId="0" fontId="9" fillId="0" borderId="4" xfId="1" applyFont="1" applyFill="1" applyBorder="1" applyAlignment="1">
      <alignment vertical="top" wrapText="1"/>
    </xf>
    <xf numFmtId="0" fontId="9" fillId="0" borderId="2" xfId="1" applyFont="1" applyFill="1" applyBorder="1" applyAlignment="1">
      <alignment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2" xfId="1" quotePrefix="1" applyFont="1" applyFill="1" applyBorder="1" applyAlignment="1">
      <alignment vertical="top" wrapText="1"/>
    </xf>
    <xf numFmtId="0" fontId="9" fillId="0" borderId="3" xfId="1" quotePrefix="1" applyFont="1" applyFill="1" applyBorder="1" applyAlignment="1">
      <alignment horizontal="center" vertical="top" wrapText="1"/>
    </xf>
    <xf numFmtId="0" fontId="9" fillId="0" borderId="4" xfId="1" quotePrefix="1" applyFont="1" applyFill="1" applyBorder="1" applyAlignment="1">
      <alignment horizontal="center" vertical="top" wrapText="1"/>
    </xf>
    <xf numFmtId="0" fontId="9" fillId="0" borderId="5" xfId="1" quotePrefix="1" applyFont="1" applyFill="1" applyBorder="1" applyAlignment="1">
      <alignment horizontal="center" vertical="top" wrapText="1"/>
    </xf>
    <xf numFmtId="0" fontId="6" fillId="8" borderId="11" xfId="1" applyFont="1" applyFill="1" applyBorder="1" applyAlignment="1">
      <alignment horizontal="center" vertical="center" wrapText="1"/>
    </xf>
    <xf numFmtId="0" fontId="6" fillId="10" borderId="12" xfId="1" applyFont="1" applyFill="1" applyBorder="1" applyAlignment="1">
      <alignment horizontal="center" vertical="center" wrapText="1"/>
    </xf>
    <xf numFmtId="0" fontId="6" fillId="10" borderId="15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18" xfId="1" applyFont="1" applyFill="1" applyBorder="1" applyAlignment="1">
      <alignment vertical="top" wrapText="1" shrinkToFit="1"/>
    </xf>
    <xf numFmtId="0" fontId="9" fillId="0" borderId="19" xfId="1" applyFont="1" applyFill="1" applyBorder="1" applyAlignment="1">
      <alignment horizontal="center" vertical="top" wrapText="1" shrinkToFit="1"/>
    </xf>
    <xf numFmtId="0" fontId="9" fillId="0" borderId="3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17" fillId="0" borderId="2" xfId="3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3" xfId="5" applyFont="1" applyFill="1" applyBorder="1" applyAlignment="1">
      <alignment horizontal="center" vertical="top" wrapText="1"/>
    </xf>
    <xf numFmtId="0" fontId="27" fillId="0" borderId="3" xfId="1" applyFont="1" applyFill="1" applyBorder="1" applyAlignment="1">
      <alignment horizontal="center" vertical="top" wrapText="1" shrinkToFit="1"/>
    </xf>
    <xf numFmtId="0" fontId="27" fillId="0" borderId="4" xfId="1" applyFont="1" applyFill="1" applyBorder="1" applyAlignment="1">
      <alignment horizontal="center" vertical="top" wrapText="1" shrinkToFit="1"/>
    </xf>
    <xf numFmtId="0" fontId="27" fillId="0" borderId="5" xfId="1" applyFont="1" applyFill="1" applyBorder="1" applyAlignment="1">
      <alignment horizontal="center" vertical="top" wrapText="1" shrinkToFit="1"/>
    </xf>
  </cellXfs>
  <cellStyles count="204">
    <cellStyle name="표준" xfId="0" builtinId="0"/>
    <cellStyle name="표준 13 10" xfId="14"/>
    <cellStyle name="표준 13 11" xfId="15"/>
    <cellStyle name="표준 13 12" xfId="16"/>
    <cellStyle name="표준 13 13" xfId="17"/>
    <cellStyle name="표준 13 14" xfId="18"/>
    <cellStyle name="표준 13 15" xfId="19"/>
    <cellStyle name="표준 13 16" xfId="20"/>
    <cellStyle name="표준 13 17" xfId="21"/>
    <cellStyle name="표준 13 18" xfId="22"/>
    <cellStyle name="표준 13 19" xfId="23"/>
    <cellStyle name="표준 13 2" xfId="24"/>
    <cellStyle name="표준 13 2 2" xfId="25"/>
    <cellStyle name="표준 13 2 3" xfId="26"/>
    <cellStyle name="표준 13 2 4" xfId="27"/>
    <cellStyle name="표준 13 2 5" xfId="28"/>
    <cellStyle name="표준 13 2 6" xfId="29"/>
    <cellStyle name="표준 13 2 7" xfId="30"/>
    <cellStyle name="표준 13 2 8" xfId="31"/>
    <cellStyle name="표준 13 20" xfId="32"/>
    <cellStyle name="표준 13 3" xfId="33"/>
    <cellStyle name="표준 13 3 2" xfId="34"/>
    <cellStyle name="표준 13 3 3" xfId="35"/>
    <cellStyle name="표준 13 3 4" xfId="36"/>
    <cellStyle name="표준 13 3 5" xfId="37"/>
    <cellStyle name="표준 13 3 6" xfId="38"/>
    <cellStyle name="표준 13 3 7" xfId="39"/>
    <cellStyle name="표준 13 3 8" xfId="40"/>
    <cellStyle name="표준 13 4" xfId="41"/>
    <cellStyle name="표준 13 4 2" xfId="42"/>
    <cellStyle name="표준 13 4 3" xfId="43"/>
    <cellStyle name="표준 13 4 4" xfId="44"/>
    <cellStyle name="표준 13 4 5" xfId="45"/>
    <cellStyle name="표준 13 4 6" xfId="46"/>
    <cellStyle name="표준 13 4 7" xfId="47"/>
    <cellStyle name="표준 13 4 8" xfId="48"/>
    <cellStyle name="표준 13 5" xfId="49"/>
    <cellStyle name="표준 13 5 2" xfId="50"/>
    <cellStyle name="표준 13 5 3" xfId="51"/>
    <cellStyle name="표준 13 5 4" xfId="52"/>
    <cellStyle name="표준 13 5 5" xfId="53"/>
    <cellStyle name="표준 13 5 6" xfId="54"/>
    <cellStyle name="표준 13 5 7" xfId="55"/>
    <cellStyle name="표준 13 5 8" xfId="56"/>
    <cellStyle name="표준 13 6" xfId="57"/>
    <cellStyle name="표준 13 7" xfId="58"/>
    <cellStyle name="표준 13 8" xfId="59"/>
    <cellStyle name="표준 13 9" xfId="60"/>
    <cellStyle name="표준 2" xfId="1"/>
    <cellStyle name="표준 2 10" xfId="61"/>
    <cellStyle name="표준 2 11" xfId="62"/>
    <cellStyle name="표준 2 12" xfId="11"/>
    <cellStyle name="표준 2 13" xfId="9"/>
    <cellStyle name="표준 2 14" xfId="63"/>
    <cellStyle name="표준 2 15" xfId="64"/>
    <cellStyle name="표준 2 16" xfId="65"/>
    <cellStyle name="표준 2 17" xfId="66"/>
    <cellStyle name="표준 2 18" xfId="67"/>
    <cellStyle name="표준 2 19" xfId="68"/>
    <cellStyle name="표준 2 2" xfId="69"/>
    <cellStyle name="표준 2 20" xfId="70"/>
    <cellStyle name="표준 2 21" xfId="71"/>
    <cellStyle name="표준 2 22" xfId="72"/>
    <cellStyle name="표준 2 23" xfId="73"/>
    <cellStyle name="표준 2 24" xfId="74"/>
    <cellStyle name="표준 2 25" xfId="75"/>
    <cellStyle name="표준 2 26" xfId="76"/>
    <cellStyle name="표준 2 27" xfId="77"/>
    <cellStyle name="표준 2 28" xfId="78"/>
    <cellStyle name="표준 2 29" xfId="79"/>
    <cellStyle name="표준 2 3" xfId="80"/>
    <cellStyle name="표준 2 30" xfId="81"/>
    <cellStyle name="표준 2 31" xfId="82"/>
    <cellStyle name="표준 2 32" xfId="83"/>
    <cellStyle name="표준 2 33" xfId="84"/>
    <cellStyle name="표준 2 34" xfId="85"/>
    <cellStyle name="표준 2 35" xfId="86"/>
    <cellStyle name="표준 2 36" xfId="87"/>
    <cellStyle name="표준 2 37" xfId="88"/>
    <cellStyle name="표준 2 38" xfId="89"/>
    <cellStyle name="표준 2 39" xfId="90"/>
    <cellStyle name="표준 2 4" xfId="91"/>
    <cellStyle name="표준 2 40" xfId="92"/>
    <cellStyle name="표준 2 41" xfId="10"/>
    <cellStyle name="표준 2 42" xfId="93"/>
    <cellStyle name="표준 2 43" xfId="94"/>
    <cellStyle name="표준 2 44" xfId="95"/>
    <cellStyle name="표준 2 45" xfId="96"/>
    <cellStyle name="표준 2 46" xfId="12"/>
    <cellStyle name="표준 2 47" xfId="13"/>
    <cellStyle name="표준 2 48" xfId="5"/>
    <cellStyle name="표준 2 49" xfId="6"/>
    <cellStyle name="표준 2 5" xfId="97"/>
    <cellStyle name="표준 2 50" xfId="7"/>
    <cellStyle name="표준 2 51" xfId="8"/>
    <cellStyle name="표준 2 52" xfId="2"/>
    <cellStyle name="표준 2 53" xfId="4"/>
    <cellStyle name="표준 2 54" xfId="98"/>
    <cellStyle name="표준 2 55" xfId="99"/>
    <cellStyle name="표준 2 6" xfId="100"/>
    <cellStyle name="표준 2 7" xfId="101"/>
    <cellStyle name="표준 2 8" xfId="102"/>
    <cellStyle name="표준 2 9" xfId="103"/>
    <cellStyle name="표준 23" xfId="104"/>
    <cellStyle name="표준 23 2" xfId="105"/>
    <cellStyle name="표준 29" xfId="106"/>
    <cellStyle name="표준 3" xfId="3"/>
    <cellStyle name="표준 32" xfId="107"/>
    <cellStyle name="표준 6 10" xfId="108"/>
    <cellStyle name="표준 6 11" xfId="109"/>
    <cellStyle name="표준 6 12" xfId="110"/>
    <cellStyle name="표준 6 13" xfId="111"/>
    <cellStyle name="표준 6 14" xfId="112"/>
    <cellStyle name="표준 6 15" xfId="113"/>
    <cellStyle name="표준 6 16" xfId="114"/>
    <cellStyle name="표준 6 17" xfId="115"/>
    <cellStyle name="표준 6 18" xfId="116"/>
    <cellStyle name="표준 6 19" xfId="117"/>
    <cellStyle name="표준 6 2" xfId="118"/>
    <cellStyle name="표준 6 2 2" xfId="119"/>
    <cellStyle name="표준 6 2 3" xfId="120"/>
    <cellStyle name="표준 6 2 4" xfId="121"/>
    <cellStyle name="표준 6 2 5" xfId="122"/>
    <cellStyle name="표준 6 2 6" xfId="123"/>
    <cellStyle name="표준 6 2 7" xfId="124"/>
    <cellStyle name="표준 6 2 8" xfId="125"/>
    <cellStyle name="표준 6 20" xfId="126"/>
    <cellStyle name="표준 6 3" xfId="127"/>
    <cellStyle name="표준 6 3 2" xfId="128"/>
    <cellStyle name="표준 6 3 3" xfId="129"/>
    <cellStyle name="표준 6 3 4" xfId="130"/>
    <cellStyle name="표준 6 3 5" xfId="131"/>
    <cellStyle name="표준 6 3 6" xfId="132"/>
    <cellStyle name="표준 6 3 7" xfId="133"/>
    <cellStyle name="표준 6 3 8" xfId="134"/>
    <cellStyle name="표준 6 4" xfId="135"/>
    <cellStyle name="표준 6 4 2" xfId="136"/>
    <cellStyle name="표준 6 4 3" xfId="137"/>
    <cellStyle name="표준 6 4 4" xfId="138"/>
    <cellStyle name="표준 6 4 5" xfId="139"/>
    <cellStyle name="표준 6 4 6" xfId="140"/>
    <cellStyle name="표준 6 4 7" xfId="141"/>
    <cellStyle name="표준 6 4 8" xfId="142"/>
    <cellStyle name="표준 6 5" xfId="143"/>
    <cellStyle name="표준 6 5 2" xfId="144"/>
    <cellStyle name="표준 6 5 3" xfId="145"/>
    <cellStyle name="표준 6 5 4" xfId="146"/>
    <cellStyle name="표준 6 5 5" xfId="147"/>
    <cellStyle name="표준 6 5 6" xfId="148"/>
    <cellStyle name="표준 6 5 7" xfId="149"/>
    <cellStyle name="표준 6 5 8" xfId="150"/>
    <cellStyle name="표준 6 6" xfId="151"/>
    <cellStyle name="표준 6 7" xfId="152"/>
    <cellStyle name="표준 6 8" xfId="153"/>
    <cellStyle name="표준 6 9" xfId="154"/>
    <cellStyle name="표준 7 2" xfId="155"/>
    <cellStyle name="표준 7 3" xfId="156"/>
    <cellStyle name="표준 8 10" xfId="157"/>
    <cellStyle name="표준 8 11" xfId="158"/>
    <cellStyle name="표준 8 12" xfId="159"/>
    <cellStyle name="표준 8 13" xfId="160"/>
    <cellStyle name="표준 8 14" xfId="161"/>
    <cellStyle name="표준 8 15" xfId="162"/>
    <cellStyle name="표준 8 16" xfId="163"/>
    <cellStyle name="표준 8 17" xfId="164"/>
    <cellStyle name="표준 8 18" xfId="165"/>
    <cellStyle name="표준 8 19" xfId="166"/>
    <cellStyle name="표준 8 2" xfId="167"/>
    <cellStyle name="표준 8 2 2" xfId="168"/>
    <cellStyle name="표준 8 2 3" xfId="169"/>
    <cellStyle name="표준 8 2 4" xfId="170"/>
    <cellStyle name="표준 8 2 5" xfId="171"/>
    <cellStyle name="표준 8 2 6" xfId="172"/>
    <cellStyle name="표준 8 2 7" xfId="173"/>
    <cellStyle name="표준 8 2 8" xfId="174"/>
    <cellStyle name="표준 8 20" xfId="175"/>
    <cellStyle name="표준 8 3" xfId="176"/>
    <cellStyle name="표준 8 3 2" xfId="177"/>
    <cellStyle name="표준 8 3 3" xfId="178"/>
    <cellStyle name="표준 8 3 4" xfId="179"/>
    <cellStyle name="표준 8 3 5" xfId="180"/>
    <cellStyle name="표준 8 3 6" xfId="181"/>
    <cellStyle name="표준 8 3 7" xfId="182"/>
    <cellStyle name="표준 8 3 8" xfId="183"/>
    <cellStyle name="표준 8 4" xfId="184"/>
    <cellStyle name="표준 8 4 2" xfId="185"/>
    <cellStyle name="표준 8 4 3" xfId="186"/>
    <cellStyle name="표준 8 4 4" xfId="187"/>
    <cellStyle name="표준 8 4 5" xfId="188"/>
    <cellStyle name="표준 8 4 6" xfId="189"/>
    <cellStyle name="표준 8 4 7" xfId="190"/>
    <cellStyle name="표준 8 4 8" xfId="191"/>
    <cellStyle name="표준 8 5" xfId="192"/>
    <cellStyle name="표준 8 5 2" xfId="193"/>
    <cellStyle name="표준 8 5 3" xfId="194"/>
    <cellStyle name="표준 8 5 4" xfId="195"/>
    <cellStyle name="표준 8 5 5" xfId="196"/>
    <cellStyle name="표준 8 5 6" xfId="197"/>
    <cellStyle name="표준 8 5 7" xfId="198"/>
    <cellStyle name="표준 8 5 8" xfId="199"/>
    <cellStyle name="표준 8 6" xfId="200"/>
    <cellStyle name="표준 8 7" xfId="201"/>
    <cellStyle name="표준 8 8" xfId="202"/>
    <cellStyle name="표준 8 9" xfId="203"/>
  </cellStyles>
  <dxfs count="0"/>
  <tableStyles count="0" defaultTableStyle="TableStyleMedium9" defaultPivotStyle="PivotStyleLight16"/>
  <colors>
    <mruColors>
      <color rgb="FFFFCCFF"/>
      <color rgb="FF00FFFF"/>
      <color rgb="FFFFFFCC"/>
      <color rgb="FFCC0099"/>
      <color rgb="FFFF66FF"/>
      <color rgb="FF66FF66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LEEBYU~1.DEV/AppData/Local/Temp/sst805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angsoosuk.DEV\Desktop\&#53580;&#51060;&#48660;&#47785;&#4719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NUBH-DA-TOBE&#47932;&#47532;&#53580;&#51060;&#48660;&#47785;&#47197;_201205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slimboy/AppData/Local/Temp/sst47E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업대상"/>
      <sheetName val="TOBE물리테이블명생성"/>
      <sheetName val="데이터주제영역정의서"/>
      <sheetName val="주제영역Type"/>
      <sheetName val="(참조)업무시스템코드"/>
      <sheetName val="엔터티분류어"/>
      <sheetName val="TOBE물리테이블명생성(OLD)"/>
    </sheetNames>
    <sheetDataSet>
      <sheetData sheetId="0" refreshError="1"/>
      <sheetData sheetId="1" refreshError="1"/>
      <sheetData sheetId="2" refreshError="1">
        <row r="2">
          <cell r="T2" t="str">
            <v>* 모델영역내에서, 소그룹.  업무소그룹 영역과 매핑. 그룹명을 엔터티명에 활용.</v>
          </cell>
        </row>
        <row r="3">
          <cell r="T3" t="str">
            <v>데이터그룹
(업무구분)</v>
          </cell>
          <cell r="U3" t="str">
            <v>데이터그룹구분코드</v>
          </cell>
        </row>
        <row r="4">
          <cell r="T4" t="str">
            <v>고객기본</v>
          </cell>
          <cell r="U4" t="str">
            <v>PC</v>
          </cell>
        </row>
        <row r="5">
          <cell r="T5" t="str">
            <v>고객상세</v>
          </cell>
          <cell r="U5" t="str">
            <v>PD</v>
          </cell>
        </row>
        <row r="6">
          <cell r="T6" t="str">
            <v>직원상세</v>
          </cell>
          <cell r="U6" t="str">
            <v>SD</v>
          </cell>
          <cell r="V6" t="str">
            <v>Staff Detail Information</v>
          </cell>
        </row>
        <row r="7">
          <cell r="T7" t="str">
            <v>직원기본</v>
          </cell>
          <cell r="U7" t="str">
            <v>SM</v>
          </cell>
          <cell r="V7" t="str">
            <v>Staff Master</v>
          </cell>
        </row>
        <row r="8">
          <cell r="T8" t="str">
            <v>부서기본</v>
          </cell>
          <cell r="U8" t="str">
            <v>DB</v>
          </cell>
          <cell r="V8" t="str">
            <v>Department Basics</v>
          </cell>
        </row>
        <row r="9">
          <cell r="T9" t="str">
            <v>부서관계기본</v>
          </cell>
          <cell r="U9" t="str">
            <v>DR</v>
          </cell>
          <cell r="V9" t="str">
            <v>Department basics Relation</v>
          </cell>
        </row>
        <row r="10">
          <cell r="T10" t="str">
            <v>진료용어</v>
          </cell>
          <cell r="U10" t="str">
            <v>MV</v>
          </cell>
          <cell r="V10" t="str">
            <v>Code</v>
          </cell>
        </row>
        <row r="11">
          <cell r="T11" t="str">
            <v>간호용어</v>
          </cell>
          <cell r="U11" t="str">
            <v>NV</v>
          </cell>
          <cell r="V11" t="str">
            <v>Code</v>
          </cell>
        </row>
        <row r="12">
          <cell r="T12" t="str">
            <v>처방코드관리</v>
          </cell>
          <cell r="U12" t="str">
            <v>OC</v>
          </cell>
          <cell r="V12" t="str">
            <v>Order Code</v>
          </cell>
        </row>
        <row r="13">
          <cell r="T13" t="str">
            <v>수가코드</v>
          </cell>
        </row>
        <row r="14">
          <cell r="T14" t="str">
            <v>코드정보</v>
          </cell>
          <cell r="U14" t="str">
            <v>CC</v>
          </cell>
          <cell r="V14" t="str">
            <v>Common Code</v>
          </cell>
        </row>
        <row r="15">
          <cell r="T15" t="str">
            <v>업무기준</v>
          </cell>
          <cell r="U15" t="str">
            <v>SD</v>
          </cell>
          <cell r="V15" t="str">
            <v>Standard</v>
          </cell>
        </row>
        <row r="16">
          <cell r="T16" t="str">
            <v>인터페이스</v>
          </cell>
          <cell r="U16" t="str">
            <v>IF</v>
          </cell>
          <cell r="V16" t="str">
            <v>Interface</v>
          </cell>
        </row>
        <row r="17">
          <cell r="T17" t="str">
            <v>접속통제(TA)</v>
          </cell>
          <cell r="U17" t="str">
            <v>CC</v>
          </cell>
          <cell r="V17" t="str">
            <v>Connect Control</v>
          </cell>
        </row>
        <row r="18">
          <cell r="T18" t="str">
            <v>접속통제(원무)</v>
          </cell>
          <cell r="U18" t="str">
            <v>AC</v>
          </cell>
          <cell r="V18" t="str">
            <v>Connect Control</v>
          </cell>
        </row>
        <row r="19">
          <cell r="T19" t="str">
            <v>접속통제(진료)</v>
          </cell>
          <cell r="U19" t="str">
            <v>MC</v>
          </cell>
          <cell r="V19" t="str">
            <v>Connect Control</v>
          </cell>
        </row>
        <row r="20">
          <cell r="T20" t="str">
            <v>접속통제(진료지원)</v>
          </cell>
          <cell r="U20" t="str">
            <v>SC</v>
          </cell>
          <cell r="V20" t="str">
            <v>Connect Control</v>
          </cell>
        </row>
        <row r="21">
          <cell r="T21" t="str">
            <v>접속통제(ERP)</v>
          </cell>
          <cell r="U21" t="str">
            <v>RC</v>
          </cell>
          <cell r="V21" t="str">
            <v>Connect Control</v>
          </cell>
        </row>
        <row r="22">
          <cell r="T22" t="str">
            <v>권한통제(TA)</v>
          </cell>
          <cell r="U22" t="str">
            <v>CR</v>
          </cell>
          <cell r="V22" t="str">
            <v>Right Conrol</v>
          </cell>
        </row>
        <row r="23">
          <cell r="T23" t="str">
            <v>권한통제(원무)</v>
          </cell>
          <cell r="U23" t="str">
            <v>AR</v>
          </cell>
          <cell r="V23" t="str">
            <v>Right Conrol</v>
          </cell>
        </row>
        <row r="24">
          <cell r="T24" t="str">
            <v>권한통제(진료)</v>
          </cell>
          <cell r="U24" t="str">
            <v>MR</v>
          </cell>
          <cell r="V24" t="str">
            <v>Right Conrol</v>
          </cell>
        </row>
        <row r="25">
          <cell r="T25" t="str">
            <v>권한통제(진료지원)</v>
          </cell>
          <cell r="U25" t="str">
            <v>SR</v>
          </cell>
          <cell r="V25" t="str">
            <v>Right Conrol</v>
          </cell>
        </row>
        <row r="26">
          <cell r="T26" t="str">
            <v>권한통제(ERP)</v>
          </cell>
          <cell r="U26" t="str">
            <v>RR</v>
          </cell>
          <cell r="V26" t="str">
            <v>Right Conrol</v>
          </cell>
        </row>
        <row r="27">
          <cell r="T27" t="str">
            <v>기타(TA)</v>
          </cell>
          <cell r="U27" t="str">
            <v>CE</v>
          </cell>
          <cell r="V27" t="str">
            <v>ETC</v>
          </cell>
        </row>
        <row r="28">
          <cell r="T28" t="str">
            <v>기타(원무)</v>
          </cell>
          <cell r="U28" t="str">
            <v>AE</v>
          </cell>
          <cell r="V28" t="str">
            <v>ETC</v>
          </cell>
        </row>
        <row r="29">
          <cell r="T29" t="str">
            <v>기타(진료)</v>
          </cell>
          <cell r="U29" t="str">
            <v>ME</v>
          </cell>
          <cell r="V29" t="str">
            <v>ETC</v>
          </cell>
        </row>
        <row r="30">
          <cell r="T30" t="str">
            <v>기타(진료지원)</v>
          </cell>
          <cell r="U30" t="str">
            <v>SE</v>
          </cell>
          <cell r="V30" t="str">
            <v>ETC</v>
          </cell>
        </row>
        <row r="31">
          <cell r="T31" t="str">
            <v>기타(ERP)</v>
          </cell>
          <cell r="U31" t="str">
            <v>RE</v>
          </cell>
          <cell r="V31" t="str">
            <v>ETC</v>
          </cell>
        </row>
        <row r="32">
          <cell r="T32" t="str">
            <v>시스템관리</v>
          </cell>
          <cell r="U32" t="str">
            <v>SM</v>
          </cell>
          <cell r="V32" t="str">
            <v>System Memagement</v>
          </cell>
        </row>
        <row r="33">
          <cell r="T33" t="str">
            <v>기록서식관리</v>
          </cell>
          <cell r="U33" t="str">
            <v>MF</v>
          </cell>
          <cell r="V33" t="str">
            <v>Medical Record Form Management</v>
          </cell>
        </row>
        <row r="34">
          <cell r="T34" t="str">
            <v>의사기록관리</v>
          </cell>
          <cell r="U34" t="str">
            <v>DR</v>
          </cell>
          <cell r="V34" t="str">
            <v>Doctor Record Management</v>
          </cell>
        </row>
        <row r="35">
          <cell r="T35" t="str">
            <v>간호기록관리</v>
          </cell>
          <cell r="U35" t="str">
            <v>NR</v>
          </cell>
        </row>
        <row r="36">
          <cell r="T36" t="str">
            <v>특성화기록관리</v>
          </cell>
          <cell r="U36" t="str">
            <v>CR</v>
          </cell>
          <cell r="V36" t="str">
            <v>characterization
Record
Management</v>
          </cell>
        </row>
        <row r="37">
          <cell r="T37" t="str">
            <v>처방관리</v>
          </cell>
          <cell r="U37" t="str">
            <v>OR</v>
          </cell>
          <cell r="V37" t="str">
            <v>Order Management</v>
          </cell>
        </row>
        <row r="38">
          <cell r="T38" t="str">
            <v>진단관리</v>
          </cell>
          <cell r="U38" t="str">
            <v>DI</v>
          </cell>
          <cell r="V38" t="str">
            <v>Diagnosis Management</v>
          </cell>
        </row>
        <row r="39">
          <cell r="T39" t="str">
            <v>수술관리</v>
          </cell>
          <cell r="U39" t="str">
            <v>OP</v>
          </cell>
          <cell r="V39" t="str">
            <v>Operation Management</v>
          </cell>
        </row>
        <row r="40">
          <cell r="T40" t="str">
            <v>CP관리</v>
          </cell>
          <cell r="U40" t="str">
            <v>CP</v>
          </cell>
          <cell r="V40" t="str">
            <v>Clinical Pathway</v>
          </cell>
        </row>
        <row r="41">
          <cell r="T41" t="str">
            <v>CPG관리</v>
          </cell>
          <cell r="U41" t="str">
            <v>CG</v>
          </cell>
          <cell r="V41" t="str">
            <v>Clinical Pathway Guide</v>
          </cell>
        </row>
        <row r="42">
          <cell r="T42" t="str">
            <v>진료환자관리</v>
          </cell>
          <cell r="U42" t="str">
            <v>PT</v>
          </cell>
          <cell r="V42" t="str">
            <v>Patient 
Management</v>
          </cell>
        </row>
        <row r="43">
          <cell r="T43" t="str">
            <v>간호행정</v>
          </cell>
          <cell r="U43" t="str">
            <v>NG</v>
          </cell>
          <cell r="V43" t="str">
            <v>Nursing
Government</v>
          </cell>
        </row>
        <row r="44">
          <cell r="T44" t="str">
            <v>간호관리</v>
          </cell>
          <cell r="U44" t="str">
            <v>NM</v>
          </cell>
          <cell r="V44" t="str">
            <v>Nursing Management</v>
          </cell>
        </row>
        <row r="45">
          <cell r="T45" t="str">
            <v>환자분류관리</v>
          </cell>
          <cell r="U45" t="str">
            <v>PC</v>
          </cell>
          <cell r="V45" t="str">
            <v>Patient Classification Management</v>
          </cell>
        </row>
        <row r="46">
          <cell r="T46" t="str">
            <v>진단검사</v>
          </cell>
          <cell r="U46" t="str">
            <v>LM</v>
          </cell>
          <cell r="V46" t="str">
            <v>Laboratory Medicine</v>
          </cell>
        </row>
        <row r="47">
          <cell r="T47" t="str">
            <v>병리검사</v>
          </cell>
          <cell r="U47" t="str">
            <v>PM</v>
          </cell>
          <cell r="V47" t="str">
            <v>Pathology Medicine</v>
          </cell>
        </row>
        <row r="48">
          <cell r="T48" t="str">
            <v>영상검사</v>
          </cell>
          <cell r="U48" t="str">
            <v>RM</v>
          </cell>
          <cell r="V48" t="str">
            <v>Radiology Medicine</v>
          </cell>
        </row>
        <row r="49">
          <cell r="T49" t="str">
            <v xml:space="preserve">접수
</v>
          </cell>
          <cell r="U49" t="str">
            <v xml:space="preserve">DG
</v>
          </cell>
        </row>
        <row r="50">
          <cell r="T50" t="str">
            <v>임상</v>
          </cell>
          <cell r="U50" t="str">
            <v>SC</v>
          </cell>
          <cell r="V50" t="str">
            <v>Special Clinic</v>
          </cell>
        </row>
        <row r="51">
          <cell r="T51" t="str">
            <v>약무</v>
          </cell>
          <cell r="U51" t="str">
            <v>MD</v>
          </cell>
          <cell r="V51" t="str">
            <v>Medicine
Information</v>
          </cell>
        </row>
        <row r="52">
          <cell r="T52" t="str">
            <v>제제</v>
          </cell>
          <cell r="U52" t="str">
            <v>MM</v>
          </cell>
          <cell r="V52" t="str">
            <v>Manufactured
Medicine</v>
          </cell>
        </row>
        <row r="53">
          <cell r="T53" t="str">
            <v>건증</v>
          </cell>
          <cell r="U53" t="str">
            <v>HP</v>
          </cell>
          <cell r="V53" t="str">
            <v>Health Promotion</v>
          </cell>
        </row>
        <row r="54">
          <cell r="T54" t="str">
            <v>임상</v>
          </cell>
          <cell r="U54" t="str">
            <v>NT</v>
          </cell>
          <cell r="V54" t="str">
            <v>Nutrition</v>
          </cell>
        </row>
        <row r="55">
          <cell r="T55" t="str">
            <v>식이</v>
          </cell>
          <cell r="U55" t="str">
            <v>DT</v>
          </cell>
          <cell r="V55" t="str">
            <v>Diet</v>
          </cell>
        </row>
        <row r="56">
          <cell r="T56" t="str">
            <v>입출고</v>
          </cell>
          <cell r="U56" t="str">
            <v>IO</v>
          </cell>
          <cell r="V56" t="str">
            <v>Input Output</v>
          </cell>
        </row>
        <row r="57">
          <cell r="T57" t="str">
            <v>재활</v>
          </cell>
          <cell r="U57" t="str">
            <v>RH</v>
          </cell>
          <cell r="V57" t="str">
            <v xml:space="preserve">Rehabilitation </v>
          </cell>
        </row>
        <row r="58">
          <cell r="T58" t="str">
            <v>방종</v>
          </cell>
          <cell r="U58" t="str">
            <v>RO</v>
          </cell>
          <cell r="V58" t="str">
            <v>Radiology Oncology</v>
          </cell>
        </row>
        <row r="59">
          <cell r="T59" t="str">
            <v>기록분석</v>
          </cell>
          <cell r="U59" t="str">
            <v>RA</v>
          </cell>
          <cell r="V59" t="str">
            <v>Record Analysis</v>
          </cell>
        </row>
        <row r="60">
          <cell r="T60" t="str">
            <v>챠트</v>
          </cell>
          <cell r="U60" t="str">
            <v>CP</v>
          </cell>
          <cell r="V60" t="str">
            <v xml:space="preserve">Chart
Print
</v>
          </cell>
        </row>
        <row r="61">
          <cell r="T61" t="str">
            <v>스캔</v>
          </cell>
          <cell r="U61" t="str">
            <v>CS</v>
          </cell>
          <cell r="V61" t="str">
            <v>Chart
Scan</v>
          </cell>
        </row>
        <row r="62">
          <cell r="T62" t="str">
            <v>CDSS</v>
          </cell>
          <cell r="U62" t="str">
            <v>CS</v>
          </cell>
          <cell r="V62" t="str">
            <v>CDSS</v>
          </cell>
        </row>
        <row r="63">
          <cell r="T63" t="str">
            <v>Alert</v>
          </cell>
          <cell r="U63" t="str">
            <v>AL</v>
          </cell>
        </row>
        <row r="64">
          <cell r="T64" t="str">
            <v>룰관리</v>
          </cell>
          <cell r="U64" t="str">
            <v>RM</v>
          </cell>
          <cell r="V64" t="str">
            <v>Rule Manager</v>
          </cell>
        </row>
        <row r="65">
          <cell r="T65" t="str">
            <v>안전관리</v>
          </cell>
          <cell r="U65" t="str">
            <v>SM</v>
          </cell>
        </row>
        <row r="66">
          <cell r="T66" t="str">
            <v>감염관리</v>
          </cell>
          <cell r="U66" t="str">
            <v>IF</v>
          </cell>
          <cell r="V66" t="str">
            <v>Infection Management</v>
          </cell>
        </row>
        <row r="67">
          <cell r="T67" t="str">
            <v>환자안내</v>
          </cell>
        </row>
        <row r="68">
          <cell r="T68" t="str">
            <v>장기이식환자</v>
          </cell>
          <cell r="U68" t="str">
            <v>OT</v>
          </cell>
          <cell r="V68" t="str">
            <v>Organ transplantation</v>
          </cell>
        </row>
        <row r="69">
          <cell r="T69" t="str">
            <v>환자교육</v>
          </cell>
          <cell r="U69" t="str">
            <v>PE</v>
          </cell>
          <cell r="V69" t="str">
            <v>Patient Education</v>
          </cell>
        </row>
        <row r="70">
          <cell r="T70" t="str">
            <v>모바일</v>
          </cell>
          <cell r="U70" t="str">
            <v>MB</v>
          </cell>
          <cell r="V70" t="str">
            <v>Mobile</v>
          </cell>
        </row>
        <row r="71">
          <cell r="T71" t="str">
            <v>대시보드</v>
          </cell>
          <cell r="U71" t="str">
            <v>DB</v>
          </cell>
          <cell r="V71" t="str">
            <v>Dashboard</v>
          </cell>
        </row>
        <row r="72">
          <cell r="T72" t="str">
            <v>RFID</v>
          </cell>
          <cell r="U72" t="str">
            <v>RF</v>
          </cell>
          <cell r="V72" t="str">
            <v>RFID</v>
          </cell>
        </row>
        <row r="73">
          <cell r="T73" t="str">
            <v>FlowSheet</v>
          </cell>
          <cell r="U73" t="str">
            <v>FS</v>
          </cell>
          <cell r="V73" t="str">
            <v>FlowSheet</v>
          </cell>
        </row>
        <row r="74">
          <cell r="T74" t="str">
            <v>Summary Sheet</v>
          </cell>
          <cell r="U74" t="str">
            <v>SS</v>
          </cell>
          <cell r="V74" t="str">
            <v>Summary Sheet</v>
          </cell>
        </row>
        <row r="75">
          <cell r="T75" t="str">
            <v>환자관리</v>
          </cell>
          <cell r="U75" t="str">
            <v>PI</v>
          </cell>
        </row>
        <row r="76">
          <cell r="T76" t="str">
            <v>접수관리</v>
          </cell>
          <cell r="U76" t="str">
            <v>PR</v>
          </cell>
        </row>
        <row r="77">
          <cell r="T77" t="str">
            <v>요금수납미납관리</v>
          </cell>
          <cell r="U77" t="str">
            <v>PE</v>
          </cell>
        </row>
        <row r="78">
          <cell r="T78" t="str">
            <v>직원검진</v>
          </cell>
          <cell r="U78" t="str">
            <v>AH</v>
          </cell>
        </row>
        <row r="79">
          <cell r="T79" t="str">
            <v>의사일정관리</v>
          </cell>
          <cell r="U79" t="str">
            <v>PC</v>
          </cell>
        </row>
        <row r="80">
          <cell r="T80" t="str">
            <v>수익통계</v>
          </cell>
          <cell r="U80" t="str">
            <v>ST</v>
          </cell>
        </row>
        <row r="81">
          <cell r="T81" t="str">
            <v>청구관리</v>
          </cell>
          <cell r="U81" t="str">
            <v>IP</v>
          </cell>
        </row>
        <row r="82">
          <cell r="T82" t="str">
            <v>사전심사관리</v>
          </cell>
          <cell r="U82" t="str">
            <v>IA</v>
          </cell>
        </row>
        <row r="83">
          <cell r="T83" t="str">
            <v>수가관리</v>
          </cell>
          <cell r="U83" t="str">
            <v>IR</v>
          </cell>
        </row>
        <row r="84">
          <cell r="T84" t="str">
            <v>심사결과관리</v>
          </cell>
          <cell r="U84" t="str">
            <v>ID</v>
          </cell>
          <cell r="V84" t="str">
            <v>표준화제외</v>
          </cell>
        </row>
        <row r="85">
          <cell r="T85" t="str">
            <v>접수관리</v>
          </cell>
          <cell r="U85" t="str">
            <v>CA</v>
          </cell>
          <cell r="V85" t="str">
            <v>Contract Accept</v>
          </cell>
        </row>
        <row r="86">
          <cell r="T86" t="str">
            <v>계약관리</v>
          </cell>
          <cell r="U86" t="str">
            <v>CM</v>
          </cell>
          <cell r="V86" t="str">
            <v>Contract Management</v>
          </cell>
        </row>
        <row r="87">
          <cell r="T87" t="str">
            <v>청구관리</v>
          </cell>
          <cell r="U87" t="str">
            <v>RM</v>
          </cell>
          <cell r="V87" t="str">
            <v>Request Management</v>
          </cell>
        </row>
        <row r="88">
          <cell r="T88" t="str">
            <v>발주관리</v>
          </cell>
          <cell r="U88" t="str">
            <v>OM</v>
          </cell>
          <cell r="V88" t="str">
            <v>Order Management</v>
          </cell>
        </row>
        <row r="89">
          <cell r="T89" t="str">
            <v>입고관리</v>
          </cell>
          <cell r="U89" t="str">
            <v>SM</v>
          </cell>
          <cell r="V89" t="str">
            <v>Stocked Management</v>
          </cell>
        </row>
        <row r="90">
          <cell r="T90" t="str">
            <v>불출관리</v>
          </cell>
          <cell r="U90" t="str">
            <v>DO</v>
          </cell>
          <cell r="V90" t="str">
            <v>due-Out Management</v>
          </cell>
        </row>
        <row r="91">
          <cell r="T91" t="str">
            <v>반납관리</v>
          </cell>
          <cell r="U91" t="str">
            <v>RM</v>
          </cell>
          <cell r="V91" t="str">
            <v>Return Management</v>
          </cell>
        </row>
        <row r="92">
          <cell r="T92" t="str">
            <v>수액관리</v>
          </cell>
          <cell r="U92" t="str">
            <v>LM</v>
          </cell>
          <cell r="V92" t="str">
            <v>Liquid Management</v>
          </cell>
        </row>
        <row r="93">
          <cell r="T93" t="str">
            <v>마감관리</v>
          </cell>
          <cell r="U93" t="str">
            <v>CM</v>
          </cell>
          <cell r="V93" t="str">
            <v>Closing Management</v>
          </cell>
        </row>
        <row r="94">
          <cell r="T94" t="str">
            <v>멸균물품관리</v>
          </cell>
          <cell r="U94" t="str">
            <v>SA</v>
          </cell>
          <cell r="V94" t="str">
            <v>Sterilization Assets Management</v>
          </cell>
        </row>
        <row r="95">
          <cell r="T95" t="str">
            <v>린넨물품관리</v>
          </cell>
          <cell r="U95" t="str">
            <v>LA</v>
          </cell>
          <cell r="V95" t="str">
            <v>Linen Assets Management</v>
          </cell>
        </row>
        <row r="96">
          <cell r="T96" t="str">
            <v>의료소기구관리</v>
          </cell>
          <cell r="U96" t="str">
            <v>MA</v>
          </cell>
          <cell r="V96" t="str">
            <v>Medical Apparatus Management</v>
          </cell>
        </row>
        <row r="97">
          <cell r="T97" t="str">
            <v>구매요구관리</v>
          </cell>
          <cell r="U97" t="str">
            <v>PR</v>
          </cell>
          <cell r="V97" t="str">
            <v>Purchase Request Management</v>
          </cell>
        </row>
        <row r="98">
          <cell r="T98" t="str">
            <v>자산관리</v>
          </cell>
          <cell r="U98" t="str">
            <v>RA</v>
          </cell>
          <cell r="V98" t="str">
            <v>Fixed Assets Management</v>
          </cell>
        </row>
        <row r="99">
          <cell r="T99" t="str">
            <v>마감관리</v>
          </cell>
          <cell r="U99" t="str">
            <v>CM</v>
          </cell>
          <cell r="V99" t="str">
            <v>Closing Management</v>
          </cell>
        </row>
        <row r="100">
          <cell r="T100" t="str">
            <v>장비수리</v>
          </cell>
          <cell r="U100" t="str">
            <v>ER</v>
          </cell>
          <cell r="V100" t="str">
            <v>Equipment Repair Management</v>
          </cell>
        </row>
        <row r="101">
          <cell r="T101" t="str">
            <v>시설수리</v>
          </cell>
          <cell r="U101" t="str">
            <v>FR</v>
          </cell>
          <cell r="V101" t="str">
            <v>Facility Repair Management</v>
          </cell>
        </row>
        <row r="102">
          <cell r="T102" t="str">
            <v>전산장비</v>
          </cell>
          <cell r="U102" t="str">
            <v>CE</v>
          </cell>
          <cell r="V102" t="str">
            <v>Computing Equipment Management</v>
          </cell>
        </row>
        <row r="103">
          <cell r="T103" t="str">
            <v>그룹웨어정보</v>
          </cell>
          <cell r="U103" t="str">
            <v>GW</v>
          </cell>
          <cell r="V103" t="str">
            <v xml:space="preserve">Groupware
Management
</v>
          </cell>
        </row>
        <row r="104">
          <cell r="T104" t="str">
            <v>직원부서소속관계내역</v>
          </cell>
          <cell r="U104" t="str">
            <v>AD</v>
          </cell>
          <cell r="V104" t="str">
            <v>Additional Department</v>
          </cell>
        </row>
        <row r="105">
          <cell r="T105" t="str">
            <v>부서별기준정원정보</v>
          </cell>
          <cell r="U105" t="str">
            <v>NM</v>
          </cell>
          <cell r="V105" t="str">
            <v xml:space="preserve">Number Management
</v>
          </cell>
        </row>
        <row r="106">
          <cell r="T106" t="str">
            <v>직종직급정보</v>
          </cell>
          <cell r="U106" t="str">
            <v>CD</v>
          </cell>
          <cell r="V106" t="str">
            <v>Code Managent</v>
          </cell>
        </row>
        <row r="107">
          <cell r="T107" t="str">
            <v>각종발급내역</v>
          </cell>
          <cell r="U107" t="str">
            <v>DM</v>
          </cell>
          <cell r="V107" t="str">
            <v>Document Management</v>
          </cell>
        </row>
        <row r="108">
          <cell r="T108" t="str">
            <v>위원회정보</v>
          </cell>
          <cell r="U108" t="str">
            <v>BM</v>
          </cell>
          <cell r="V108" t="str">
            <v>Board Management</v>
          </cell>
        </row>
        <row r="109">
          <cell r="T109" t="str">
            <v>인증서정보</v>
          </cell>
          <cell r="U109" t="str">
            <v>CM</v>
          </cell>
          <cell r="V109" t="str">
            <v>Crtificate Managent</v>
          </cell>
        </row>
        <row r="110">
          <cell r="T110" t="str">
            <v>복리후생정보</v>
          </cell>
          <cell r="U110" t="str">
            <v>WB</v>
          </cell>
          <cell r="V110" t="str">
            <v>Welfare Benefits</v>
          </cell>
        </row>
        <row r="111">
          <cell r="T111" t="str">
            <v>교육관리정보</v>
          </cell>
          <cell r="U111" t="str">
            <v>EM</v>
          </cell>
          <cell r="V111" t="str">
            <v>Education Management</v>
          </cell>
        </row>
        <row r="112">
          <cell r="T112" t="str">
            <v>근태정보</v>
          </cell>
          <cell r="U112" t="str">
            <v>DL</v>
          </cell>
          <cell r="V112" t="str">
            <v>Diligence And Laziness Managemtn</v>
          </cell>
        </row>
        <row r="113">
          <cell r="T113" t="str">
            <v>근태대행사항정보</v>
          </cell>
          <cell r="U113" t="str">
            <v>RI</v>
          </cell>
          <cell r="V113" t="str">
            <v>Remplacement Info.</v>
          </cell>
        </row>
        <row r="114">
          <cell r="T114" t="str">
            <v>고과정보</v>
          </cell>
          <cell r="U114" t="str">
            <v>PM</v>
          </cell>
          <cell r="V114" t="str">
            <v>Performance Management</v>
          </cell>
        </row>
        <row r="115">
          <cell r="T115" t="str">
            <v>급여기본정보관리</v>
          </cell>
          <cell r="U115" t="str">
            <v>PR</v>
          </cell>
          <cell r="V115" t="str">
            <v>PayRoll</v>
          </cell>
        </row>
        <row r="116">
          <cell r="T116" t="str">
            <v>급여계산</v>
          </cell>
          <cell r="U116" t="str">
            <v>PM</v>
          </cell>
          <cell r="V116" t="str">
            <v>PayManager</v>
          </cell>
        </row>
        <row r="117">
          <cell r="T117" t="str">
            <v>급여소급처리</v>
          </cell>
          <cell r="U117" t="str">
            <v>PA</v>
          </cell>
          <cell r="V117" t="str">
            <v>PayAdjustment</v>
          </cell>
        </row>
        <row r="118">
          <cell r="T118" t="str">
            <v>퇴직급여계산</v>
          </cell>
          <cell r="U118" t="str">
            <v>RT</v>
          </cell>
          <cell r="V118" t="str">
            <v>RetireManager</v>
          </cell>
        </row>
        <row r="119">
          <cell r="T119" t="str">
            <v>급여명세서관리</v>
          </cell>
          <cell r="U119" t="str">
            <v>PS</v>
          </cell>
          <cell r="V119" t="str">
            <v>PayStatistics</v>
          </cell>
        </row>
        <row r="120">
          <cell r="T120" t="str">
            <v>계정과목정보</v>
          </cell>
          <cell r="U120" t="str">
            <v>AI</v>
          </cell>
          <cell r="V120" t="str">
            <v>Account information</v>
          </cell>
        </row>
        <row r="121">
          <cell r="T121" t="str">
            <v>결의정보</v>
          </cell>
          <cell r="U121" t="str">
            <v>RI</v>
          </cell>
          <cell r="V121" t="str">
            <v>Resolution information</v>
          </cell>
        </row>
        <row r="122">
          <cell r="T122" t="str">
            <v>예금정보</v>
          </cell>
          <cell r="U122" t="str">
            <v>DI</v>
          </cell>
          <cell r="V122" t="str">
            <v>Deposit infromation</v>
          </cell>
        </row>
        <row r="123">
          <cell r="T123" t="str">
            <v>의료수익지출정보</v>
          </cell>
          <cell r="U123" t="str">
            <v>MI</v>
          </cell>
          <cell r="V123" t="str">
            <v>Medical revenue ezpenditure information</v>
          </cell>
        </row>
        <row r="124">
          <cell r="T124" t="str">
            <v>리스정보</v>
          </cell>
          <cell r="U124" t="str">
            <v>LI</v>
          </cell>
          <cell r="V124" t="str">
            <v>Lease infromation</v>
          </cell>
        </row>
        <row r="125">
          <cell r="T125" t="str">
            <v>부가세정보</v>
          </cell>
          <cell r="U125" t="str">
            <v>TI</v>
          </cell>
          <cell r="V125" t="str">
            <v>Taxes infromation</v>
          </cell>
        </row>
        <row r="126">
          <cell r="T126" t="str">
            <v>기타정보</v>
          </cell>
          <cell r="U126" t="str">
            <v>OI</v>
          </cell>
          <cell r="V126" t="str">
            <v>Other infromation</v>
          </cell>
        </row>
        <row r="127">
          <cell r="T127" t="str">
            <v>예산정보</v>
          </cell>
          <cell r="U127" t="str">
            <v>BI</v>
          </cell>
          <cell r="V127" t="str">
            <v>Budget infromation</v>
          </cell>
        </row>
        <row r="131">
          <cell r="T131" t="str">
            <v>정보교류</v>
          </cell>
          <cell r="U131" t="str">
            <v>IE</v>
          </cell>
          <cell r="V131" t="str">
            <v>Information Exchange</v>
          </cell>
        </row>
        <row r="132">
          <cell r="T132" t="str">
            <v>진료협력</v>
          </cell>
          <cell r="U132" t="str">
            <v>MC</v>
          </cell>
          <cell r="V132" t="str">
            <v>Medical Cooperate</v>
          </cell>
        </row>
        <row r="133">
          <cell r="T133" t="str">
            <v>연계정보</v>
          </cell>
          <cell r="U133" t="str">
            <v>CI</v>
          </cell>
          <cell r="V133" t="str">
            <v>Cooperatoe Interface</v>
          </cell>
        </row>
        <row r="134">
          <cell r="T134" t="str">
            <v>효과분석</v>
          </cell>
          <cell r="U134" t="str">
            <v>EA</v>
          </cell>
          <cell r="V134" t="str">
            <v>Effect Analisys</v>
          </cell>
        </row>
      </sheetData>
      <sheetData sheetId="3" refreshError="1"/>
      <sheetData sheetId="4" refreshError="1"/>
      <sheetData sheetId="5" refreshError="1">
        <row r="2">
          <cell r="B2" t="str">
            <v>엔터티 분류어</v>
          </cell>
          <cell r="C2" t="str">
            <v>영문</v>
          </cell>
          <cell r="D2" t="str">
            <v>영문약어</v>
          </cell>
        </row>
        <row r="3">
          <cell r="B3" t="str">
            <v>기본</v>
          </cell>
          <cell r="C3" t="str">
            <v>B(Basic) 또는 M(Master)</v>
          </cell>
          <cell r="D3" t="str">
            <v>M</v>
          </cell>
        </row>
        <row r="4">
          <cell r="B4" t="str">
            <v>관계</v>
          </cell>
          <cell r="C4" t="str">
            <v>R(Realtion)</v>
          </cell>
          <cell r="D4" t="str">
            <v>R</v>
          </cell>
        </row>
        <row r="5">
          <cell r="B5" t="str">
            <v>상세</v>
          </cell>
          <cell r="C5" t="str">
            <v>D(Details)</v>
          </cell>
          <cell r="D5" t="str">
            <v>E</v>
          </cell>
        </row>
        <row r="6">
          <cell r="B6" t="str">
            <v>코드</v>
          </cell>
          <cell r="C6" t="str">
            <v>C (Code)</v>
          </cell>
          <cell r="D6" t="str">
            <v>C</v>
          </cell>
        </row>
        <row r="7">
          <cell r="B7" t="str">
            <v>이력</v>
          </cell>
          <cell r="C7" t="str">
            <v>H (History)</v>
          </cell>
          <cell r="D7" t="str">
            <v>H</v>
          </cell>
        </row>
        <row r="8">
          <cell r="B8" t="str">
            <v>정보</v>
          </cell>
          <cell r="C8" t="str">
            <v xml:space="preserve">D(Data Infomation) </v>
          </cell>
          <cell r="D8" t="str">
            <v>D</v>
          </cell>
        </row>
        <row r="9">
          <cell r="B9" t="str">
            <v>집계</v>
          </cell>
          <cell r="C9" t="str">
            <v>S (Summary)</v>
          </cell>
          <cell r="D9" t="str">
            <v>S</v>
          </cell>
        </row>
        <row r="10">
          <cell r="B10" t="str">
            <v>로그</v>
          </cell>
          <cell r="C10" t="str">
            <v>L (Log)</v>
          </cell>
          <cell r="D10" t="str">
            <v>G</v>
          </cell>
        </row>
        <row r="11">
          <cell r="B11" t="str">
            <v>백업</v>
          </cell>
          <cell r="C11" t="str">
            <v>B(Backup)</v>
          </cell>
          <cell r="D11" t="str">
            <v>B</v>
          </cell>
        </row>
        <row r="12">
          <cell r="B12" t="str">
            <v>임시</v>
          </cell>
          <cell r="C12" t="str">
            <v>T(Temporary)</v>
          </cell>
          <cell r="D12" t="str">
            <v>T</v>
          </cell>
        </row>
        <row r="13">
          <cell r="B13" t="str">
            <v>인터페이스</v>
          </cell>
          <cell r="C13" t="str">
            <v>I(Interface)</v>
          </cell>
          <cell r="D13" t="str">
            <v>F</v>
          </cell>
        </row>
        <row r="14">
          <cell r="B14" t="str">
            <v>채번</v>
          </cell>
          <cell r="C14" t="str">
            <v>N(Number Gathering)</v>
          </cell>
          <cell r="D14" t="str">
            <v>N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업대상"/>
      <sheetName val="TOBE물리테이블명생성"/>
      <sheetName val="데이터주제영역정의서"/>
      <sheetName val="주제영역Type"/>
      <sheetName val="(참조)업무시스템코드"/>
      <sheetName val="엔터티분류어"/>
      <sheetName val="TOBE물리테이블명생성(OLD)"/>
    </sheetNames>
    <sheetDataSet>
      <sheetData sheetId="0" refreshError="1"/>
      <sheetData sheetId="1" refreshError="1"/>
      <sheetData sheetId="2" refreshError="1">
        <row r="2">
          <cell r="T2" t="str">
            <v>* 모델영역내에서, 소그룹.  업무소그룹 영역과 매핑. 그룹명을 엔터티명에 활용.</v>
          </cell>
        </row>
        <row r="3">
          <cell r="O3" t="str">
            <v>모델
주제영역</v>
          </cell>
          <cell r="P3" t="str">
            <v>테이블명(앞3)</v>
          </cell>
          <cell r="T3" t="str">
            <v>데이터그룹
(업무구분)</v>
          </cell>
          <cell r="U3" t="str">
            <v>데이터그룹구분코드</v>
          </cell>
        </row>
        <row r="4">
          <cell r="O4" t="str">
            <v>K111-고객</v>
          </cell>
          <cell r="P4" t="str">
            <v>PCT</v>
          </cell>
          <cell r="T4" t="str">
            <v>고객기본</v>
          </cell>
          <cell r="U4" t="str">
            <v>PC</v>
          </cell>
        </row>
        <row r="5">
          <cell r="T5" t="str">
            <v>고객상세</v>
          </cell>
          <cell r="U5" t="str">
            <v>PD</v>
          </cell>
        </row>
        <row r="6">
          <cell r="O6" t="str">
            <v>K121-직원조직</v>
          </cell>
          <cell r="P6" t="str">
            <v>PDE</v>
          </cell>
          <cell r="T6" t="str">
            <v>직원상세</v>
          </cell>
          <cell r="U6" t="str">
            <v>SD</v>
          </cell>
          <cell r="V6" t="str">
            <v>Staff Detail Information</v>
          </cell>
        </row>
        <row r="7">
          <cell r="T7" t="str">
            <v>직원기본</v>
          </cell>
          <cell r="U7" t="str">
            <v>SM</v>
          </cell>
          <cell r="V7" t="str">
            <v>Staff Master</v>
          </cell>
        </row>
        <row r="8">
          <cell r="T8" t="str">
            <v>부서기본</v>
          </cell>
          <cell r="U8" t="str">
            <v>DB</v>
          </cell>
          <cell r="V8" t="str">
            <v>Department Basics</v>
          </cell>
        </row>
        <row r="9">
          <cell r="T9" t="str">
            <v>부서관계기본</v>
          </cell>
          <cell r="U9" t="str">
            <v>DR</v>
          </cell>
          <cell r="V9" t="str">
            <v>Department basics Relation</v>
          </cell>
        </row>
        <row r="10">
          <cell r="O10" t="str">
            <v>K211-의료용어</v>
          </cell>
          <cell r="P10" t="str">
            <v>CCV</v>
          </cell>
          <cell r="T10" t="str">
            <v>진료용어</v>
          </cell>
          <cell r="U10" t="str">
            <v>MV</v>
          </cell>
          <cell r="V10" t="str">
            <v>Code</v>
          </cell>
        </row>
        <row r="11">
          <cell r="T11" t="str">
            <v>간호용어</v>
          </cell>
          <cell r="U11" t="str">
            <v>NV</v>
          </cell>
          <cell r="V11" t="str">
            <v>Code</v>
          </cell>
        </row>
        <row r="12">
          <cell r="O12" t="str">
            <v>K213-처방기준정보</v>
          </cell>
          <cell r="P12" t="str">
            <v>CCO</v>
          </cell>
          <cell r="T12" t="str">
            <v>처방코드관리</v>
          </cell>
          <cell r="U12" t="str">
            <v>OC</v>
          </cell>
          <cell r="V12" t="str">
            <v>Order Code</v>
          </cell>
        </row>
        <row r="13">
          <cell r="T13" t="str">
            <v>수가코드</v>
          </cell>
        </row>
        <row r="14">
          <cell r="O14" t="str">
            <v>K212-공통코드</v>
          </cell>
          <cell r="P14" t="str">
            <v>CCC</v>
          </cell>
          <cell r="T14" t="str">
            <v>코드정보</v>
          </cell>
          <cell r="U14" t="str">
            <v>CC</v>
          </cell>
          <cell r="V14" t="str">
            <v>Common Code</v>
          </cell>
        </row>
        <row r="15">
          <cell r="O15" t="str">
            <v>K214-업무기준</v>
          </cell>
          <cell r="P15" t="str">
            <v>CCS</v>
          </cell>
          <cell r="T15" t="str">
            <v>업무기준</v>
          </cell>
          <cell r="U15" t="str">
            <v>SD</v>
          </cell>
          <cell r="V15" t="str">
            <v>Standard</v>
          </cell>
        </row>
        <row r="16">
          <cell r="O16" t="str">
            <v>K221-인터페이스</v>
          </cell>
          <cell r="P16" t="str">
            <v>CIF</v>
          </cell>
          <cell r="T16" t="str">
            <v>인터페이스</v>
          </cell>
          <cell r="U16" t="str">
            <v>IF</v>
          </cell>
          <cell r="V16" t="str">
            <v>Interface</v>
          </cell>
        </row>
        <row r="17">
          <cell r="O17" t="str">
            <v>K231-접근통제</v>
          </cell>
          <cell r="P17" t="str">
            <v>CNL</v>
          </cell>
          <cell r="T17" t="str">
            <v>접속통제(TA)</v>
          </cell>
          <cell r="U17" t="str">
            <v>CC</v>
          </cell>
          <cell r="V17" t="str">
            <v>Connect Control</v>
          </cell>
        </row>
        <row r="18">
          <cell r="T18" t="str">
            <v>접속통제(원무)</v>
          </cell>
          <cell r="U18" t="str">
            <v>AC</v>
          </cell>
          <cell r="V18" t="str">
            <v>Connect Control</v>
          </cell>
        </row>
        <row r="19">
          <cell r="T19" t="str">
            <v>접속통제(진료)</v>
          </cell>
          <cell r="U19" t="str">
            <v>MC</v>
          </cell>
          <cell r="V19" t="str">
            <v>Connect Control</v>
          </cell>
        </row>
        <row r="20">
          <cell r="T20" t="str">
            <v>접속통제(진료지원)</v>
          </cell>
          <cell r="U20" t="str">
            <v>SC</v>
          </cell>
          <cell r="V20" t="str">
            <v>Connect Control</v>
          </cell>
        </row>
        <row r="21">
          <cell r="T21" t="str">
            <v>접속통제(ERP)</v>
          </cell>
          <cell r="U21" t="str">
            <v>RC</v>
          </cell>
          <cell r="V21" t="str">
            <v>Connect Control</v>
          </cell>
        </row>
        <row r="22">
          <cell r="T22" t="str">
            <v>권한통제(TA)</v>
          </cell>
          <cell r="U22" t="str">
            <v>CR</v>
          </cell>
          <cell r="V22" t="str">
            <v>Right Conrol</v>
          </cell>
        </row>
        <row r="23">
          <cell r="T23" t="str">
            <v>권한통제(원무)</v>
          </cell>
          <cell r="U23" t="str">
            <v>AR</v>
          </cell>
          <cell r="V23" t="str">
            <v>Right Conrol</v>
          </cell>
        </row>
        <row r="24">
          <cell r="T24" t="str">
            <v>권한통제(진료)</v>
          </cell>
          <cell r="U24" t="str">
            <v>MR</v>
          </cell>
          <cell r="V24" t="str">
            <v>Right Conrol</v>
          </cell>
        </row>
        <row r="25">
          <cell r="T25" t="str">
            <v>권한통제(진료지원)</v>
          </cell>
          <cell r="U25" t="str">
            <v>SR</v>
          </cell>
          <cell r="V25" t="str">
            <v>Right Conrol</v>
          </cell>
        </row>
        <row r="26">
          <cell r="T26" t="str">
            <v>권한통제(ERP)</v>
          </cell>
          <cell r="U26" t="str">
            <v>RR</v>
          </cell>
          <cell r="V26" t="str">
            <v>Right Conrol</v>
          </cell>
        </row>
        <row r="27">
          <cell r="T27" t="str">
            <v>기타(TA)</v>
          </cell>
          <cell r="U27" t="str">
            <v>CE</v>
          </cell>
          <cell r="V27" t="str">
            <v>ETC</v>
          </cell>
        </row>
        <row r="28">
          <cell r="T28" t="str">
            <v>기타(원무)</v>
          </cell>
          <cell r="U28" t="str">
            <v>AE</v>
          </cell>
          <cell r="V28" t="str">
            <v>ETC</v>
          </cell>
        </row>
        <row r="29">
          <cell r="T29" t="str">
            <v>기타(진료)</v>
          </cell>
          <cell r="U29" t="str">
            <v>ME</v>
          </cell>
          <cell r="V29" t="str">
            <v>ETC</v>
          </cell>
        </row>
        <row r="30">
          <cell r="T30" t="str">
            <v>기타(진료지원)</v>
          </cell>
          <cell r="U30" t="str">
            <v>SE</v>
          </cell>
          <cell r="V30" t="str">
            <v>ETC</v>
          </cell>
        </row>
        <row r="31">
          <cell r="T31" t="str">
            <v>기타(ERP)</v>
          </cell>
          <cell r="U31" t="str">
            <v>RE</v>
          </cell>
          <cell r="V31" t="str">
            <v>ETC</v>
          </cell>
        </row>
        <row r="32">
          <cell r="O32" t="str">
            <v>K241-시스템관리</v>
          </cell>
          <cell r="P32" t="str">
            <v>CSM</v>
          </cell>
          <cell r="T32" t="str">
            <v>시스템관리</v>
          </cell>
          <cell r="U32" t="str">
            <v>SM</v>
          </cell>
          <cell r="V32" t="str">
            <v>System Memagement</v>
          </cell>
        </row>
        <row r="33">
          <cell r="O33" t="str">
            <v>M113-기록서식</v>
          </cell>
          <cell r="P33" t="str">
            <v>MRF</v>
          </cell>
          <cell r="T33" t="str">
            <v>기록서식관리</v>
          </cell>
          <cell r="U33" t="str">
            <v>MF</v>
          </cell>
          <cell r="V33" t="str">
            <v>Medical Record Form Management</v>
          </cell>
        </row>
        <row r="34">
          <cell r="O34" t="str">
            <v>M111-의사기록</v>
          </cell>
          <cell r="P34" t="str">
            <v>MRD</v>
          </cell>
          <cell r="T34" t="str">
            <v>의사기록관리</v>
          </cell>
          <cell r="U34" t="str">
            <v>DR</v>
          </cell>
          <cell r="V34" t="str">
            <v>Doctor Record Management</v>
          </cell>
        </row>
        <row r="35">
          <cell r="O35" t="str">
            <v>M112-간호기록</v>
          </cell>
          <cell r="P35" t="str">
            <v>MRN</v>
          </cell>
          <cell r="T35" t="str">
            <v>간호기록관리</v>
          </cell>
          <cell r="U35" t="str">
            <v>NR</v>
          </cell>
        </row>
        <row r="36">
          <cell r="O36" t="str">
            <v>M114-특성화기록</v>
          </cell>
          <cell r="P36" t="str">
            <v>MRC</v>
          </cell>
          <cell r="T36" t="str">
            <v>특성화기록관리</v>
          </cell>
          <cell r="U36" t="str">
            <v>CR</v>
          </cell>
          <cell r="V36" t="str">
            <v>characterization
Record
Management</v>
          </cell>
        </row>
        <row r="37">
          <cell r="O37" t="str">
            <v>M121-진료처방</v>
          </cell>
          <cell r="P37" t="str">
            <v>MOO</v>
          </cell>
          <cell r="T37" t="str">
            <v>처방관리</v>
          </cell>
          <cell r="U37" t="str">
            <v>OR</v>
          </cell>
          <cell r="V37" t="str">
            <v>Order Management</v>
          </cell>
        </row>
        <row r="38">
          <cell r="T38" t="str">
            <v>진단관리</v>
          </cell>
          <cell r="U38" t="str">
            <v>DI</v>
          </cell>
          <cell r="V38" t="str">
            <v>Diagnosis Management</v>
          </cell>
        </row>
        <row r="39">
          <cell r="T39" t="str">
            <v>수술관리</v>
          </cell>
          <cell r="U39" t="str">
            <v>OP</v>
          </cell>
          <cell r="V39" t="str">
            <v>Operation Management</v>
          </cell>
        </row>
        <row r="40">
          <cell r="T40" t="str">
            <v>CP관리</v>
          </cell>
          <cell r="U40" t="str">
            <v>CP</v>
          </cell>
          <cell r="V40" t="str">
            <v>Clinical Pathway</v>
          </cell>
        </row>
        <row r="41">
          <cell r="T41" t="str">
            <v>CPG관리</v>
          </cell>
          <cell r="U41" t="str">
            <v>CG</v>
          </cell>
          <cell r="V41" t="str">
            <v>Clinical Pathway Guide</v>
          </cell>
        </row>
        <row r="42">
          <cell r="T42" t="str">
            <v>진료환자관리</v>
          </cell>
          <cell r="U42" t="str">
            <v>PT</v>
          </cell>
          <cell r="V42" t="str">
            <v>Patient 
Management</v>
          </cell>
        </row>
        <row r="43">
          <cell r="O43" t="str">
            <v>M123-간호행정</v>
          </cell>
          <cell r="P43" t="str">
            <v>MOG</v>
          </cell>
          <cell r="T43" t="str">
            <v>간호행정</v>
          </cell>
          <cell r="U43" t="str">
            <v>NG</v>
          </cell>
          <cell r="V43" t="str">
            <v>Nursing
Government</v>
          </cell>
        </row>
        <row r="44">
          <cell r="O44" t="str">
            <v>M122-간호관리</v>
          </cell>
          <cell r="P44" t="str">
            <v>MOM</v>
          </cell>
          <cell r="T44" t="str">
            <v>간호관리</v>
          </cell>
          <cell r="U44" t="str">
            <v>NM</v>
          </cell>
          <cell r="V44" t="str">
            <v>Nursing Management</v>
          </cell>
        </row>
        <row r="45">
          <cell r="O45" t="str">
            <v>M124-환자분류</v>
          </cell>
          <cell r="P45" t="str">
            <v>MOP</v>
          </cell>
          <cell r="T45" t="str">
            <v>환자분류관리</v>
          </cell>
          <cell r="U45" t="str">
            <v>PC</v>
          </cell>
          <cell r="V45" t="str">
            <v>Patient Classification Management</v>
          </cell>
        </row>
        <row r="46">
          <cell r="O46" t="str">
            <v>M131-검사</v>
          </cell>
          <cell r="P46" t="str">
            <v>MSE</v>
          </cell>
          <cell r="T46" t="str">
            <v>진단검사</v>
          </cell>
          <cell r="U46" t="str">
            <v>LM</v>
          </cell>
          <cell r="V46" t="str">
            <v>Laboratory Medicine</v>
          </cell>
        </row>
        <row r="47">
          <cell r="T47" t="str">
            <v>병리검사</v>
          </cell>
          <cell r="U47" t="str">
            <v>PM</v>
          </cell>
          <cell r="V47" t="str">
            <v>Pathology Medicine</v>
          </cell>
        </row>
        <row r="48">
          <cell r="T48" t="str">
            <v>영상검사</v>
          </cell>
          <cell r="U48" t="str">
            <v>RM</v>
          </cell>
          <cell r="V48" t="str">
            <v>Radiology Medicine</v>
          </cell>
        </row>
        <row r="49">
          <cell r="O49" t="str">
            <v>M132-투약</v>
          </cell>
          <cell r="P49" t="str">
            <v>MSD</v>
          </cell>
          <cell r="T49" t="str">
            <v xml:space="preserve">접수
</v>
          </cell>
          <cell r="U49" t="str">
            <v xml:space="preserve">DG
</v>
          </cell>
        </row>
        <row r="50">
          <cell r="T50" t="str">
            <v>임상</v>
          </cell>
          <cell r="U50" t="str">
            <v>SC</v>
          </cell>
          <cell r="V50" t="str">
            <v>Special Clinic</v>
          </cell>
        </row>
        <row r="51">
          <cell r="T51" t="str">
            <v>약무</v>
          </cell>
          <cell r="U51" t="str">
            <v>MD</v>
          </cell>
          <cell r="V51" t="str">
            <v>Medicine
Information</v>
          </cell>
        </row>
        <row r="52">
          <cell r="T52" t="str">
            <v>제제</v>
          </cell>
          <cell r="U52" t="str">
            <v>MM</v>
          </cell>
          <cell r="V52" t="str">
            <v>Manufactured
Medicine</v>
          </cell>
        </row>
        <row r="53">
          <cell r="O53" t="str">
            <v>M135-건강증진</v>
          </cell>
          <cell r="P53" t="str">
            <v>MSU</v>
          </cell>
          <cell r="T53" t="str">
            <v>건증</v>
          </cell>
          <cell r="U53" t="str">
            <v>HP</v>
          </cell>
          <cell r="V53" t="str">
            <v>Health Promotion</v>
          </cell>
        </row>
        <row r="54">
          <cell r="O54" t="str">
            <v>M136-급식영양</v>
          </cell>
          <cell r="P54" t="str">
            <v>MSQ</v>
          </cell>
          <cell r="T54" t="str">
            <v>임상</v>
          </cell>
          <cell r="U54" t="str">
            <v>NT</v>
          </cell>
          <cell r="V54" t="str">
            <v>Nutrition</v>
          </cell>
        </row>
        <row r="55">
          <cell r="T55" t="str">
            <v>식이</v>
          </cell>
          <cell r="U55" t="str">
            <v>DT</v>
          </cell>
          <cell r="V55" t="str">
            <v>Diet</v>
          </cell>
        </row>
        <row r="56">
          <cell r="O56" t="str">
            <v>M134-혈액</v>
          </cell>
          <cell r="P56" t="str">
            <v>MSB</v>
          </cell>
          <cell r="T56" t="str">
            <v>입출고</v>
          </cell>
          <cell r="U56" t="str">
            <v>IO</v>
          </cell>
          <cell r="V56" t="str">
            <v>Input Output</v>
          </cell>
        </row>
        <row r="57">
          <cell r="O57" t="str">
            <v>M133-치료</v>
          </cell>
          <cell r="P57" t="str">
            <v>MST</v>
          </cell>
          <cell r="T57" t="str">
            <v>재활</v>
          </cell>
          <cell r="U57" t="str">
            <v>RH</v>
          </cell>
          <cell r="V57" t="str">
            <v xml:space="preserve">Rehabilitation </v>
          </cell>
        </row>
        <row r="58">
          <cell r="T58" t="str">
            <v>방종</v>
          </cell>
          <cell r="U58" t="str">
            <v>RO</v>
          </cell>
          <cell r="V58" t="str">
            <v>Radiology Oncology</v>
          </cell>
        </row>
        <row r="59">
          <cell r="O59" t="str">
            <v>M137-의무기록</v>
          </cell>
          <cell r="P59" t="str">
            <v>MSM</v>
          </cell>
          <cell r="T59" t="str">
            <v>기록분석</v>
          </cell>
          <cell r="U59" t="str">
            <v>RA</v>
          </cell>
          <cell r="V59" t="str">
            <v>Record Analysis</v>
          </cell>
        </row>
        <row r="60">
          <cell r="T60" t="str">
            <v>챠트</v>
          </cell>
          <cell r="U60" t="str">
            <v>CP</v>
          </cell>
          <cell r="V60" t="str">
            <v xml:space="preserve">Chart
Print
</v>
          </cell>
        </row>
        <row r="61">
          <cell r="T61" t="str">
            <v>스캔</v>
          </cell>
          <cell r="U61" t="str">
            <v>CS</v>
          </cell>
          <cell r="V61" t="str">
            <v>Chart
Scan</v>
          </cell>
        </row>
        <row r="62">
          <cell r="O62" t="str">
            <v>M211-CDSS</v>
          </cell>
          <cell r="P62" t="str">
            <v>BCC</v>
          </cell>
          <cell r="T62" t="str">
            <v>CDSS</v>
          </cell>
          <cell r="U62" t="str">
            <v>CS</v>
          </cell>
          <cell r="V62" t="str">
            <v>CDSS</v>
          </cell>
        </row>
        <row r="63">
          <cell r="T63" t="str">
            <v>Alert</v>
          </cell>
          <cell r="U63" t="str">
            <v>AL</v>
          </cell>
        </row>
        <row r="64">
          <cell r="T64" t="str">
            <v>룰관리</v>
          </cell>
          <cell r="U64" t="str">
            <v>RM</v>
          </cell>
          <cell r="V64" t="str">
            <v>Rule Manager</v>
          </cell>
        </row>
        <row r="65">
          <cell r="O65" t="str">
            <v>M221-안전관리</v>
          </cell>
          <cell r="P65" t="str">
            <v>BSF</v>
          </cell>
          <cell r="T65" t="str">
            <v>안전관리</v>
          </cell>
          <cell r="U65" t="str">
            <v>SM</v>
          </cell>
        </row>
        <row r="66">
          <cell r="P66" t="str">
            <v>BSI</v>
          </cell>
          <cell r="T66" t="str">
            <v>감염관리</v>
          </cell>
          <cell r="U66" t="str">
            <v>IF</v>
          </cell>
          <cell r="V66" t="str">
            <v>Infection Management</v>
          </cell>
        </row>
        <row r="67">
          <cell r="O67" t="str">
            <v>M231-환자안내</v>
          </cell>
          <cell r="P67" t="str">
            <v>BPG</v>
          </cell>
          <cell r="T67" t="str">
            <v>전광판</v>
          </cell>
          <cell r="U67" t="str">
            <v>EB</v>
          </cell>
          <cell r="V67" t="str">
            <v>Electronic Board</v>
          </cell>
        </row>
        <row r="68">
          <cell r="O68" t="str">
            <v>M241-환자관리</v>
          </cell>
          <cell r="P68" t="str">
            <v>BPM</v>
          </cell>
          <cell r="T68" t="str">
            <v>장기이식환자</v>
          </cell>
          <cell r="U68" t="str">
            <v>OT</v>
          </cell>
          <cell r="V68" t="str">
            <v>Organ transplantation</v>
          </cell>
        </row>
        <row r="69">
          <cell r="T69" t="str">
            <v>환자교육</v>
          </cell>
          <cell r="U69" t="str">
            <v>PE</v>
          </cell>
          <cell r="V69" t="str">
            <v>Patient Education</v>
          </cell>
        </row>
        <row r="70">
          <cell r="O70" t="str">
            <v>M251-SmartHealthcare</v>
          </cell>
          <cell r="P70" t="str">
            <v>BSH</v>
          </cell>
          <cell r="T70" t="str">
            <v>모바일</v>
          </cell>
          <cell r="U70" t="str">
            <v>MB</v>
          </cell>
          <cell r="V70" t="str">
            <v>Mobile</v>
          </cell>
        </row>
        <row r="71">
          <cell r="T71" t="str">
            <v>대시보드</v>
          </cell>
          <cell r="U71" t="str">
            <v>DB</v>
          </cell>
          <cell r="V71" t="str">
            <v>Dashboard</v>
          </cell>
        </row>
        <row r="72">
          <cell r="T72" t="str">
            <v>모바일/대시보드</v>
          </cell>
          <cell r="U72" t="str">
            <v>MD</v>
          </cell>
          <cell r="V72" t="str">
            <v>Mobile/Dashboard</v>
          </cell>
        </row>
        <row r="73">
          <cell r="T73" t="str">
            <v>RFID</v>
          </cell>
          <cell r="U73" t="str">
            <v>RF</v>
          </cell>
          <cell r="V73" t="str">
            <v>RFID</v>
          </cell>
        </row>
        <row r="74">
          <cell r="P74" t="str">
            <v>BM</v>
          </cell>
          <cell r="T74" t="str">
            <v>FlowSheet</v>
          </cell>
          <cell r="U74" t="str">
            <v>FS</v>
          </cell>
          <cell r="V74" t="str">
            <v>FlowSheet</v>
          </cell>
        </row>
        <row r="75">
          <cell r="T75" t="str">
            <v>Summary Sheet</v>
          </cell>
          <cell r="U75" t="str">
            <v>SS</v>
          </cell>
          <cell r="V75" t="str">
            <v>Summary Sheet</v>
          </cell>
        </row>
        <row r="76">
          <cell r="O76" t="str">
            <v>M311-접수수납</v>
          </cell>
          <cell r="P76" t="str">
            <v>ACP</v>
          </cell>
          <cell r="T76" t="str">
            <v>환자관리</v>
          </cell>
          <cell r="U76" t="str">
            <v>PI</v>
          </cell>
        </row>
        <row r="77">
          <cell r="T77" t="str">
            <v>접수관리</v>
          </cell>
          <cell r="U77" t="str">
            <v>PR</v>
          </cell>
        </row>
        <row r="78">
          <cell r="T78" t="str">
            <v>요금수납미납관리</v>
          </cell>
          <cell r="U78" t="str">
            <v>PE</v>
          </cell>
        </row>
        <row r="79">
          <cell r="T79" t="str">
            <v>직원검진</v>
          </cell>
          <cell r="U79" t="str">
            <v>AH</v>
          </cell>
        </row>
        <row r="80">
          <cell r="O80" t="str">
            <v>M312-의사일정</v>
          </cell>
          <cell r="P80" t="str">
            <v>ACD</v>
          </cell>
          <cell r="T80" t="str">
            <v>의사일정관리</v>
          </cell>
          <cell r="U80" t="str">
            <v>PC</v>
          </cell>
        </row>
        <row r="81">
          <cell r="O81" t="str">
            <v>M313-통계관리</v>
          </cell>
          <cell r="P81" t="str">
            <v>ACC</v>
          </cell>
          <cell r="T81" t="str">
            <v>수익통계</v>
          </cell>
          <cell r="U81" t="str">
            <v>ST</v>
          </cell>
        </row>
        <row r="82">
          <cell r="O82" t="str">
            <v>M321-심사관리</v>
          </cell>
          <cell r="P82" t="str">
            <v>AIM</v>
          </cell>
          <cell r="T82" t="str">
            <v>청구관리</v>
          </cell>
          <cell r="U82" t="str">
            <v>IP</v>
          </cell>
        </row>
        <row r="83">
          <cell r="T83" t="str">
            <v>사전심사관리</v>
          </cell>
          <cell r="U83" t="str">
            <v>IA</v>
          </cell>
        </row>
        <row r="84">
          <cell r="T84" t="str">
            <v>수가관리</v>
          </cell>
          <cell r="U84" t="str">
            <v>IR</v>
          </cell>
        </row>
        <row r="85">
          <cell r="O85" t="str">
            <v>M322-심사결과관리</v>
          </cell>
          <cell r="P85" t="str">
            <v>AIM</v>
          </cell>
          <cell r="T85" t="str">
            <v>심사결과관리</v>
          </cell>
          <cell r="U85" t="str">
            <v>ID</v>
          </cell>
          <cell r="V85" t="str">
            <v>표준화제외</v>
          </cell>
        </row>
        <row r="86">
          <cell r="O86" t="str">
            <v>S111-구매계약</v>
          </cell>
          <cell r="P86" t="str">
            <v>RCC</v>
          </cell>
          <cell r="T86" t="str">
            <v>접수관리</v>
          </cell>
          <cell r="U86" t="str">
            <v>CA</v>
          </cell>
          <cell r="V86" t="str">
            <v>Contract Accept</v>
          </cell>
        </row>
        <row r="87">
          <cell r="T87" t="str">
            <v>계약관리</v>
          </cell>
          <cell r="U87" t="str">
            <v>CM</v>
          </cell>
          <cell r="V87" t="str">
            <v>Contract Management</v>
          </cell>
        </row>
        <row r="88">
          <cell r="O88" t="str">
            <v>S112-재고자산</v>
          </cell>
          <cell r="P88" t="str">
            <v>RCA</v>
          </cell>
          <cell r="T88" t="str">
            <v>청구관리</v>
          </cell>
          <cell r="U88" t="str">
            <v>RM</v>
          </cell>
          <cell r="V88" t="str">
            <v>Request Management</v>
          </cell>
        </row>
        <row r="89">
          <cell r="T89" t="str">
            <v>발주관리</v>
          </cell>
          <cell r="U89" t="str">
            <v>OM</v>
          </cell>
          <cell r="V89" t="str">
            <v>Order Management</v>
          </cell>
        </row>
        <row r="90">
          <cell r="T90" t="str">
            <v>입고관리</v>
          </cell>
          <cell r="U90" t="str">
            <v>SM</v>
          </cell>
          <cell r="V90" t="str">
            <v>Stocked Management</v>
          </cell>
        </row>
        <row r="91">
          <cell r="T91" t="str">
            <v>불출관리</v>
          </cell>
          <cell r="U91" t="str">
            <v>DO</v>
          </cell>
          <cell r="V91" t="str">
            <v>due-Out Management</v>
          </cell>
        </row>
        <row r="92">
          <cell r="T92" t="str">
            <v>반납관리</v>
          </cell>
          <cell r="U92" t="str">
            <v>RM</v>
          </cell>
          <cell r="V92" t="str">
            <v>Return Management</v>
          </cell>
        </row>
        <row r="93">
          <cell r="T93" t="str">
            <v>수액관리</v>
          </cell>
          <cell r="U93" t="str">
            <v>LM</v>
          </cell>
          <cell r="V93" t="str">
            <v>Liquid Management</v>
          </cell>
        </row>
        <row r="94">
          <cell r="T94" t="str">
            <v>마감관리</v>
          </cell>
          <cell r="U94" t="str">
            <v>CM</v>
          </cell>
          <cell r="V94" t="str">
            <v>Closing Management</v>
          </cell>
        </row>
        <row r="95">
          <cell r="O95" t="str">
            <v>S113-중앙공급</v>
          </cell>
          <cell r="P95" t="str">
            <v>RCS</v>
          </cell>
          <cell r="T95" t="str">
            <v>멸균물품관리</v>
          </cell>
          <cell r="U95" t="str">
            <v>SA</v>
          </cell>
          <cell r="V95" t="str">
            <v>Sterilization Assets Management</v>
          </cell>
        </row>
        <row r="96">
          <cell r="T96" t="str">
            <v>린넨물품관리</v>
          </cell>
          <cell r="U96" t="str">
            <v>LA</v>
          </cell>
          <cell r="V96" t="str">
            <v>Linen Assets Management</v>
          </cell>
        </row>
        <row r="97">
          <cell r="T97" t="str">
            <v>의료소기구관리</v>
          </cell>
          <cell r="U97" t="str">
            <v>MA</v>
          </cell>
          <cell r="V97" t="str">
            <v>Medical Apparatus Management</v>
          </cell>
        </row>
        <row r="98">
          <cell r="O98" t="str">
            <v>S121-고정자산</v>
          </cell>
          <cell r="P98" t="str">
            <v>RAA</v>
          </cell>
          <cell r="T98" t="str">
            <v>구매요구관리</v>
          </cell>
          <cell r="U98" t="str">
            <v>PR</v>
          </cell>
          <cell r="V98" t="str">
            <v>Purchase Request Management</v>
          </cell>
        </row>
        <row r="99">
          <cell r="T99" t="str">
            <v>자산관리</v>
          </cell>
          <cell r="U99" t="str">
            <v>RA</v>
          </cell>
          <cell r="V99" t="str">
            <v>Fixed Assets Management</v>
          </cell>
        </row>
        <row r="100">
          <cell r="T100" t="str">
            <v>마감관리</v>
          </cell>
          <cell r="U100" t="str">
            <v>CM</v>
          </cell>
          <cell r="V100" t="str">
            <v>Closing Management</v>
          </cell>
        </row>
        <row r="101">
          <cell r="O101" t="str">
            <v>S122-수리관리</v>
          </cell>
          <cell r="P101" t="str">
            <v>RAR</v>
          </cell>
          <cell r="T101" t="str">
            <v>장비수리</v>
          </cell>
          <cell r="U101" t="str">
            <v>ER</v>
          </cell>
          <cell r="V101" t="str">
            <v>Equipment Repair Management</v>
          </cell>
        </row>
        <row r="102">
          <cell r="T102" t="str">
            <v>시설수리</v>
          </cell>
          <cell r="U102" t="str">
            <v>FR</v>
          </cell>
          <cell r="V102" t="str">
            <v>Facility Repair Management</v>
          </cell>
        </row>
        <row r="103">
          <cell r="T103" t="str">
            <v>전산장비</v>
          </cell>
          <cell r="U103" t="str">
            <v>CE</v>
          </cell>
          <cell r="V103" t="str">
            <v>Computing Equipment Management</v>
          </cell>
        </row>
        <row r="104">
          <cell r="O104" t="str">
            <v>S131-인사</v>
          </cell>
          <cell r="P104" t="str">
            <v>RPP</v>
          </cell>
          <cell r="T104" t="str">
            <v>그룹웨어정보</v>
          </cell>
          <cell r="U104" t="str">
            <v>GW</v>
          </cell>
          <cell r="V104" t="str">
            <v xml:space="preserve">Groupware
Management
</v>
          </cell>
        </row>
        <row r="105">
          <cell r="T105" t="str">
            <v>직원부서소속관계내역</v>
          </cell>
          <cell r="U105" t="str">
            <v>AD</v>
          </cell>
          <cell r="V105" t="str">
            <v>Additional Department</v>
          </cell>
        </row>
        <row r="106">
          <cell r="T106" t="str">
            <v>부서별기준정원정보</v>
          </cell>
          <cell r="U106" t="str">
            <v>NM</v>
          </cell>
          <cell r="V106" t="str">
            <v xml:space="preserve">Number Management
</v>
          </cell>
        </row>
        <row r="107">
          <cell r="T107" t="str">
            <v>직종직급정보</v>
          </cell>
          <cell r="U107" t="str">
            <v>CD</v>
          </cell>
          <cell r="V107" t="str">
            <v>Code Managent</v>
          </cell>
        </row>
        <row r="108">
          <cell r="T108" t="str">
            <v>각종발급내역</v>
          </cell>
          <cell r="U108" t="str">
            <v>DM</v>
          </cell>
          <cell r="V108" t="str">
            <v>Document Management</v>
          </cell>
        </row>
        <row r="109">
          <cell r="T109" t="str">
            <v>위원회정보</v>
          </cell>
          <cell r="U109" t="str">
            <v>BM</v>
          </cell>
          <cell r="V109" t="str">
            <v>Board Management</v>
          </cell>
        </row>
        <row r="110">
          <cell r="T110" t="str">
            <v>인증서정보</v>
          </cell>
          <cell r="U110" t="str">
            <v>CM</v>
          </cell>
          <cell r="V110" t="str">
            <v>Crtificate Managent</v>
          </cell>
        </row>
        <row r="111">
          <cell r="T111" t="str">
            <v>복리후생정보</v>
          </cell>
          <cell r="U111" t="str">
            <v>WB</v>
          </cell>
          <cell r="V111" t="str">
            <v>Welfare Benefits</v>
          </cell>
        </row>
        <row r="112">
          <cell r="T112" t="str">
            <v>교육관리정보</v>
          </cell>
          <cell r="U112" t="str">
            <v>EM</v>
          </cell>
          <cell r="V112" t="str">
            <v>Education Management</v>
          </cell>
        </row>
        <row r="113">
          <cell r="T113" t="str">
            <v>근태정보</v>
          </cell>
          <cell r="U113" t="str">
            <v>DL</v>
          </cell>
          <cell r="V113" t="str">
            <v>Diligence And Laziness Managemtn</v>
          </cell>
        </row>
        <row r="114">
          <cell r="T114" t="str">
            <v>근태대행사항정보</v>
          </cell>
          <cell r="U114" t="str">
            <v>RI</v>
          </cell>
          <cell r="V114" t="str">
            <v>Remplacement Info.</v>
          </cell>
        </row>
        <row r="115">
          <cell r="T115" t="str">
            <v>고과정보</v>
          </cell>
          <cell r="U115" t="str">
            <v>PM</v>
          </cell>
          <cell r="V115" t="str">
            <v>Performance Management</v>
          </cell>
        </row>
        <row r="116">
          <cell r="O116" t="str">
            <v>S132-급여</v>
          </cell>
          <cell r="P116" t="str">
            <v>RPY</v>
          </cell>
          <cell r="T116" t="str">
            <v>급여기본정보관리</v>
          </cell>
          <cell r="U116" t="str">
            <v>PR</v>
          </cell>
          <cell r="V116" t="str">
            <v>PayRoll</v>
          </cell>
        </row>
        <row r="117">
          <cell r="T117" t="str">
            <v>급여계산</v>
          </cell>
          <cell r="U117" t="str">
            <v>PM</v>
          </cell>
          <cell r="V117" t="str">
            <v>PayManager</v>
          </cell>
        </row>
        <row r="118">
          <cell r="T118" t="str">
            <v>급여소급처리</v>
          </cell>
          <cell r="U118" t="str">
            <v>PA</v>
          </cell>
          <cell r="V118" t="str">
            <v>PayAdjustment</v>
          </cell>
        </row>
        <row r="119">
          <cell r="T119" t="str">
            <v>퇴직급여계산</v>
          </cell>
          <cell r="U119" t="str">
            <v>RT</v>
          </cell>
          <cell r="V119" t="str">
            <v>RetireManager</v>
          </cell>
        </row>
        <row r="120">
          <cell r="T120" t="str">
            <v>급여명세서관리</v>
          </cell>
          <cell r="U120" t="str">
            <v>PS</v>
          </cell>
          <cell r="V120" t="str">
            <v>PayStatistics</v>
          </cell>
        </row>
        <row r="121">
          <cell r="O121" t="str">
            <v>S141-재무회계</v>
          </cell>
          <cell r="P121" t="str">
            <v>RFA</v>
          </cell>
          <cell r="T121" t="str">
            <v>계정과목정보</v>
          </cell>
          <cell r="U121" t="str">
            <v>AI</v>
          </cell>
          <cell r="V121" t="str">
            <v>Account information</v>
          </cell>
        </row>
        <row r="122">
          <cell r="T122" t="str">
            <v>결의정보</v>
          </cell>
          <cell r="U122" t="str">
            <v>RI</v>
          </cell>
          <cell r="V122" t="str">
            <v>Resolution information</v>
          </cell>
        </row>
        <row r="123">
          <cell r="T123" t="str">
            <v>예금정보</v>
          </cell>
          <cell r="U123" t="str">
            <v>DI</v>
          </cell>
          <cell r="V123" t="str">
            <v>Deposit infromation</v>
          </cell>
        </row>
        <row r="124">
          <cell r="T124" t="str">
            <v>의료수익지출정보</v>
          </cell>
          <cell r="U124" t="str">
            <v>MI</v>
          </cell>
          <cell r="V124" t="str">
            <v>Medical revenue ezpenditure information</v>
          </cell>
        </row>
        <row r="125">
          <cell r="T125" t="str">
            <v>리스정보</v>
          </cell>
          <cell r="U125" t="str">
            <v>LI</v>
          </cell>
          <cell r="V125" t="str">
            <v>Lease infromation</v>
          </cell>
        </row>
        <row r="126">
          <cell r="T126" t="str">
            <v>부가세정보</v>
          </cell>
          <cell r="U126" t="str">
            <v>TI</v>
          </cell>
          <cell r="V126" t="str">
            <v>Taxes infromation</v>
          </cell>
        </row>
        <row r="127">
          <cell r="T127" t="str">
            <v>기타정보</v>
          </cell>
          <cell r="U127" t="str">
            <v>OI</v>
          </cell>
          <cell r="V127" t="str">
            <v>Other infromation</v>
          </cell>
        </row>
        <row r="128">
          <cell r="O128" t="str">
            <v>S142-예산</v>
          </cell>
          <cell r="P128" t="str">
            <v>RFB</v>
          </cell>
          <cell r="T128" t="str">
            <v>예산정보</v>
          </cell>
          <cell r="U128" t="str">
            <v>BI</v>
          </cell>
          <cell r="V128" t="str">
            <v>Budget infromation</v>
          </cell>
        </row>
        <row r="132">
          <cell r="O132" t="str">
            <v>W411-진료협력</v>
          </cell>
          <cell r="P132" t="str">
            <v>NCC</v>
          </cell>
          <cell r="T132" t="str">
            <v>정보교류</v>
          </cell>
          <cell r="U132" t="str">
            <v>IE</v>
          </cell>
          <cell r="V132" t="str">
            <v>Information Exchange</v>
          </cell>
        </row>
        <row r="133">
          <cell r="T133" t="str">
            <v>진료협력</v>
          </cell>
          <cell r="U133" t="str">
            <v>MC</v>
          </cell>
          <cell r="V133" t="str">
            <v>Medical Cooperate</v>
          </cell>
        </row>
        <row r="134">
          <cell r="T134" t="str">
            <v>연계정보</v>
          </cell>
          <cell r="U134" t="str">
            <v>CI</v>
          </cell>
          <cell r="V134" t="str">
            <v>Cooperatoe Interface</v>
          </cell>
        </row>
        <row r="135">
          <cell r="T135" t="str">
            <v>효과분석</v>
          </cell>
          <cell r="U135" t="str">
            <v>EA</v>
          </cell>
          <cell r="V135" t="str">
            <v>Effect Analisys</v>
          </cell>
        </row>
      </sheetData>
      <sheetData sheetId="3" refreshError="1"/>
      <sheetData sheetId="4" refreshError="1"/>
      <sheetData sheetId="5" refreshError="1">
        <row r="2">
          <cell r="B2" t="str">
            <v>엔터티 분류어</v>
          </cell>
          <cell r="C2" t="str">
            <v>영문</v>
          </cell>
          <cell r="D2" t="str">
            <v>영문약어</v>
          </cell>
        </row>
        <row r="3">
          <cell r="B3" t="str">
            <v>기본</v>
          </cell>
          <cell r="C3" t="str">
            <v>B(Basic) 또는 M(Master)</v>
          </cell>
          <cell r="D3" t="str">
            <v>M</v>
          </cell>
        </row>
        <row r="4">
          <cell r="B4" t="str">
            <v>관계</v>
          </cell>
          <cell r="C4" t="str">
            <v>R(Realtion)</v>
          </cell>
          <cell r="D4" t="str">
            <v>R</v>
          </cell>
        </row>
        <row r="5">
          <cell r="B5" t="str">
            <v>상세</v>
          </cell>
          <cell r="C5" t="str">
            <v>D(Details)</v>
          </cell>
          <cell r="D5" t="str">
            <v>E</v>
          </cell>
        </row>
        <row r="6">
          <cell r="B6" t="str">
            <v>코드</v>
          </cell>
          <cell r="C6" t="str">
            <v>C (Code)</v>
          </cell>
          <cell r="D6" t="str">
            <v>C</v>
          </cell>
        </row>
        <row r="7">
          <cell r="B7" t="str">
            <v>이력</v>
          </cell>
          <cell r="C7" t="str">
            <v>H (History)</v>
          </cell>
          <cell r="D7" t="str">
            <v>H</v>
          </cell>
        </row>
        <row r="8">
          <cell r="B8" t="str">
            <v>정보</v>
          </cell>
          <cell r="C8" t="str">
            <v xml:space="preserve">D(Data Infomation) </v>
          </cell>
          <cell r="D8" t="str">
            <v>D</v>
          </cell>
        </row>
        <row r="9">
          <cell r="B9" t="str">
            <v>집계</v>
          </cell>
          <cell r="C9" t="str">
            <v>S (Summary)</v>
          </cell>
          <cell r="D9" t="str">
            <v>S</v>
          </cell>
        </row>
        <row r="10">
          <cell r="B10" t="str">
            <v>로그</v>
          </cell>
          <cell r="C10" t="str">
            <v>L (Log)</v>
          </cell>
          <cell r="D10" t="str">
            <v>G</v>
          </cell>
        </row>
        <row r="11">
          <cell r="B11" t="str">
            <v>백업</v>
          </cell>
          <cell r="C11" t="str">
            <v>B(Backup)</v>
          </cell>
          <cell r="D11" t="str">
            <v>B</v>
          </cell>
        </row>
        <row r="12">
          <cell r="B12" t="str">
            <v>임시</v>
          </cell>
          <cell r="C12" t="str">
            <v>T(Temporary)</v>
          </cell>
          <cell r="D12" t="str">
            <v>T</v>
          </cell>
        </row>
        <row r="13">
          <cell r="B13" t="str">
            <v>인터페이스</v>
          </cell>
          <cell r="C13" t="str">
            <v>I(Interface)</v>
          </cell>
          <cell r="D13" t="str">
            <v>F</v>
          </cell>
        </row>
        <row r="14">
          <cell r="B14" t="str">
            <v>채번</v>
          </cell>
          <cell r="C14" t="str">
            <v>N(Number Gathering)</v>
          </cell>
          <cell r="D14" t="str">
            <v>N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업대상"/>
      <sheetName val="TOBE물리테이블명생성"/>
      <sheetName val="데이터주제영역정의서"/>
      <sheetName val="주제영역Type"/>
      <sheetName val="(참조)업무시스템코드"/>
      <sheetName val="엔터티분류어"/>
      <sheetName val="TOBE물리테이블명생성(OLD)"/>
      <sheetName val="Sheet1"/>
    </sheetNames>
    <sheetDataSet>
      <sheetData sheetId="0"/>
      <sheetData sheetId="1"/>
      <sheetData sheetId="2">
        <row r="3">
          <cell r="O3" t="str">
            <v>모델
주제영역</v>
          </cell>
          <cell r="P3" t="str">
            <v>테이블명(앞3)</v>
          </cell>
        </row>
        <row r="4">
          <cell r="O4" t="str">
            <v>K111-고객</v>
          </cell>
          <cell r="P4" t="str">
            <v>PCT</v>
          </cell>
        </row>
        <row r="6">
          <cell r="O6" t="str">
            <v>K121-직원조직</v>
          </cell>
          <cell r="P6" t="str">
            <v>PDE</v>
          </cell>
        </row>
        <row r="10">
          <cell r="O10" t="str">
            <v>K211-의료용어</v>
          </cell>
          <cell r="P10" t="str">
            <v>CCV</v>
          </cell>
        </row>
        <row r="12">
          <cell r="O12" t="str">
            <v>K213-처방기준정보</v>
          </cell>
          <cell r="P12" t="str">
            <v>CCO</v>
          </cell>
        </row>
        <row r="14">
          <cell r="O14" t="str">
            <v>K212-공통코드</v>
          </cell>
          <cell r="P14" t="str">
            <v>CCC</v>
          </cell>
        </row>
        <row r="15">
          <cell r="O15" t="str">
            <v>K214-업무기준</v>
          </cell>
          <cell r="P15" t="str">
            <v>CCS</v>
          </cell>
        </row>
        <row r="16">
          <cell r="O16" t="str">
            <v>K221-인터페이스</v>
          </cell>
          <cell r="P16" t="str">
            <v>CIF</v>
          </cell>
        </row>
        <row r="17">
          <cell r="O17" t="str">
            <v>K231-접근통제</v>
          </cell>
          <cell r="P17" t="str">
            <v>CNL</v>
          </cell>
        </row>
        <row r="32">
          <cell r="O32" t="str">
            <v>K241-시스템관리</v>
          </cell>
          <cell r="P32" t="str">
            <v>CSM</v>
          </cell>
        </row>
        <row r="33">
          <cell r="O33" t="str">
            <v>M113-기록서식</v>
          </cell>
          <cell r="P33" t="str">
            <v>MRF</v>
          </cell>
        </row>
        <row r="34">
          <cell r="O34" t="str">
            <v>M111-의사기록</v>
          </cell>
          <cell r="P34" t="str">
            <v>MRD</v>
          </cell>
        </row>
        <row r="35">
          <cell r="O35" t="str">
            <v>M112-간호기록</v>
          </cell>
          <cell r="P35" t="str">
            <v>MRN</v>
          </cell>
        </row>
        <row r="36">
          <cell r="O36" t="str">
            <v>M114-특성화기록</v>
          </cell>
          <cell r="P36" t="str">
            <v>MRC</v>
          </cell>
        </row>
        <row r="37">
          <cell r="O37" t="str">
            <v>M121-진료처방</v>
          </cell>
          <cell r="P37" t="str">
            <v>MOO</v>
          </cell>
        </row>
        <row r="43">
          <cell r="O43" t="str">
            <v>M123-간호행정</v>
          </cell>
          <cell r="P43" t="str">
            <v>MOG</v>
          </cell>
        </row>
        <row r="44">
          <cell r="O44" t="str">
            <v>M122-간호관리</v>
          </cell>
          <cell r="P44" t="str">
            <v>MOM</v>
          </cell>
        </row>
        <row r="45">
          <cell r="O45" t="str">
            <v>M124-환자분류</v>
          </cell>
          <cell r="P45" t="str">
            <v>MOP</v>
          </cell>
        </row>
        <row r="46">
          <cell r="O46" t="str">
            <v>M131-검사</v>
          </cell>
          <cell r="P46" t="str">
            <v>MSE</v>
          </cell>
        </row>
        <row r="49">
          <cell r="O49" t="str">
            <v>M132-투약</v>
          </cell>
          <cell r="P49" t="str">
            <v>MSD</v>
          </cell>
        </row>
        <row r="53">
          <cell r="O53" t="str">
            <v>M135-건강증진</v>
          </cell>
          <cell r="P53" t="str">
            <v>MSU</v>
          </cell>
        </row>
        <row r="54">
          <cell r="O54" t="str">
            <v>M136-급식영양</v>
          </cell>
          <cell r="P54" t="str">
            <v>MSQ</v>
          </cell>
        </row>
        <row r="56">
          <cell r="O56" t="str">
            <v>M134-혈액</v>
          </cell>
          <cell r="P56" t="str">
            <v>MSB</v>
          </cell>
        </row>
        <row r="57">
          <cell r="O57" t="str">
            <v>M133-치료</v>
          </cell>
          <cell r="P57" t="str">
            <v>MST</v>
          </cell>
        </row>
        <row r="59">
          <cell r="O59" t="str">
            <v>M137-의무기록</v>
          </cell>
          <cell r="P59" t="str">
            <v>MSM</v>
          </cell>
        </row>
        <row r="62">
          <cell r="O62" t="str">
            <v>M211-CDSS</v>
          </cell>
          <cell r="P62" t="str">
            <v>BCC</v>
          </cell>
        </row>
        <row r="65">
          <cell r="O65" t="str">
            <v>M221-안전관리</v>
          </cell>
          <cell r="P65" t="str">
            <v>BSF</v>
          </cell>
        </row>
        <row r="66">
          <cell r="P66" t="str">
            <v>BSI</v>
          </cell>
        </row>
        <row r="67">
          <cell r="O67" t="str">
            <v>M231-환자안내</v>
          </cell>
          <cell r="P67" t="str">
            <v>BPG</v>
          </cell>
        </row>
        <row r="68">
          <cell r="O68" t="str">
            <v>M241-환자관리</v>
          </cell>
          <cell r="P68" t="str">
            <v>BPM</v>
          </cell>
        </row>
        <row r="70">
          <cell r="P70" t="str">
            <v>BM</v>
          </cell>
        </row>
        <row r="72">
          <cell r="O72" t="str">
            <v>M311-접수수납</v>
          </cell>
          <cell r="P72" t="str">
            <v>ACP</v>
          </cell>
        </row>
        <row r="76">
          <cell r="O76" t="str">
            <v>M312-의사일정</v>
          </cell>
          <cell r="P76" t="str">
            <v>ACD</v>
          </cell>
        </row>
        <row r="77">
          <cell r="O77" t="str">
            <v>M313-통계관리</v>
          </cell>
          <cell r="P77" t="str">
            <v>ACC</v>
          </cell>
        </row>
        <row r="78">
          <cell r="O78" t="str">
            <v>M321-심사관리</v>
          </cell>
          <cell r="P78" t="str">
            <v>AIM</v>
          </cell>
        </row>
        <row r="81">
          <cell r="O81" t="str">
            <v>M322-심사결과관리</v>
          </cell>
        </row>
        <row r="82">
          <cell r="O82" t="str">
            <v>S111-구매계약</v>
          </cell>
          <cell r="P82" t="str">
            <v>RCC</v>
          </cell>
        </row>
        <row r="84">
          <cell r="O84" t="str">
            <v>S112-재고자산</v>
          </cell>
          <cell r="P84" t="str">
            <v>RCA</v>
          </cell>
        </row>
        <row r="91">
          <cell r="O91" t="str">
            <v>S113-중앙공급</v>
          </cell>
          <cell r="P91" t="str">
            <v>RCS</v>
          </cell>
        </row>
        <row r="94">
          <cell r="O94" t="str">
            <v>S121-고정자산</v>
          </cell>
          <cell r="P94" t="str">
            <v>RAA</v>
          </cell>
        </row>
        <row r="97">
          <cell r="O97" t="str">
            <v>S122-수리관리</v>
          </cell>
          <cell r="P97" t="str">
            <v>RAR</v>
          </cell>
        </row>
        <row r="100">
          <cell r="O100" t="str">
            <v>S131-인사</v>
          </cell>
          <cell r="P100" t="str">
            <v>RPP</v>
          </cell>
        </row>
        <row r="112">
          <cell r="O112" t="str">
            <v>S132-급여</v>
          </cell>
          <cell r="P112" t="str">
            <v>RPY</v>
          </cell>
        </row>
        <row r="117">
          <cell r="O117" t="str">
            <v>S141-재무회계</v>
          </cell>
          <cell r="P117" t="str">
            <v>RFA</v>
          </cell>
        </row>
        <row r="124">
          <cell r="O124" t="str">
            <v>S142-예산</v>
          </cell>
          <cell r="P124" t="str">
            <v>RFB</v>
          </cell>
        </row>
        <row r="128">
          <cell r="O128" t="str">
            <v>W411-진료협력</v>
          </cell>
          <cell r="P128" t="str">
            <v>NCC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업대상"/>
      <sheetName val="TOBE물리테이블명생성"/>
      <sheetName val="데이터주제영역정의서"/>
      <sheetName val="주제영역Type"/>
      <sheetName val="(참조)업무시스템코드"/>
      <sheetName val="엔터티분류어"/>
      <sheetName val="TOBE물리테이블명생성(OLD)"/>
    </sheetNames>
    <sheetDataSet>
      <sheetData sheetId="0" refreshError="1"/>
      <sheetData sheetId="1" refreshError="1"/>
      <sheetData sheetId="2" refreshError="1">
        <row r="1">
          <cell r="O1">
            <v>0</v>
          </cell>
          <cell r="P1">
            <v>0</v>
          </cell>
          <cell r="T1">
            <v>0</v>
          </cell>
          <cell r="U1">
            <v>0</v>
          </cell>
          <cell r="V1">
            <v>0</v>
          </cell>
        </row>
        <row r="2">
          <cell r="O2">
            <v>0</v>
          </cell>
          <cell r="P2">
            <v>0</v>
          </cell>
          <cell r="T2" t="str">
            <v>* 모델영역내에서, 소그룹.  업무소그룹 영역과 매핑. 그룹명을 엔터티명에 활용.</v>
          </cell>
          <cell r="U2">
            <v>0</v>
          </cell>
          <cell r="V2">
            <v>0</v>
          </cell>
        </row>
        <row r="3">
          <cell r="O3" t="str">
            <v>모델
주제영역</v>
          </cell>
          <cell r="P3" t="str">
            <v>테이블명(앞3)</v>
          </cell>
          <cell r="T3" t="str">
            <v>데이터그룹
(업무구분)</v>
          </cell>
          <cell r="U3" t="str">
            <v>데이터그룹구분코드</v>
          </cell>
          <cell r="V3">
            <v>0</v>
          </cell>
        </row>
        <row r="4">
          <cell r="O4" t="str">
            <v>K111-고객</v>
          </cell>
          <cell r="P4" t="str">
            <v>PCT</v>
          </cell>
          <cell r="T4" t="str">
            <v>고객기본</v>
          </cell>
          <cell r="U4" t="str">
            <v>PC</v>
          </cell>
          <cell r="V4">
            <v>0</v>
          </cell>
        </row>
        <row r="5">
          <cell r="O5">
            <v>0</v>
          </cell>
          <cell r="P5">
            <v>0</v>
          </cell>
          <cell r="T5" t="str">
            <v>고객상세</v>
          </cell>
          <cell r="U5" t="str">
            <v>PD</v>
          </cell>
          <cell r="V5">
            <v>0</v>
          </cell>
        </row>
        <row r="6">
          <cell r="O6" t="str">
            <v>K121-직원조직</v>
          </cell>
          <cell r="P6" t="str">
            <v>PDE</v>
          </cell>
          <cell r="T6" t="str">
            <v>직원상세</v>
          </cell>
          <cell r="U6" t="str">
            <v>SD</v>
          </cell>
          <cell r="V6" t="str">
            <v>Staff Detail Information</v>
          </cell>
        </row>
        <row r="7">
          <cell r="O7">
            <v>0</v>
          </cell>
          <cell r="P7">
            <v>0</v>
          </cell>
          <cell r="T7" t="str">
            <v>직원기본</v>
          </cell>
          <cell r="U7" t="str">
            <v>SM</v>
          </cell>
          <cell r="V7" t="str">
            <v>Staff Master</v>
          </cell>
        </row>
        <row r="8">
          <cell r="O8">
            <v>0</v>
          </cell>
          <cell r="P8">
            <v>0</v>
          </cell>
          <cell r="T8" t="str">
            <v>부서기본</v>
          </cell>
          <cell r="U8" t="str">
            <v>DB</v>
          </cell>
          <cell r="V8" t="str">
            <v>Department Basics</v>
          </cell>
        </row>
        <row r="9">
          <cell r="O9">
            <v>0</v>
          </cell>
          <cell r="P9">
            <v>0</v>
          </cell>
          <cell r="T9" t="str">
            <v>부서관계기본</v>
          </cell>
          <cell r="U9" t="str">
            <v>DR</v>
          </cell>
          <cell r="V9" t="str">
            <v>Department basics Relation</v>
          </cell>
        </row>
        <row r="10">
          <cell r="O10" t="str">
            <v>K211-의료용어</v>
          </cell>
          <cell r="P10" t="str">
            <v>CCV</v>
          </cell>
          <cell r="T10" t="str">
            <v>진료용어</v>
          </cell>
          <cell r="U10" t="str">
            <v>MV</v>
          </cell>
          <cell r="V10" t="str">
            <v>Code</v>
          </cell>
        </row>
        <row r="11">
          <cell r="O11">
            <v>0</v>
          </cell>
          <cell r="P11">
            <v>0</v>
          </cell>
          <cell r="T11" t="str">
            <v>간호용어</v>
          </cell>
          <cell r="U11" t="str">
            <v>NV</v>
          </cell>
          <cell r="V11" t="str">
            <v>Code</v>
          </cell>
        </row>
        <row r="12">
          <cell r="O12" t="str">
            <v>K213-처방기준정보</v>
          </cell>
          <cell r="P12" t="str">
            <v>CCO</v>
          </cell>
          <cell r="T12" t="str">
            <v>처방코드관리</v>
          </cell>
          <cell r="U12" t="str">
            <v>OC</v>
          </cell>
          <cell r="V12" t="str">
            <v>Order Code</v>
          </cell>
        </row>
        <row r="13">
          <cell r="O13">
            <v>0</v>
          </cell>
          <cell r="P13">
            <v>0</v>
          </cell>
          <cell r="T13" t="str">
            <v>수가코드</v>
          </cell>
          <cell r="U13">
            <v>0</v>
          </cell>
          <cell r="V13">
            <v>0</v>
          </cell>
        </row>
        <row r="14">
          <cell r="O14" t="str">
            <v>K212-공통코드</v>
          </cell>
          <cell r="P14" t="str">
            <v>CCC</v>
          </cell>
          <cell r="T14" t="str">
            <v>코드정보</v>
          </cell>
          <cell r="U14" t="str">
            <v>CC</v>
          </cell>
          <cell r="V14" t="str">
            <v>Common Code</v>
          </cell>
        </row>
        <row r="15">
          <cell r="O15" t="str">
            <v>K214-업무기준</v>
          </cell>
          <cell r="P15" t="str">
            <v>CCS</v>
          </cell>
          <cell r="T15" t="str">
            <v>업무기준</v>
          </cell>
          <cell r="U15" t="str">
            <v>SD</v>
          </cell>
          <cell r="V15" t="str">
            <v>Standard</v>
          </cell>
        </row>
        <row r="16">
          <cell r="O16" t="str">
            <v>K221-인터페이스</v>
          </cell>
          <cell r="P16" t="str">
            <v>CIF</v>
          </cell>
          <cell r="T16" t="str">
            <v>인터페이스</v>
          </cell>
          <cell r="U16" t="str">
            <v>IF</v>
          </cell>
          <cell r="V16" t="str">
            <v>Interface</v>
          </cell>
        </row>
        <row r="17">
          <cell r="O17" t="str">
            <v>K231-접근통제</v>
          </cell>
          <cell r="P17" t="str">
            <v>CNL</v>
          </cell>
          <cell r="T17" t="str">
            <v>접속통제(TA)</v>
          </cell>
          <cell r="U17" t="str">
            <v>CC</v>
          </cell>
          <cell r="V17" t="str">
            <v>Connect Control</v>
          </cell>
        </row>
        <row r="18">
          <cell r="O18">
            <v>0</v>
          </cell>
          <cell r="P18">
            <v>0</v>
          </cell>
          <cell r="T18" t="str">
            <v>접속통제(원무)</v>
          </cell>
          <cell r="U18" t="str">
            <v>AC</v>
          </cell>
          <cell r="V18" t="str">
            <v>Connect Control</v>
          </cell>
        </row>
        <row r="19">
          <cell r="O19">
            <v>0</v>
          </cell>
          <cell r="P19">
            <v>0</v>
          </cell>
          <cell r="T19" t="str">
            <v>접속통제(진료)</v>
          </cell>
          <cell r="U19" t="str">
            <v>MC</v>
          </cell>
          <cell r="V19" t="str">
            <v>Connect Control</v>
          </cell>
        </row>
        <row r="20">
          <cell r="O20">
            <v>0</v>
          </cell>
          <cell r="P20">
            <v>0</v>
          </cell>
          <cell r="T20" t="str">
            <v>접속통제(진료지원)</v>
          </cell>
          <cell r="U20" t="str">
            <v>SC</v>
          </cell>
          <cell r="V20" t="str">
            <v>Connect Control</v>
          </cell>
        </row>
        <row r="21">
          <cell r="O21">
            <v>0</v>
          </cell>
          <cell r="P21">
            <v>0</v>
          </cell>
          <cell r="T21" t="str">
            <v>접속통제(ERP)</v>
          </cell>
          <cell r="U21" t="str">
            <v>RC</v>
          </cell>
          <cell r="V21" t="str">
            <v>Connect Control</v>
          </cell>
        </row>
        <row r="22">
          <cell r="O22">
            <v>0</v>
          </cell>
          <cell r="P22">
            <v>0</v>
          </cell>
          <cell r="T22" t="str">
            <v>권한통제(TA)</v>
          </cell>
          <cell r="U22" t="str">
            <v>CR</v>
          </cell>
          <cell r="V22" t="str">
            <v>Right Conrol</v>
          </cell>
        </row>
        <row r="23">
          <cell r="O23">
            <v>0</v>
          </cell>
          <cell r="P23">
            <v>0</v>
          </cell>
          <cell r="T23" t="str">
            <v>권한통제(원무)</v>
          </cell>
          <cell r="U23" t="str">
            <v>AR</v>
          </cell>
          <cell r="V23" t="str">
            <v>Right Conrol</v>
          </cell>
        </row>
        <row r="24">
          <cell r="O24">
            <v>0</v>
          </cell>
          <cell r="P24">
            <v>0</v>
          </cell>
          <cell r="T24" t="str">
            <v>권한통제(진료)</v>
          </cell>
          <cell r="U24" t="str">
            <v>MR</v>
          </cell>
          <cell r="V24" t="str">
            <v>Right Conrol</v>
          </cell>
        </row>
        <row r="25">
          <cell r="O25">
            <v>0</v>
          </cell>
          <cell r="P25">
            <v>0</v>
          </cell>
          <cell r="T25" t="str">
            <v>권한통제(진료지원)</v>
          </cell>
          <cell r="U25" t="str">
            <v>SR</v>
          </cell>
          <cell r="V25" t="str">
            <v>Right Conrol</v>
          </cell>
        </row>
        <row r="26">
          <cell r="O26">
            <v>0</v>
          </cell>
          <cell r="P26">
            <v>0</v>
          </cell>
          <cell r="T26" t="str">
            <v>권한통제(ERP)</v>
          </cell>
          <cell r="U26" t="str">
            <v>RR</v>
          </cell>
          <cell r="V26" t="str">
            <v>Right Conrol</v>
          </cell>
        </row>
        <row r="27">
          <cell r="O27">
            <v>0</v>
          </cell>
          <cell r="P27">
            <v>0</v>
          </cell>
          <cell r="T27" t="str">
            <v>기타(TA)</v>
          </cell>
          <cell r="U27" t="str">
            <v>CE</v>
          </cell>
          <cell r="V27" t="str">
            <v>ETC</v>
          </cell>
        </row>
        <row r="28">
          <cell r="O28">
            <v>0</v>
          </cell>
          <cell r="P28">
            <v>0</v>
          </cell>
          <cell r="T28" t="str">
            <v>기타(원무)</v>
          </cell>
          <cell r="U28" t="str">
            <v>AE</v>
          </cell>
          <cell r="V28" t="str">
            <v>ETC</v>
          </cell>
        </row>
        <row r="29">
          <cell r="O29">
            <v>0</v>
          </cell>
          <cell r="P29">
            <v>0</v>
          </cell>
          <cell r="T29" t="str">
            <v>기타(진료)</v>
          </cell>
          <cell r="U29" t="str">
            <v>ME</v>
          </cell>
          <cell r="V29" t="str">
            <v>ETC</v>
          </cell>
        </row>
        <row r="30">
          <cell r="O30">
            <v>0</v>
          </cell>
          <cell r="P30">
            <v>0</v>
          </cell>
          <cell r="T30" t="str">
            <v>기타(진료지원)</v>
          </cell>
          <cell r="U30" t="str">
            <v>SE</v>
          </cell>
          <cell r="V30" t="str">
            <v>ETC</v>
          </cell>
        </row>
        <row r="31">
          <cell r="O31">
            <v>0</v>
          </cell>
          <cell r="P31">
            <v>0</v>
          </cell>
          <cell r="T31" t="str">
            <v>기타(ERP)</v>
          </cell>
          <cell r="U31" t="str">
            <v>RE</v>
          </cell>
          <cell r="V31" t="str">
            <v>ETC</v>
          </cell>
        </row>
        <row r="32">
          <cell r="O32" t="str">
            <v>K241-시스템관리</v>
          </cell>
          <cell r="P32" t="str">
            <v>CSM</v>
          </cell>
          <cell r="T32" t="str">
            <v>시스템관리</v>
          </cell>
          <cell r="U32" t="str">
            <v>SM</v>
          </cell>
          <cell r="V32" t="str">
            <v>System Memagement</v>
          </cell>
        </row>
        <row r="33">
          <cell r="O33" t="str">
            <v>M113-기록서식</v>
          </cell>
          <cell r="P33" t="str">
            <v>MRF</v>
          </cell>
          <cell r="T33" t="str">
            <v>기록서식관리</v>
          </cell>
          <cell r="U33" t="str">
            <v>MF</v>
          </cell>
          <cell r="V33" t="str">
            <v>Medical Record Form Management</v>
          </cell>
        </row>
        <row r="34">
          <cell r="O34" t="str">
            <v>M111-의사기록</v>
          </cell>
          <cell r="P34" t="str">
            <v>MRD</v>
          </cell>
          <cell r="T34" t="str">
            <v>의사기록관리</v>
          </cell>
          <cell r="U34" t="str">
            <v>DR</v>
          </cell>
          <cell r="V34" t="str">
            <v>Doctor Record Management</v>
          </cell>
        </row>
        <row r="35">
          <cell r="O35" t="str">
            <v>M112-간호기록</v>
          </cell>
          <cell r="P35" t="str">
            <v>MRN</v>
          </cell>
          <cell r="T35" t="str">
            <v>간호기록관리</v>
          </cell>
          <cell r="U35" t="str">
            <v>NR</v>
          </cell>
          <cell r="V35">
            <v>0</v>
          </cell>
        </row>
        <row r="36">
          <cell r="O36" t="str">
            <v>M114-특성화기록</v>
          </cell>
          <cell r="P36" t="str">
            <v>MRC</v>
          </cell>
          <cell r="T36" t="str">
            <v>특성화기록관리</v>
          </cell>
          <cell r="U36" t="str">
            <v>CR</v>
          </cell>
          <cell r="V36" t="str">
            <v>characterization
Record
Management</v>
          </cell>
        </row>
        <row r="37">
          <cell r="O37" t="str">
            <v>M121-진료처방</v>
          </cell>
          <cell r="P37" t="str">
            <v>MOO</v>
          </cell>
          <cell r="T37" t="str">
            <v>처방관리</v>
          </cell>
          <cell r="U37" t="str">
            <v>OR</v>
          </cell>
          <cell r="V37" t="str">
            <v>Order Management</v>
          </cell>
        </row>
        <row r="38">
          <cell r="O38">
            <v>0</v>
          </cell>
          <cell r="P38">
            <v>0</v>
          </cell>
          <cell r="T38" t="str">
            <v>진단관리</v>
          </cell>
          <cell r="U38" t="str">
            <v>DI</v>
          </cell>
          <cell r="V38" t="str">
            <v>Diagnosis Management</v>
          </cell>
        </row>
        <row r="39">
          <cell r="O39">
            <v>0</v>
          </cell>
          <cell r="P39">
            <v>0</v>
          </cell>
          <cell r="T39" t="str">
            <v>수술관리</v>
          </cell>
          <cell r="U39" t="str">
            <v>OP</v>
          </cell>
          <cell r="V39" t="str">
            <v>Operation Management</v>
          </cell>
        </row>
        <row r="40">
          <cell r="O40">
            <v>0</v>
          </cell>
          <cell r="P40">
            <v>0</v>
          </cell>
          <cell r="T40" t="str">
            <v>CP관리</v>
          </cell>
          <cell r="U40" t="str">
            <v>CP</v>
          </cell>
          <cell r="V40" t="str">
            <v>Clinical Pathway</v>
          </cell>
        </row>
        <row r="41">
          <cell r="O41">
            <v>0</v>
          </cell>
          <cell r="P41">
            <v>0</v>
          </cell>
          <cell r="T41" t="str">
            <v>CPG관리</v>
          </cell>
          <cell r="U41" t="str">
            <v>CG</v>
          </cell>
          <cell r="V41" t="str">
            <v>Clinical Pathway Guide</v>
          </cell>
        </row>
        <row r="42">
          <cell r="O42">
            <v>0</v>
          </cell>
          <cell r="P42">
            <v>0</v>
          </cell>
          <cell r="T42" t="str">
            <v>진료환자관리</v>
          </cell>
          <cell r="U42" t="str">
            <v>PT</v>
          </cell>
          <cell r="V42" t="str">
            <v>Patient 
Management</v>
          </cell>
        </row>
        <row r="43">
          <cell r="O43" t="str">
            <v>M123-간호행정</v>
          </cell>
          <cell r="P43" t="str">
            <v>MOG</v>
          </cell>
          <cell r="T43" t="str">
            <v>간호행정</v>
          </cell>
          <cell r="U43" t="str">
            <v>NG</v>
          </cell>
          <cell r="V43" t="str">
            <v>Nursing
Government</v>
          </cell>
        </row>
        <row r="44">
          <cell r="O44" t="str">
            <v>M122-간호관리</v>
          </cell>
          <cell r="P44" t="str">
            <v>MOM</v>
          </cell>
          <cell r="T44" t="str">
            <v>간호관리</v>
          </cell>
          <cell r="U44" t="str">
            <v>NM</v>
          </cell>
          <cell r="V44" t="str">
            <v>Nursing Management</v>
          </cell>
        </row>
        <row r="45">
          <cell r="O45" t="str">
            <v>M124-환자분류</v>
          </cell>
          <cell r="P45" t="str">
            <v>MOP</v>
          </cell>
          <cell r="T45" t="str">
            <v>환자분류관리</v>
          </cell>
          <cell r="U45" t="str">
            <v>PC</v>
          </cell>
          <cell r="V45" t="str">
            <v>Patient Classification Management</v>
          </cell>
        </row>
        <row r="46">
          <cell r="O46" t="str">
            <v>M131-검사</v>
          </cell>
          <cell r="P46" t="str">
            <v>MSE</v>
          </cell>
          <cell r="T46" t="str">
            <v>진단검사</v>
          </cell>
          <cell r="U46" t="str">
            <v>LM</v>
          </cell>
          <cell r="V46" t="str">
            <v>Laboratory Medicine</v>
          </cell>
        </row>
        <row r="47">
          <cell r="O47">
            <v>0</v>
          </cell>
          <cell r="P47">
            <v>0</v>
          </cell>
          <cell r="T47" t="str">
            <v>병리검사</v>
          </cell>
          <cell r="U47" t="str">
            <v>PM</v>
          </cell>
          <cell r="V47" t="str">
            <v>Pathology Medicine</v>
          </cell>
        </row>
        <row r="48">
          <cell r="O48">
            <v>0</v>
          </cell>
          <cell r="P48">
            <v>0</v>
          </cell>
          <cell r="T48" t="str">
            <v>영상검사</v>
          </cell>
          <cell r="U48" t="str">
            <v>RM</v>
          </cell>
          <cell r="V48" t="str">
            <v>Radiology Medicine</v>
          </cell>
        </row>
        <row r="49">
          <cell r="O49" t="str">
            <v>M132-투약</v>
          </cell>
          <cell r="P49" t="str">
            <v>MSD</v>
          </cell>
          <cell r="T49" t="str">
            <v xml:space="preserve">접수
</v>
          </cell>
          <cell r="U49" t="str">
            <v xml:space="preserve">DG
</v>
          </cell>
          <cell r="V49">
            <v>0</v>
          </cell>
        </row>
        <row r="50">
          <cell r="O50">
            <v>0</v>
          </cell>
          <cell r="P50">
            <v>0</v>
          </cell>
          <cell r="T50" t="str">
            <v>임상</v>
          </cell>
          <cell r="U50" t="str">
            <v>SC</v>
          </cell>
          <cell r="V50" t="str">
            <v>Special Clinic</v>
          </cell>
        </row>
        <row r="51">
          <cell r="O51">
            <v>0</v>
          </cell>
          <cell r="P51">
            <v>0</v>
          </cell>
          <cell r="T51" t="str">
            <v>약무</v>
          </cell>
          <cell r="U51" t="str">
            <v>MD</v>
          </cell>
          <cell r="V51" t="str">
            <v>Medicine
Information</v>
          </cell>
        </row>
        <row r="52">
          <cell r="O52">
            <v>0</v>
          </cell>
          <cell r="P52">
            <v>0</v>
          </cell>
          <cell r="T52" t="str">
            <v>제제</v>
          </cell>
          <cell r="U52" t="str">
            <v>MM</v>
          </cell>
          <cell r="V52" t="str">
            <v>Manufactured
Medicine</v>
          </cell>
        </row>
        <row r="53">
          <cell r="O53" t="str">
            <v>M135-건강증진</v>
          </cell>
          <cell r="P53" t="str">
            <v>MSU</v>
          </cell>
          <cell r="T53" t="str">
            <v>건증</v>
          </cell>
          <cell r="U53" t="str">
            <v>HP</v>
          </cell>
          <cell r="V53" t="str">
            <v>Health Promotion</v>
          </cell>
        </row>
        <row r="54">
          <cell r="O54" t="str">
            <v>M136-급식영양</v>
          </cell>
          <cell r="P54" t="str">
            <v>MSQ</v>
          </cell>
          <cell r="T54" t="str">
            <v>임상</v>
          </cell>
          <cell r="U54" t="str">
            <v>NT</v>
          </cell>
          <cell r="V54" t="str">
            <v>Nutrition</v>
          </cell>
        </row>
        <row r="55">
          <cell r="O55">
            <v>0</v>
          </cell>
          <cell r="P55">
            <v>0</v>
          </cell>
          <cell r="T55" t="str">
            <v>식이</v>
          </cell>
          <cell r="U55" t="str">
            <v>DT</v>
          </cell>
          <cell r="V55" t="str">
            <v>Diet</v>
          </cell>
        </row>
        <row r="56">
          <cell r="O56" t="str">
            <v>M134-혈액</v>
          </cell>
          <cell r="P56" t="str">
            <v>MSB</v>
          </cell>
          <cell r="T56" t="str">
            <v>입출고</v>
          </cell>
          <cell r="U56" t="str">
            <v>IO</v>
          </cell>
          <cell r="V56" t="str">
            <v>Input Output</v>
          </cell>
        </row>
        <row r="57">
          <cell r="O57" t="str">
            <v>M133-치료</v>
          </cell>
          <cell r="P57" t="str">
            <v>MST</v>
          </cell>
          <cell r="T57" t="str">
            <v>재활</v>
          </cell>
          <cell r="U57" t="str">
            <v>RH</v>
          </cell>
          <cell r="V57" t="str">
            <v xml:space="preserve">Rehabilitation </v>
          </cell>
        </row>
        <row r="58">
          <cell r="O58">
            <v>0</v>
          </cell>
          <cell r="P58">
            <v>0</v>
          </cell>
          <cell r="T58" t="str">
            <v>방종</v>
          </cell>
          <cell r="U58" t="str">
            <v>RO</v>
          </cell>
          <cell r="V58" t="str">
            <v>Radiology Oncology</v>
          </cell>
        </row>
        <row r="59">
          <cell r="O59" t="str">
            <v>M137-의무기록</v>
          </cell>
          <cell r="P59" t="str">
            <v>MSM</v>
          </cell>
          <cell r="T59" t="str">
            <v>기록분석</v>
          </cell>
          <cell r="U59" t="str">
            <v>RA</v>
          </cell>
          <cell r="V59" t="str">
            <v>Record Analysis</v>
          </cell>
        </row>
        <row r="60">
          <cell r="O60">
            <v>0</v>
          </cell>
          <cell r="P60">
            <v>0</v>
          </cell>
          <cell r="T60" t="str">
            <v>챠트</v>
          </cell>
          <cell r="U60" t="str">
            <v>CP</v>
          </cell>
          <cell r="V60" t="str">
            <v xml:space="preserve">Chart
Print
</v>
          </cell>
        </row>
        <row r="61">
          <cell r="O61">
            <v>0</v>
          </cell>
          <cell r="P61">
            <v>0</v>
          </cell>
          <cell r="T61" t="str">
            <v>스캔</v>
          </cell>
          <cell r="U61" t="str">
            <v>CS</v>
          </cell>
          <cell r="V61" t="str">
            <v>Chart
Scan</v>
          </cell>
        </row>
        <row r="62">
          <cell r="O62" t="str">
            <v>M211-CDSS</v>
          </cell>
          <cell r="P62" t="str">
            <v>BCC</v>
          </cell>
          <cell r="T62" t="str">
            <v>CDSS</v>
          </cell>
          <cell r="U62" t="str">
            <v>CS</v>
          </cell>
          <cell r="V62" t="str">
            <v>CDSS</v>
          </cell>
        </row>
        <row r="63">
          <cell r="O63">
            <v>0</v>
          </cell>
          <cell r="P63">
            <v>0</v>
          </cell>
          <cell r="T63" t="str">
            <v>Alert</v>
          </cell>
          <cell r="U63" t="str">
            <v>AL</v>
          </cell>
          <cell r="V63">
            <v>0</v>
          </cell>
        </row>
        <row r="64">
          <cell r="O64">
            <v>0</v>
          </cell>
          <cell r="P64">
            <v>0</v>
          </cell>
          <cell r="T64" t="str">
            <v>룰관리</v>
          </cell>
          <cell r="U64" t="str">
            <v>RM</v>
          </cell>
          <cell r="V64" t="str">
            <v>Rule Manager</v>
          </cell>
        </row>
        <row r="65">
          <cell r="O65" t="str">
            <v>M221-안전관리</v>
          </cell>
          <cell r="P65" t="str">
            <v>BSF</v>
          </cell>
          <cell r="T65" t="str">
            <v>안전관리</v>
          </cell>
          <cell r="U65" t="str">
            <v>SM</v>
          </cell>
          <cell r="V65">
            <v>0</v>
          </cell>
        </row>
        <row r="66">
          <cell r="O66">
            <v>0</v>
          </cell>
          <cell r="P66" t="str">
            <v>BSI</v>
          </cell>
          <cell r="T66" t="str">
            <v>감염관리</v>
          </cell>
          <cell r="U66" t="str">
            <v>IF</v>
          </cell>
          <cell r="V66" t="str">
            <v>Infection Management</v>
          </cell>
        </row>
        <row r="67">
          <cell r="O67" t="str">
            <v>M231-환자안내</v>
          </cell>
          <cell r="P67" t="str">
            <v>BPG</v>
          </cell>
          <cell r="T67" t="str">
            <v>환자안내</v>
          </cell>
          <cell r="U67">
            <v>0</v>
          </cell>
          <cell r="V67">
            <v>0</v>
          </cell>
        </row>
        <row r="68">
          <cell r="O68" t="str">
            <v>M241-환자관리</v>
          </cell>
          <cell r="P68" t="str">
            <v>BPM</v>
          </cell>
          <cell r="T68" t="str">
            <v>장기이식환자</v>
          </cell>
          <cell r="U68" t="str">
            <v>OT</v>
          </cell>
          <cell r="V68" t="str">
            <v>Organ transplantation</v>
          </cell>
        </row>
        <row r="69">
          <cell r="O69">
            <v>0</v>
          </cell>
          <cell r="P69">
            <v>0</v>
          </cell>
          <cell r="T69" t="str">
            <v>환자교육</v>
          </cell>
          <cell r="U69" t="str">
            <v>PE</v>
          </cell>
          <cell r="V69" t="str">
            <v>Patient Education</v>
          </cell>
        </row>
        <row r="70">
          <cell r="O70">
            <v>0</v>
          </cell>
          <cell r="P70" t="str">
            <v>BM</v>
          </cell>
          <cell r="T70" t="str">
            <v>FlowSheet</v>
          </cell>
          <cell r="U70" t="str">
            <v>FS</v>
          </cell>
          <cell r="V70" t="str">
            <v>FlowSheet</v>
          </cell>
        </row>
        <row r="71">
          <cell r="O71">
            <v>0</v>
          </cell>
          <cell r="P71">
            <v>0</v>
          </cell>
          <cell r="T71" t="str">
            <v>Summary Sheet</v>
          </cell>
          <cell r="U71" t="str">
            <v>SS</v>
          </cell>
          <cell r="V71" t="str">
            <v>Summary Sheet</v>
          </cell>
        </row>
        <row r="72">
          <cell r="O72" t="str">
            <v>M311-접수수납</v>
          </cell>
          <cell r="P72" t="str">
            <v>ACP</v>
          </cell>
          <cell r="T72" t="str">
            <v>환자관리</v>
          </cell>
          <cell r="U72" t="str">
            <v>PI</v>
          </cell>
          <cell r="V72">
            <v>0</v>
          </cell>
        </row>
        <row r="73">
          <cell r="O73">
            <v>0</v>
          </cell>
          <cell r="P73">
            <v>0</v>
          </cell>
          <cell r="T73" t="str">
            <v>접수관리</v>
          </cell>
          <cell r="U73" t="str">
            <v>PR</v>
          </cell>
          <cell r="V73">
            <v>0</v>
          </cell>
        </row>
        <row r="74">
          <cell r="O74">
            <v>0</v>
          </cell>
          <cell r="P74">
            <v>0</v>
          </cell>
          <cell r="T74" t="str">
            <v>요금수납미납관리</v>
          </cell>
          <cell r="U74" t="str">
            <v>PE</v>
          </cell>
          <cell r="V74">
            <v>0</v>
          </cell>
        </row>
        <row r="75">
          <cell r="O75">
            <v>0</v>
          </cell>
          <cell r="P75">
            <v>0</v>
          </cell>
          <cell r="T75" t="str">
            <v>직원검진</v>
          </cell>
          <cell r="U75" t="str">
            <v>AH</v>
          </cell>
          <cell r="V75">
            <v>0</v>
          </cell>
        </row>
        <row r="76">
          <cell r="O76" t="str">
            <v>M312-의사일정</v>
          </cell>
          <cell r="P76" t="str">
            <v>ACD</v>
          </cell>
          <cell r="T76" t="str">
            <v>의사일정관리</v>
          </cell>
          <cell r="U76" t="str">
            <v>PC</v>
          </cell>
          <cell r="V76">
            <v>0</v>
          </cell>
        </row>
        <row r="77">
          <cell r="O77" t="str">
            <v>M313-통계관리</v>
          </cell>
          <cell r="P77" t="str">
            <v>ACC</v>
          </cell>
          <cell r="T77" t="str">
            <v>수익통계</v>
          </cell>
          <cell r="U77" t="str">
            <v>ST</v>
          </cell>
          <cell r="V77">
            <v>0</v>
          </cell>
        </row>
        <row r="78">
          <cell r="O78" t="str">
            <v>M321-심사관리</v>
          </cell>
          <cell r="P78" t="str">
            <v>AIM</v>
          </cell>
          <cell r="T78" t="str">
            <v>청구관리</v>
          </cell>
          <cell r="U78" t="str">
            <v>IP</v>
          </cell>
          <cell r="V78">
            <v>0</v>
          </cell>
        </row>
        <row r="79">
          <cell r="O79">
            <v>0</v>
          </cell>
          <cell r="P79">
            <v>0</v>
          </cell>
          <cell r="T79" t="str">
            <v>사전심사관리</v>
          </cell>
          <cell r="U79" t="str">
            <v>IA</v>
          </cell>
          <cell r="V79">
            <v>0</v>
          </cell>
        </row>
        <row r="80">
          <cell r="O80">
            <v>0</v>
          </cell>
          <cell r="P80">
            <v>0</v>
          </cell>
          <cell r="T80" t="str">
            <v>수가관리</v>
          </cell>
          <cell r="U80" t="str">
            <v>IR</v>
          </cell>
          <cell r="V80">
            <v>0</v>
          </cell>
        </row>
        <row r="81">
          <cell r="O81" t="str">
            <v>M322-심사결과관리</v>
          </cell>
          <cell r="P81">
            <v>0</v>
          </cell>
          <cell r="T81" t="str">
            <v>심사결과관리</v>
          </cell>
          <cell r="U81" t="str">
            <v>ID</v>
          </cell>
          <cell r="V81" t="str">
            <v>표준화제외</v>
          </cell>
        </row>
        <row r="82">
          <cell r="O82" t="str">
            <v>S111-구매계약</v>
          </cell>
          <cell r="P82" t="str">
            <v>RCC</v>
          </cell>
          <cell r="T82" t="str">
            <v>접수관리</v>
          </cell>
          <cell r="U82" t="str">
            <v>CA</v>
          </cell>
          <cell r="V82" t="str">
            <v>Contract Accept</v>
          </cell>
        </row>
        <row r="83">
          <cell r="O83">
            <v>0</v>
          </cell>
          <cell r="P83">
            <v>0</v>
          </cell>
          <cell r="T83" t="str">
            <v>계약관리</v>
          </cell>
          <cell r="U83" t="str">
            <v>CM</v>
          </cell>
          <cell r="V83" t="str">
            <v>Contract Management</v>
          </cell>
        </row>
        <row r="84">
          <cell r="O84" t="str">
            <v>S112-재고자산</v>
          </cell>
          <cell r="P84" t="str">
            <v>RCA</v>
          </cell>
          <cell r="T84" t="str">
            <v>청구관리</v>
          </cell>
          <cell r="U84" t="str">
            <v>RM</v>
          </cell>
          <cell r="V84" t="str">
            <v>Request Management</v>
          </cell>
        </row>
        <row r="85">
          <cell r="O85">
            <v>0</v>
          </cell>
          <cell r="P85">
            <v>0</v>
          </cell>
          <cell r="T85" t="str">
            <v>발주관리</v>
          </cell>
          <cell r="U85" t="str">
            <v>OM</v>
          </cell>
          <cell r="V85" t="str">
            <v>Order Management</v>
          </cell>
        </row>
        <row r="86">
          <cell r="O86">
            <v>0</v>
          </cell>
          <cell r="P86">
            <v>0</v>
          </cell>
          <cell r="T86" t="str">
            <v>입고관리</v>
          </cell>
          <cell r="U86" t="str">
            <v>SM</v>
          </cell>
          <cell r="V86" t="str">
            <v>Stocked Management</v>
          </cell>
        </row>
        <row r="87">
          <cell r="O87">
            <v>0</v>
          </cell>
          <cell r="P87">
            <v>0</v>
          </cell>
          <cell r="T87" t="str">
            <v>불출관리</v>
          </cell>
          <cell r="U87" t="str">
            <v>DO</v>
          </cell>
          <cell r="V87" t="str">
            <v>due-Out Management</v>
          </cell>
        </row>
        <row r="88">
          <cell r="O88">
            <v>0</v>
          </cell>
          <cell r="P88">
            <v>0</v>
          </cell>
          <cell r="T88" t="str">
            <v>반납관리</v>
          </cell>
          <cell r="U88" t="str">
            <v>RM</v>
          </cell>
          <cell r="V88" t="str">
            <v>Return Management</v>
          </cell>
        </row>
        <row r="89">
          <cell r="O89">
            <v>0</v>
          </cell>
          <cell r="P89">
            <v>0</v>
          </cell>
          <cell r="T89" t="str">
            <v>수액관리</v>
          </cell>
          <cell r="U89" t="str">
            <v>LM</v>
          </cell>
          <cell r="V89" t="str">
            <v>Liquid Management</v>
          </cell>
        </row>
        <row r="90">
          <cell r="O90">
            <v>0</v>
          </cell>
          <cell r="P90">
            <v>0</v>
          </cell>
          <cell r="T90" t="str">
            <v>마감관리</v>
          </cell>
          <cell r="U90" t="str">
            <v>CM</v>
          </cell>
          <cell r="V90" t="str">
            <v>Closing Management</v>
          </cell>
        </row>
        <row r="91">
          <cell r="O91" t="str">
            <v>S113-중앙공급</v>
          </cell>
          <cell r="P91" t="str">
            <v>RCS</v>
          </cell>
          <cell r="T91" t="str">
            <v>멸균물품관리</v>
          </cell>
          <cell r="U91" t="str">
            <v>SA</v>
          </cell>
          <cell r="V91" t="str">
            <v>Sterilization Assets Management</v>
          </cell>
        </row>
        <row r="92">
          <cell r="O92">
            <v>0</v>
          </cell>
          <cell r="P92">
            <v>0</v>
          </cell>
          <cell r="T92" t="str">
            <v>린넨물품관리</v>
          </cell>
          <cell r="U92" t="str">
            <v>LA</v>
          </cell>
          <cell r="V92" t="str">
            <v>Linen Assets Management</v>
          </cell>
        </row>
        <row r="93">
          <cell r="O93">
            <v>0</v>
          </cell>
          <cell r="P93">
            <v>0</v>
          </cell>
          <cell r="T93" t="str">
            <v>의료소기구관리</v>
          </cell>
          <cell r="U93" t="str">
            <v>MA</v>
          </cell>
          <cell r="V93" t="str">
            <v>Medical Apparatus Management</v>
          </cell>
        </row>
        <row r="94">
          <cell r="O94" t="str">
            <v>S121-고정자산</v>
          </cell>
          <cell r="P94" t="str">
            <v>RAA</v>
          </cell>
          <cell r="T94" t="str">
            <v>구매요구관리</v>
          </cell>
          <cell r="U94" t="str">
            <v>PR</v>
          </cell>
          <cell r="V94" t="str">
            <v>Purchase Request Management</v>
          </cell>
        </row>
        <row r="95">
          <cell r="O95">
            <v>0</v>
          </cell>
          <cell r="P95">
            <v>0</v>
          </cell>
          <cell r="T95" t="str">
            <v>자산관리</v>
          </cell>
          <cell r="U95" t="str">
            <v>RA</v>
          </cell>
          <cell r="V95" t="str">
            <v>Fixed Assets Management</v>
          </cell>
        </row>
        <row r="96">
          <cell r="O96">
            <v>0</v>
          </cell>
          <cell r="P96">
            <v>0</v>
          </cell>
          <cell r="T96" t="str">
            <v>마감관리</v>
          </cell>
          <cell r="U96" t="str">
            <v>CM</v>
          </cell>
          <cell r="V96" t="str">
            <v>Closing Management</v>
          </cell>
        </row>
        <row r="97">
          <cell r="O97" t="str">
            <v>S122-수리관리</v>
          </cell>
          <cell r="P97" t="str">
            <v>RAR</v>
          </cell>
          <cell r="T97" t="str">
            <v>장비수리</v>
          </cell>
          <cell r="U97" t="str">
            <v>ER</v>
          </cell>
          <cell r="V97" t="str">
            <v>Equipment Repair Management</v>
          </cell>
        </row>
        <row r="98">
          <cell r="O98">
            <v>0</v>
          </cell>
          <cell r="P98">
            <v>0</v>
          </cell>
          <cell r="T98" t="str">
            <v>시설수리</v>
          </cell>
          <cell r="U98" t="str">
            <v>FR</v>
          </cell>
          <cell r="V98" t="str">
            <v>Facility Repair Management</v>
          </cell>
        </row>
        <row r="99">
          <cell r="O99">
            <v>0</v>
          </cell>
          <cell r="P99">
            <v>0</v>
          </cell>
          <cell r="T99" t="str">
            <v>전산장비</v>
          </cell>
          <cell r="U99" t="str">
            <v>CE</v>
          </cell>
          <cell r="V99" t="str">
            <v>Computing Equipment Management</v>
          </cell>
        </row>
        <row r="100">
          <cell r="O100" t="str">
            <v>S131-인사</v>
          </cell>
          <cell r="P100" t="str">
            <v>RPP</v>
          </cell>
          <cell r="T100" t="str">
            <v>그룹웨어정보</v>
          </cell>
          <cell r="U100" t="str">
            <v>GW</v>
          </cell>
          <cell r="V100" t="str">
            <v xml:space="preserve">Groupware
Management
</v>
          </cell>
        </row>
        <row r="101">
          <cell r="O101">
            <v>0</v>
          </cell>
          <cell r="P101">
            <v>0</v>
          </cell>
          <cell r="T101" t="str">
            <v>직원부서소속관계내역</v>
          </cell>
          <cell r="U101" t="str">
            <v>AD</v>
          </cell>
          <cell r="V101" t="str">
            <v>Additional Department</v>
          </cell>
        </row>
        <row r="102">
          <cell r="O102">
            <v>0</v>
          </cell>
          <cell r="P102">
            <v>0</v>
          </cell>
          <cell r="T102" t="str">
            <v>부서별기준정원정보</v>
          </cell>
          <cell r="U102" t="str">
            <v>NM</v>
          </cell>
          <cell r="V102" t="str">
            <v xml:space="preserve">Number Management
</v>
          </cell>
        </row>
        <row r="103">
          <cell r="O103">
            <v>0</v>
          </cell>
          <cell r="P103">
            <v>0</v>
          </cell>
          <cell r="T103" t="str">
            <v>직종직급정보</v>
          </cell>
          <cell r="U103" t="str">
            <v>CD</v>
          </cell>
          <cell r="V103" t="str">
            <v>Code Managent</v>
          </cell>
        </row>
        <row r="104">
          <cell r="O104">
            <v>0</v>
          </cell>
          <cell r="P104">
            <v>0</v>
          </cell>
          <cell r="T104" t="str">
            <v>각종발급내역</v>
          </cell>
          <cell r="U104" t="str">
            <v>DM</v>
          </cell>
          <cell r="V104" t="str">
            <v>Document Management</v>
          </cell>
        </row>
        <row r="105">
          <cell r="O105">
            <v>0</v>
          </cell>
          <cell r="P105">
            <v>0</v>
          </cell>
          <cell r="T105" t="str">
            <v>위원회정보</v>
          </cell>
          <cell r="U105" t="str">
            <v>BM</v>
          </cell>
          <cell r="V105" t="str">
            <v>Board Management</v>
          </cell>
        </row>
        <row r="106">
          <cell r="O106">
            <v>0</v>
          </cell>
          <cell r="P106">
            <v>0</v>
          </cell>
          <cell r="T106" t="str">
            <v>인증서정보</v>
          </cell>
          <cell r="U106" t="str">
            <v>CM</v>
          </cell>
          <cell r="V106" t="str">
            <v>Crtificate Managent</v>
          </cell>
        </row>
        <row r="107">
          <cell r="O107">
            <v>0</v>
          </cell>
          <cell r="P107">
            <v>0</v>
          </cell>
          <cell r="T107" t="str">
            <v>복리후생정보</v>
          </cell>
          <cell r="U107" t="str">
            <v>WB</v>
          </cell>
          <cell r="V107" t="str">
            <v>Welfare Benefits</v>
          </cell>
        </row>
        <row r="108">
          <cell r="O108">
            <v>0</v>
          </cell>
          <cell r="P108">
            <v>0</v>
          </cell>
          <cell r="T108" t="str">
            <v>교육관리정보</v>
          </cell>
          <cell r="U108" t="str">
            <v>EM</v>
          </cell>
          <cell r="V108" t="str">
            <v>Education Management</v>
          </cell>
        </row>
        <row r="109">
          <cell r="O109">
            <v>0</v>
          </cell>
          <cell r="P109">
            <v>0</v>
          </cell>
          <cell r="T109" t="str">
            <v>근태정보</v>
          </cell>
          <cell r="U109" t="str">
            <v>DL</v>
          </cell>
          <cell r="V109" t="str">
            <v>Diligence And Laziness Managemtn</v>
          </cell>
        </row>
        <row r="110">
          <cell r="O110">
            <v>0</v>
          </cell>
          <cell r="P110">
            <v>0</v>
          </cell>
          <cell r="T110" t="str">
            <v>근태대행사항정보</v>
          </cell>
          <cell r="U110" t="str">
            <v>RI</v>
          </cell>
          <cell r="V110" t="str">
            <v>Remplacement Info.</v>
          </cell>
        </row>
        <row r="111">
          <cell r="O111">
            <v>0</v>
          </cell>
          <cell r="P111">
            <v>0</v>
          </cell>
          <cell r="T111" t="str">
            <v>고과정보</v>
          </cell>
          <cell r="U111" t="str">
            <v>PM</v>
          </cell>
          <cell r="V111" t="str">
            <v>Performance Management</v>
          </cell>
        </row>
        <row r="112">
          <cell r="O112" t="str">
            <v>S132-급여</v>
          </cell>
          <cell r="P112" t="str">
            <v>RPY</v>
          </cell>
          <cell r="T112" t="str">
            <v>급여기본정보관리</v>
          </cell>
          <cell r="U112" t="str">
            <v>PR</v>
          </cell>
          <cell r="V112" t="str">
            <v>PayRoll</v>
          </cell>
        </row>
        <row r="113">
          <cell r="O113">
            <v>0</v>
          </cell>
          <cell r="P113">
            <v>0</v>
          </cell>
          <cell r="T113" t="str">
            <v>급여계산</v>
          </cell>
          <cell r="U113" t="str">
            <v>PM</v>
          </cell>
          <cell r="V113" t="str">
            <v>PayManager</v>
          </cell>
        </row>
        <row r="114">
          <cell r="O114">
            <v>0</v>
          </cell>
          <cell r="P114">
            <v>0</v>
          </cell>
          <cell r="T114" t="str">
            <v>급여소급처리</v>
          </cell>
          <cell r="U114" t="str">
            <v>PA</v>
          </cell>
          <cell r="V114" t="str">
            <v>PayAdjustment</v>
          </cell>
        </row>
        <row r="115">
          <cell r="O115">
            <v>0</v>
          </cell>
          <cell r="P115">
            <v>0</v>
          </cell>
          <cell r="T115" t="str">
            <v>퇴직급여계산</v>
          </cell>
          <cell r="U115" t="str">
            <v>RT</v>
          </cell>
          <cell r="V115" t="str">
            <v>RetireManager</v>
          </cell>
        </row>
        <row r="116">
          <cell r="O116">
            <v>0</v>
          </cell>
          <cell r="P116">
            <v>0</v>
          </cell>
          <cell r="T116" t="str">
            <v>급여명세서관리</v>
          </cell>
          <cell r="U116" t="str">
            <v>PS</v>
          </cell>
          <cell r="V116" t="str">
            <v>PayStatistics</v>
          </cell>
        </row>
        <row r="117">
          <cell r="O117" t="str">
            <v>S141-재무회계</v>
          </cell>
          <cell r="P117" t="str">
            <v>RFA</v>
          </cell>
          <cell r="T117" t="str">
            <v>계정과목정보</v>
          </cell>
          <cell r="U117" t="str">
            <v>AI</v>
          </cell>
          <cell r="V117" t="str">
            <v>Account information</v>
          </cell>
        </row>
        <row r="118">
          <cell r="O118">
            <v>0</v>
          </cell>
          <cell r="P118">
            <v>0</v>
          </cell>
          <cell r="T118" t="str">
            <v>결의정보</v>
          </cell>
          <cell r="U118" t="str">
            <v>RI</v>
          </cell>
          <cell r="V118" t="str">
            <v>Resolution information</v>
          </cell>
        </row>
        <row r="119">
          <cell r="O119">
            <v>0</v>
          </cell>
          <cell r="P119">
            <v>0</v>
          </cell>
          <cell r="T119" t="str">
            <v>예금정보</v>
          </cell>
          <cell r="U119" t="str">
            <v>DI</v>
          </cell>
          <cell r="V119" t="str">
            <v>Deposit infromation</v>
          </cell>
        </row>
        <row r="120">
          <cell r="O120">
            <v>0</v>
          </cell>
          <cell r="P120">
            <v>0</v>
          </cell>
          <cell r="T120" t="str">
            <v>의료수익지출정보</v>
          </cell>
          <cell r="U120" t="str">
            <v>MI</v>
          </cell>
          <cell r="V120" t="str">
            <v>Medical revenue ezpenditure information</v>
          </cell>
        </row>
        <row r="121">
          <cell r="O121">
            <v>0</v>
          </cell>
          <cell r="P121">
            <v>0</v>
          </cell>
          <cell r="T121" t="str">
            <v>리스정보</v>
          </cell>
          <cell r="U121" t="str">
            <v>LI</v>
          </cell>
          <cell r="V121" t="str">
            <v>Lease infromation</v>
          </cell>
        </row>
        <row r="122">
          <cell r="O122">
            <v>0</v>
          </cell>
          <cell r="P122">
            <v>0</v>
          </cell>
          <cell r="T122" t="str">
            <v>부가세정보</v>
          </cell>
          <cell r="U122" t="str">
            <v>TI</v>
          </cell>
          <cell r="V122" t="str">
            <v>Taxes infromation</v>
          </cell>
        </row>
        <row r="123">
          <cell r="O123">
            <v>0</v>
          </cell>
          <cell r="P123">
            <v>0</v>
          </cell>
          <cell r="T123" t="str">
            <v>기타정보</v>
          </cell>
          <cell r="U123" t="str">
            <v>OI</v>
          </cell>
          <cell r="V123" t="str">
            <v>Other infromation</v>
          </cell>
        </row>
        <row r="124">
          <cell r="O124" t="str">
            <v>S142-예산</v>
          </cell>
          <cell r="P124" t="str">
            <v>RFB</v>
          </cell>
          <cell r="T124" t="str">
            <v>예산정보</v>
          </cell>
          <cell r="U124" t="str">
            <v>BI</v>
          </cell>
          <cell r="V124" t="str">
            <v>Budget infromation</v>
          </cell>
        </row>
        <row r="125">
          <cell r="O125">
            <v>0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O126">
            <v>0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O127">
            <v>0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O128" t="str">
            <v>W411-진료협력</v>
          </cell>
          <cell r="P128" t="str">
            <v>NCC</v>
          </cell>
          <cell r="T128" t="str">
            <v>정보교류</v>
          </cell>
          <cell r="U128" t="str">
            <v>IE</v>
          </cell>
          <cell r="V128" t="str">
            <v>Information Exchange</v>
          </cell>
        </row>
        <row r="129">
          <cell r="O129">
            <v>0</v>
          </cell>
          <cell r="P129">
            <v>0</v>
          </cell>
          <cell r="T129" t="str">
            <v>진료협력</v>
          </cell>
          <cell r="U129" t="str">
            <v>MC</v>
          </cell>
          <cell r="V129" t="str">
            <v>Medical Cooperate</v>
          </cell>
        </row>
        <row r="130">
          <cell r="O130">
            <v>0</v>
          </cell>
          <cell r="P130">
            <v>0</v>
          </cell>
          <cell r="T130" t="str">
            <v>연계정보</v>
          </cell>
          <cell r="U130" t="str">
            <v>CI</v>
          </cell>
          <cell r="V130" t="str">
            <v>Cooperatoe Interface</v>
          </cell>
        </row>
        <row r="131">
          <cell r="O131">
            <v>0</v>
          </cell>
          <cell r="P131">
            <v>0</v>
          </cell>
          <cell r="T131" t="str">
            <v>효과분석</v>
          </cell>
          <cell r="U131" t="str">
            <v>EA</v>
          </cell>
          <cell r="V131" t="str">
            <v>Effect Analisys</v>
          </cell>
        </row>
        <row r="132">
          <cell r="O132">
            <v>0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O133">
            <v>0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O134">
            <v>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O135">
            <v>0</v>
          </cell>
          <cell r="P135">
            <v>0</v>
          </cell>
          <cell r="U135">
            <v>0</v>
          </cell>
        </row>
        <row r="136">
          <cell r="O136">
            <v>0</v>
          </cell>
          <cell r="P136">
            <v>0</v>
          </cell>
          <cell r="U136">
            <v>0</v>
          </cell>
        </row>
        <row r="137">
          <cell r="O137">
            <v>0</v>
          </cell>
          <cell r="P137">
            <v>0</v>
          </cell>
          <cell r="U137">
            <v>0</v>
          </cell>
        </row>
        <row r="138">
          <cell r="O138">
            <v>0</v>
          </cell>
          <cell r="P138">
            <v>0</v>
          </cell>
          <cell r="U138">
            <v>0</v>
          </cell>
        </row>
        <row r="139">
          <cell r="O139">
            <v>0</v>
          </cell>
          <cell r="P139">
            <v>0</v>
          </cell>
          <cell r="U139">
            <v>0</v>
          </cell>
        </row>
        <row r="140">
          <cell r="O140">
            <v>0</v>
          </cell>
          <cell r="P140">
            <v>0</v>
          </cell>
          <cell r="U140">
            <v>0</v>
          </cell>
        </row>
        <row r="141">
          <cell r="O141">
            <v>0</v>
          </cell>
          <cell r="P141">
            <v>0</v>
          </cell>
          <cell r="U141">
            <v>0</v>
          </cell>
        </row>
        <row r="142">
          <cell r="O142">
            <v>0</v>
          </cell>
          <cell r="P142">
            <v>0</v>
          </cell>
          <cell r="U142">
            <v>0</v>
          </cell>
        </row>
        <row r="143">
          <cell r="O143">
            <v>0</v>
          </cell>
          <cell r="P143">
            <v>0</v>
          </cell>
          <cell r="U143">
            <v>0</v>
          </cell>
        </row>
        <row r="144">
          <cell r="O144">
            <v>0</v>
          </cell>
          <cell r="P144">
            <v>0</v>
          </cell>
          <cell r="U144">
            <v>0</v>
          </cell>
        </row>
        <row r="145">
          <cell r="O145">
            <v>0</v>
          </cell>
          <cell r="P145">
            <v>0</v>
          </cell>
          <cell r="U145">
            <v>0</v>
          </cell>
        </row>
        <row r="146">
          <cell r="O146">
            <v>0</v>
          </cell>
          <cell r="P146">
            <v>0</v>
          </cell>
          <cell r="U146">
            <v>0</v>
          </cell>
        </row>
        <row r="147">
          <cell r="O147">
            <v>0</v>
          </cell>
          <cell r="P147">
            <v>0</v>
          </cell>
          <cell r="U147">
            <v>0</v>
          </cell>
        </row>
        <row r="148">
          <cell r="O148">
            <v>0</v>
          </cell>
          <cell r="P148">
            <v>0</v>
          </cell>
          <cell r="U148">
            <v>0</v>
          </cell>
        </row>
        <row r="149">
          <cell r="O149">
            <v>0</v>
          </cell>
          <cell r="P149">
            <v>0</v>
          </cell>
          <cell r="U149">
            <v>0</v>
          </cell>
        </row>
        <row r="150">
          <cell r="O150">
            <v>0</v>
          </cell>
          <cell r="P150">
            <v>0</v>
          </cell>
          <cell r="U150">
            <v>0</v>
          </cell>
        </row>
        <row r="151">
          <cell r="O151">
            <v>0</v>
          </cell>
          <cell r="P151">
            <v>0</v>
          </cell>
          <cell r="U151">
            <v>0</v>
          </cell>
        </row>
        <row r="152">
          <cell r="O152">
            <v>0</v>
          </cell>
          <cell r="P152">
            <v>0</v>
          </cell>
          <cell r="U152">
            <v>0</v>
          </cell>
        </row>
        <row r="153">
          <cell r="O153">
            <v>0</v>
          </cell>
          <cell r="P153">
            <v>0</v>
          </cell>
          <cell r="U153">
            <v>0</v>
          </cell>
        </row>
        <row r="154">
          <cell r="O154">
            <v>0</v>
          </cell>
          <cell r="P154">
            <v>0</v>
          </cell>
          <cell r="U154">
            <v>0</v>
          </cell>
        </row>
        <row r="155">
          <cell r="O155">
            <v>0</v>
          </cell>
          <cell r="P155">
            <v>0</v>
          </cell>
          <cell r="U155">
            <v>0</v>
          </cell>
        </row>
        <row r="156">
          <cell r="O156">
            <v>0</v>
          </cell>
          <cell r="P156">
            <v>0</v>
          </cell>
          <cell r="U156">
            <v>0</v>
          </cell>
        </row>
        <row r="157">
          <cell r="O157">
            <v>0</v>
          </cell>
          <cell r="P157">
            <v>0</v>
          </cell>
          <cell r="U157">
            <v>0</v>
          </cell>
        </row>
        <row r="158">
          <cell r="O158">
            <v>0</v>
          </cell>
          <cell r="P158">
            <v>0</v>
          </cell>
          <cell r="U158">
            <v>0</v>
          </cell>
        </row>
        <row r="159">
          <cell r="O159">
            <v>0</v>
          </cell>
          <cell r="P159">
            <v>0</v>
          </cell>
          <cell r="U159">
            <v>0</v>
          </cell>
        </row>
        <row r="160">
          <cell r="O160">
            <v>0</v>
          </cell>
          <cell r="P160">
            <v>0</v>
          </cell>
          <cell r="U160">
            <v>0</v>
          </cell>
        </row>
        <row r="161">
          <cell r="O161">
            <v>0</v>
          </cell>
          <cell r="P161">
            <v>0</v>
          </cell>
          <cell r="U161">
            <v>0</v>
          </cell>
        </row>
        <row r="162">
          <cell r="O162">
            <v>0</v>
          </cell>
          <cell r="P162">
            <v>0</v>
          </cell>
          <cell r="U162">
            <v>0</v>
          </cell>
        </row>
        <row r="163">
          <cell r="O163">
            <v>0</v>
          </cell>
          <cell r="P163">
            <v>0</v>
          </cell>
          <cell r="U163">
            <v>0</v>
          </cell>
        </row>
        <row r="164">
          <cell r="O164">
            <v>0</v>
          </cell>
          <cell r="P164">
            <v>0</v>
          </cell>
          <cell r="U164">
            <v>0</v>
          </cell>
        </row>
        <row r="165">
          <cell r="O165">
            <v>0</v>
          </cell>
          <cell r="P165">
            <v>0</v>
          </cell>
          <cell r="U165">
            <v>0</v>
          </cell>
        </row>
        <row r="166">
          <cell r="O166">
            <v>0</v>
          </cell>
          <cell r="P166">
            <v>0</v>
          </cell>
          <cell r="U166">
            <v>0</v>
          </cell>
        </row>
        <row r="167">
          <cell r="O167">
            <v>0</v>
          </cell>
          <cell r="P167">
            <v>0</v>
          </cell>
          <cell r="U167">
            <v>0</v>
          </cell>
        </row>
        <row r="168">
          <cell r="O168">
            <v>0</v>
          </cell>
          <cell r="P168">
            <v>0</v>
          </cell>
          <cell r="U168">
            <v>0</v>
          </cell>
        </row>
        <row r="169">
          <cell r="O169">
            <v>0</v>
          </cell>
          <cell r="P169">
            <v>0</v>
          </cell>
          <cell r="U169">
            <v>0</v>
          </cell>
        </row>
        <row r="170">
          <cell r="O170">
            <v>0</v>
          </cell>
          <cell r="P170">
            <v>0</v>
          </cell>
          <cell r="U170">
            <v>0</v>
          </cell>
        </row>
        <row r="171">
          <cell r="O171">
            <v>0</v>
          </cell>
          <cell r="P171">
            <v>0</v>
          </cell>
          <cell r="U171">
            <v>0</v>
          </cell>
        </row>
        <row r="172">
          <cell r="O172">
            <v>0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O173">
            <v>0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O174">
            <v>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O175">
            <v>0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O176">
            <v>0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O177">
            <v>0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O178">
            <v>0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O179">
            <v>0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O180">
            <v>0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O181">
            <v>0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O182">
            <v>0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O183">
            <v>0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O184">
            <v>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O185">
            <v>0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O186">
            <v>0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O187">
            <v>0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O188">
            <v>0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O189">
            <v>0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O190">
            <v>0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O191">
            <v>0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O192">
            <v>0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</row>
        <row r="193">
          <cell r="O193">
            <v>0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O194">
            <v>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</row>
        <row r="195">
          <cell r="O195">
            <v>0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O196">
            <v>0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O197">
            <v>0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O198">
            <v>0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O199">
            <v>0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O200">
            <v>0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O201">
            <v>0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O202">
            <v>0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O203">
            <v>0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O204">
            <v>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O205">
            <v>0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O206">
            <v>0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O207">
            <v>0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O208">
            <v>0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O209">
            <v>0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</row>
        <row r="210">
          <cell r="O210">
            <v>0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</row>
      </sheetData>
      <sheetData sheetId="3" refreshError="1"/>
      <sheetData sheetId="4" refreshError="1"/>
      <sheetData sheetId="5" refreshError="1">
        <row r="2">
          <cell r="B2" t="str">
            <v>엔터티 분류어</v>
          </cell>
          <cell r="C2" t="str">
            <v>영문</v>
          </cell>
          <cell r="D2" t="str">
            <v>영문약어</v>
          </cell>
        </row>
        <row r="3">
          <cell r="B3" t="str">
            <v>기본</v>
          </cell>
          <cell r="C3" t="str">
            <v>B(Basic) 또는 M(Master)</v>
          </cell>
          <cell r="D3" t="str">
            <v>M</v>
          </cell>
        </row>
        <row r="4">
          <cell r="B4" t="str">
            <v>관계</v>
          </cell>
          <cell r="C4" t="str">
            <v>R(Realtion)</v>
          </cell>
          <cell r="D4" t="str">
            <v>R</v>
          </cell>
        </row>
        <row r="5">
          <cell r="B5" t="str">
            <v>상세</v>
          </cell>
          <cell r="C5" t="str">
            <v>D(Details)</v>
          </cell>
          <cell r="D5" t="str">
            <v>E</v>
          </cell>
        </row>
        <row r="6">
          <cell r="B6" t="str">
            <v>코드</v>
          </cell>
          <cell r="C6" t="str">
            <v>C (Code)</v>
          </cell>
          <cell r="D6" t="str">
            <v>C</v>
          </cell>
        </row>
        <row r="7">
          <cell r="B7" t="str">
            <v>이력</v>
          </cell>
          <cell r="C7" t="str">
            <v>H (History)</v>
          </cell>
          <cell r="D7" t="str">
            <v>H</v>
          </cell>
        </row>
        <row r="8">
          <cell r="B8" t="str">
            <v>정보</v>
          </cell>
          <cell r="C8" t="str">
            <v xml:space="preserve">D(Data Infomation) </v>
          </cell>
          <cell r="D8" t="str">
            <v>D</v>
          </cell>
        </row>
        <row r="9">
          <cell r="B9" t="str">
            <v>집계</v>
          </cell>
          <cell r="C9" t="str">
            <v>S (Summary)</v>
          </cell>
          <cell r="D9" t="str">
            <v>S</v>
          </cell>
        </row>
        <row r="10">
          <cell r="B10" t="str">
            <v>로그</v>
          </cell>
          <cell r="C10" t="str">
            <v>L (Log)</v>
          </cell>
          <cell r="D10" t="str">
            <v>G</v>
          </cell>
        </row>
        <row r="11">
          <cell r="B11" t="str">
            <v>백업</v>
          </cell>
          <cell r="C11" t="str">
            <v>B(Backup)</v>
          </cell>
          <cell r="D11" t="str">
            <v>B</v>
          </cell>
        </row>
        <row r="12">
          <cell r="B12" t="str">
            <v>임시</v>
          </cell>
          <cell r="C12" t="str">
            <v>T(Temporary)</v>
          </cell>
          <cell r="D12" t="str">
            <v>T</v>
          </cell>
        </row>
        <row r="13">
          <cell r="B13" t="str">
            <v>인터페이스</v>
          </cell>
          <cell r="C13" t="str">
            <v>I(Interface)</v>
          </cell>
          <cell r="D13" t="str">
            <v>F</v>
          </cell>
        </row>
        <row r="14">
          <cell r="B14" t="str">
            <v>채번</v>
          </cell>
          <cell r="C14" t="str">
            <v>N(Number Gathering)</v>
          </cell>
          <cell r="D14" t="str">
            <v>N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D5"/>
  <sheetViews>
    <sheetView zoomScale="110" zoomScaleNormal="110" workbookViewId="0">
      <selection activeCell="D9" sqref="D9"/>
    </sheetView>
  </sheetViews>
  <sheetFormatPr defaultRowHeight="16.5" x14ac:dyDescent="0.3"/>
  <cols>
    <col min="1" max="1" width="4.75" customWidth="1"/>
    <col min="2" max="2" width="9" style="81"/>
    <col min="3" max="3" width="24.625" customWidth="1"/>
    <col min="4" max="4" width="88.875" customWidth="1"/>
  </cols>
  <sheetData>
    <row r="2" spans="2:4" ht="30" customHeight="1" x14ac:dyDescent="0.3">
      <c r="B2" s="84" t="s">
        <v>743</v>
      </c>
      <c r="C2" s="84" t="s">
        <v>744</v>
      </c>
      <c r="D2" s="84" t="s">
        <v>745</v>
      </c>
    </row>
    <row r="3" spans="2:4" ht="77.25" customHeight="1" x14ac:dyDescent="0.3">
      <c r="B3" s="82">
        <v>1</v>
      </c>
      <c r="C3" s="83" t="s">
        <v>742</v>
      </c>
      <c r="D3" s="89" t="s">
        <v>752</v>
      </c>
    </row>
    <row r="4" spans="2:4" ht="77.25" customHeight="1" x14ac:dyDescent="0.3">
      <c r="B4" s="356">
        <v>2</v>
      </c>
      <c r="C4" s="358" t="s">
        <v>741</v>
      </c>
      <c r="D4" s="89" t="s">
        <v>751</v>
      </c>
    </row>
    <row r="5" spans="2:4" ht="77.25" customHeight="1" x14ac:dyDescent="0.3">
      <c r="B5" s="357"/>
      <c r="C5" s="359"/>
      <c r="D5" s="89" t="s">
        <v>750</v>
      </c>
    </row>
  </sheetData>
  <mergeCells count="2">
    <mergeCell ref="B4:B5"/>
    <mergeCell ref="C4:C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3268"/>
  <sheetViews>
    <sheetView topLeftCell="B1" zoomScaleNormal="100" workbookViewId="0">
      <pane ySplit="5" topLeftCell="A1687" activePane="bottomLeft" state="frozen"/>
      <selection pane="bottomLeft" activeCell="H1687" sqref="H1687:H1692"/>
    </sheetView>
  </sheetViews>
  <sheetFormatPr defaultRowHeight="13.5" x14ac:dyDescent="0.3"/>
  <cols>
    <col min="1" max="1" width="28.875" style="291" customWidth="1"/>
    <col min="2" max="2" width="16.125" style="209" bestFit="1" customWidth="1"/>
    <col min="3" max="3" width="11.5" style="1" customWidth="1"/>
    <col min="4" max="4" width="37" style="1" customWidth="1"/>
    <col min="5" max="5" width="28.25" style="1" customWidth="1"/>
    <col min="6" max="6" width="24" style="7" customWidth="1"/>
    <col min="7" max="7" width="11.125" style="7" customWidth="1"/>
    <col min="8" max="8" width="6.25" style="1" customWidth="1"/>
    <col min="9" max="9" width="16.25" style="7" customWidth="1"/>
    <col min="10" max="10" width="11.25" style="7" customWidth="1"/>
    <col min="11" max="11" width="8" style="7" bestFit="1" customWidth="1"/>
    <col min="12" max="12" width="13.75" style="7" bestFit="1" customWidth="1"/>
    <col min="13" max="13" width="13.25" style="1" customWidth="1"/>
    <col min="14" max="16384" width="9" style="1"/>
  </cols>
  <sheetData>
    <row r="1" spans="1:15" x14ac:dyDescent="0.3">
      <c r="B1" s="314" t="s">
        <v>7099</v>
      </c>
      <c r="F1" s="85"/>
      <c r="G1" s="78" t="s">
        <v>4945</v>
      </c>
      <c r="I1" s="79" t="s">
        <v>738</v>
      </c>
      <c r="J1" s="79" t="s">
        <v>739</v>
      </c>
      <c r="K1" s="80"/>
      <c r="L1" s="80"/>
    </row>
    <row r="2" spans="1:15" ht="15" customHeight="1" x14ac:dyDescent="0.3">
      <c r="F2" s="12"/>
      <c r="G2" s="78" t="s">
        <v>736</v>
      </c>
    </row>
    <row r="3" spans="1:15" ht="15" customHeight="1" x14ac:dyDescent="0.3">
      <c r="F3" s="1"/>
      <c r="G3" s="78" t="s">
        <v>737</v>
      </c>
    </row>
    <row r="4" spans="1:15" ht="22.5" customHeight="1" x14ac:dyDescent="0.3">
      <c r="A4" s="363"/>
      <c r="B4" s="364"/>
      <c r="C4" s="76"/>
      <c r="D4" s="14" t="s">
        <v>288</v>
      </c>
      <c r="E4" s="77"/>
      <c r="F4" s="86" t="s">
        <v>746</v>
      </c>
      <c r="G4" s="12"/>
      <c r="H4" s="86" t="s">
        <v>748</v>
      </c>
      <c r="I4" s="360" t="s">
        <v>295</v>
      </c>
      <c r="J4" s="361"/>
      <c r="K4" s="361"/>
      <c r="L4" s="362"/>
    </row>
    <row r="5" spans="1:15" ht="28.5" customHeight="1" x14ac:dyDescent="0.3">
      <c r="A5" s="215" t="s">
        <v>7089</v>
      </c>
      <c r="B5" s="215" t="s">
        <v>238</v>
      </c>
      <c r="C5" s="215" t="s">
        <v>239</v>
      </c>
      <c r="D5" s="215" t="s">
        <v>240</v>
      </c>
      <c r="E5" s="215" t="s">
        <v>241</v>
      </c>
      <c r="F5" s="307" t="s">
        <v>747</v>
      </c>
      <c r="G5" s="217" t="s">
        <v>296</v>
      </c>
      <c r="H5" s="216" t="s">
        <v>749</v>
      </c>
      <c r="I5" s="217" t="s">
        <v>287</v>
      </c>
      <c r="J5" s="217" t="s">
        <v>294</v>
      </c>
      <c r="K5" s="217" t="s">
        <v>276</v>
      </c>
      <c r="L5" s="218" t="s">
        <v>242</v>
      </c>
      <c r="M5" s="315" t="s">
        <v>7123</v>
      </c>
      <c r="O5" s="1" t="s">
        <v>740</v>
      </c>
    </row>
    <row r="6" spans="1:15" x14ac:dyDescent="0.3">
      <c r="A6" s="256" t="s">
        <v>7048</v>
      </c>
      <c r="B6" s="308" t="s">
        <v>4974</v>
      </c>
      <c r="C6" s="309" t="s">
        <v>1</v>
      </c>
      <c r="D6" s="303" t="s">
        <v>1874</v>
      </c>
      <c r="E6" s="303" t="s">
        <v>1875</v>
      </c>
      <c r="F6" s="312" t="s">
        <v>7090</v>
      </c>
      <c r="G6" s="306" t="str">
        <f>VLOOKUP(F:F,데이터주제영역정의서!T:V,2,FALSE)</f>
        <v>PI</v>
      </c>
      <c r="H6" s="292" t="str">
        <f>MID(M6,6,2)</f>
        <v>IH</v>
      </c>
      <c r="I6" s="258" t="str">
        <f>VLOOKUP(B:B,데이터주제영역정의서!O:P,2,FALSE)</f>
        <v>PCT</v>
      </c>
      <c r="J6" s="258" t="str">
        <f t="shared" ref="J6" si="0">RIGHT(D6,2)</f>
        <v>정보</v>
      </c>
      <c r="K6" s="258" t="str">
        <f>VLOOKUP(J6,엔터티분류어!B:D,3,FALSE)</f>
        <v>D</v>
      </c>
      <c r="L6" s="305" t="str">
        <f t="shared" ref="L6:L69" si="1">I6&amp;G6&amp;H6&amp;K6</f>
        <v>PCTPIIHD</v>
      </c>
      <c r="M6" s="258" t="s">
        <v>4975</v>
      </c>
      <c r="N6" s="1" t="str">
        <f>IF(L6=M6,"T","F")</f>
        <v>F</v>
      </c>
    </row>
    <row r="7" spans="1:15" x14ac:dyDescent="0.3">
      <c r="A7" s="256" t="s">
        <v>7048</v>
      </c>
      <c r="B7" s="308" t="s">
        <v>4974</v>
      </c>
      <c r="C7" s="309" t="s">
        <v>1</v>
      </c>
      <c r="D7" s="303" t="s">
        <v>4935</v>
      </c>
      <c r="E7" s="303" t="s">
        <v>4976</v>
      </c>
      <c r="F7" s="312" t="s">
        <v>1866</v>
      </c>
      <c r="G7" s="306" t="str">
        <f>VLOOKUP(F:F,데이터주제영역정의서!T:V,2,FALSE)</f>
        <v>PI</v>
      </c>
      <c r="H7" s="292" t="str">
        <f t="shared" ref="H7:H70" si="2">MID(M7,6,2)</f>
        <v>SP</v>
      </c>
      <c r="I7" s="258" t="str">
        <f>VLOOKUP(B:B,데이터주제영역정의서!O:P,2,FALSE)</f>
        <v>PCT</v>
      </c>
      <c r="J7" s="258" t="str">
        <f t="shared" ref="J7:J70" si="3">RIGHT(D7,2)</f>
        <v>정보</v>
      </c>
      <c r="K7" s="258" t="str">
        <f>VLOOKUP(J7,엔터티분류어!B:D,3,FALSE)</f>
        <v>D</v>
      </c>
      <c r="L7" s="305" t="str">
        <f t="shared" si="1"/>
        <v>PCTPISPD</v>
      </c>
      <c r="M7" s="258" t="s">
        <v>4977</v>
      </c>
      <c r="N7" s="291" t="str">
        <f t="shared" ref="N7:N70" si="4">IF(L7=M7,"T","F")</f>
        <v>F</v>
      </c>
    </row>
    <row r="8" spans="1:15" x14ac:dyDescent="0.3">
      <c r="A8" s="256" t="s">
        <v>7048</v>
      </c>
      <c r="B8" s="308" t="s">
        <v>4974</v>
      </c>
      <c r="C8" s="309" t="s">
        <v>18</v>
      </c>
      <c r="D8" s="303" t="s">
        <v>1871</v>
      </c>
      <c r="E8" s="303"/>
      <c r="F8" s="312" t="s">
        <v>1866</v>
      </c>
      <c r="G8" s="306" t="str">
        <f>VLOOKUP(F:F,데이터주제영역정의서!T:V,2,FALSE)</f>
        <v>PI</v>
      </c>
      <c r="H8" s="292" t="str">
        <f t="shared" si="2"/>
        <v>RE</v>
      </c>
      <c r="I8" s="258" t="str">
        <f>VLOOKUP(B:B,데이터주제영역정의서!O:P,2,FALSE)</f>
        <v>PCT</v>
      </c>
      <c r="J8" s="258" t="str">
        <f t="shared" si="3"/>
        <v>정보</v>
      </c>
      <c r="K8" s="258" t="str">
        <f>VLOOKUP(J8,엔터티분류어!B:D,3,FALSE)</f>
        <v>D</v>
      </c>
      <c r="L8" s="305" t="str">
        <f t="shared" si="1"/>
        <v>PCTPIRED</v>
      </c>
      <c r="M8" s="258" t="s">
        <v>4978</v>
      </c>
      <c r="N8" s="291" t="str">
        <f t="shared" si="4"/>
        <v>F</v>
      </c>
    </row>
    <row r="9" spans="1:15" x14ac:dyDescent="0.3">
      <c r="A9" s="256" t="s">
        <v>7048</v>
      </c>
      <c r="B9" s="308" t="s">
        <v>4974</v>
      </c>
      <c r="C9" s="309" t="s">
        <v>18</v>
      </c>
      <c r="D9" s="303" t="s">
        <v>4979</v>
      </c>
      <c r="E9" s="303" t="s">
        <v>4980</v>
      </c>
      <c r="F9" s="312" t="s">
        <v>1866</v>
      </c>
      <c r="G9" s="306" t="str">
        <f>VLOOKUP(F:F,데이터주제영역정의서!T:V,2,FALSE)</f>
        <v>PI</v>
      </c>
      <c r="H9" s="292" t="str">
        <f t="shared" si="2"/>
        <v>PT</v>
      </c>
      <c r="I9" s="258" t="str">
        <f>VLOOKUP(B:B,데이터주제영역정의서!O:P,2,FALSE)</f>
        <v>PCT</v>
      </c>
      <c r="J9" s="258" t="str">
        <f t="shared" si="3"/>
        <v>이력</v>
      </c>
      <c r="K9" s="258" t="str">
        <f>VLOOKUP(J9,엔터티분류어!B:D,3,FALSE)</f>
        <v>H</v>
      </c>
      <c r="L9" s="305" t="str">
        <f t="shared" si="1"/>
        <v>PCTPIPTH</v>
      </c>
      <c r="M9" s="258" t="s">
        <v>4981</v>
      </c>
      <c r="N9" s="291" t="str">
        <f t="shared" si="4"/>
        <v>F</v>
      </c>
    </row>
    <row r="10" spans="1:15" x14ac:dyDescent="0.3">
      <c r="A10" s="256" t="s">
        <v>7048</v>
      </c>
      <c r="B10" s="308" t="s">
        <v>4974</v>
      </c>
      <c r="C10" s="309" t="s">
        <v>18</v>
      </c>
      <c r="D10" s="303" t="s">
        <v>4982</v>
      </c>
      <c r="E10" s="303" t="s">
        <v>4980</v>
      </c>
      <c r="F10" s="312" t="s">
        <v>1866</v>
      </c>
      <c r="G10" s="306" t="str">
        <f>VLOOKUP(F:F,데이터주제영역정의서!T:V,2,FALSE)</f>
        <v>PI</v>
      </c>
      <c r="H10" s="292" t="str">
        <f t="shared" si="2"/>
        <v>AC</v>
      </c>
      <c r="I10" s="258" t="str">
        <f>VLOOKUP(B:B,데이터주제영역정의서!O:P,2,FALSE)</f>
        <v>PCT</v>
      </c>
      <c r="J10" s="258" t="str">
        <f t="shared" si="3"/>
        <v>정보</v>
      </c>
      <c r="K10" s="258" t="str">
        <f>VLOOKUP(J10,엔터티분류어!B:D,3,FALSE)</f>
        <v>D</v>
      </c>
      <c r="L10" s="305" t="str">
        <f t="shared" si="1"/>
        <v>PCTPIACD</v>
      </c>
      <c r="M10" s="258" t="s">
        <v>4983</v>
      </c>
      <c r="N10" s="291" t="str">
        <f t="shared" si="4"/>
        <v>F</v>
      </c>
    </row>
    <row r="11" spans="1:15" x14ac:dyDescent="0.3">
      <c r="A11" s="256" t="s">
        <v>7048</v>
      </c>
      <c r="B11" s="308" t="s">
        <v>4974</v>
      </c>
      <c r="C11" s="309" t="s">
        <v>18</v>
      </c>
      <c r="D11" s="303" t="s">
        <v>1870</v>
      </c>
      <c r="E11" s="303" t="s">
        <v>4980</v>
      </c>
      <c r="F11" s="312" t="s">
        <v>1866</v>
      </c>
      <c r="G11" s="306" t="str">
        <f>VLOOKUP(F:F,데이터주제영역정의서!T:V,2,FALSE)</f>
        <v>PI</v>
      </c>
      <c r="H11" s="292" t="str">
        <f t="shared" si="2"/>
        <v>PR</v>
      </c>
      <c r="I11" s="258" t="str">
        <f>VLOOKUP(B:B,데이터주제영역정의서!O:P,2,FALSE)</f>
        <v>PCT</v>
      </c>
      <c r="J11" s="258" t="str">
        <f t="shared" si="3"/>
        <v>정보</v>
      </c>
      <c r="K11" s="258" t="str">
        <f>VLOOKUP(J11,엔터티분류어!B:D,3,FALSE)</f>
        <v>D</v>
      </c>
      <c r="L11" s="305" t="str">
        <f t="shared" si="1"/>
        <v>PCTPIPRD</v>
      </c>
      <c r="M11" s="258" t="s">
        <v>4984</v>
      </c>
      <c r="N11" s="291" t="str">
        <f t="shared" si="4"/>
        <v>F</v>
      </c>
    </row>
    <row r="12" spans="1:15" x14ac:dyDescent="0.3">
      <c r="A12" s="256" t="s">
        <v>7048</v>
      </c>
      <c r="B12" s="308" t="s">
        <v>4974</v>
      </c>
      <c r="C12" s="309" t="s">
        <v>1</v>
      </c>
      <c r="D12" s="303" t="s">
        <v>1864</v>
      </c>
      <c r="E12" s="303" t="s">
        <v>1865</v>
      </c>
      <c r="F12" s="312" t="s">
        <v>1866</v>
      </c>
      <c r="G12" s="306" t="str">
        <f>VLOOKUP(F:F,데이터주제영역정의서!T:V,2,FALSE)</f>
        <v>PI</v>
      </c>
      <c r="H12" s="292" t="str">
        <f t="shared" si="2"/>
        <v>PA</v>
      </c>
      <c r="I12" s="258" t="str">
        <f>VLOOKUP(B:B,데이터주제영역정의서!O:P,2,FALSE)</f>
        <v>PCT</v>
      </c>
      <c r="J12" s="258" t="str">
        <f t="shared" si="3"/>
        <v>기본</v>
      </c>
      <c r="K12" s="258" t="str">
        <f>VLOOKUP(J12,엔터티분류어!B:D,3,FALSE)</f>
        <v>M</v>
      </c>
      <c r="L12" s="305" t="str">
        <f t="shared" si="1"/>
        <v>PCTPIPAM</v>
      </c>
      <c r="M12" s="258" t="s">
        <v>4985</v>
      </c>
      <c r="N12" s="291" t="str">
        <f t="shared" si="4"/>
        <v>F</v>
      </c>
    </row>
    <row r="13" spans="1:15" x14ac:dyDescent="0.3">
      <c r="A13" s="256" t="s">
        <v>7048</v>
      </c>
      <c r="B13" s="303" t="s">
        <v>4974</v>
      </c>
      <c r="C13" s="303" t="s">
        <v>1</v>
      </c>
      <c r="D13" s="303" t="s">
        <v>1868</v>
      </c>
      <c r="E13" s="303" t="s">
        <v>1869</v>
      </c>
      <c r="F13" s="312" t="s">
        <v>1866</v>
      </c>
      <c r="G13" s="306" t="str">
        <f>VLOOKUP(F:F,데이터주제영역정의서!T:V,2,FALSE)</f>
        <v>PI</v>
      </c>
      <c r="H13" s="292" t="str">
        <f t="shared" si="2"/>
        <v>PA</v>
      </c>
      <c r="I13" s="258" t="str">
        <f>VLOOKUP(B:B,데이터주제영역정의서!O:P,2,FALSE)</f>
        <v>PCT</v>
      </c>
      <c r="J13" s="258" t="str">
        <f t="shared" si="3"/>
        <v>이력</v>
      </c>
      <c r="K13" s="258" t="str">
        <f>VLOOKUP(J13,엔터티분류어!B:D,3,FALSE)</f>
        <v>H</v>
      </c>
      <c r="L13" s="305" t="str">
        <f t="shared" si="1"/>
        <v>PCTPIPAH</v>
      </c>
      <c r="M13" s="258" t="s">
        <v>4986</v>
      </c>
      <c r="N13" s="291" t="str">
        <f t="shared" si="4"/>
        <v>F</v>
      </c>
    </row>
    <row r="14" spans="1:15" x14ac:dyDescent="0.3">
      <c r="A14" s="256" t="s">
        <v>7048</v>
      </c>
      <c r="B14" s="303" t="s">
        <v>4974</v>
      </c>
      <c r="C14" s="303" t="s">
        <v>1</v>
      </c>
      <c r="D14" s="303" t="s">
        <v>1872</v>
      </c>
      <c r="E14" s="303" t="s">
        <v>1873</v>
      </c>
      <c r="F14" s="312" t="s">
        <v>1866</v>
      </c>
      <c r="G14" s="306" t="str">
        <f>VLOOKUP(F:F,데이터주제영역정의서!T:V,2,FALSE)</f>
        <v>PI</v>
      </c>
      <c r="H14" s="292" t="str">
        <f t="shared" si="2"/>
        <v>PI</v>
      </c>
      <c r="I14" s="258" t="str">
        <f>VLOOKUP(B:B,데이터주제영역정의서!O:P,2,FALSE)</f>
        <v>PCT</v>
      </c>
      <c r="J14" s="258" t="str">
        <f t="shared" si="3"/>
        <v>이력</v>
      </c>
      <c r="K14" s="258" t="str">
        <f>VLOOKUP(J14,엔터티분류어!B:D,3,FALSE)</f>
        <v>H</v>
      </c>
      <c r="L14" s="305" t="str">
        <f t="shared" si="1"/>
        <v>PCTPIPIH</v>
      </c>
      <c r="M14" s="258" t="s">
        <v>4987</v>
      </c>
      <c r="N14" s="291" t="str">
        <f t="shared" si="4"/>
        <v>F</v>
      </c>
    </row>
    <row r="15" spans="1:15" x14ac:dyDescent="0.3">
      <c r="A15" s="256" t="s">
        <v>7048</v>
      </c>
      <c r="B15" s="303" t="s">
        <v>4974</v>
      </c>
      <c r="C15" s="303" t="s">
        <v>18</v>
      </c>
      <c r="D15" s="303" t="s">
        <v>4127</v>
      </c>
      <c r="E15" s="303" t="s">
        <v>4980</v>
      </c>
      <c r="F15" s="312" t="s">
        <v>1866</v>
      </c>
      <c r="G15" s="306" t="str">
        <f>VLOOKUP(F:F,데이터주제영역정의서!T:V,2,FALSE)</f>
        <v>PI</v>
      </c>
      <c r="H15" s="292" t="str">
        <f t="shared" si="2"/>
        <v>PC</v>
      </c>
      <c r="I15" s="258" t="str">
        <f>VLOOKUP(B:B,데이터주제영역정의서!O:P,2,FALSE)</f>
        <v>PCT</v>
      </c>
      <c r="J15" s="258" t="str">
        <f t="shared" si="3"/>
        <v>정보</v>
      </c>
      <c r="K15" s="258" t="str">
        <f>VLOOKUP(J15,엔터티분류어!B:D,3,FALSE)</f>
        <v>D</v>
      </c>
      <c r="L15" s="305" t="str">
        <f t="shared" si="1"/>
        <v>PCTPIPCD</v>
      </c>
      <c r="M15" s="258" t="s">
        <v>4988</v>
      </c>
      <c r="N15" s="291" t="str">
        <f t="shared" si="4"/>
        <v>F</v>
      </c>
    </row>
    <row r="16" spans="1:15" x14ac:dyDescent="0.3">
      <c r="A16" s="256" t="s">
        <v>7048</v>
      </c>
      <c r="B16" s="303" t="s">
        <v>4974</v>
      </c>
      <c r="C16" s="303" t="s">
        <v>18</v>
      </c>
      <c r="D16" s="303" t="s">
        <v>1867</v>
      </c>
      <c r="E16" s="303" t="s">
        <v>4980</v>
      </c>
      <c r="F16" s="312" t="s">
        <v>1866</v>
      </c>
      <c r="G16" s="306" t="str">
        <f>VLOOKUP(F:F,데이터주제영역정의서!T:V,2,FALSE)</f>
        <v>PI</v>
      </c>
      <c r="H16" s="292" t="str">
        <f t="shared" si="2"/>
        <v>PT</v>
      </c>
      <c r="I16" s="258" t="str">
        <f>VLOOKUP(B:B,데이터주제영역정의서!O:P,2,FALSE)</f>
        <v>PCT</v>
      </c>
      <c r="J16" s="258" t="str">
        <f t="shared" si="3"/>
        <v>정보</v>
      </c>
      <c r="K16" s="258" t="str">
        <f>VLOOKUP(J16,엔터티분류어!B:D,3,FALSE)</f>
        <v>D</v>
      </c>
      <c r="L16" s="305" t="str">
        <f t="shared" si="1"/>
        <v>PCTPIPTD</v>
      </c>
      <c r="M16" s="258" t="s">
        <v>7100</v>
      </c>
      <c r="N16" s="291" t="str">
        <f t="shared" si="4"/>
        <v>F</v>
      </c>
    </row>
    <row r="17" spans="1:14" x14ac:dyDescent="0.3">
      <c r="A17" s="256" t="s">
        <v>7048</v>
      </c>
      <c r="B17" s="303" t="s">
        <v>4974</v>
      </c>
      <c r="C17" s="303" t="s">
        <v>1</v>
      </c>
      <c r="D17" s="303" t="s">
        <v>4934</v>
      </c>
      <c r="E17" s="303" t="s">
        <v>4989</v>
      </c>
      <c r="F17" s="312" t="s">
        <v>1866</v>
      </c>
      <c r="G17" s="306" t="str">
        <f>VLOOKUP(F:F,데이터주제영역정의서!T:V,2,FALSE)</f>
        <v>PI</v>
      </c>
      <c r="H17" s="292" t="str">
        <f t="shared" si="2"/>
        <v>SI</v>
      </c>
      <c r="I17" s="258" t="str">
        <f>VLOOKUP(B:B,데이터주제영역정의서!O:P,2,FALSE)</f>
        <v>PCT</v>
      </c>
      <c r="J17" s="258" t="str">
        <f t="shared" si="3"/>
        <v>정보</v>
      </c>
      <c r="K17" s="258" t="str">
        <f>VLOOKUP(J17,엔터티분류어!B:D,3,FALSE)</f>
        <v>D</v>
      </c>
      <c r="L17" s="305" t="str">
        <f t="shared" si="1"/>
        <v>PCTPISID</v>
      </c>
      <c r="M17" s="258" t="s">
        <v>4990</v>
      </c>
      <c r="N17" s="291" t="str">
        <f t="shared" si="4"/>
        <v>F</v>
      </c>
    </row>
    <row r="18" spans="1:14" x14ac:dyDescent="0.3">
      <c r="A18" s="256" t="s">
        <v>7049</v>
      </c>
      <c r="B18" s="303" t="s">
        <v>2209</v>
      </c>
      <c r="C18" s="303" t="s">
        <v>1</v>
      </c>
      <c r="D18" s="303" t="s">
        <v>2210</v>
      </c>
      <c r="E18" s="303" t="s">
        <v>2211</v>
      </c>
      <c r="F18" s="312" t="s">
        <v>4003</v>
      </c>
      <c r="G18" s="306" t="str">
        <f>VLOOKUP(F:F,데이터주제영역정의서!T:V,2,FALSE)</f>
        <v>SD</v>
      </c>
      <c r="H18" s="292" t="str">
        <f t="shared" si="2"/>
        <v>SQ</v>
      </c>
      <c r="I18" s="258" t="str">
        <f>VLOOKUP(B:B,데이터주제영역정의서!O:P,2,FALSE)</f>
        <v>PDE</v>
      </c>
      <c r="J18" s="258" t="str">
        <f t="shared" si="3"/>
        <v>상세</v>
      </c>
      <c r="K18" s="258" t="str">
        <f>VLOOKUP(J18,엔터티분류어!B:D,3,FALSE)</f>
        <v>E</v>
      </c>
      <c r="L18" s="305" t="str">
        <f t="shared" si="1"/>
        <v>PDESDSQE</v>
      </c>
      <c r="M18" s="258" t="s">
        <v>4991</v>
      </c>
      <c r="N18" s="291" t="str">
        <f t="shared" si="4"/>
        <v>T</v>
      </c>
    </row>
    <row r="19" spans="1:14" x14ac:dyDescent="0.3">
      <c r="A19" s="256" t="s">
        <v>7049</v>
      </c>
      <c r="B19" s="303" t="s">
        <v>2209</v>
      </c>
      <c r="C19" s="303" t="s">
        <v>1</v>
      </c>
      <c r="D19" s="303" t="s">
        <v>2212</v>
      </c>
      <c r="E19" s="303" t="s">
        <v>2213</v>
      </c>
      <c r="F19" s="312" t="s">
        <v>4003</v>
      </c>
      <c r="G19" s="306" t="str">
        <f>VLOOKUP(F:F,데이터주제영역정의서!T:V,2,FALSE)</f>
        <v>SD</v>
      </c>
      <c r="H19" s="292" t="str">
        <f t="shared" si="2"/>
        <v>SR</v>
      </c>
      <c r="I19" s="258" t="str">
        <f>VLOOKUP(B:B,데이터주제영역정의서!O:P,2,FALSE)</f>
        <v>PDE</v>
      </c>
      <c r="J19" s="258" t="str">
        <f t="shared" si="3"/>
        <v>정보</v>
      </c>
      <c r="K19" s="258" t="str">
        <f>VLOOKUP(J19,엔터티분류어!B:D,3,FALSE)</f>
        <v>D</v>
      </c>
      <c r="L19" s="305" t="str">
        <f t="shared" si="1"/>
        <v>PDESDSRD</v>
      </c>
      <c r="M19" s="258" t="s">
        <v>4992</v>
      </c>
      <c r="N19" s="291" t="str">
        <f t="shared" si="4"/>
        <v>T</v>
      </c>
    </row>
    <row r="20" spans="1:14" x14ac:dyDescent="0.3">
      <c r="A20" s="256" t="s">
        <v>7049</v>
      </c>
      <c r="B20" s="303" t="s">
        <v>2209</v>
      </c>
      <c r="C20" s="303" t="s">
        <v>1</v>
      </c>
      <c r="D20" s="303" t="s">
        <v>2214</v>
      </c>
      <c r="E20" s="303" t="s">
        <v>2215</v>
      </c>
      <c r="F20" s="312" t="s">
        <v>4019</v>
      </c>
      <c r="G20" s="306" t="str">
        <f>VLOOKUP(F:F,데이터주제영역정의서!T:V,2,FALSE)</f>
        <v>AD</v>
      </c>
      <c r="H20" s="292" t="str">
        <f t="shared" si="2"/>
        <v>AA</v>
      </c>
      <c r="I20" s="258" t="str">
        <f>VLOOKUP(B:B,데이터주제영역정의서!O:P,2,FALSE)</f>
        <v>PDE</v>
      </c>
      <c r="J20" s="258" t="str">
        <f t="shared" si="3"/>
        <v>정보</v>
      </c>
      <c r="K20" s="258" t="str">
        <f>VLOOKUP(J20,엔터티분류어!B:D,3,FALSE)</f>
        <v>D</v>
      </c>
      <c r="L20" s="305" t="str">
        <f t="shared" si="1"/>
        <v>PDEADAAD</v>
      </c>
      <c r="M20" s="258" t="s">
        <v>4993</v>
      </c>
      <c r="N20" s="291" t="str">
        <f t="shared" si="4"/>
        <v>T</v>
      </c>
    </row>
    <row r="21" spans="1:14" x14ac:dyDescent="0.3">
      <c r="A21" s="256" t="s">
        <v>7049</v>
      </c>
      <c r="B21" s="303" t="s">
        <v>2209</v>
      </c>
      <c r="C21" s="303" t="s">
        <v>18</v>
      </c>
      <c r="D21" s="303" t="s">
        <v>2216</v>
      </c>
      <c r="E21" s="303" t="s">
        <v>4994</v>
      </c>
      <c r="F21" s="312" t="s">
        <v>4003</v>
      </c>
      <c r="G21" s="306" t="str">
        <f>VLOOKUP(F:F,데이터주제영역정의서!T:V,2,FALSE)</f>
        <v>SD</v>
      </c>
      <c r="H21" s="292" t="str">
        <f t="shared" si="2"/>
        <v>SS</v>
      </c>
      <c r="I21" s="258" t="str">
        <f>VLOOKUP(B:B,데이터주제영역정의서!O:P,2,FALSE)</f>
        <v>PDE</v>
      </c>
      <c r="J21" s="258" t="str">
        <f t="shared" si="3"/>
        <v>정보</v>
      </c>
      <c r="K21" s="258" t="str">
        <f>VLOOKUP(J21,엔터티분류어!B:D,3,FALSE)</f>
        <v>D</v>
      </c>
      <c r="L21" s="305" t="str">
        <f t="shared" si="1"/>
        <v>PDESDSSD</v>
      </c>
      <c r="M21" s="258" t="s">
        <v>4995</v>
      </c>
      <c r="N21" s="291" t="str">
        <f t="shared" si="4"/>
        <v>T</v>
      </c>
    </row>
    <row r="22" spans="1:14" x14ac:dyDescent="0.3">
      <c r="A22" s="256" t="s">
        <v>7049</v>
      </c>
      <c r="B22" s="303" t="s">
        <v>2209</v>
      </c>
      <c r="C22" s="303" t="s">
        <v>1</v>
      </c>
      <c r="D22" s="303" t="s">
        <v>2218</v>
      </c>
      <c r="E22" s="303" t="s">
        <v>2219</v>
      </c>
      <c r="F22" s="312" t="s">
        <v>4015</v>
      </c>
      <c r="G22" s="306" t="str">
        <f>VLOOKUP(F:F,데이터주제영역정의서!T:V,2,FALSE)</f>
        <v>GW</v>
      </c>
      <c r="H22" s="292" t="str">
        <f t="shared" si="2"/>
        <v>GA</v>
      </c>
      <c r="I22" s="258" t="str">
        <f>VLOOKUP(B:B,데이터주제영역정의서!O:P,2,FALSE)</f>
        <v>PDE</v>
      </c>
      <c r="J22" s="258" t="str">
        <f>RIGHT(D22,5)</f>
        <v>인터페이스</v>
      </c>
      <c r="K22" s="258" t="str">
        <f>VLOOKUP(J22,엔터티분류어!B:D,3,FALSE)</f>
        <v>F</v>
      </c>
      <c r="L22" s="305" t="str">
        <f t="shared" si="1"/>
        <v>PDEGWGAF</v>
      </c>
      <c r="M22" s="258" t="s">
        <v>4996</v>
      </c>
      <c r="N22" s="291" t="str">
        <f t="shared" si="4"/>
        <v>T</v>
      </c>
    </row>
    <row r="23" spans="1:14" x14ac:dyDescent="0.3">
      <c r="A23" s="256" t="s">
        <v>7049</v>
      </c>
      <c r="B23" s="303" t="s">
        <v>2209</v>
      </c>
      <c r="C23" s="303" t="s">
        <v>1</v>
      </c>
      <c r="D23" s="303" t="s">
        <v>2220</v>
      </c>
      <c r="E23" s="303" t="s">
        <v>2221</v>
      </c>
      <c r="F23" s="312" t="s">
        <v>4015</v>
      </c>
      <c r="G23" s="306" t="str">
        <f>VLOOKUP(F:F,데이터주제영역정의서!T:V,2,FALSE)</f>
        <v>GW</v>
      </c>
      <c r="H23" s="292" t="str">
        <f t="shared" si="2"/>
        <v>GB</v>
      </c>
      <c r="I23" s="258" t="str">
        <f>VLOOKUP(B:B,데이터주제영역정의서!O:P,2,FALSE)</f>
        <v>PDE</v>
      </c>
      <c r="J23" s="258" t="str">
        <f>RIGHT(D23,5)</f>
        <v>인터페이스</v>
      </c>
      <c r="K23" s="258" t="str">
        <f>VLOOKUP(J23,엔터티분류어!B:D,3,FALSE)</f>
        <v>F</v>
      </c>
      <c r="L23" s="305" t="str">
        <f t="shared" si="1"/>
        <v>PDEGWGBF</v>
      </c>
      <c r="M23" s="258" t="s">
        <v>4997</v>
      </c>
      <c r="N23" s="291" t="str">
        <f t="shared" si="4"/>
        <v>T</v>
      </c>
    </row>
    <row r="24" spans="1:14" x14ac:dyDescent="0.3">
      <c r="A24" s="256" t="s">
        <v>7049</v>
      </c>
      <c r="B24" s="303" t="s">
        <v>2209</v>
      </c>
      <c r="C24" s="303" t="s">
        <v>1</v>
      </c>
      <c r="D24" s="303" t="s">
        <v>4090</v>
      </c>
      <c r="E24" s="303" t="s">
        <v>2222</v>
      </c>
      <c r="F24" s="312" t="s">
        <v>4003</v>
      </c>
      <c r="G24" s="306" t="str">
        <f>VLOOKUP(F:F,데이터주제영역정의서!T:V,2,FALSE)</f>
        <v>SD</v>
      </c>
      <c r="H24" s="292" t="str">
        <f t="shared" si="2"/>
        <v/>
      </c>
      <c r="I24" s="258" t="str">
        <f>VLOOKUP(B:B,데이터주제영역정의서!O:P,2,FALSE)</f>
        <v>PDE</v>
      </c>
      <c r="J24" s="258" t="str">
        <f t="shared" si="3"/>
        <v>정보</v>
      </c>
      <c r="K24" s="258" t="str">
        <f>VLOOKUP(J24,엔터티분류어!B:D,3,FALSE)</f>
        <v>D</v>
      </c>
      <c r="L24" s="305" t="str">
        <f t="shared" si="1"/>
        <v>PDESDD</v>
      </c>
      <c r="M24" s="258"/>
      <c r="N24" s="291" t="str">
        <f t="shared" si="4"/>
        <v>F</v>
      </c>
    </row>
    <row r="25" spans="1:14" x14ac:dyDescent="0.3">
      <c r="A25" s="256" t="s">
        <v>7049</v>
      </c>
      <c r="B25" s="303" t="s">
        <v>2209</v>
      </c>
      <c r="C25" s="303" t="s">
        <v>1</v>
      </c>
      <c r="D25" s="303" t="s">
        <v>2223</v>
      </c>
      <c r="E25" s="303" t="s">
        <v>2224</v>
      </c>
      <c r="F25" s="312" t="s">
        <v>3990</v>
      </c>
      <c r="G25" s="306" t="str">
        <f>VLOOKUP(F:F,데이터주제영역정의서!T:V,2,FALSE)</f>
        <v>WB</v>
      </c>
      <c r="H25" s="292" t="str">
        <f t="shared" si="2"/>
        <v>WH</v>
      </c>
      <c r="I25" s="258" t="str">
        <f>VLOOKUP(B:B,데이터주제영역정의서!O:P,2,FALSE)</f>
        <v>PDE</v>
      </c>
      <c r="J25" s="258" t="str">
        <f t="shared" si="3"/>
        <v>정보</v>
      </c>
      <c r="K25" s="258" t="str">
        <f>VLOOKUP(J25,엔터티분류어!B:D,3,FALSE)</f>
        <v>D</v>
      </c>
      <c r="L25" s="305" t="str">
        <f t="shared" si="1"/>
        <v>PDEWBWHD</v>
      </c>
      <c r="M25" s="258" t="s">
        <v>4998</v>
      </c>
      <c r="N25" s="291" t="str">
        <f t="shared" si="4"/>
        <v>T</v>
      </c>
    </row>
    <row r="26" spans="1:14" x14ac:dyDescent="0.3">
      <c r="A26" s="256" t="s">
        <v>7049</v>
      </c>
      <c r="B26" s="303" t="s">
        <v>2209</v>
      </c>
      <c r="C26" s="303" t="s">
        <v>1</v>
      </c>
      <c r="D26" s="303" t="s">
        <v>2225</v>
      </c>
      <c r="E26" s="303" t="s">
        <v>2226</v>
      </c>
      <c r="F26" s="312" t="s">
        <v>3990</v>
      </c>
      <c r="G26" s="306" t="str">
        <f>VLOOKUP(F:F,데이터주제영역정의서!T:V,2,FALSE)</f>
        <v>WB</v>
      </c>
      <c r="H26" s="292" t="str">
        <f t="shared" si="2"/>
        <v>WI</v>
      </c>
      <c r="I26" s="258" t="str">
        <f>VLOOKUP(B:B,데이터주제영역정의서!O:P,2,FALSE)</f>
        <v>PDE</v>
      </c>
      <c r="J26" s="258" t="str">
        <f t="shared" si="3"/>
        <v>정보</v>
      </c>
      <c r="K26" s="258" t="str">
        <f>VLOOKUP(J26,엔터티분류어!B:D,3,FALSE)</f>
        <v>D</v>
      </c>
      <c r="L26" s="305" t="str">
        <f t="shared" si="1"/>
        <v>PDEWBWID</v>
      </c>
      <c r="M26" s="258" t="s">
        <v>4999</v>
      </c>
      <c r="N26" s="291" t="str">
        <f t="shared" si="4"/>
        <v>T</v>
      </c>
    </row>
    <row r="27" spans="1:14" x14ac:dyDescent="0.3">
      <c r="A27" s="256" t="s">
        <v>7049</v>
      </c>
      <c r="B27" s="303" t="s">
        <v>2209</v>
      </c>
      <c r="C27" s="303" t="s">
        <v>1</v>
      </c>
      <c r="D27" s="303" t="s">
        <v>2227</v>
      </c>
      <c r="E27" s="303" t="s">
        <v>2228</v>
      </c>
      <c r="F27" s="312" t="s">
        <v>3990</v>
      </c>
      <c r="G27" s="306" t="str">
        <f>VLOOKUP(F:F,데이터주제영역정의서!T:V,2,FALSE)</f>
        <v>WB</v>
      </c>
      <c r="H27" s="292" t="str">
        <f t="shared" si="2"/>
        <v>WJ</v>
      </c>
      <c r="I27" s="258" t="str">
        <f>VLOOKUP(B:B,데이터주제영역정의서!O:P,2,FALSE)</f>
        <v>PDE</v>
      </c>
      <c r="J27" s="258" t="str">
        <f t="shared" si="3"/>
        <v>정보</v>
      </c>
      <c r="K27" s="258" t="str">
        <f>VLOOKUP(J27,엔터티분류어!B:D,3,FALSE)</f>
        <v>D</v>
      </c>
      <c r="L27" s="305" t="str">
        <f t="shared" si="1"/>
        <v>PDEWBWJD</v>
      </c>
      <c r="M27" s="258" t="s">
        <v>5000</v>
      </c>
      <c r="N27" s="291" t="str">
        <f t="shared" si="4"/>
        <v>T</v>
      </c>
    </row>
    <row r="28" spans="1:14" x14ac:dyDescent="0.3">
      <c r="A28" s="256" t="s">
        <v>7049</v>
      </c>
      <c r="B28" s="303" t="s">
        <v>2209</v>
      </c>
      <c r="C28" s="303" t="s">
        <v>1</v>
      </c>
      <c r="D28" s="303" t="s">
        <v>2230</v>
      </c>
      <c r="E28" s="303" t="s">
        <v>2231</v>
      </c>
      <c r="F28" s="312" t="s">
        <v>5001</v>
      </c>
      <c r="G28" s="306" t="e">
        <f>VLOOKUP(F:F,데이터주제영역정의서!T:V,2,FALSE)</f>
        <v>#N/A</v>
      </c>
      <c r="H28" s="292" t="str">
        <f t="shared" si="2"/>
        <v>MS</v>
      </c>
      <c r="I28" s="258" t="str">
        <f>VLOOKUP(B:B,데이터주제영역정의서!O:P,2,FALSE)</f>
        <v>PDE</v>
      </c>
      <c r="J28" s="258" t="str">
        <f t="shared" si="3"/>
        <v>기본</v>
      </c>
      <c r="K28" s="258" t="str">
        <f>VLOOKUP(J28,엔터티분류어!B:D,3,FALSE)</f>
        <v>M</v>
      </c>
      <c r="L28" s="305" t="e">
        <f t="shared" si="1"/>
        <v>#N/A</v>
      </c>
      <c r="M28" s="258" t="s">
        <v>5002</v>
      </c>
      <c r="N28" s="291" t="e">
        <f t="shared" si="4"/>
        <v>#N/A</v>
      </c>
    </row>
    <row r="29" spans="1:14" x14ac:dyDescent="0.3">
      <c r="A29" s="256" t="s">
        <v>7049</v>
      </c>
      <c r="B29" s="303" t="s">
        <v>2209</v>
      </c>
      <c r="C29" s="303" t="s">
        <v>18</v>
      </c>
      <c r="D29" s="303" t="s">
        <v>5003</v>
      </c>
      <c r="E29" s="303"/>
      <c r="F29" s="312" t="s">
        <v>5001</v>
      </c>
      <c r="G29" s="306" t="e">
        <f>VLOOKUP(F:F,데이터주제영역정의서!T:V,2,FALSE)</f>
        <v>#N/A</v>
      </c>
      <c r="H29" s="292" t="str">
        <f t="shared" si="2"/>
        <v>RT</v>
      </c>
      <c r="I29" s="258" t="str">
        <f>VLOOKUP(B:B,데이터주제영역정의서!O:P,2,FALSE)</f>
        <v>PDE</v>
      </c>
      <c r="J29" s="258" t="str">
        <f t="shared" si="3"/>
        <v>정보</v>
      </c>
      <c r="K29" s="258" t="str">
        <f>VLOOKUP(J29,엔터티분류어!B:D,3,FALSE)</f>
        <v>D</v>
      </c>
      <c r="L29" s="305" t="e">
        <f t="shared" si="1"/>
        <v>#N/A</v>
      </c>
      <c r="M29" s="258" t="s">
        <v>5004</v>
      </c>
      <c r="N29" s="291" t="e">
        <f t="shared" si="4"/>
        <v>#N/A</v>
      </c>
    </row>
    <row r="30" spans="1:14" x14ac:dyDescent="0.3">
      <c r="A30" s="256" t="s">
        <v>7049</v>
      </c>
      <c r="B30" s="303" t="s">
        <v>2209</v>
      </c>
      <c r="C30" s="303" t="s">
        <v>1</v>
      </c>
      <c r="D30" s="303" t="s">
        <v>2241</v>
      </c>
      <c r="E30" s="303" t="s">
        <v>4994</v>
      </c>
      <c r="F30" s="312" t="s">
        <v>2241</v>
      </c>
      <c r="G30" s="306" t="str">
        <f>VLOOKUP(F:F,데이터주제영역정의서!T:V,2,FALSE)</f>
        <v>SM</v>
      </c>
      <c r="H30" s="292" t="str">
        <f t="shared" si="2"/>
        <v>SA</v>
      </c>
      <c r="I30" s="258" t="str">
        <f>VLOOKUP(B:B,데이터주제영역정의서!O:P,2,FALSE)</f>
        <v>PDE</v>
      </c>
      <c r="J30" s="258" t="str">
        <f t="shared" si="3"/>
        <v>기본</v>
      </c>
      <c r="K30" s="258" t="str">
        <f>VLOOKUP(J30,엔터티분류어!B:D,3,FALSE)</f>
        <v>M</v>
      </c>
      <c r="L30" s="305" t="str">
        <f t="shared" si="1"/>
        <v>PDESMSAM</v>
      </c>
      <c r="M30" s="258" t="s">
        <v>5005</v>
      </c>
      <c r="N30" s="291" t="str">
        <f t="shared" si="4"/>
        <v>T</v>
      </c>
    </row>
    <row r="31" spans="1:14" x14ac:dyDescent="0.3">
      <c r="A31" s="256" t="s">
        <v>7049</v>
      </c>
      <c r="B31" s="303" t="s">
        <v>2209</v>
      </c>
      <c r="C31" s="303" t="s">
        <v>18</v>
      </c>
      <c r="D31" s="303" t="s">
        <v>2242</v>
      </c>
      <c r="E31" s="303"/>
      <c r="F31" s="312" t="s">
        <v>2241</v>
      </c>
      <c r="G31" s="306" t="str">
        <f>VLOOKUP(F:F,데이터주제영역정의서!T:V,2,FALSE)</f>
        <v>SM</v>
      </c>
      <c r="H31" s="292" t="str">
        <f t="shared" si="2"/>
        <v>SB</v>
      </c>
      <c r="I31" s="258" t="str">
        <f>VLOOKUP(B:B,데이터주제영역정의서!O:P,2,FALSE)</f>
        <v>PDE</v>
      </c>
      <c r="J31" s="258" t="str">
        <f t="shared" si="3"/>
        <v>이력</v>
      </c>
      <c r="K31" s="258" t="str">
        <f>VLOOKUP(J31,엔터티분류어!B:D,3,FALSE)</f>
        <v>H</v>
      </c>
      <c r="L31" s="305" t="str">
        <f t="shared" si="1"/>
        <v>PDESMSBH</v>
      </c>
      <c r="M31" s="258" t="s">
        <v>5006</v>
      </c>
      <c r="N31" s="291" t="str">
        <f t="shared" si="4"/>
        <v>T</v>
      </c>
    </row>
    <row r="32" spans="1:14" x14ac:dyDescent="0.3">
      <c r="A32" s="256" t="s">
        <v>7049</v>
      </c>
      <c r="B32" s="303" t="s">
        <v>2209</v>
      </c>
      <c r="C32" s="303" t="s">
        <v>18</v>
      </c>
      <c r="D32" s="303" t="s">
        <v>2243</v>
      </c>
      <c r="E32" s="303" t="s">
        <v>4994</v>
      </c>
      <c r="F32" s="312" t="s">
        <v>2241</v>
      </c>
      <c r="G32" s="306" t="str">
        <f>VLOOKUP(F:F,데이터주제영역정의서!T:V,2,FALSE)</f>
        <v>SM</v>
      </c>
      <c r="H32" s="292" t="str">
        <f t="shared" si="2"/>
        <v>SC</v>
      </c>
      <c r="I32" s="258" t="str">
        <f>VLOOKUP(B:B,데이터주제영역정의서!O:P,2,FALSE)</f>
        <v>PDE</v>
      </c>
      <c r="J32" s="258" t="str">
        <f t="shared" si="3"/>
        <v>상세</v>
      </c>
      <c r="K32" s="258" t="str">
        <f>VLOOKUP(J32,엔터티분류어!B:D,3,FALSE)</f>
        <v>E</v>
      </c>
      <c r="L32" s="305" t="str">
        <f t="shared" si="1"/>
        <v>PDESMSCE</v>
      </c>
      <c r="M32" s="258" t="s">
        <v>5007</v>
      </c>
      <c r="N32" s="291" t="str">
        <f t="shared" si="4"/>
        <v>T</v>
      </c>
    </row>
    <row r="33" spans="1:14" x14ac:dyDescent="0.3">
      <c r="A33" s="256" t="s">
        <v>7049</v>
      </c>
      <c r="B33" s="303" t="s">
        <v>2209</v>
      </c>
      <c r="C33" s="303" t="s">
        <v>18</v>
      </c>
      <c r="D33" s="303" t="s">
        <v>2244</v>
      </c>
      <c r="E33" s="303" t="s">
        <v>5008</v>
      </c>
      <c r="F33" s="312" t="s">
        <v>2241</v>
      </c>
      <c r="G33" s="306" t="str">
        <f>VLOOKUP(F:F,데이터주제영역정의서!T:V,2,FALSE)</f>
        <v>SM</v>
      </c>
      <c r="H33" s="292" t="str">
        <f t="shared" si="2"/>
        <v>SD</v>
      </c>
      <c r="I33" s="258" t="str">
        <f>VLOOKUP(B:B,데이터주제영역정의서!O:P,2,FALSE)</f>
        <v>PDE</v>
      </c>
      <c r="J33" s="258" t="str">
        <f t="shared" si="3"/>
        <v>이력</v>
      </c>
      <c r="K33" s="258" t="str">
        <f>VLOOKUP(J33,엔터티분류어!B:D,3,FALSE)</f>
        <v>H</v>
      </c>
      <c r="L33" s="305" t="str">
        <f t="shared" si="1"/>
        <v>PDESMSDH</v>
      </c>
      <c r="M33" s="258" t="s">
        <v>5009</v>
      </c>
      <c r="N33" s="291" t="str">
        <f t="shared" si="4"/>
        <v>T</v>
      </c>
    </row>
    <row r="34" spans="1:14" x14ac:dyDescent="0.3">
      <c r="A34" s="256" t="s">
        <v>7049</v>
      </c>
      <c r="B34" s="303" t="s">
        <v>2209</v>
      </c>
      <c r="C34" s="303" t="s">
        <v>18</v>
      </c>
      <c r="D34" s="303" t="s">
        <v>2246</v>
      </c>
      <c r="E34" s="303" t="s">
        <v>4994</v>
      </c>
      <c r="F34" s="312" t="s">
        <v>4003</v>
      </c>
      <c r="G34" s="306" t="str">
        <f>VLOOKUP(F:F,데이터주제영역정의서!T:V,2,FALSE)</f>
        <v>SD</v>
      </c>
      <c r="H34" s="292" t="str">
        <f t="shared" si="2"/>
        <v>ST</v>
      </c>
      <c r="I34" s="258" t="str">
        <f>VLOOKUP(B:B,데이터주제영역정의서!O:P,2,FALSE)</f>
        <v>PDE</v>
      </c>
      <c r="J34" s="258" t="str">
        <f t="shared" si="3"/>
        <v>정보</v>
      </c>
      <c r="K34" s="258" t="str">
        <f>VLOOKUP(J34,엔터티분류어!B:D,3,FALSE)</f>
        <v>D</v>
      </c>
      <c r="L34" s="305" t="str">
        <f t="shared" si="1"/>
        <v>PDESDSTD</v>
      </c>
      <c r="M34" s="258" t="s">
        <v>5010</v>
      </c>
      <c r="N34" s="291" t="str">
        <f t="shared" si="4"/>
        <v>T</v>
      </c>
    </row>
    <row r="35" spans="1:14" x14ac:dyDescent="0.3">
      <c r="A35" s="256" t="s">
        <v>7049</v>
      </c>
      <c r="B35" s="303" t="s">
        <v>2209</v>
      </c>
      <c r="C35" s="303" t="s">
        <v>1</v>
      </c>
      <c r="D35" s="303" t="s">
        <v>2247</v>
      </c>
      <c r="E35" s="303" t="s">
        <v>2248</v>
      </c>
      <c r="F35" s="312" t="s">
        <v>3996</v>
      </c>
      <c r="G35" s="306" t="str">
        <f>VLOOKUP(F:F,데이터주제영역정의서!T:V,2,FALSE)</f>
        <v>NM</v>
      </c>
      <c r="H35" s="292" t="str">
        <f t="shared" si="2"/>
        <v>NC</v>
      </c>
      <c r="I35" s="258" t="str">
        <f>VLOOKUP(B:B,데이터주제영역정의서!O:P,2,FALSE)</f>
        <v>PDE</v>
      </c>
      <c r="J35" s="258" t="str">
        <f t="shared" si="3"/>
        <v>정보</v>
      </c>
      <c r="K35" s="258" t="str">
        <f>VLOOKUP(J35,엔터티분류어!B:D,3,FALSE)</f>
        <v>D</v>
      </c>
      <c r="L35" s="305" t="str">
        <f t="shared" si="1"/>
        <v>PDENMNCD</v>
      </c>
      <c r="M35" s="258" t="s">
        <v>5011</v>
      </c>
      <c r="N35" s="291" t="str">
        <f t="shared" si="4"/>
        <v>T</v>
      </c>
    </row>
    <row r="36" spans="1:14" x14ac:dyDescent="0.3">
      <c r="A36" s="256" t="s">
        <v>7049</v>
      </c>
      <c r="B36" s="310" t="s">
        <v>2209</v>
      </c>
      <c r="C36" s="310" t="s">
        <v>1</v>
      </c>
      <c r="D36" s="310" t="s">
        <v>2249</v>
      </c>
      <c r="E36" s="310" t="s">
        <v>5012</v>
      </c>
      <c r="F36" s="246" t="s">
        <v>3990</v>
      </c>
      <c r="G36" s="306" t="str">
        <f>VLOOKUP(F:F,데이터주제영역정의서!T:V,2,FALSE)</f>
        <v>WB</v>
      </c>
      <c r="H36" s="292" t="str">
        <f t="shared" si="2"/>
        <v>WK</v>
      </c>
      <c r="I36" s="258" t="str">
        <f>VLOOKUP(B:B,데이터주제영역정의서!O:P,2,FALSE)</f>
        <v>PDE</v>
      </c>
      <c r="J36" s="258" t="str">
        <f t="shared" si="3"/>
        <v>정보</v>
      </c>
      <c r="K36" s="258" t="str">
        <f>VLOOKUP(J36,엔터티분류어!B:D,3,FALSE)</f>
        <v>D</v>
      </c>
      <c r="L36" s="305" t="str">
        <f t="shared" si="1"/>
        <v>PDEWBWKD</v>
      </c>
      <c r="M36" s="258" t="s">
        <v>5013</v>
      </c>
      <c r="N36" s="291" t="str">
        <f t="shared" si="4"/>
        <v>T</v>
      </c>
    </row>
    <row r="37" spans="1:14" x14ac:dyDescent="0.3">
      <c r="A37" s="256" t="s">
        <v>7050</v>
      </c>
      <c r="B37" s="310" t="s">
        <v>1888</v>
      </c>
      <c r="C37" s="310" t="s">
        <v>1</v>
      </c>
      <c r="D37" s="310" t="s">
        <v>94</v>
      </c>
      <c r="E37" s="310" t="s">
        <v>2251</v>
      </c>
      <c r="F37" s="246" t="s">
        <v>5014</v>
      </c>
      <c r="G37" s="306" t="str">
        <f>VLOOKUP(F:F,데이터주제영역정의서!T:V,2,FALSE)</f>
        <v>MV</v>
      </c>
      <c r="H37" s="292" t="str">
        <f t="shared" si="2"/>
        <v>KO</v>
      </c>
      <c r="I37" s="258" t="str">
        <f>VLOOKUP(B:B,데이터주제영역정의서!O:P,2,FALSE)</f>
        <v>CCV</v>
      </c>
      <c r="J37" s="258" t="str">
        <f t="shared" si="3"/>
        <v>정보</v>
      </c>
      <c r="K37" s="258" t="str">
        <f>VLOOKUP(J37,엔터티분류어!B:D,3,FALSE)</f>
        <v>D</v>
      </c>
      <c r="L37" s="305" t="str">
        <f t="shared" si="1"/>
        <v>CCVMVKOD</v>
      </c>
      <c r="M37" s="258" t="s">
        <v>5015</v>
      </c>
      <c r="N37" s="291" t="str">
        <f t="shared" si="4"/>
        <v>F</v>
      </c>
    </row>
    <row r="38" spans="1:14" x14ac:dyDescent="0.3">
      <c r="A38" s="256" t="s">
        <v>7050</v>
      </c>
      <c r="B38" s="310" t="s">
        <v>1888</v>
      </c>
      <c r="C38" s="310" t="s">
        <v>18</v>
      </c>
      <c r="D38" s="310" t="s">
        <v>1590</v>
      </c>
      <c r="E38" s="310"/>
      <c r="F38" s="246" t="s">
        <v>5016</v>
      </c>
      <c r="G38" s="306" t="str">
        <f>VLOOKUP(F:F,데이터주제영역정의서!T:V,2,FALSE)</f>
        <v>NV</v>
      </c>
      <c r="H38" s="292" t="str">
        <f t="shared" si="2"/>
        <v>IB</v>
      </c>
      <c r="I38" s="258" t="str">
        <f>VLOOKUP(B:B,데이터주제영역정의서!O:P,2,FALSE)</f>
        <v>CCV</v>
      </c>
      <c r="J38" s="258" t="str">
        <f t="shared" si="3"/>
        <v>기본</v>
      </c>
      <c r="K38" s="258" t="str">
        <f>VLOOKUP(J38,엔터티분류어!B:D,3,FALSE)</f>
        <v>M</v>
      </c>
      <c r="L38" s="305" t="str">
        <f t="shared" si="1"/>
        <v>CCVNVIBM</v>
      </c>
      <c r="M38" s="258" t="s">
        <v>5017</v>
      </c>
      <c r="N38" s="291" t="str">
        <f t="shared" si="4"/>
        <v>T</v>
      </c>
    </row>
    <row r="39" spans="1:14" x14ac:dyDescent="0.3">
      <c r="A39" s="256" t="s">
        <v>7050</v>
      </c>
      <c r="B39" s="310" t="s">
        <v>1888</v>
      </c>
      <c r="C39" s="310" t="s">
        <v>1</v>
      </c>
      <c r="D39" s="310" t="s">
        <v>95</v>
      </c>
      <c r="E39" s="310" t="s">
        <v>2252</v>
      </c>
      <c r="F39" s="246" t="s">
        <v>5014</v>
      </c>
      <c r="G39" s="306" t="str">
        <f>VLOOKUP(F:F,데이터주제영역정의서!T:V,2,FALSE)</f>
        <v>MV</v>
      </c>
      <c r="H39" s="292" t="str">
        <f t="shared" si="2"/>
        <v>KS</v>
      </c>
      <c r="I39" s="258" t="str">
        <f>VLOOKUP(B:B,데이터주제영역정의서!O:P,2,FALSE)</f>
        <v>CCV</v>
      </c>
      <c r="J39" s="258" t="str">
        <f t="shared" si="3"/>
        <v>코드</v>
      </c>
      <c r="K39" s="258" t="str">
        <f>VLOOKUP(J39,엔터티분류어!B:D,3,FALSE)</f>
        <v>C</v>
      </c>
      <c r="L39" s="305" t="str">
        <f t="shared" si="1"/>
        <v>CCVMVKSC</v>
      </c>
      <c r="M39" s="258" t="s">
        <v>5018</v>
      </c>
      <c r="N39" s="291" t="str">
        <f t="shared" si="4"/>
        <v>T</v>
      </c>
    </row>
    <row r="40" spans="1:14" x14ac:dyDescent="0.3">
      <c r="A40" s="256" t="s">
        <v>7050</v>
      </c>
      <c r="B40" s="310" t="s">
        <v>1888</v>
      </c>
      <c r="C40" s="310" t="s">
        <v>18</v>
      </c>
      <c r="D40" s="310" t="s">
        <v>96</v>
      </c>
      <c r="E40" s="310"/>
      <c r="F40" s="246" t="s">
        <v>5014</v>
      </c>
      <c r="G40" s="306" t="str">
        <f>VLOOKUP(F:F,데이터주제영역정의서!T:V,2,FALSE)</f>
        <v>MV</v>
      </c>
      <c r="H40" s="292" t="str">
        <f t="shared" si="2"/>
        <v>LN</v>
      </c>
      <c r="I40" s="258" t="str">
        <f>VLOOKUP(B:B,데이터주제영역정의서!O:P,2,FALSE)</f>
        <v>CCV</v>
      </c>
      <c r="J40" s="258" t="str">
        <f t="shared" si="3"/>
        <v>코드</v>
      </c>
      <c r="K40" s="258" t="str">
        <f>VLOOKUP(J40,엔터티분류어!B:D,3,FALSE)</f>
        <v>C</v>
      </c>
      <c r="L40" s="305" t="str">
        <f t="shared" si="1"/>
        <v>CCVMVLNC</v>
      </c>
      <c r="M40" s="258" t="s">
        <v>5019</v>
      </c>
      <c r="N40" s="291" t="str">
        <f t="shared" si="4"/>
        <v>T</v>
      </c>
    </row>
    <row r="41" spans="1:14" x14ac:dyDescent="0.3">
      <c r="A41" s="256" t="s">
        <v>7050</v>
      </c>
      <c r="B41" s="310" t="s">
        <v>1888</v>
      </c>
      <c r="C41" s="310" t="s">
        <v>1</v>
      </c>
      <c r="D41" s="310" t="s">
        <v>2253</v>
      </c>
      <c r="E41" s="310" t="s">
        <v>2254</v>
      </c>
      <c r="F41" s="246" t="s">
        <v>5014</v>
      </c>
      <c r="G41" s="306" t="str">
        <f>VLOOKUP(F:F,데이터주제영역정의서!T:V,2,FALSE)</f>
        <v>MV</v>
      </c>
      <c r="H41" s="292" t="str">
        <f t="shared" si="2"/>
        <v>SN</v>
      </c>
      <c r="I41" s="258" t="str">
        <f>VLOOKUP(B:B,데이터주제영역정의서!O:P,2,FALSE)</f>
        <v>CCV</v>
      </c>
      <c r="J41" s="258" t="str">
        <f t="shared" si="3"/>
        <v>이력</v>
      </c>
      <c r="K41" s="258" t="str">
        <f>VLOOKUP(J41,엔터티분류어!B:D,3,FALSE)</f>
        <v>H</v>
      </c>
      <c r="L41" s="305" t="str">
        <f t="shared" si="1"/>
        <v>CCVMVSNH</v>
      </c>
      <c r="M41" s="258" t="s">
        <v>5020</v>
      </c>
      <c r="N41" s="291" t="str">
        <f t="shared" si="4"/>
        <v>T</v>
      </c>
    </row>
    <row r="42" spans="1:14" x14ac:dyDescent="0.3">
      <c r="A42" s="256" t="s">
        <v>7050</v>
      </c>
      <c r="B42" s="310" t="s">
        <v>1888</v>
      </c>
      <c r="C42" s="310" t="s">
        <v>1</v>
      </c>
      <c r="D42" s="310" t="s">
        <v>97</v>
      </c>
      <c r="E42" s="310" t="s">
        <v>2255</v>
      </c>
      <c r="F42" s="246" t="s">
        <v>5014</v>
      </c>
      <c r="G42" s="306" t="str">
        <f>VLOOKUP(F:F,데이터주제영역정의서!T:V,2,FALSE)</f>
        <v>MV</v>
      </c>
      <c r="H42" s="292" t="str">
        <f t="shared" si="2"/>
        <v>UM</v>
      </c>
      <c r="I42" s="258" t="str">
        <f>VLOOKUP(B:B,데이터주제영역정의서!O:P,2,FALSE)</f>
        <v>CCV</v>
      </c>
      <c r="J42" s="258" t="str">
        <f t="shared" si="3"/>
        <v>코드</v>
      </c>
      <c r="K42" s="258" t="str">
        <f>VLOOKUP(J42,엔터티분류어!B:D,3,FALSE)</f>
        <v>C</v>
      </c>
      <c r="L42" s="305" t="str">
        <f t="shared" si="1"/>
        <v>CCVMVUMC</v>
      </c>
      <c r="M42" s="258" t="s">
        <v>5021</v>
      </c>
      <c r="N42" s="291" t="str">
        <f t="shared" si="4"/>
        <v>T</v>
      </c>
    </row>
    <row r="43" spans="1:14" x14ac:dyDescent="0.3">
      <c r="A43" s="256" t="s">
        <v>7050</v>
      </c>
      <c r="B43" s="310" t="s">
        <v>1888</v>
      </c>
      <c r="C43" s="310" t="s">
        <v>18</v>
      </c>
      <c r="D43" s="310" t="s">
        <v>1588</v>
      </c>
      <c r="E43" s="310"/>
      <c r="F43" s="246" t="s">
        <v>5016</v>
      </c>
      <c r="G43" s="306" t="str">
        <f>VLOOKUP(F:F,데이터주제영역정의서!T:V,2,FALSE)</f>
        <v>NV</v>
      </c>
      <c r="H43" s="292" t="str">
        <f t="shared" si="2"/>
        <v>VB</v>
      </c>
      <c r="I43" s="258" t="str">
        <f>VLOOKUP(B:B,데이터주제영역정의서!O:P,2,FALSE)</f>
        <v>CCV</v>
      </c>
      <c r="J43" s="258" t="str">
        <f t="shared" si="3"/>
        <v>기본</v>
      </c>
      <c r="K43" s="258" t="str">
        <f>VLOOKUP(J43,엔터티분류어!B:D,3,FALSE)</f>
        <v>M</v>
      </c>
      <c r="L43" s="305" t="str">
        <f t="shared" si="1"/>
        <v>CCVNVVBM</v>
      </c>
      <c r="M43" s="258" t="s">
        <v>5022</v>
      </c>
      <c r="N43" s="291" t="str">
        <f t="shared" si="4"/>
        <v>T</v>
      </c>
    </row>
    <row r="44" spans="1:14" x14ac:dyDescent="0.3">
      <c r="A44" s="256" t="s">
        <v>7050</v>
      </c>
      <c r="B44" s="310" t="s">
        <v>1888</v>
      </c>
      <c r="C44" s="310" t="s">
        <v>18</v>
      </c>
      <c r="D44" s="310" t="s">
        <v>1584</v>
      </c>
      <c r="E44" s="310"/>
      <c r="F44" s="246" t="s">
        <v>5016</v>
      </c>
      <c r="G44" s="306" t="str">
        <f>VLOOKUP(F:F,데이터주제영역정의서!T:V,2,FALSE)</f>
        <v>NV</v>
      </c>
      <c r="H44" s="292" t="str">
        <f t="shared" si="2"/>
        <v>VM</v>
      </c>
      <c r="I44" s="258" t="str">
        <f>VLOOKUP(B:B,데이터주제영역정의서!O:P,2,FALSE)</f>
        <v>CCV</v>
      </c>
      <c r="J44" s="258" t="str">
        <f t="shared" si="3"/>
        <v>관계</v>
      </c>
      <c r="K44" s="258" t="str">
        <f>VLOOKUP(J44,엔터티분류어!B:D,3,FALSE)</f>
        <v>R</v>
      </c>
      <c r="L44" s="305" t="str">
        <f t="shared" si="1"/>
        <v>CCVNVVMR</v>
      </c>
      <c r="M44" s="258" t="s">
        <v>5023</v>
      </c>
      <c r="N44" s="291" t="str">
        <f t="shared" si="4"/>
        <v>T</v>
      </c>
    </row>
    <row r="45" spans="1:14" s="181" customFormat="1" x14ac:dyDescent="0.3">
      <c r="A45" s="256" t="s">
        <v>7050</v>
      </c>
      <c r="B45" s="310" t="s">
        <v>1888</v>
      </c>
      <c r="C45" s="310" t="s">
        <v>18</v>
      </c>
      <c r="D45" s="310" t="s">
        <v>5024</v>
      </c>
      <c r="E45" s="310"/>
      <c r="F45" s="246" t="s">
        <v>5016</v>
      </c>
      <c r="G45" s="306" t="str">
        <f>VLOOKUP(F:F,데이터주제영역정의서!T:V,2,FALSE)</f>
        <v>NV</v>
      </c>
      <c r="H45" s="292" t="str">
        <f t="shared" si="2"/>
        <v>VS</v>
      </c>
      <c r="I45" s="258" t="str">
        <f>VLOOKUP(B:B,데이터주제영역정의서!O:P,2,FALSE)</f>
        <v>CCV</v>
      </c>
      <c r="J45" s="258" t="str">
        <f t="shared" si="3"/>
        <v>정보</v>
      </c>
      <c r="K45" s="258" t="str">
        <f>VLOOKUP(J45,엔터티분류어!B:D,3,FALSE)</f>
        <v>D</v>
      </c>
      <c r="L45" s="305" t="str">
        <f t="shared" si="1"/>
        <v>CCVNVVSD</v>
      </c>
      <c r="M45" s="258" t="s">
        <v>5025</v>
      </c>
      <c r="N45" s="291" t="str">
        <f t="shared" si="4"/>
        <v>T</v>
      </c>
    </row>
    <row r="46" spans="1:14" x14ac:dyDescent="0.3">
      <c r="A46" s="256" t="s">
        <v>7050</v>
      </c>
      <c r="B46" s="310" t="s">
        <v>1888</v>
      </c>
      <c r="C46" s="310" t="s">
        <v>18</v>
      </c>
      <c r="D46" s="310" t="s">
        <v>1599</v>
      </c>
      <c r="E46" s="310" t="s">
        <v>5026</v>
      </c>
      <c r="F46" s="246" t="s">
        <v>5016</v>
      </c>
      <c r="G46" s="306" t="str">
        <f>VLOOKUP(F:F,데이터주제영역정의서!T:V,2,FALSE)</f>
        <v>NV</v>
      </c>
      <c r="H46" s="292" t="str">
        <f t="shared" si="2"/>
        <v>GS</v>
      </c>
      <c r="I46" s="258" t="str">
        <f>VLOOKUP(B:B,데이터주제영역정의서!O:P,2,FALSE)</f>
        <v>CCV</v>
      </c>
      <c r="J46" s="258" t="str">
        <f t="shared" si="3"/>
        <v>정보</v>
      </c>
      <c r="K46" s="258" t="str">
        <f>VLOOKUP(J46,엔터티분류어!B:D,3,FALSE)</f>
        <v>D</v>
      </c>
      <c r="L46" s="305" t="str">
        <f t="shared" si="1"/>
        <v>CCVNVGSD</v>
      </c>
      <c r="M46" s="258" t="s">
        <v>5027</v>
      </c>
      <c r="N46" s="291" t="str">
        <f t="shared" si="4"/>
        <v>T</v>
      </c>
    </row>
    <row r="47" spans="1:14" x14ac:dyDescent="0.3">
      <c r="A47" s="256" t="s">
        <v>7050</v>
      </c>
      <c r="B47" s="310" t="s">
        <v>1888</v>
      </c>
      <c r="C47" s="310" t="s">
        <v>18</v>
      </c>
      <c r="D47" s="310" t="s">
        <v>1591</v>
      </c>
      <c r="E47" s="310"/>
      <c r="F47" s="246" t="s">
        <v>5016</v>
      </c>
      <c r="G47" s="306" t="str">
        <f>VLOOKUP(F:F,데이터주제영역정의서!T:V,2,FALSE)</f>
        <v>NV</v>
      </c>
      <c r="H47" s="292" t="str">
        <f t="shared" si="2"/>
        <v>GB</v>
      </c>
      <c r="I47" s="258" t="str">
        <f>VLOOKUP(B:B,데이터주제영역정의서!O:P,2,FALSE)</f>
        <v>CCV</v>
      </c>
      <c r="J47" s="258" t="str">
        <f t="shared" si="3"/>
        <v>정보</v>
      </c>
      <c r="K47" s="258" t="str">
        <f>VLOOKUP(J47,엔터티분류어!B:D,3,FALSE)</f>
        <v>D</v>
      </c>
      <c r="L47" s="305" t="str">
        <f t="shared" si="1"/>
        <v>CCVNVGBD</v>
      </c>
      <c r="M47" s="258" t="s">
        <v>5028</v>
      </c>
      <c r="N47" s="291" t="str">
        <f t="shared" si="4"/>
        <v>T</v>
      </c>
    </row>
    <row r="48" spans="1:14" x14ac:dyDescent="0.3">
      <c r="A48" s="256" t="s">
        <v>7050</v>
      </c>
      <c r="B48" s="310" t="s">
        <v>1888</v>
      </c>
      <c r="C48" s="310" t="s">
        <v>18</v>
      </c>
      <c r="D48" s="310" t="s">
        <v>1598</v>
      </c>
      <c r="E48" s="310" t="s">
        <v>5026</v>
      </c>
      <c r="F48" s="246" t="s">
        <v>5016</v>
      </c>
      <c r="G48" s="306" t="str">
        <f>VLOOKUP(F:F,데이터주제영역정의서!T:V,2,FALSE)</f>
        <v>NV</v>
      </c>
      <c r="H48" s="292" t="str">
        <f t="shared" si="2"/>
        <v>GD</v>
      </c>
      <c r="I48" s="258" t="str">
        <f>VLOOKUP(B:B,데이터주제영역정의서!O:P,2,FALSE)</f>
        <v>CCV</v>
      </c>
      <c r="J48" s="258" t="str">
        <f t="shared" si="3"/>
        <v>정보</v>
      </c>
      <c r="K48" s="258" t="str">
        <f>VLOOKUP(J48,엔터티분류어!B:D,3,FALSE)</f>
        <v>D</v>
      </c>
      <c r="L48" s="305" t="str">
        <f t="shared" si="1"/>
        <v>CCVNVGDD</v>
      </c>
      <c r="M48" s="258" t="s">
        <v>5029</v>
      </c>
      <c r="N48" s="291" t="str">
        <f t="shared" si="4"/>
        <v>T</v>
      </c>
    </row>
    <row r="49" spans="1:14" x14ac:dyDescent="0.3">
      <c r="A49" s="256" t="s">
        <v>7050</v>
      </c>
      <c r="B49" s="310" t="s">
        <v>1888</v>
      </c>
      <c r="C49" s="310" t="s">
        <v>18</v>
      </c>
      <c r="D49" s="310" t="s">
        <v>1589</v>
      </c>
      <c r="E49" s="310"/>
      <c r="F49" s="246" t="s">
        <v>5016</v>
      </c>
      <c r="G49" s="306" t="str">
        <f>VLOOKUP(F:F,데이터주제영역정의서!T:V,2,FALSE)</f>
        <v>NV</v>
      </c>
      <c r="H49" s="292" t="str">
        <f t="shared" si="2"/>
        <v>GF</v>
      </c>
      <c r="I49" s="258" t="str">
        <f>VLOOKUP(B:B,데이터주제영역정의서!O:P,2,FALSE)</f>
        <v>CCV</v>
      </c>
      <c r="J49" s="258" t="str">
        <f t="shared" si="3"/>
        <v>정보</v>
      </c>
      <c r="K49" s="258" t="str">
        <f>VLOOKUP(J49,엔터티분류어!B:D,3,FALSE)</f>
        <v>D</v>
      </c>
      <c r="L49" s="305" t="str">
        <f t="shared" si="1"/>
        <v>CCVNVGFD</v>
      </c>
      <c r="M49" s="258" t="s">
        <v>5030</v>
      </c>
      <c r="N49" s="291" t="str">
        <f t="shared" si="4"/>
        <v>T</v>
      </c>
    </row>
    <row r="50" spans="1:14" s="181" customFormat="1" x14ac:dyDescent="0.3">
      <c r="A50" s="256" t="s">
        <v>7050</v>
      </c>
      <c r="B50" s="310" t="s">
        <v>1888</v>
      </c>
      <c r="C50" s="310" t="s">
        <v>18</v>
      </c>
      <c r="D50" s="310" t="s">
        <v>1601</v>
      </c>
      <c r="E50" s="310"/>
      <c r="F50" s="246" t="s">
        <v>5016</v>
      </c>
      <c r="G50" s="306" t="str">
        <f>VLOOKUP(F:F,데이터주제영역정의서!T:V,2,FALSE)</f>
        <v>NV</v>
      </c>
      <c r="H50" s="292" t="str">
        <f t="shared" si="2"/>
        <v>SV</v>
      </c>
      <c r="I50" s="258" t="str">
        <f>VLOOKUP(B:B,데이터주제영역정의서!O:P,2,FALSE)</f>
        <v>CCV</v>
      </c>
      <c r="J50" s="258" t="str">
        <f t="shared" si="3"/>
        <v>정보</v>
      </c>
      <c r="K50" s="258" t="str">
        <f>VLOOKUP(J50,엔터티분류어!B:D,3,FALSE)</f>
        <v>D</v>
      </c>
      <c r="L50" s="305" t="str">
        <f t="shared" si="1"/>
        <v>CCVNVSVD</v>
      </c>
      <c r="M50" s="258" t="s">
        <v>5031</v>
      </c>
      <c r="N50" s="291" t="str">
        <f t="shared" si="4"/>
        <v>T</v>
      </c>
    </row>
    <row r="51" spans="1:14" x14ac:dyDescent="0.3">
      <c r="A51" s="256" t="s">
        <v>7050</v>
      </c>
      <c r="B51" s="310" t="s">
        <v>1888</v>
      </c>
      <c r="C51" s="310" t="s">
        <v>1</v>
      </c>
      <c r="D51" s="310" t="s">
        <v>98</v>
      </c>
      <c r="E51" s="310" t="s">
        <v>1586</v>
      </c>
      <c r="F51" s="246" t="s">
        <v>5016</v>
      </c>
      <c r="G51" s="306" t="str">
        <f>VLOOKUP(F:F,데이터주제영역정의서!T:V,2,FALSE)</f>
        <v>NV</v>
      </c>
      <c r="H51" s="292" t="str">
        <f t="shared" si="2"/>
        <v>SB</v>
      </c>
      <c r="I51" s="258" t="str">
        <f>VLOOKUP(B:B,데이터주제영역정의서!O:P,2,FALSE)</f>
        <v>CCV</v>
      </c>
      <c r="J51" s="258" t="str">
        <f t="shared" si="3"/>
        <v>기본</v>
      </c>
      <c r="K51" s="258" t="str">
        <f>VLOOKUP(J51,엔터티분류어!B:D,3,FALSE)</f>
        <v>M</v>
      </c>
      <c r="L51" s="305" t="str">
        <f t="shared" si="1"/>
        <v>CCVNVSBM</v>
      </c>
      <c r="M51" s="258" t="s">
        <v>5032</v>
      </c>
      <c r="N51" s="291" t="str">
        <f t="shared" si="4"/>
        <v>T</v>
      </c>
    </row>
    <row r="52" spans="1:14" x14ac:dyDescent="0.3">
      <c r="A52" s="256" t="s">
        <v>7050</v>
      </c>
      <c r="B52" s="310" t="s">
        <v>1888</v>
      </c>
      <c r="C52" s="310" t="s">
        <v>1</v>
      </c>
      <c r="D52" s="310" t="s">
        <v>5033</v>
      </c>
      <c r="E52" s="310" t="s">
        <v>5034</v>
      </c>
      <c r="F52" s="246" t="s">
        <v>5016</v>
      </c>
      <c r="G52" s="306" t="str">
        <f>VLOOKUP(F:F,데이터주제영역정의서!T:V,2,FALSE)</f>
        <v>NV</v>
      </c>
      <c r="H52" s="292" t="str">
        <f t="shared" si="2"/>
        <v>SG</v>
      </c>
      <c r="I52" s="258" t="str">
        <f>VLOOKUP(B:B,데이터주제영역정의서!O:P,2,FALSE)</f>
        <v>CCV</v>
      </c>
      <c r="J52" s="258" t="str">
        <f t="shared" si="3"/>
        <v>정보</v>
      </c>
      <c r="K52" s="258" t="str">
        <f>VLOOKUP(J52,엔터티분류어!B:D,3,FALSE)</f>
        <v>D</v>
      </c>
      <c r="L52" s="305" t="str">
        <f t="shared" si="1"/>
        <v>CCVNVSGD</v>
      </c>
      <c r="M52" s="258" t="s">
        <v>5035</v>
      </c>
      <c r="N52" s="291" t="str">
        <f t="shared" si="4"/>
        <v>T</v>
      </c>
    </row>
    <row r="53" spans="1:14" x14ac:dyDescent="0.3">
      <c r="A53" s="256" t="s">
        <v>7050</v>
      </c>
      <c r="B53" s="310" t="s">
        <v>1888</v>
      </c>
      <c r="C53" s="310" t="s">
        <v>1</v>
      </c>
      <c r="D53" s="310" t="s">
        <v>1596</v>
      </c>
      <c r="E53" s="310" t="s">
        <v>1597</v>
      </c>
      <c r="F53" s="246" t="s">
        <v>5016</v>
      </c>
      <c r="G53" s="306" t="str">
        <f>VLOOKUP(F:F,데이터주제영역정의서!T:V,2,FALSE)</f>
        <v>NV</v>
      </c>
      <c r="H53" s="292" t="str">
        <f t="shared" si="2"/>
        <v>SR</v>
      </c>
      <c r="I53" s="258" t="str">
        <f>VLOOKUP(B:B,데이터주제영역정의서!O:P,2,FALSE)</f>
        <v>CCV</v>
      </c>
      <c r="J53" s="258" t="str">
        <f t="shared" si="3"/>
        <v>관계</v>
      </c>
      <c r="K53" s="258" t="str">
        <f>VLOOKUP(J53,엔터티분류어!B:D,3,FALSE)</f>
        <v>R</v>
      </c>
      <c r="L53" s="305" t="str">
        <f t="shared" si="1"/>
        <v>CCVNVSRR</v>
      </c>
      <c r="M53" s="258" t="s">
        <v>5036</v>
      </c>
      <c r="N53" s="291" t="str">
        <f t="shared" si="4"/>
        <v>T</v>
      </c>
    </row>
    <row r="54" spans="1:14" x14ac:dyDescent="0.3">
      <c r="A54" s="256" t="s">
        <v>7050</v>
      </c>
      <c r="B54" s="310" t="s">
        <v>1888</v>
      </c>
      <c r="C54" s="310" t="s">
        <v>18</v>
      </c>
      <c r="D54" s="310" t="s">
        <v>1585</v>
      </c>
      <c r="E54" s="310" t="s">
        <v>5026</v>
      </c>
      <c r="F54" s="246" t="s">
        <v>5016</v>
      </c>
      <c r="G54" s="306" t="str">
        <f>VLOOKUP(F:F,데이터주제영역정의서!T:V,2,FALSE)</f>
        <v>NV</v>
      </c>
      <c r="H54" s="292" t="str">
        <f t="shared" si="2"/>
        <v>SM</v>
      </c>
      <c r="I54" s="258" t="str">
        <f>VLOOKUP(B:B,데이터주제영역정의서!O:P,2,FALSE)</f>
        <v>CCV</v>
      </c>
      <c r="J54" s="258" t="str">
        <f t="shared" si="3"/>
        <v>정보</v>
      </c>
      <c r="K54" s="258" t="str">
        <f>VLOOKUP(J54,엔터티분류어!B:D,3,FALSE)</f>
        <v>D</v>
      </c>
      <c r="L54" s="305" t="str">
        <f t="shared" si="1"/>
        <v>CCVNVSMD</v>
      </c>
      <c r="M54" s="258" t="s">
        <v>5037</v>
      </c>
      <c r="N54" s="291" t="str">
        <f t="shared" si="4"/>
        <v>T</v>
      </c>
    </row>
    <row r="55" spans="1:14" x14ac:dyDescent="0.3">
      <c r="A55" s="256" t="s">
        <v>7050</v>
      </c>
      <c r="B55" s="310" t="s">
        <v>1888</v>
      </c>
      <c r="C55" s="310" t="s">
        <v>18</v>
      </c>
      <c r="D55" s="310" t="s">
        <v>1587</v>
      </c>
      <c r="E55" s="310" t="s">
        <v>5026</v>
      </c>
      <c r="F55" s="246" t="s">
        <v>5016</v>
      </c>
      <c r="G55" s="306" t="str">
        <f>VLOOKUP(F:F,데이터주제영역정의서!T:V,2,FALSE)</f>
        <v>NV</v>
      </c>
      <c r="H55" s="292" t="str">
        <f t="shared" si="2"/>
        <v>SS</v>
      </c>
      <c r="I55" s="258" t="str">
        <f>VLOOKUP(B:B,데이터주제영역정의서!O:P,2,FALSE)</f>
        <v>CCV</v>
      </c>
      <c r="J55" s="258" t="str">
        <f t="shared" si="3"/>
        <v>정보</v>
      </c>
      <c r="K55" s="258" t="str">
        <f>VLOOKUP(J55,엔터티분류어!B:D,3,FALSE)</f>
        <v>D</v>
      </c>
      <c r="L55" s="305" t="str">
        <f t="shared" si="1"/>
        <v>CCVNVSSD</v>
      </c>
      <c r="M55" s="258" t="s">
        <v>5038</v>
      </c>
      <c r="N55" s="291" t="str">
        <f t="shared" si="4"/>
        <v>T</v>
      </c>
    </row>
    <row r="56" spans="1:14" x14ac:dyDescent="0.3">
      <c r="A56" s="256" t="s">
        <v>7050</v>
      </c>
      <c r="B56" s="310" t="s">
        <v>1888</v>
      </c>
      <c r="C56" s="310" t="s">
        <v>1</v>
      </c>
      <c r="D56" s="310" t="s">
        <v>1594</v>
      </c>
      <c r="E56" s="310" t="s">
        <v>1595</v>
      </c>
      <c r="F56" s="246" t="s">
        <v>5016</v>
      </c>
      <c r="G56" s="306" t="str">
        <f>VLOOKUP(F:F,데이터주제영역정의서!T:V,2,FALSE)</f>
        <v>NV</v>
      </c>
      <c r="H56" s="292" t="str">
        <f t="shared" si="2"/>
        <v>SP</v>
      </c>
      <c r="I56" s="258" t="str">
        <f>VLOOKUP(B:B,데이터주제영역정의서!O:P,2,FALSE)</f>
        <v>CCV</v>
      </c>
      <c r="J56" s="258" t="str">
        <f t="shared" si="3"/>
        <v>정보</v>
      </c>
      <c r="K56" s="258" t="str">
        <f>VLOOKUP(J56,엔터티분류어!B:D,3,FALSE)</f>
        <v>D</v>
      </c>
      <c r="L56" s="305" t="str">
        <f t="shared" si="1"/>
        <v>CCVNVSPD</v>
      </c>
      <c r="M56" s="258" t="s">
        <v>5039</v>
      </c>
      <c r="N56" s="291" t="str">
        <f t="shared" si="4"/>
        <v>T</v>
      </c>
    </row>
    <row r="57" spans="1:14" x14ac:dyDescent="0.3">
      <c r="A57" s="256" t="s">
        <v>7050</v>
      </c>
      <c r="B57" s="310" t="s">
        <v>1888</v>
      </c>
      <c r="C57" s="310" t="s">
        <v>1</v>
      </c>
      <c r="D57" s="310" t="s">
        <v>1592</v>
      </c>
      <c r="E57" s="310" t="s">
        <v>1593</v>
      </c>
      <c r="F57" s="246" t="s">
        <v>5016</v>
      </c>
      <c r="G57" s="306" t="str">
        <f>VLOOKUP(F:F,데이터주제영역정의서!T:V,2,FALSE)</f>
        <v>NV</v>
      </c>
      <c r="H57" s="292" t="str">
        <f t="shared" si="2"/>
        <v>SF</v>
      </c>
      <c r="I57" s="258" t="str">
        <f>VLOOKUP(B:B,데이터주제영역정의서!O:P,2,FALSE)</f>
        <v>CCV</v>
      </c>
      <c r="J57" s="258" t="str">
        <f t="shared" si="3"/>
        <v>정보</v>
      </c>
      <c r="K57" s="258" t="str">
        <f>VLOOKUP(J57,엔터티분류어!B:D,3,FALSE)</f>
        <v>D</v>
      </c>
      <c r="L57" s="305" t="str">
        <f t="shared" si="1"/>
        <v>CCVNVSFD</v>
      </c>
      <c r="M57" s="258" t="s">
        <v>5040</v>
      </c>
      <c r="N57" s="291" t="str">
        <f t="shared" si="4"/>
        <v>T</v>
      </c>
    </row>
    <row r="58" spans="1:14" x14ac:dyDescent="0.3">
      <c r="A58" s="256" t="s">
        <v>7050</v>
      </c>
      <c r="B58" s="310" t="s">
        <v>1888</v>
      </c>
      <c r="C58" s="310" t="s">
        <v>18</v>
      </c>
      <c r="D58" s="310" t="s">
        <v>1600</v>
      </c>
      <c r="E58" s="310"/>
      <c r="F58" s="246" t="s">
        <v>5016</v>
      </c>
      <c r="G58" s="306" t="str">
        <f>VLOOKUP(F:F,데이터주제영역정의서!T:V,2,FALSE)</f>
        <v>NV</v>
      </c>
      <c r="H58" s="292" t="str">
        <f t="shared" si="2"/>
        <v>VI</v>
      </c>
      <c r="I58" s="258" t="str">
        <f>VLOOKUP(B:B,데이터주제영역정의서!O:P,2,FALSE)</f>
        <v>CCV</v>
      </c>
      <c r="J58" s="258" t="str">
        <f t="shared" si="3"/>
        <v>정보</v>
      </c>
      <c r="K58" s="258" t="str">
        <f>VLOOKUP(J58,엔터티분류어!B:D,3,FALSE)</f>
        <v>D</v>
      </c>
      <c r="L58" s="305" t="str">
        <f t="shared" si="1"/>
        <v>CCVNVVID</v>
      </c>
      <c r="M58" s="258" t="s">
        <v>5041</v>
      </c>
      <c r="N58" s="291" t="str">
        <f t="shared" si="4"/>
        <v>T</v>
      </c>
    </row>
    <row r="59" spans="1:14" x14ac:dyDescent="0.3">
      <c r="A59" s="256" t="s">
        <v>7050</v>
      </c>
      <c r="B59" s="310" t="s">
        <v>1888</v>
      </c>
      <c r="C59" s="310" t="s">
        <v>1</v>
      </c>
      <c r="D59" s="310" t="s">
        <v>2256</v>
      </c>
      <c r="E59" s="310" t="s">
        <v>2257</v>
      </c>
      <c r="F59" s="246" t="s">
        <v>5014</v>
      </c>
      <c r="G59" s="306" t="str">
        <f>VLOOKUP(F:F,데이터주제영역정의서!T:V,2,FALSE)</f>
        <v>MV</v>
      </c>
      <c r="H59" s="292" t="str">
        <f t="shared" si="2"/>
        <v>EX</v>
      </c>
      <c r="I59" s="258" t="str">
        <f>VLOOKUP(B:B,데이터주제영역정의서!O:P,2,FALSE)</f>
        <v>CCV</v>
      </c>
      <c r="J59" s="258" t="str">
        <f t="shared" si="3"/>
        <v>정보</v>
      </c>
      <c r="K59" s="258" t="str">
        <f>VLOOKUP(J59,엔터티분류어!B:D,3,FALSE)</f>
        <v>D</v>
      </c>
      <c r="L59" s="305" t="str">
        <f t="shared" si="1"/>
        <v>CCVMVEXD</v>
      </c>
      <c r="M59" s="258" t="s">
        <v>5042</v>
      </c>
      <c r="N59" s="291" t="str">
        <f t="shared" si="4"/>
        <v>T</v>
      </c>
    </row>
    <row r="60" spans="1:14" x14ac:dyDescent="0.3">
      <c r="A60" s="256" t="s">
        <v>7050</v>
      </c>
      <c r="B60" s="310" t="s">
        <v>1888</v>
      </c>
      <c r="C60" s="310" t="s">
        <v>1</v>
      </c>
      <c r="D60" s="310" t="s">
        <v>99</v>
      </c>
      <c r="E60" s="310" t="s">
        <v>2258</v>
      </c>
      <c r="F60" s="246" t="s">
        <v>5014</v>
      </c>
      <c r="G60" s="306" t="str">
        <f>VLOOKUP(F:F,데이터주제영역정의서!T:V,2,FALSE)</f>
        <v>MV</v>
      </c>
      <c r="H60" s="292" t="str">
        <f t="shared" si="2"/>
        <v>IC</v>
      </c>
      <c r="I60" s="258" t="str">
        <f>VLOOKUP(B:B,데이터주제영역정의서!O:P,2,FALSE)</f>
        <v>CCV</v>
      </c>
      <c r="J60" s="258" t="str">
        <f t="shared" si="3"/>
        <v>코드</v>
      </c>
      <c r="K60" s="258" t="str">
        <f>VLOOKUP(J60,엔터티분류어!B:D,3,FALSE)</f>
        <v>C</v>
      </c>
      <c r="L60" s="305" t="str">
        <f t="shared" si="1"/>
        <v>CCVMVICC</v>
      </c>
      <c r="M60" s="258" t="s">
        <v>5043</v>
      </c>
      <c r="N60" s="291" t="str">
        <f t="shared" si="4"/>
        <v>T</v>
      </c>
    </row>
    <row r="61" spans="1:14" x14ac:dyDescent="0.3">
      <c r="A61" s="256" t="s">
        <v>7050</v>
      </c>
      <c r="B61" s="310" t="s">
        <v>1888</v>
      </c>
      <c r="C61" s="310" t="s">
        <v>18</v>
      </c>
      <c r="D61" s="310" t="s">
        <v>100</v>
      </c>
      <c r="E61" s="310" t="s">
        <v>5044</v>
      </c>
      <c r="F61" s="246" t="s">
        <v>5014</v>
      </c>
      <c r="G61" s="306" t="str">
        <f>VLOOKUP(F:F,데이터주제영역정의서!T:V,2,FALSE)</f>
        <v>MV</v>
      </c>
      <c r="H61" s="292" t="str">
        <f t="shared" si="2"/>
        <v>DA</v>
      </c>
      <c r="I61" s="258" t="str">
        <f>VLOOKUP(B:B,데이터주제영역정의서!O:P,2,FALSE)</f>
        <v>CCV</v>
      </c>
      <c r="J61" s="258" t="str">
        <f t="shared" si="3"/>
        <v>정보</v>
      </c>
      <c r="K61" s="258" t="str">
        <f>VLOOKUP(J61,엔터티분류어!B:D,3,FALSE)</f>
        <v>D</v>
      </c>
      <c r="L61" s="305" t="str">
        <f t="shared" si="1"/>
        <v>CCVMVDAD</v>
      </c>
      <c r="M61" s="258" t="s">
        <v>5045</v>
      </c>
      <c r="N61" s="291" t="str">
        <f t="shared" si="4"/>
        <v>T</v>
      </c>
    </row>
    <row r="62" spans="1:14" x14ac:dyDescent="0.3">
      <c r="A62" s="256" t="s">
        <v>7050</v>
      </c>
      <c r="B62" s="310" t="s">
        <v>1888</v>
      </c>
      <c r="C62" s="310" t="s">
        <v>18</v>
      </c>
      <c r="D62" s="310" t="s">
        <v>101</v>
      </c>
      <c r="E62" s="310" t="s">
        <v>5046</v>
      </c>
      <c r="F62" s="246" t="s">
        <v>5014</v>
      </c>
      <c r="G62" s="306" t="str">
        <f>VLOOKUP(F:F,데이터주제영역정의서!T:V,2,FALSE)</f>
        <v>MV</v>
      </c>
      <c r="H62" s="292" t="str">
        <f t="shared" si="2"/>
        <v>CA</v>
      </c>
      <c r="I62" s="258" t="str">
        <f>VLOOKUP(B:B,데이터주제영역정의서!O:P,2,FALSE)</f>
        <v>CCV</v>
      </c>
      <c r="J62" s="258" t="str">
        <f t="shared" si="3"/>
        <v>정보</v>
      </c>
      <c r="K62" s="258" t="str">
        <f>VLOOKUP(J62,엔터티분류어!B:D,3,FALSE)</f>
        <v>D</v>
      </c>
      <c r="L62" s="305" t="str">
        <f t="shared" si="1"/>
        <v>CCVMVCAD</v>
      </c>
      <c r="M62" s="258" t="s">
        <v>5047</v>
      </c>
      <c r="N62" s="291" t="str">
        <f t="shared" si="4"/>
        <v>T</v>
      </c>
    </row>
    <row r="63" spans="1:14" x14ac:dyDescent="0.3">
      <c r="A63" s="256" t="s">
        <v>7050</v>
      </c>
      <c r="B63" s="310" t="s">
        <v>1888</v>
      </c>
      <c r="C63" s="310" t="s">
        <v>1</v>
      </c>
      <c r="D63" s="310" t="s">
        <v>102</v>
      </c>
      <c r="E63" s="310" t="s">
        <v>2260</v>
      </c>
      <c r="F63" s="246" t="s">
        <v>5014</v>
      </c>
      <c r="G63" s="306" t="str">
        <f>VLOOKUP(F:F,데이터주제영역정의서!T:V,2,FALSE)</f>
        <v>MV</v>
      </c>
      <c r="H63" s="292" t="str">
        <f t="shared" si="2"/>
        <v>CF</v>
      </c>
      <c r="I63" s="258" t="str">
        <f>VLOOKUP(B:B,데이터주제영역정의서!O:P,2,FALSE)</f>
        <v>CCV</v>
      </c>
      <c r="J63" s="258" t="str">
        <f t="shared" si="3"/>
        <v>정보</v>
      </c>
      <c r="K63" s="258" t="str">
        <f>VLOOKUP(J63,엔터티분류어!B:D,3,FALSE)</f>
        <v>D</v>
      </c>
      <c r="L63" s="305" t="str">
        <f t="shared" si="1"/>
        <v>CCVMVCFD</v>
      </c>
      <c r="M63" s="258" t="s">
        <v>5048</v>
      </c>
      <c r="N63" s="291" t="str">
        <f t="shared" si="4"/>
        <v>T</v>
      </c>
    </row>
    <row r="64" spans="1:14" x14ac:dyDescent="0.3">
      <c r="A64" s="256" t="s">
        <v>7050</v>
      </c>
      <c r="B64" s="310" t="s">
        <v>1888</v>
      </c>
      <c r="C64" s="310" t="s">
        <v>1</v>
      </c>
      <c r="D64" s="310" t="s">
        <v>103</v>
      </c>
      <c r="E64" s="310" t="s">
        <v>2261</v>
      </c>
      <c r="F64" s="246" t="s">
        <v>5014</v>
      </c>
      <c r="G64" s="306" t="str">
        <f>VLOOKUP(F:F,데이터주제영역정의서!T:V,2,FALSE)</f>
        <v>MV</v>
      </c>
      <c r="H64" s="292" t="str">
        <f t="shared" si="2"/>
        <v>CR</v>
      </c>
      <c r="I64" s="258" t="str">
        <f>VLOOKUP(B:B,데이터주제영역정의서!O:P,2,FALSE)</f>
        <v>CCV</v>
      </c>
      <c r="J64" s="258" t="str">
        <f t="shared" si="3"/>
        <v>정보</v>
      </c>
      <c r="K64" s="258" t="str">
        <f>VLOOKUP(J64,엔터티분류어!B:D,3,FALSE)</f>
        <v>D</v>
      </c>
      <c r="L64" s="305" t="str">
        <f t="shared" si="1"/>
        <v>CCVMVCRD</v>
      </c>
      <c r="M64" s="258" t="s">
        <v>5049</v>
      </c>
      <c r="N64" s="291" t="str">
        <f t="shared" si="4"/>
        <v>T</v>
      </c>
    </row>
    <row r="65" spans="1:14" x14ac:dyDescent="0.3">
      <c r="A65" s="256" t="s">
        <v>7050</v>
      </c>
      <c r="B65" s="310" t="s">
        <v>1888</v>
      </c>
      <c r="C65" s="310" t="s">
        <v>18</v>
      </c>
      <c r="D65" s="310" t="s">
        <v>2262</v>
      </c>
      <c r="E65" s="310" t="s">
        <v>5044</v>
      </c>
      <c r="F65" s="246" t="s">
        <v>5014</v>
      </c>
      <c r="G65" s="306" t="str">
        <f>VLOOKUP(F:F,데이터주제영역정의서!T:V,2,FALSE)</f>
        <v>MV</v>
      </c>
      <c r="H65" s="292" t="str">
        <f t="shared" si="2"/>
        <v>DE</v>
      </c>
      <c r="I65" s="258" t="str">
        <f>VLOOKUP(B:B,데이터주제영역정의서!O:P,2,FALSE)</f>
        <v>CCV</v>
      </c>
      <c r="J65" s="258" t="str">
        <f t="shared" si="3"/>
        <v>정보</v>
      </c>
      <c r="K65" s="258" t="str">
        <f>VLOOKUP(J65,엔터티분류어!B:D,3,FALSE)</f>
        <v>D</v>
      </c>
      <c r="L65" s="305" t="str">
        <f t="shared" si="1"/>
        <v>CCVMVDED</v>
      </c>
      <c r="M65" s="258" t="s">
        <v>5050</v>
      </c>
      <c r="N65" s="291" t="str">
        <f t="shared" si="4"/>
        <v>T</v>
      </c>
    </row>
    <row r="66" spans="1:14" x14ac:dyDescent="0.3">
      <c r="A66" s="256" t="s">
        <v>7050</v>
      </c>
      <c r="B66" s="310" t="s">
        <v>1888</v>
      </c>
      <c r="C66" s="310" t="s">
        <v>1</v>
      </c>
      <c r="D66" s="310" t="s">
        <v>2263</v>
      </c>
      <c r="E66" s="310" t="s">
        <v>2264</v>
      </c>
      <c r="F66" s="246" t="s">
        <v>5014</v>
      </c>
      <c r="G66" s="306" t="str">
        <f>VLOOKUP(F:F,데이터주제영역정의서!T:V,2,FALSE)</f>
        <v>MV</v>
      </c>
      <c r="H66" s="292" t="str">
        <f t="shared" si="2"/>
        <v>DU</v>
      </c>
      <c r="I66" s="258" t="str">
        <f>VLOOKUP(B:B,데이터주제영역정의서!O:P,2,FALSE)</f>
        <v>CCV</v>
      </c>
      <c r="J66" s="258" t="str">
        <f t="shared" si="3"/>
        <v>정보</v>
      </c>
      <c r="K66" s="258" t="str">
        <f>VLOOKUP(J66,엔터티분류어!B:D,3,FALSE)</f>
        <v>D</v>
      </c>
      <c r="L66" s="305" t="str">
        <f t="shared" si="1"/>
        <v>CCVMVDUD</v>
      </c>
      <c r="M66" s="258" t="s">
        <v>5051</v>
      </c>
      <c r="N66" s="291" t="str">
        <f t="shared" si="4"/>
        <v>T</v>
      </c>
    </row>
    <row r="67" spans="1:14" x14ac:dyDescent="0.3">
      <c r="A67" s="256" t="s">
        <v>7050</v>
      </c>
      <c r="B67" s="310" t="s">
        <v>1888</v>
      </c>
      <c r="C67" s="310" t="s">
        <v>1</v>
      </c>
      <c r="D67" s="310" t="s">
        <v>104</v>
      </c>
      <c r="E67" s="310" t="s">
        <v>5052</v>
      </c>
      <c r="F67" s="246" t="s">
        <v>5014</v>
      </c>
      <c r="G67" s="306" t="str">
        <f>VLOOKUP(F:F,데이터주제영역정의서!T:V,2,FALSE)</f>
        <v>MV</v>
      </c>
      <c r="H67" s="292" t="str">
        <f t="shared" si="2"/>
        <v>AB</v>
      </c>
      <c r="I67" s="258" t="str">
        <f>VLOOKUP(B:B,데이터주제영역정의서!O:P,2,FALSE)</f>
        <v>CCV</v>
      </c>
      <c r="J67" s="258" t="str">
        <f t="shared" si="3"/>
        <v>정보</v>
      </c>
      <c r="K67" s="258" t="str">
        <f>VLOOKUP(J67,엔터티분류어!B:D,3,FALSE)</f>
        <v>D</v>
      </c>
      <c r="L67" s="305" t="str">
        <f t="shared" si="1"/>
        <v>CCVMVABD</v>
      </c>
      <c r="M67" s="258" t="s">
        <v>5053</v>
      </c>
      <c r="N67" s="291" t="str">
        <f t="shared" si="4"/>
        <v>T</v>
      </c>
    </row>
    <row r="68" spans="1:14" x14ac:dyDescent="0.3">
      <c r="A68" s="256" t="s">
        <v>7050</v>
      </c>
      <c r="B68" s="310" t="s">
        <v>1888</v>
      </c>
      <c r="C68" s="310" t="s">
        <v>1</v>
      </c>
      <c r="D68" s="310" t="s">
        <v>105</v>
      </c>
      <c r="E68" s="310" t="s">
        <v>2266</v>
      </c>
      <c r="F68" s="246" t="s">
        <v>5014</v>
      </c>
      <c r="G68" s="306" t="str">
        <f>VLOOKUP(F:F,데이터주제영역정의서!T:V,2,FALSE)</f>
        <v>MV</v>
      </c>
      <c r="H68" s="292" t="str">
        <f t="shared" si="2"/>
        <v>BU</v>
      </c>
      <c r="I68" s="258" t="str">
        <f>VLOOKUP(B:B,데이터주제영역정의서!O:P,2,FALSE)</f>
        <v>CCV</v>
      </c>
      <c r="J68" s="258" t="str">
        <f t="shared" si="3"/>
        <v>정보</v>
      </c>
      <c r="K68" s="258" t="str">
        <f>VLOOKUP(J68,엔터티분류어!B:D,3,FALSE)</f>
        <v>D</v>
      </c>
      <c r="L68" s="305" t="str">
        <f t="shared" si="1"/>
        <v>CCVMVBUD</v>
      </c>
      <c r="M68" s="258" t="s">
        <v>5054</v>
      </c>
      <c r="N68" s="291" t="str">
        <f t="shared" si="4"/>
        <v>T</v>
      </c>
    </row>
    <row r="69" spans="1:14" x14ac:dyDescent="0.3">
      <c r="A69" s="256" t="s">
        <v>7050</v>
      </c>
      <c r="B69" s="310" t="s">
        <v>1888</v>
      </c>
      <c r="C69" s="310" t="s">
        <v>1</v>
      </c>
      <c r="D69" s="310" t="s">
        <v>106</v>
      </c>
      <c r="E69" s="310" t="s">
        <v>2267</v>
      </c>
      <c r="F69" s="246" t="s">
        <v>5014</v>
      </c>
      <c r="G69" s="306" t="str">
        <f>VLOOKUP(F:F,데이터주제영역정의서!T:V,2,FALSE)</f>
        <v>MV</v>
      </c>
      <c r="H69" s="292" t="str">
        <f t="shared" si="2"/>
        <v>DT</v>
      </c>
      <c r="I69" s="258" t="str">
        <f>VLOOKUP(B:B,데이터주제영역정의서!O:P,2,FALSE)</f>
        <v>CCV</v>
      </c>
      <c r="J69" s="258" t="str">
        <f t="shared" si="3"/>
        <v>정보</v>
      </c>
      <c r="K69" s="258" t="str">
        <f>VLOOKUP(J69,엔터티분류어!B:D,3,FALSE)</f>
        <v>D</v>
      </c>
      <c r="L69" s="305" t="str">
        <f t="shared" si="1"/>
        <v>CCVMVDTD</v>
      </c>
      <c r="M69" s="258" t="s">
        <v>5055</v>
      </c>
      <c r="N69" s="291" t="str">
        <f t="shared" si="4"/>
        <v>T</v>
      </c>
    </row>
    <row r="70" spans="1:14" x14ac:dyDescent="0.3">
      <c r="A70" s="256" t="s">
        <v>7050</v>
      </c>
      <c r="B70" s="310" t="s">
        <v>1888</v>
      </c>
      <c r="C70" s="310" t="s">
        <v>18</v>
      </c>
      <c r="D70" s="310" t="s">
        <v>107</v>
      </c>
      <c r="E70" s="310" t="s">
        <v>5044</v>
      </c>
      <c r="F70" s="246" t="s">
        <v>5014</v>
      </c>
      <c r="G70" s="306" t="str">
        <f>VLOOKUP(F:F,데이터주제영역정의서!T:V,2,FALSE)</f>
        <v>MV</v>
      </c>
      <c r="H70" s="292" t="str">
        <f t="shared" si="2"/>
        <v>SN</v>
      </c>
      <c r="I70" s="258" t="str">
        <f>VLOOKUP(B:B,데이터주제영역정의서!O:P,2,FALSE)</f>
        <v>CCV</v>
      </c>
      <c r="J70" s="258" t="str">
        <f t="shared" si="3"/>
        <v>정보</v>
      </c>
      <c r="K70" s="258" t="str">
        <f>VLOOKUP(J70,엔터티분류어!B:D,3,FALSE)</f>
        <v>D</v>
      </c>
      <c r="L70" s="305" t="str">
        <f t="shared" ref="L70:L138" si="5">I70&amp;G70&amp;H70&amp;K70</f>
        <v>CCVMVSND</v>
      </c>
      <c r="M70" s="258" t="s">
        <v>5056</v>
      </c>
      <c r="N70" s="291" t="str">
        <f t="shared" si="4"/>
        <v>T</v>
      </c>
    </row>
    <row r="71" spans="1:14" x14ac:dyDescent="0.3">
      <c r="A71" s="256" t="s">
        <v>7050</v>
      </c>
      <c r="B71" s="310" t="s">
        <v>1888</v>
      </c>
      <c r="C71" s="310" t="s">
        <v>18</v>
      </c>
      <c r="D71" s="310" t="s">
        <v>108</v>
      </c>
      <c r="E71" s="310" t="s">
        <v>5057</v>
      </c>
      <c r="F71" s="246" t="s">
        <v>5014</v>
      </c>
      <c r="G71" s="306" t="str">
        <f>VLOOKUP(F:F,데이터주제영역정의서!T:V,2,FALSE)</f>
        <v>MV</v>
      </c>
      <c r="H71" s="292" t="str">
        <f t="shared" ref="H71:H139" si="6">MID(M71,6,2)</f>
        <v>VR</v>
      </c>
      <c r="I71" s="258" t="str">
        <f>VLOOKUP(B:B,데이터주제영역정의서!O:P,2,FALSE)</f>
        <v>CCV</v>
      </c>
      <c r="J71" s="258" t="str">
        <f t="shared" ref="J71:J139" si="7">RIGHT(D71,2)</f>
        <v>정보</v>
      </c>
      <c r="K71" s="258" t="str">
        <f>VLOOKUP(J71,엔터티분류어!B:D,3,FALSE)</f>
        <v>D</v>
      </c>
      <c r="L71" s="305" t="str">
        <f t="shared" si="5"/>
        <v>CCVMVVRD</v>
      </c>
      <c r="M71" s="258" t="s">
        <v>5058</v>
      </c>
      <c r="N71" s="291" t="str">
        <f t="shared" ref="N71:N139" si="8">IF(L71=M71,"T","F")</f>
        <v>T</v>
      </c>
    </row>
    <row r="72" spans="1:14" x14ac:dyDescent="0.3">
      <c r="A72" s="256" t="s">
        <v>7050</v>
      </c>
      <c r="B72" s="310" t="s">
        <v>1888</v>
      </c>
      <c r="C72" s="310" t="s">
        <v>1</v>
      </c>
      <c r="D72" s="310" t="s">
        <v>109</v>
      </c>
      <c r="E72" s="310" t="s">
        <v>2269</v>
      </c>
      <c r="F72" s="246" t="s">
        <v>5014</v>
      </c>
      <c r="G72" s="306" t="str">
        <f>VLOOKUP(F:F,데이터주제영역정의서!T:V,2,FALSE)</f>
        <v>MV</v>
      </c>
      <c r="H72" s="292" t="str">
        <f t="shared" si="6"/>
        <v>GP</v>
      </c>
      <c r="I72" s="258" t="str">
        <f>VLOOKUP(B:B,데이터주제영역정의서!O:P,2,FALSE)</f>
        <v>CCV</v>
      </c>
      <c r="J72" s="258" t="str">
        <f t="shared" si="7"/>
        <v>정보</v>
      </c>
      <c r="K72" s="258" t="str">
        <f>VLOOKUP(J72,엔터티분류어!B:D,3,FALSE)</f>
        <v>D</v>
      </c>
      <c r="L72" s="305" t="str">
        <f t="shared" si="5"/>
        <v>CCVMVGPD</v>
      </c>
      <c r="M72" s="258" t="s">
        <v>5059</v>
      </c>
      <c r="N72" s="291" t="str">
        <f t="shared" si="8"/>
        <v>T</v>
      </c>
    </row>
    <row r="73" spans="1:14" x14ac:dyDescent="0.3">
      <c r="A73" s="256" t="s">
        <v>7050</v>
      </c>
      <c r="B73" s="310" t="s">
        <v>1888</v>
      </c>
      <c r="C73" s="310" t="s">
        <v>1</v>
      </c>
      <c r="D73" s="310" t="s">
        <v>110</v>
      </c>
      <c r="E73" s="310" t="s">
        <v>2270</v>
      </c>
      <c r="F73" s="246" t="s">
        <v>5014</v>
      </c>
      <c r="G73" s="306" t="str">
        <f>VLOOKUP(F:F,데이터주제영역정의서!T:V,2,FALSE)</f>
        <v>MV</v>
      </c>
      <c r="H73" s="292" t="str">
        <f t="shared" si="6"/>
        <v>GS</v>
      </c>
      <c r="I73" s="258" t="str">
        <f>VLOOKUP(B:B,데이터주제영역정의서!O:P,2,FALSE)</f>
        <v>CCV</v>
      </c>
      <c r="J73" s="258" t="str">
        <f t="shared" si="7"/>
        <v>정보</v>
      </c>
      <c r="K73" s="258" t="str">
        <f>VLOOKUP(J73,엔터티분류어!B:D,3,FALSE)</f>
        <v>D</v>
      </c>
      <c r="L73" s="305" t="str">
        <f t="shared" si="5"/>
        <v>CCVMVGSD</v>
      </c>
      <c r="M73" s="258" t="s">
        <v>5060</v>
      </c>
      <c r="N73" s="291" t="str">
        <f t="shared" si="8"/>
        <v>T</v>
      </c>
    </row>
    <row r="74" spans="1:14" x14ac:dyDescent="0.3">
      <c r="A74" s="256" t="s">
        <v>7050</v>
      </c>
      <c r="B74" s="310" t="s">
        <v>1888</v>
      </c>
      <c r="C74" s="310" t="s">
        <v>1</v>
      </c>
      <c r="D74" s="310" t="s">
        <v>111</v>
      </c>
      <c r="E74" s="310" t="s">
        <v>2259</v>
      </c>
      <c r="F74" s="246" t="s">
        <v>5014</v>
      </c>
      <c r="G74" s="306" t="str">
        <f>VLOOKUP(F:F,데이터주제영역정의서!T:V,2,FALSE)</f>
        <v>MV</v>
      </c>
      <c r="H74" s="292" t="str">
        <f t="shared" si="6"/>
        <v>DC</v>
      </c>
      <c r="I74" s="258" t="str">
        <f>VLOOKUP(B:B,데이터주제영역정의서!O:P,2,FALSE)</f>
        <v>CCV</v>
      </c>
      <c r="J74" s="258" t="str">
        <f t="shared" si="7"/>
        <v>기본</v>
      </c>
      <c r="K74" s="258" t="str">
        <f>VLOOKUP(J74,엔터티분류어!B:D,3,FALSE)</f>
        <v>M</v>
      </c>
      <c r="L74" s="305" t="str">
        <f t="shared" si="5"/>
        <v>CCVMVDCM</v>
      </c>
      <c r="M74" s="258" t="s">
        <v>5061</v>
      </c>
      <c r="N74" s="291" t="str">
        <f t="shared" si="8"/>
        <v>T</v>
      </c>
    </row>
    <row r="75" spans="1:14" x14ac:dyDescent="0.3">
      <c r="A75" s="256" t="s">
        <v>7050</v>
      </c>
      <c r="B75" s="310" t="s">
        <v>1888</v>
      </c>
      <c r="C75" s="310" t="s">
        <v>1</v>
      </c>
      <c r="D75" s="310" t="s">
        <v>2271</v>
      </c>
      <c r="E75" s="310" t="s">
        <v>2272</v>
      </c>
      <c r="F75" s="246" t="s">
        <v>5014</v>
      </c>
      <c r="G75" s="306" t="str">
        <f>VLOOKUP(F:F,데이터주제영역정의서!T:V,2,FALSE)</f>
        <v>MV</v>
      </c>
      <c r="H75" s="292" t="str">
        <f t="shared" si="6"/>
        <v>SY</v>
      </c>
      <c r="I75" s="258" t="str">
        <f>VLOOKUP(B:B,데이터주제영역정의서!O:P,2,FALSE)</f>
        <v>CCV</v>
      </c>
      <c r="J75" s="258" t="str">
        <f t="shared" si="7"/>
        <v>정보</v>
      </c>
      <c r="K75" s="258" t="str">
        <f>VLOOKUP(J75,엔터티분류어!B:D,3,FALSE)</f>
        <v>D</v>
      </c>
      <c r="L75" s="305" t="str">
        <f t="shared" si="5"/>
        <v>CCVMVSYD</v>
      </c>
      <c r="M75" s="258" t="s">
        <v>5062</v>
      </c>
      <c r="N75" s="291" t="str">
        <f t="shared" si="8"/>
        <v>T</v>
      </c>
    </row>
    <row r="76" spans="1:14" x14ac:dyDescent="0.3">
      <c r="A76" s="256" t="s">
        <v>7050</v>
      </c>
      <c r="B76" s="310" t="s">
        <v>1888</v>
      </c>
      <c r="C76" s="310" t="s">
        <v>1</v>
      </c>
      <c r="D76" s="310" t="s">
        <v>2273</v>
      </c>
      <c r="E76" s="310" t="s">
        <v>2274</v>
      </c>
      <c r="F76" s="246" t="s">
        <v>5014</v>
      </c>
      <c r="G76" s="306" t="str">
        <f>VLOOKUP(F:F,데이터주제영역정의서!T:V,2,FALSE)</f>
        <v>MV</v>
      </c>
      <c r="H76" s="292" t="str">
        <f t="shared" si="6"/>
        <v>OC</v>
      </c>
      <c r="I76" s="258" t="str">
        <f>VLOOKUP(B:B,데이터주제영역정의서!O:P,2,FALSE)</f>
        <v>CCV</v>
      </c>
      <c r="J76" s="258" t="str">
        <f t="shared" si="7"/>
        <v>이력</v>
      </c>
      <c r="K76" s="258" t="str">
        <f>VLOOKUP(J76,엔터티분류어!B:D,3,FALSE)</f>
        <v>H</v>
      </c>
      <c r="L76" s="305" t="str">
        <f t="shared" si="5"/>
        <v>CCVMVOCH</v>
      </c>
      <c r="M76" s="258" t="s">
        <v>5063</v>
      </c>
      <c r="N76" s="291" t="str">
        <f t="shared" si="8"/>
        <v>T</v>
      </c>
    </row>
    <row r="77" spans="1:14" x14ac:dyDescent="0.3">
      <c r="A77" s="256" t="s">
        <v>7050</v>
      </c>
      <c r="B77" s="309" t="s">
        <v>1888</v>
      </c>
      <c r="C77" s="309" t="s">
        <v>18</v>
      </c>
      <c r="D77" s="309" t="s">
        <v>112</v>
      </c>
      <c r="E77" s="309"/>
      <c r="F77" s="290" t="s">
        <v>5014</v>
      </c>
      <c r="G77" s="306" t="str">
        <f>VLOOKUP(F:F,데이터주제영역정의서!T:V,2,FALSE)</f>
        <v>MV</v>
      </c>
      <c r="H77" s="292" t="str">
        <f t="shared" si="6"/>
        <v>AT</v>
      </c>
      <c r="I77" s="258" t="str">
        <f>VLOOKUP(B:B,데이터주제영역정의서!O:P,2,FALSE)</f>
        <v>CCV</v>
      </c>
      <c r="J77" s="258" t="str">
        <f t="shared" si="7"/>
        <v>정보</v>
      </c>
      <c r="K77" s="258" t="str">
        <f>VLOOKUP(J77,엔터티분류어!B:D,3,FALSE)</f>
        <v>D</v>
      </c>
      <c r="L77" s="305" t="str">
        <f t="shared" si="5"/>
        <v>CCVMVATD</v>
      </c>
      <c r="M77" s="258" t="s">
        <v>5064</v>
      </c>
      <c r="N77" s="291" t="str">
        <f t="shared" si="8"/>
        <v>T</v>
      </c>
    </row>
    <row r="78" spans="1:14" x14ac:dyDescent="0.3">
      <c r="A78" s="256" t="s">
        <v>7050</v>
      </c>
      <c r="B78" s="309" t="s">
        <v>1888</v>
      </c>
      <c r="C78" s="309" t="s">
        <v>18</v>
      </c>
      <c r="D78" s="309" t="s">
        <v>2275</v>
      </c>
      <c r="E78" s="309"/>
      <c r="F78" s="290" t="s">
        <v>5014</v>
      </c>
      <c r="G78" s="306" t="str">
        <f>VLOOKUP(F:F,데이터주제영역정의서!T:V,2,FALSE)</f>
        <v>MV</v>
      </c>
      <c r="H78" s="292" t="str">
        <f t="shared" si="6"/>
        <v>AP</v>
      </c>
      <c r="I78" s="258" t="str">
        <f>VLOOKUP(B:B,데이터주제영역정의서!O:P,2,FALSE)</f>
        <v>CCV</v>
      </c>
      <c r="J78" s="258" t="str">
        <f t="shared" si="7"/>
        <v>정보</v>
      </c>
      <c r="K78" s="258" t="str">
        <f>VLOOKUP(J78,엔터티분류어!B:D,3,FALSE)</f>
        <v>D</v>
      </c>
      <c r="L78" s="305" t="str">
        <f t="shared" si="5"/>
        <v>CCVMVAPD</v>
      </c>
      <c r="M78" s="258" t="s">
        <v>5065</v>
      </c>
      <c r="N78" s="291" t="str">
        <f t="shared" si="8"/>
        <v>T</v>
      </c>
    </row>
    <row r="79" spans="1:14" x14ac:dyDescent="0.3">
      <c r="A79" s="256" t="s">
        <v>7051</v>
      </c>
      <c r="B79" s="309" t="s">
        <v>331</v>
      </c>
      <c r="C79" s="309" t="s">
        <v>1</v>
      </c>
      <c r="D79" s="309" t="s">
        <v>1882</v>
      </c>
      <c r="E79" s="309" t="s">
        <v>1883</v>
      </c>
      <c r="F79" s="290" t="s">
        <v>1879</v>
      </c>
      <c r="G79" s="306" t="str">
        <f>VLOOKUP(F:F,데이터주제영역정의서!T:V,2,FALSE)</f>
        <v>CC</v>
      </c>
      <c r="H79" s="292" t="str">
        <f t="shared" si="6"/>
        <v>LT</v>
      </c>
      <c r="I79" s="258" t="str">
        <f>VLOOKUP(B:B,데이터주제영역정의서!O:P,2,FALSE)</f>
        <v>CCC</v>
      </c>
      <c r="J79" s="258" t="str">
        <f t="shared" si="7"/>
        <v>코드</v>
      </c>
      <c r="K79" s="258" t="str">
        <f>VLOOKUP(J79,엔터티분류어!B:D,3,FALSE)</f>
        <v>C</v>
      </c>
      <c r="L79" s="305" t="str">
        <f t="shared" si="5"/>
        <v>CCCCCLTC</v>
      </c>
      <c r="M79" s="258" t="s">
        <v>5066</v>
      </c>
      <c r="N79" s="291" t="str">
        <f t="shared" si="8"/>
        <v>T</v>
      </c>
    </row>
    <row r="80" spans="1:14" x14ac:dyDescent="0.3">
      <c r="A80" s="256" t="s">
        <v>7051</v>
      </c>
      <c r="B80" s="309" t="s">
        <v>331</v>
      </c>
      <c r="C80" s="309" t="s">
        <v>1</v>
      </c>
      <c r="D80" s="309" t="s">
        <v>1880</v>
      </c>
      <c r="E80" s="309" t="s">
        <v>1881</v>
      </c>
      <c r="F80" s="290" t="s">
        <v>1879</v>
      </c>
      <c r="G80" s="306" t="str">
        <f>VLOOKUP(F:F,데이터주제영역정의서!T:V,2,FALSE)</f>
        <v>CC</v>
      </c>
      <c r="H80" s="292" t="str">
        <f t="shared" si="6"/>
        <v>ST</v>
      </c>
      <c r="I80" s="258" t="str">
        <f>VLOOKUP(B:B,데이터주제영역정의서!O:P,2,FALSE)</f>
        <v>CCC</v>
      </c>
      <c r="J80" s="258" t="str">
        <f t="shared" si="7"/>
        <v>상세</v>
      </c>
      <c r="K80" s="258" t="str">
        <f>VLOOKUP(J80,엔터티분류어!B:D,3,FALSE)</f>
        <v>E</v>
      </c>
      <c r="L80" s="305" t="str">
        <f t="shared" si="5"/>
        <v>CCCCCSTE</v>
      </c>
      <c r="M80" s="258" t="s">
        <v>5067</v>
      </c>
      <c r="N80" s="291" t="str">
        <f t="shared" si="8"/>
        <v>T</v>
      </c>
    </row>
    <row r="81" spans="1:14" x14ac:dyDescent="0.3">
      <c r="A81" s="256" t="s">
        <v>7051</v>
      </c>
      <c r="B81" s="309" t="s">
        <v>331</v>
      </c>
      <c r="C81" s="309" t="s">
        <v>18</v>
      </c>
      <c r="D81" s="309" t="s">
        <v>1884</v>
      </c>
      <c r="E81" s="309"/>
      <c r="F81" s="290" t="s">
        <v>1879</v>
      </c>
      <c r="G81" s="306" t="str">
        <f>VLOOKUP(F:F,데이터주제영역정의서!T:V,2,FALSE)</f>
        <v>CC</v>
      </c>
      <c r="H81" s="292" t="str">
        <f t="shared" si="6"/>
        <v>MP</v>
      </c>
      <c r="I81" s="258" t="str">
        <f>VLOOKUP(B:B,데이터주제영역정의서!O:P,2,FALSE)</f>
        <v>CCC</v>
      </c>
      <c r="J81" s="258" t="str">
        <f t="shared" si="7"/>
        <v>정보</v>
      </c>
      <c r="K81" s="258" t="str">
        <f>VLOOKUP(J81,엔터티분류어!B:D,3,FALSE)</f>
        <v>D</v>
      </c>
      <c r="L81" s="305" t="str">
        <f t="shared" si="5"/>
        <v>CCCCCMPD</v>
      </c>
      <c r="M81" s="258" t="s">
        <v>5068</v>
      </c>
      <c r="N81" s="291" t="str">
        <f t="shared" si="8"/>
        <v>T</v>
      </c>
    </row>
    <row r="82" spans="1:14" x14ac:dyDescent="0.3">
      <c r="A82" s="256" t="s">
        <v>7051</v>
      </c>
      <c r="B82" s="309" t="s">
        <v>331</v>
      </c>
      <c r="C82" s="309" t="s">
        <v>1</v>
      </c>
      <c r="D82" s="309" t="s">
        <v>2282</v>
      </c>
      <c r="E82" s="309" t="s">
        <v>2283</v>
      </c>
      <c r="F82" s="290" t="s">
        <v>1879</v>
      </c>
      <c r="G82" s="306" t="str">
        <f>VLOOKUP(F:F,데이터주제영역정의서!T:V,2,FALSE)</f>
        <v>CC</v>
      </c>
      <c r="H82" s="292" t="str">
        <f t="shared" si="6"/>
        <v>HO</v>
      </c>
      <c r="I82" s="258" t="str">
        <f>VLOOKUP(B:B,데이터주제영역정의서!O:P,2,FALSE)</f>
        <v>CCC</v>
      </c>
      <c r="J82" s="258" t="str">
        <f t="shared" si="7"/>
        <v>정보</v>
      </c>
      <c r="K82" s="258" t="str">
        <f>VLOOKUP(J82,엔터티분류어!B:D,3,FALSE)</f>
        <v>D</v>
      </c>
      <c r="L82" s="305" t="str">
        <f t="shared" si="5"/>
        <v>CCCCCHOD</v>
      </c>
      <c r="M82" s="258" t="s">
        <v>5069</v>
      </c>
      <c r="N82" s="291" t="str">
        <f t="shared" si="8"/>
        <v>T</v>
      </c>
    </row>
    <row r="83" spans="1:14" x14ac:dyDescent="0.3">
      <c r="A83" s="256" t="s">
        <v>7051</v>
      </c>
      <c r="B83" s="309" t="s">
        <v>331</v>
      </c>
      <c r="C83" s="309" t="s">
        <v>1</v>
      </c>
      <c r="D83" s="309" t="s">
        <v>86</v>
      </c>
      <c r="E83" s="309" t="s">
        <v>2286</v>
      </c>
      <c r="F83" s="290" t="s">
        <v>1879</v>
      </c>
      <c r="G83" s="306" t="str">
        <f>VLOOKUP(F:F,데이터주제영역정의서!T:V,2,FALSE)</f>
        <v>CC</v>
      </c>
      <c r="H83" s="292" t="str">
        <f t="shared" si="6"/>
        <v/>
      </c>
      <c r="I83" s="258" t="str">
        <f>VLOOKUP(B:B,데이터주제영역정의서!O:P,2,FALSE)</f>
        <v>CCC</v>
      </c>
      <c r="J83" s="258" t="str">
        <f t="shared" si="7"/>
        <v>코드</v>
      </c>
      <c r="K83" s="258" t="str">
        <f>VLOOKUP(J83,엔터티분류어!B:D,3,FALSE)</f>
        <v>C</v>
      </c>
      <c r="L83" s="305" t="str">
        <f t="shared" si="5"/>
        <v>CCCCCC</v>
      </c>
      <c r="M83" s="258"/>
      <c r="N83" s="291" t="str">
        <f t="shared" si="8"/>
        <v>F</v>
      </c>
    </row>
    <row r="84" spans="1:14" x14ac:dyDescent="0.3">
      <c r="A84" s="256" t="s">
        <v>7051</v>
      </c>
      <c r="B84" s="309" t="s">
        <v>331</v>
      </c>
      <c r="C84" s="309" t="s">
        <v>1</v>
      </c>
      <c r="D84" s="309" t="s">
        <v>87</v>
      </c>
      <c r="E84" s="309" t="s">
        <v>2287</v>
      </c>
      <c r="F84" s="290" t="s">
        <v>1879</v>
      </c>
      <c r="G84" s="306" t="str">
        <f>VLOOKUP(F:F,데이터주제영역정의서!T:V,2,FALSE)</f>
        <v>CC</v>
      </c>
      <c r="H84" s="292" t="str">
        <f t="shared" si="6"/>
        <v/>
      </c>
      <c r="I84" s="258" t="str">
        <f>VLOOKUP(B:B,데이터주제영역정의서!O:P,2,FALSE)</f>
        <v>CCC</v>
      </c>
      <c r="J84" s="258" t="str">
        <f t="shared" si="7"/>
        <v>정보</v>
      </c>
      <c r="K84" s="258" t="str">
        <f>VLOOKUP(J84,엔터티분류어!B:D,3,FALSE)</f>
        <v>D</v>
      </c>
      <c r="L84" s="305" t="str">
        <f t="shared" si="5"/>
        <v>CCCCCD</v>
      </c>
      <c r="M84" s="258"/>
      <c r="N84" s="291" t="str">
        <f t="shared" si="8"/>
        <v>F</v>
      </c>
    </row>
    <row r="85" spans="1:14" x14ac:dyDescent="0.3">
      <c r="A85" s="256" t="s">
        <v>7051</v>
      </c>
      <c r="B85" s="309" t="s">
        <v>331</v>
      </c>
      <c r="C85" s="309" t="s">
        <v>1</v>
      </c>
      <c r="D85" s="309" t="s">
        <v>88</v>
      </c>
      <c r="E85" s="309" t="s">
        <v>2288</v>
      </c>
      <c r="F85" s="290" t="s">
        <v>1879</v>
      </c>
      <c r="G85" s="306" t="str">
        <f>VLOOKUP(F:F,데이터주제영역정의서!T:V,2,FALSE)</f>
        <v>CC</v>
      </c>
      <c r="H85" s="292" t="str">
        <f t="shared" si="6"/>
        <v/>
      </c>
      <c r="I85" s="258" t="str">
        <f>VLOOKUP(B:B,데이터주제영역정의서!O:P,2,FALSE)</f>
        <v>CCC</v>
      </c>
      <c r="J85" s="258" t="str">
        <f t="shared" si="7"/>
        <v>정보</v>
      </c>
      <c r="K85" s="258" t="str">
        <f>VLOOKUP(J85,엔터티분류어!B:D,3,FALSE)</f>
        <v>D</v>
      </c>
      <c r="L85" s="305" t="str">
        <f t="shared" si="5"/>
        <v>CCCCCD</v>
      </c>
      <c r="M85" s="258"/>
      <c r="N85" s="291" t="str">
        <f t="shared" si="8"/>
        <v>F</v>
      </c>
    </row>
    <row r="86" spans="1:14" x14ac:dyDescent="0.3">
      <c r="A86" s="256" t="s">
        <v>7051</v>
      </c>
      <c r="B86" s="309" t="s">
        <v>331</v>
      </c>
      <c r="C86" s="309" t="s">
        <v>1</v>
      </c>
      <c r="D86" s="309" t="s">
        <v>1877</v>
      </c>
      <c r="E86" s="309" t="s">
        <v>1878</v>
      </c>
      <c r="F86" s="290" t="s">
        <v>1879</v>
      </c>
      <c r="G86" s="306" t="str">
        <f>VLOOKUP(F:F,데이터주제영역정의서!T:V,2,FALSE)</f>
        <v>CC</v>
      </c>
      <c r="H86" s="292" t="str">
        <f t="shared" si="6"/>
        <v>PO</v>
      </c>
      <c r="I86" s="258" t="str">
        <f>VLOOKUP(B:B,데이터주제영역정의서!O:P,2,FALSE)</f>
        <v>CCC</v>
      </c>
      <c r="J86" s="258" t="str">
        <f t="shared" si="7"/>
        <v>정보</v>
      </c>
      <c r="K86" s="258" t="str">
        <f>VLOOKUP(J86,엔터티분류어!B:D,3,FALSE)</f>
        <v>D</v>
      </c>
      <c r="L86" s="305" t="str">
        <f t="shared" si="5"/>
        <v>CCCCCPOD</v>
      </c>
      <c r="M86" s="258" t="s">
        <v>5070</v>
      </c>
      <c r="N86" s="291" t="str">
        <f t="shared" si="8"/>
        <v>T</v>
      </c>
    </row>
    <row r="87" spans="1:14" x14ac:dyDescent="0.3">
      <c r="A87" s="256" t="s">
        <v>7052</v>
      </c>
      <c r="B87" s="309" t="s">
        <v>5071</v>
      </c>
      <c r="C87" s="309" t="s">
        <v>1</v>
      </c>
      <c r="D87" s="309" t="s">
        <v>84</v>
      </c>
      <c r="E87" s="309" t="s">
        <v>1734</v>
      </c>
      <c r="F87" s="290" t="s">
        <v>1737</v>
      </c>
      <c r="G87" s="306" t="str">
        <f>VLOOKUP(F:F,데이터주제영역정의서!T:V,2,FALSE)</f>
        <v>OC</v>
      </c>
      <c r="H87" s="292" t="str">
        <f t="shared" si="6"/>
        <v>EA</v>
      </c>
      <c r="I87" s="258" t="str">
        <f>VLOOKUP(B:B,데이터주제영역정의서!O:P,2,FALSE)</f>
        <v>CCO</v>
      </c>
      <c r="J87" s="258" t="str">
        <f t="shared" si="7"/>
        <v>정보</v>
      </c>
      <c r="K87" s="258" t="str">
        <f>VLOOKUP(J87,엔터티분류어!B:D,3,FALSE)</f>
        <v>D</v>
      </c>
      <c r="L87" s="305" t="str">
        <f t="shared" si="5"/>
        <v>CCOOCEAD</v>
      </c>
      <c r="M87" s="258" t="s">
        <v>5072</v>
      </c>
      <c r="N87" s="291" t="str">
        <f t="shared" si="8"/>
        <v>T</v>
      </c>
    </row>
    <row r="88" spans="1:14" x14ac:dyDescent="0.3">
      <c r="A88" s="256" t="s">
        <v>7052</v>
      </c>
      <c r="B88" s="309" t="s">
        <v>5071</v>
      </c>
      <c r="C88" s="309" t="s">
        <v>1</v>
      </c>
      <c r="D88" s="309" t="s">
        <v>1724</v>
      </c>
      <c r="E88" s="309" t="s">
        <v>1725</v>
      </c>
      <c r="F88" s="290" t="s">
        <v>1737</v>
      </c>
      <c r="G88" s="306" t="str">
        <f>VLOOKUP(F:F,데이터주제영역정의서!T:V,2,FALSE)</f>
        <v>OC</v>
      </c>
      <c r="H88" s="292" t="str">
        <f t="shared" si="6"/>
        <v>EB</v>
      </c>
      <c r="I88" s="258" t="str">
        <f>VLOOKUP(B:B,데이터주제영역정의서!O:P,2,FALSE)</f>
        <v>CCO</v>
      </c>
      <c r="J88" s="258" t="str">
        <f t="shared" si="7"/>
        <v>정보</v>
      </c>
      <c r="K88" s="258" t="str">
        <f>VLOOKUP(J88,엔터티분류어!B:D,3,FALSE)</f>
        <v>D</v>
      </c>
      <c r="L88" s="305" t="str">
        <f t="shared" si="5"/>
        <v>CCOOCEBD</v>
      </c>
      <c r="M88" s="258" t="s">
        <v>5073</v>
      </c>
      <c r="N88" s="291" t="str">
        <f t="shared" si="8"/>
        <v>T</v>
      </c>
    </row>
    <row r="89" spans="1:14" x14ac:dyDescent="0.3">
      <c r="A89" s="256" t="s">
        <v>7052</v>
      </c>
      <c r="B89" s="309" t="s">
        <v>5071</v>
      </c>
      <c r="C89" s="309" t="s">
        <v>1</v>
      </c>
      <c r="D89" s="309" t="s">
        <v>2201</v>
      </c>
      <c r="E89" s="309" t="s">
        <v>2433</v>
      </c>
      <c r="F89" s="290" t="s">
        <v>1737</v>
      </c>
      <c r="G89" s="306" t="str">
        <f>VLOOKUP(F:F,데이터주제영역정의서!T:V,2,FALSE)</f>
        <v>OC</v>
      </c>
      <c r="H89" s="292" t="str">
        <f t="shared" si="6"/>
        <v>EC</v>
      </c>
      <c r="I89" s="258" t="str">
        <f>VLOOKUP(B:B,데이터주제영역정의서!O:P,2,FALSE)</f>
        <v>CCO</v>
      </c>
      <c r="J89" s="258" t="str">
        <f t="shared" si="7"/>
        <v>정보</v>
      </c>
      <c r="K89" s="258" t="str">
        <f>VLOOKUP(J89,엔터티분류어!B:D,3,FALSE)</f>
        <v>D</v>
      </c>
      <c r="L89" s="305" t="str">
        <f t="shared" si="5"/>
        <v>CCOOCECD</v>
      </c>
      <c r="M89" s="258" t="s">
        <v>5074</v>
      </c>
      <c r="N89" s="291" t="str">
        <f t="shared" si="8"/>
        <v>T</v>
      </c>
    </row>
    <row r="90" spans="1:14" x14ac:dyDescent="0.3">
      <c r="A90" s="256" t="s">
        <v>7052</v>
      </c>
      <c r="B90" s="309" t="s">
        <v>5071</v>
      </c>
      <c r="C90" s="309" t="s">
        <v>1</v>
      </c>
      <c r="D90" s="309" t="s">
        <v>92</v>
      </c>
      <c r="E90" s="309" t="s">
        <v>1731</v>
      </c>
      <c r="F90" s="290" t="s">
        <v>1737</v>
      </c>
      <c r="G90" s="306" t="str">
        <f>VLOOKUP(F:F,데이터주제영역정의서!T:V,2,FALSE)</f>
        <v>OC</v>
      </c>
      <c r="H90" s="292" t="str">
        <f t="shared" si="6"/>
        <v>CA</v>
      </c>
      <c r="I90" s="258" t="str">
        <f>VLOOKUP(B:B,데이터주제영역정의서!O:P,2,FALSE)</f>
        <v>CCO</v>
      </c>
      <c r="J90" s="258" t="str">
        <f t="shared" si="7"/>
        <v>코드</v>
      </c>
      <c r="K90" s="258" t="str">
        <f>VLOOKUP(J90,엔터티분류어!B:D,3,FALSE)</f>
        <v>C</v>
      </c>
      <c r="L90" s="305" t="str">
        <f t="shared" si="5"/>
        <v>CCOOCCAC</v>
      </c>
      <c r="M90" s="258" t="s">
        <v>5075</v>
      </c>
      <c r="N90" s="291" t="str">
        <f t="shared" si="8"/>
        <v>T</v>
      </c>
    </row>
    <row r="91" spans="1:14" x14ac:dyDescent="0.3">
      <c r="A91" s="256" t="s">
        <v>7052</v>
      </c>
      <c r="B91" s="309" t="s">
        <v>5071</v>
      </c>
      <c r="C91" s="309" t="s">
        <v>18</v>
      </c>
      <c r="D91" s="309" t="s">
        <v>1732</v>
      </c>
      <c r="E91" s="309" t="s">
        <v>5076</v>
      </c>
      <c r="F91" s="290" t="s">
        <v>1737</v>
      </c>
      <c r="G91" s="306" t="str">
        <f>VLOOKUP(F:F,데이터주제영역정의서!T:V,2,FALSE)</f>
        <v>OC</v>
      </c>
      <c r="H91" s="292" t="str">
        <f t="shared" si="6"/>
        <v>CS</v>
      </c>
      <c r="I91" s="258" t="str">
        <f>VLOOKUP(B:B,데이터주제영역정의서!O:P,2,FALSE)</f>
        <v>CCO</v>
      </c>
      <c r="J91" s="258" t="str">
        <f t="shared" si="7"/>
        <v>코드</v>
      </c>
      <c r="K91" s="258" t="str">
        <f>VLOOKUP(J91,엔터티분류어!B:D,3,FALSE)</f>
        <v>C</v>
      </c>
      <c r="L91" s="305" t="str">
        <f t="shared" si="5"/>
        <v>CCOOCCSC</v>
      </c>
      <c r="M91" s="258" t="s">
        <v>5077</v>
      </c>
      <c r="N91" s="291" t="str">
        <f t="shared" si="8"/>
        <v>T</v>
      </c>
    </row>
    <row r="92" spans="1:14" x14ac:dyDescent="0.3">
      <c r="A92" s="256" t="s">
        <v>7052</v>
      </c>
      <c r="B92" s="309" t="s">
        <v>5071</v>
      </c>
      <c r="C92" s="309" t="s">
        <v>1</v>
      </c>
      <c r="D92" s="309" t="s">
        <v>1722</v>
      </c>
      <c r="E92" s="309" t="s">
        <v>1736</v>
      </c>
      <c r="F92" s="290" t="s">
        <v>1737</v>
      </c>
      <c r="G92" s="306" t="str">
        <f>VLOOKUP(F:F,데이터주제영역정의서!T:V,2,FALSE)</f>
        <v>OC</v>
      </c>
      <c r="H92" s="292" t="str">
        <f t="shared" si="6"/>
        <v>BA</v>
      </c>
      <c r="I92" s="258" t="str">
        <f>VLOOKUP(B:B,데이터주제영역정의서!O:P,2,FALSE)</f>
        <v>CCO</v>
      </c>
      <c r="J92" s="258" t="str">
        <f t="shared" si="7"/>
        <v>코드</v>
      </c>
      <c r="K92" s="258" t="str">
        <f>VLOOKUP(J92,엔터티분류어!B:D,3,FALSE)</f>
        <v>C</v>
      </c>
      <c r="L92" s="305" t="str">
        <f t="shared" si="5"/>
        <v>CCOOCBAC</v>
      </c>
      <c r="M92" s="258" t="s">
        <v>5078</v>
      </c>
      <c r="N92" s="291" t="str">
        <f t="shared" si="8"/>
        <v>T</v>
      </c>
    </row>
    <row r="93" spans="1:14" x14ac:dyDescent="0.3">
      <c r="A93" s="256" t="s">
        <v>7052</v>
      </c>
      <c r="B93" s="310" t="s">
        <v>5071</v>
      </c>
      <c r="C93" s="310" t="s">
        <v>18</v>
      </c>
      <c r="D93" s="310" t="s">
        <v>1735</v>
      </c>
      <c r="E93" s="310"/>
      <c r="F93" s="246" t="s">
        <v>1737</v>
      </c>
      <c r="G93" s="306" t="str">
        <f>VLOOKUP(F:F,데이터주제영역정의서!T:V,2,FALSE)</f>
        <v>OC</v>
      </c>
      <c r="H93" s="292" t="str">
        <f t="shared" si="6"/>
        <v>BR</v>
      </c>
      <c r="I93" s="258" t="str">
        <f>VLOOKUP(B:B,데이터주제영역정의서!O:P,2,FALSE)</f>
        <v>CCO</v>
      </c>
      <c r="J93" s="258" t="str">
        <f t="shared" si="7"/>
        <v>관계</v>
      </c>
      <c r="K93" s="258" t="str">
        <f>VLOOKUP(J93,엔터티분류어!B:D,3,FALSE)</f>
        <v>R</v>
      </c>
      <c r="L93" s="305" t="str">
        <f t="shared" si="5"/>
        <v>CCOOCBRR</v>
      </c>
      <c r="M93" s="258" t="s">
        <v>5079</v>
      </c>
      <c r="N93" s="291" t="str">
        <f t="shared" si="8"/>
        <v>T</v>
      </c>
    </row>
    <row r="94" spans="1:14" x14ac:dyDescent="0.3">
      <c r="A94" s="256" t="s">
        <v>7052</v>
      </c>
      <c r="B94" s="310" t="s">
        <v>5071</v>
      </c>
      <c r="C94" s="310" t="s">
        <v>1</v>
      </c>
      <c r="D94" s="310" t="s">
        <v>5080</v>
      </c>
      <c r="E94" s="310" t="s">
        <v>5081</v>
      </c>
      <c r="F94" s="246" t="s">
        <v>1737</v>
      </c>
      <c r="G94" s="306" t="str">
        <f>VLOOKUP(F:F,데이터주제영역정의서!T:V,2,FALSE)</f>
        <v>OC</v>
      </c>
      <c r="H94" s="292" t="str">
        <f t="shared" si="6"/>
        <v>BA</v>
      </c>
      <c r="I94" s="258" t="str">
        <f>VLOOKUP(B:B,데이터주제영역정의서!O:P,2,FALSE)</f>
        <v>CCO</v>
      </c>
      <c r="J94" s="258" t="str">
        <f t="shared" si="7"/>
        <v>이력</v>
      </c>
      <c r="K94" s="258" t="str">
        <f>VLOOKUP(J94,엔터티분류어!B:D,3,FALSE)</f>
        <v>H</v>
      </c>
      <c r="L94" s="305" t="str">
        <f t="shared" si="5"/>
        <v>CCOOCBAH</v>
      </c>
      <c r="M94" s="258" t="s">
        <v>5082</v>
      </c>
      <c r="N94" s="291" t="str">
        <f t="shared" si="8"/>
        <v>T</v>
      </c>
    </row>
    <row r="95" spans="1:14" x14ac:dyDescent="0.3">
      <c r="A95" s="256" t="s">
        <v>7052</v>
      </c>
      <c r="B95" s="310" t="s">
        <v>5071</v>
      </c>
      <c r="C95" s="310" t="s">
        <v>1</v>
      </c>
      <c r="D95" s="310" t="s">
        <v>93</v>
      </c>
      <c r="E95" s="310" t="s">
        <v>1726</v>
      </c>
      <c r="F95" s="246" t="s">
        <v>1737</v>
      </c>
      <c r="G95" s="306" t="str">
        <f>VLOOKUP(F:F,데이터주제영역정의서!T:V,2,FALSE)</f>
        <v>OC</v>
      </c>
      <c r="H95" s="292" t="str">
        <f t="shared" si="6"/>
        <v>AH</v>
      </c>
      <c r="I95" s="258" t="str">
        <f>VLOOKUP(B:B,데이터주제영역정의서!O:P,2,FALSE)</f>
        <v>CCO</v>
      </c>
      <c r="J95" s="258" t="str">
        <f t="shared" si="7"/>
        <v>정보</v>
      </c>
      <c r="K95" s="258" t="str">
        <f>VLOOKUP(J95,엔터티분류어!B:D,3,FALSE)</f>
        <v>D</v>
      </c>
      <c r="L95" s="305" t="str">
        <f t="shared" si="5"/>
        <v>CCOOCAHD</v>
      </c>
      <c r="M95" s="258" t="s">
        <v>5083</v>
      </c>
      <c r="N95" s="291" t="str">
        <f t="shared" si="8"/>
        <v>T</v>
      </c>
    </row>
    <row r="96" spans="1:14" s="320" customFormat="1" x14ac:dyDescent="0.3">
      <c r="A96" s="256" t="s">
        <v>7052</v>
      </c>
      <c r="B96" s="310" t="s">
        <v>5071</v>
      </c>
      <c r="C96" s="310" t="s">
        <v>18</v>
      </c>
      <c r="D96" s="322" t="s">
        <v>7214</v>
      </c>
      <c r="E96" s="310"/>
      <c r="F96" s="246" t="s">
        <v>1737</v>
      </c>
      <c r="G96" s="306" t="str">
        <f>VLOOKUP(F:F,데이터주제영역정의서!T:V,2,FALSE)</f>
        <v>OC</v>
      </c>
      <c r="H96" s="323" t="s">
        <v>1711</v>
      </c>
      <c r="I96" s="258" t="str">
        <f>VLOOKUP(B:B,데이터주제영역정의서!O:P,2,FALSE)</f>
        <v>CCO</v>
      </c>
      <c r="J96" s="258" t="str">
        <f t="shared" ref="J96:J97" si="9">RIGHT(D96,2)</f>
        <v>코드</v>
      </c>
      <c r="K96" s="258" t="str">
        <f>VLOOKUP(J96,엔터티분류어!B:D,3,FALSE)</f>
        <v>C</v>
      </c>
      <c r="L96" s="305" t="str">
        <f t="shared" ref="L96:L97" si="10">I96&amp;G96&amp;H96&amp;K96</f>
        <v>CCOOCAAC</v>
      </c>
      <c r="M96" s="258" t="s">
        <v>5079</v>
      </c>
      <c r="N96" s="320" t="str">
        <f t="shared" ref="N96:N97" si="11">IF(L96=M96,"T","F")</f>
        <v>F</v>
      </c>
    </row>
    <row r="97" spans="1:14" s="320" customFormat="1" x14ac:dyDescent="0.3">
      <c r="A97" s="256" t="s">
        <v>7052</v>
      </c>
      <c r="B97" s="310" t="s">
        <v>5071</v>
      </c>
      <c r="C97" s="310" t="s">
        <v>18</v>
      </c>
      <c r="D97" s="322" t="s">
        <v>7215</v>
      </c>
      <c r="E97" s="310"/>
      <c r="F97" s="246" t="s">
        <v>1737</v>
      </c>
      <c r="G97" s="306" t="str">
        <f>VLOOKUP(F:F,데이터주제영역정의서!T:V,2,FALSE)</f>
        <v>OC</v>
      </c>
      <c r="H97" s="323" t="s">
        <v>1752</v>
      </c>
      <c r="I97" s="258" t="str">
        <f>VLOOKUP(B:B,데이터주제영역정의서!O:P,2,FALSE)</f>
        <v>CCO</v>
      </c>
      <c r="J97" s="258" t="str">
        <f t="shared" si="9"/>
        <v>코드</v>
      </c>
      <c r="K97" s="258" t="str">
        <f>VLOOKUP(J97,엔터티분류어!B:D,3,FALSE)</f>
        <v>C</v>
      </c>
      <c r="L97" s="305" t="str">
        <f t="shared" si="10"/>
        <v>CCOOCADC</v>
      </c>
      <c r="M97" s="258" t="s">
        <v>5079</v>
      </c>
      <c r="N97" s="320" t="str">
        <f t="shared" si="11"/>
        <v>F</v>
      </c>
    </row>
    <row r="98" spans="1:14" x14ac:dyDescent="0.3">
      <c r="A98" s="256" t="s">
        <v>7052</v>
      </c>
      <c r="B98" s="310" t="s">
        <v>5071</v>
      </c>
      <c r="C98" s="310" t="s">
        <v>1</v>
      </c>
      <c r="D98" s="319" t="s">
        <v>7212</v>
      </c>
      <c r="E98" s="310" t="s">
        <v>1730</v>
      </c>
      <c r="F98" s="246" t="s">
        <v>1737</v>
      </c>
      <c r="G98" s="306" t="str">
        <f>VLOOKUP(F:F,데이터주제영역정의서!T:V,2,FALSE)</f>
        <v>OC</v>
      </c>
      <c r="H98" s="323" t="s">
        <v>1709</v>
      </c>
      <c r="I98" s="258" t="str">
        <f>VLOOKUP(B:B,데이터주제영역정의서!O:P,2,FALSE)</f>
        <v>CCO</v>
      </c>
      <c r="J98" s="258" t="str">
        <f t="shared" si="7"/>
        <v>코드</v>
      </c>
      <c r="K98" s="258" t="str">
        <f>VLOOKUP(J98,엔터티분류어!B:D,3,FALSE)</f>
        <v>C</v>
      </c>
      <c r="L98" s="305" t="str">
        <f t="shared" si="5"/>
        <v>CCOOCACC</v>
      </c>
      <c r="M98" s="258" t="s">
        <v>5084</v>
      </c>
      <c r="N98" s="291" t="str">
        <f t="shared" si="8"/>
        <v>F</v>
      </c>
    </row>
    <row r="99" spans="1:14" x14ac:dyDescent="0.3">
      <c r="A99" s="256" t="s">
        <v>7052</v>
      </c>
      <c r="B99" s="310" t="s">
        <v>5071</v>
      </c>
      <c r="C99" s="310" t="s">
        <v>1</v>
      </c>
      <c r="D99" s="321" t="s">
        <v>7213</v>
      </c>
      <c r="E99" s="310" t="s">
        <v>1728</v>
      </c>
      <c r="F99" s="246" t="s">
        <v>1737</v>
      </c>
      <c r="G99" s="306" t="str">
        <f>VLOOKUP(F:F,데이터주제영역정의서!T:V,2,FALSE)</f>
        <v>OC</v>
      </c>
      <c r="H99" s="323" t="s">
        <v>3937</v>
      </c>
      <c r="I99" s="258" t="str">
        <f>VLOOKUP(B:B,데이터주제영역정의서!O:P,2,FALSE)</f>
        <v>CCO</v>
      </c>
      <c r="J99" s="258" t="str">
        <f t="shared" si="7"/>
        <v>정보</v>
      </c>
      <c r="K99" s="258" t="str">
        <f>VLOOKUP(J99,엔터티분류어!B:D,3,FALSE)</f>
        <v>D</v>
      </c>
      <c r="L99" s="305" t="str">
        <f t="shared" si="5"/>
        <v>CCOOCAOD</v>
      </c>
      <c r="M99" s="258" t="s">
        <v>5085</v>
      </c>
      <c r="N99" s="291" t="str">
        <f t="shared" si="8"/>
        <v>F</v>
      </c>
    </row>
    <row r="100" spans="1:14" x14ac:dyDescent="0.3">
      <c r="A100" s="256" t="s">
        <v>7053</v>
      </c>
      <c r="B100" s="310" t="s">
        <v>337</v>
      </c>
      <c r="C100" s="310" t="s">
        <v>1</v>
      </c>
      <c r="D100" s="310" t="s">
        <v>158</v>
      </c>
      <c r="E100" s="310" t="s">
        <v>2297</v>
      </c>
      <c r="F100" s="246"/>
      <c r="G100" s="306"/>
      <c r="H100" s="292" t="str">
        <f t="shared" si="6"/>
        <v>DC</v>
      </c>
      <c r="I100" s="258"/>
      <c r="J100" s="258"/>
      <c r="K100" s="258"/>
      <c r="L100" s="305" t="s">
        <v>2297</v>
      </c>
      <c r="M100" s="258" t="s">
        <v>2297</v>
      </c>
      <c r="N100" s="291" t="str">
        <f t="shared" si="8"/>
        <v>T</v>
      </c>
    </row>
    <row r="101" spans="1:14" x14ac:dyDescent="0.3">
      <c r="A101" s="256" t="s">
        <v>7053</v>
      </c>
      <c r="B101" s="310" t="s">
        <v>337</v>
      </c>
      <c r="C101" s="310" t="s">
        <v>1</v>
      </c>
      <c r="D101" s="310" t="s">
        <v>159</v>
      </c>
      <c r="E101" s="310" t="s">
        <v>2298</v>
      </c>
      <c r="F101" s="246"/>
      <c r="G101" s="306"/>
      <c r="H101" s="292" t="str">
        <f t="shared" si="6"/>
        <v>DD</v>
      </c>
      <c r="I101" s="258"/>
      <c r="J101" s="258"/>
      <c r="K101" s="258"/>
      <c r="L101" s="305" t="s">
        <v>2298</v>
      </c>
      <c r="M101" s="258" t="s">
        <v>2298</v>
      </c>
      <c r="N101" s="291" t="str">
        <f t="shared" si="8"/>
        <v>T</v>
      </c>
    </row>
    <row r="102" spans="1:14" x14ac:dyDescent="0.3">
      <c r="A102" s="256" t="s">
        <v>7053</v>
      </c>
      <c r="B102" s="310" t="s">
        <v>337</v>
      </c>
      <c r="C102" s="310" t="s">
        <v>1</v>
      </c>
      <c r="D102" s="310" t="s">
        <v>160</v>
      </c>
      <c r="E102" s="310" t="s">
        <v>2299</v>
      </c>
      <c r="F102" s="246"/>
      <c r="G102" s="306"/>
      <c r="H102" s="292" t="str">
        <f t="shared" si="6"/>
        <v>DR</v>
      </c>
      <c r="I102" s="258"/>
      <c r="J102" s="258"/>
      <c r="K102" s="258"/>
      <c r="L102" s="305" t="s">
        <v>2299</v>
      </c>
      <c r="M102" s="258" t="s">
        <v>2299</v>
      </c>
      <c r="N102" s="291" t="str">
        <f t="shared" si="8"/>
        <v>T</v>
      </c>
    </row>
    <row r="103" spans="1:14" x14ac:dyDescent="0.3">
      <c r="A103" s="256" t="s">
        <v>7053</v>
      </c>
      <c r="B103" s="310" t="s">
        <v>337</v>
      </c>
      <c r="C103" s="310" t="s">
        <v>1</v>
      </c>
      <c r="D103" s="310" t="s">
        <v>2079</v>
      </c>
      <c r="E103" s="310" t="s">
        <v>2080</v>
      </c>
      <c r="F103" s="246" t="s">
        <v>2081</v>
      </c>
      <c r="G103" s="306" t="str">
        <f>VLOOKUP(F:F,데이터주제영역정의서!T:V,2,FALSE)</f>
        <v>CI</v>
      </c>
      <c r="H103" s="292" t="str">
        <f t="shared" si="6"/>
        <v>MO</v>
      </c>
      <c r="I103" s="258" t="str">
        <f>VLOOKUP(B:B,데이터주제영역정의서!O:P,2,FALSE)</f>
        <v>CIF</v>
      </c>
      <c r="J103" s="258" t="str">
        <f t="shared" si="7"/>
        <v>정보</v>
      </c>
      <c r="K103" s="258" t="str">
        <f>VLOOKUP(J103,엔터티분류어!B:D,3,FALSE)</f>
        <v>D</v>
      </c>
      <c r="L103" s="305" t="str">
        <f t="shared" si="5"/>
        <v>CIFCIMOD</v>
      </c>
      <c r="M103" s="258" t="s">
        <v>5086</v>
      </c>
      <c r="N103" s="291" t="str">
        <f t="shared" si="8"/>
        <v>F</v>
      </c>
    </row>
    <row r="104" spans="1:14" x14ac:dyDescent="0.3">
      <c r="A104" s="256" t="s">
        <v>7053</v>
      </c>
      <c r="B104" s="310" t="s">
        <v>337</v>
      </c>
      <c r="C104" s="310" t="s">
        <v>1</v>
      </c>
      <c r="D104" s="310" t="s">
        <v>2082</v>
      </c>
      <c r="E104" s="310" t="s">
        <v>2083</v>
      </c>
      <c r="F104" s="246" t="s">
        <v>2081</v>
      </c>
      <c r="G104" s="306" t="str">
        <f>VLOOKUP(F:F,데이터주제영역정의서!T:V,2,FALSE)</f>
        <v>CI</v>
      </c>
      <c r="H104" s="292" t="str">
        <f t="shared" si="6"/>
        <v>DF</v>
      </c>
      <c r="I104" s="258" t="str">
        <f>VLOOKUP(B:B,데이터주제영역정의서!O:P,2,FALSE)</f>
        <v>CIF</v>
      </c>
      <c r="J104" s="258" t="str">
        <f>RIGHT(D104,5)</f>
        <v>인터페이스</v>
      </c>
      <c r="K104" s="258" t="str">
        <f>VLOOKUP(J104,엔터티분류어!B:D,3,FALSE)</f>
        <v>F</v>
      </c>
      <c r="L104" s="305" t="str">
        <f t="shared" si="5"/>
        <v>CIFCIDFF</v>
      </c>
      <c r="M104" s="258" t="s">
        <v>5087</v>
      </c>
      <c r="N104" s="291" t="str">
        <f t="shared" si="8"/>
        <v>F</v>
      </c>
    </row>
    <row r="105" spans="1:14" x14ac:dyDescent="0.3">
      <c r="A105" s="256" t="s">
        <v>7053</v>
      </c>
      <c r="B105" s="310" t="s">
        <v>337</v>
      </c>
      <c r="C105" s="310" t="s">
        <v>1</v>
      </c>
      <c r="D105" s="310" t="s">
        <v>2084</v>
      </c>
      <c r="E105" s="310" t="s">
        <v>2085</v>
      </c>
      <c r="F105" s="246" t="s">
        <v>2081</v>
      </c>
      <c r="G105" s="306" t="str">
        <f>VLOOKUP(F:F,데이터주제영역정의서!T:V,2,FALSE)</f>
        <v>CI</v>
      </c>
      <c r="H105" s="292" t="str">
        <f t="shared" si="6"/>
        <v>OF</v>
      </c>
      <c r="I105" s="258" t="str">
        <f>VLOOKUP(B:B,데이터주제영역정의서!O:P,2,FALSE)</f>
        <v>CIF</v>
      </c>
      <c r="J105" s="258" t="str">
        <f>RIGHT(D105,5)</f>
        <v>인터페이스</v>
      </c>
      <c r="K105" s="258" t="str">
        <f>VLOOKUP(J105,엔터티분류어!B:D,3,FALSE)</f>
        <v>F</v>
      </c>
      <c r="L105" s="305" t="str">
        <f t="shared" si="5"/>
        <v>CIFCIOFF</v>
      </c>
      <c r="M105" s="258" t="s">
        <v>5088</v>
      </c>
      <c r="N105" s="291" t="str">
        <f t="shared" si="8"/>
        <v>F</v>
      </c>
    </row>
    <row r="106" spans="1:14" x14ac:dyDescent="0.3">
      <c r="A106" s="256" t="s">
        <v>7053</v>
      </c>
      <c r="B106" s="310" t="s">
        <v>337</v>
      </c>
      <c r="C106" s="310" t="s">
        <v>1</v>
      </c>
      <c r="D106" s="310" t="s">
        <v>2086</v>
      </c>
      <c r="E106" s="310" t="s">
        <v>2087</v>
      </c>
      <c r="F106" s="246" t="s">
        <v>2081</v>
      </c>
      <c r="G106" s="306" t="str">
        <f>VLOOKUP(F:F,데이터주제영역정의서!T:V,2,FALSE)</f>
        <v>CI</v>
      </c>
      <c r="H106" s="292" t="str">
        <f t="shared" si="6"/>
        <v>PA</v>
      </c>
      <c r="I106" s="258" t="str">
        <f>VLOOKUP(B:B,데이터주제영역정의서!O:P,2,FALSE)</f>
        <v>CIF</v>
      </c>
      <c r="J106" s="258" t="str">
        <f>RIGHT(D106,5)</f>
        <v>인터페이스</v>
      </c>
      <c r="K106" s="258" t="str">
        <f>VLOOKUP(J106,엔터티분류어!B:D,3,FALSE)</f>
        <v>F</v>
      </c>
      <c r="L106" s="305" t="str">
        <f t="shared" si="5"/>
        <v>CIFCIPAF</v>
      </c>
      <c r="M106" s="258" t="s">
        <v>5089</v>
      </c>
      <c r="N106" s="291" t="str">
        <f t="shared" si="8"/>
        <v>F</v>
      </c>
    </row>
    <row r="107" spans="1:14" s="320" customFormat="1" x14ac:dyDescent="0.3">
      <c r="A107" s="256" t="s">
        <v>7053</v>
      </c>
      <c r="B107" s="310" t="s">
        <v>337</v>
      </c>
      <c r="C107" s="310" t="s">
        <v>1</v>
      </c>
      <c r="D107" s="310" t="s">
        <v>7291</v>
      </c>
      <c r="E107" s="310"/>
      <c r="F107" s="246" t="s">
        <v>2081</v>
      </c>
      <c r="G107" s="306" t="str">
        <f>VLOOKUP(F:F,데이터주제영역정의서!T:V,2,FALSE)</f>
        <v>CI</v>
      </c>
      <c r="H107" s="323" t="s">
        <v>7286</v>
      </c>
      <c r="I107" s="258" t="str">
        <f>VLOOKUP(B:B,데이터주제영역정의서!O:P,2,FALSE)</f>
        <v>CIF</v>
      </c>
      <c r="J107" s="258" t="str">
        <f t="shared" ref="J107:J108" si="12">RIGHT(D107,5)</f>
        <v>인터페이스</v>
      </c>
      <c r="K107" s="258" t="str">
        <f>VLOOKUP(J107,엔터티분류어!B:D,3,FALSE)</f>
        <v>F</v>
      </c>
      <c r="L107" s="305" t="s">
        <v>7288</v>
      </c>
      <c r="M107" s="258" t="s">
        <v>7288</v>
      </c>
    </row>
    <row r="108" spans="1:14" s="320" customFormat="1" x14ac:dyDescent="0.3">
      <c r="A108" s="256" t="s">
        <v>7053</v>
      </c>
      <c r="B108" s="310" t="s">
        <v>337</v>
      </c>
      <c r="C108" s="310" t="s">
        <v>1</v>
      </c>
      <c r="D108" s="310" t="s">
        <v>7290</v>
      </c>
      <c r="E108" s="310"/>
      <c r="F108" s="246" t="s">
        <v>2081</v>
      </c>
      <c r="G108" s="306" t="str">
        <f>VLOOKUP(F:F,데이터주제영역정의서!T:V,2,FALSE)</f>
        <v>CI</v>
      </c>
      <c r="H108" s="323" t="s">
        <v>7287</v>
      </c>
      <c r="I108" s="258" t="str">
        <f>VLOOKUP(B:B,데이터주제영역정의서!O:P,2,FALSE)</f>
        <v>CIF</v>
      </c>
      <c r="J108" s="258" t="str">
        <f t="shared" si="12"/>
        <v>인터페이스</v>
      </c>
      <c r="K108" s="258" t="str">
        <f>VLOOKUP(J108,엔터티분류어!B:D,3,FALSE)</f>
        <v>F</v>
      </c>
      <c r="L108" s="305" t="s">
        <v>7289</v>
      </c>
      <c r="M108" s="258" t="s">
        <v>7289</v>
      </c>
    </row>
    <row r="109" spans="1:14" x14ac:dyDescent="0.3">
      <c r="A109" s="256" t="s">
        <v>7054</v>
      </c>
      <c r="B109" s="310" t="s">
        <v>5090</v>
      </c>
      <c r="C109" s="310" t="s">
        <v>1</v>
      </c>
      <c r="D109" s="310" t="s">
        <v>5091</v>
      </c>
      <c r="E109" s="310" t="s">
        <v>2300</v>
      </c>
      <c r="F109" s="246"/>
      <c r="G109" s="306" t="e">
        <f>VLOOKUP(F:F,데이터주제영역정의서!T:V,2,FALSE)</f>
        <v>#N/A</v>
      </c>
      <c r="H109" s="292" t="str">
        <f t="shared" si="6"/>
        <v/>
      </c>
      <c r="I109" s="258" t="s">
        <v>7096</v>
      </c>
      <c r="J109" s="258" t="str">
        <f t="shared" si="7"/>
        <v>T)</v>
      </c>
      <c r="K109" s="258" t="e">
        <f>VLOOKUP(J109,엔터티분류어!B:D,3,FALSE)</f>
        <v>#N/A</v>
      </c>
      <c r="L109" s="305" t="e">
        <f t="shared" si="5"/>
        <v>#N/A</v>
      </c>
      <c r="M109" s="258"/>
      <c r="N109" s="291" t="e">
        <f t="shared" si="8"/>
        <v>#N/A</v>
      </c>
    </row>
    <row r="110" spans="1:14" x14ac:dyDescent="0.3">
      <c r="A110" s="256" t="s">
        <v>7054</v>
      </c>
      <c r="B110" s="309" t="s">
        <v>5090</v>
      </c>
      <c r="C110" s="309" t="s">
        <v>1</v>
      </c>
      <c r="D110" s="309" t="s">
        <v>2301</v>
      </c>
      <c r="E110" s="309" t="s">
        <v>2302</v>
      </c>
      <c r="F110" s="290"/>
      <c r="G110" s="306" t="e">
        <f>VLOOKUP(F:F,데이터주제영역정의서!T:V,2,FALSE)</f>
        <v>#N/A</v>
      </c>
      <c r="H110" s="292" t="str">
        <f t="shared" si="6"/>
        <v/>
      </c>
      <c r="I110" s="258" t="s">
        <v>7096</v>
      </c>
      <c r="J110" s="258" t="str">
        <f t="shared" si="7"/>
        <v>내역</v>
      </c>
      <c r="K110" s="258" t="e">
        <f>VLOOKUP(J110,엔터티분류어!B:D,3,FALSE)</f>
        <v>#N/A</v>
      </c>
      <c r="L110" s="305" t="e">
        <f t="shared" si="5"/>
        <v>#N/A</v>
      </c>
      <c r="M110" s="258"/>
      <c r="N110" s="291" t="e">
        <f t="shared" si="8"/>
        <v>#N/A</v>
      </c>
    </row>
    <row r="111" spans="1:14" x14ac:dyDescent="0.3">
      <c r="A111" s="256" t="s">
        <v>7054</v>
      </c>
      <c r="B111" s="309" t="s">
        <v>5090</v>
      </c>
      <c r="C111" s="309" t="s">
        <v>1</v>
      </c>
      <c r="D111" s="309" t="s">
        <v>2303</v>
      </c>
      <c r="E111" s="309" t="s">
        <v>2304</v>
      </c>
      <c r="F111" s="290"/>
      <c r="G111" s="306" t="e">
        <f>VLOOKUP(F:F,데이터주제영역정의서!T:V,2,FALSE)</f>
        <v>#N/A</v>
      </c>
      <c r="H111" s="292" t="str">
        <f t="shared" si="6"/>
        <v/>
      </c>
      <c r="I111" s="258" t="s">
        <v>7096</v>
      </c>
      <c r="J111" s="258" t="str">
        <f t="shared" si="7"/>
        <v>이력</v>
      </c>
      <c r="K111" s="258" t="str">
        <f>VLOOKUP(J111,엔터티분류어!B:D,3,FALSE)</f>
        <v>H</v>
      </c>
      <c r="L111" s="305" t="e">
        <f t="shared" si="5"/>
        <v>#N/A</v>
      </c>
      <c r="M111" s="258"/>
      <c r="N111" s="291" t="e">
        <f t="shared" si="8"/>
        <v>#N/A</v>
      </c>
    </row>
    <row r="112" spans="1:14" x14ac:dyDescent="0.3">
      <c r="A112" s="256" t="s">
        <v>7054</v>
      </c>
      <c r="B112" s="309" t="s">
        <v>5090</v>
      </c>
      <c r="C112" s="309" t="s">
        <v>1</v>
      </c>
      <c r="D112" s="309" t="s">
        <v>2305</v>
      </c>
      <c r="E112" s="309" t="s">
        <v>2306</v>
      </c>
      <c r="F112" s="290"/>
      <c r="G112" s="306" t="e">
        <f>VLOOKUP(F:F,데이터주제영역정의서!T:V,2,FALSE)</f>
        <v>#N/A</v>
      </c>
      <c r="H112" s="292" t="str">
        <f t="shared" si="6"/>
        <v/>
      </c>
      <c r="I112" s="258" t="s">
        <v>7096</v>
      </c>
      <c r="J112" s="258" t="str">
        <f t="shared" si="7"/>
        <v>정보</v>
      </c>
      <c r="K112" s="258" t="str">
        <f>VLOOKUP(J112,엔터티분류어!B:D,3,FALSE)</f>
        <v>D</v>
      </c>
      <c r="L112" s="305" t="e">
        <f t="shared" si="5"/>
        <v>#N/A</v>
      </c>
      <c r="M112" s="258"/>
      <c r="N112" s="291" t="e">
        <f t="shared" si="8"/>
        <v>#N/A</v>
      </c>
    </row>
    <row r="113" spans="1:14" x14ac:dyDescent="0.3">
      <c r="A113" s="256" t="s">
        <v>7054</v>
      </c>
      <c r="B113" s="309" t="s">
        <v>5092</v>
      </c>
      <c r="C113" s="309" t="s">
        <v>1</v>
      </c>
      <c r="D113" s="309" t="s">
        <v>3420</v>
      </c>
      <c r="E113" s="309" t="s">
        <v>3421</v>
      </c>
      <c r="F113" s="290" t="s">
        <v>453</v>
      </c>
      <c r="G113" s="306" t="e">
        <f>VLOOKUP(F:F,데이터주제영역정의서!T:V,2,FALSE)</f>
        <v>#N/A</v>
      </c>
      <c r="H113" s="292" t="str">
        <f t="shared" si="6"/>
        <v>IP</v>
      </c>
      <c r="I113" s="258" t="s">
        <v>7096</v>
      </c>
      <c r="J113" s="258" t="str">
        <f t="shared" si="7"/>
        <v>정보</v>
      </c>
      <c r="K113" s="258" t="str">
        <f>VLOOKUP(J113,엔터티분류어!B:D,3,FALSE)</f>
        <v>D</v>
      </c>
      <c r="L113" s="305" t="e">
        <f t="shared" si="5"/>
        <v>#N/A</v>
      </c>
      <c r="M113" s="258" t="s">
        <v>5093</v>
      </c>
      <c r="N113" s="291" t="e">
        <f t="shared" si="8"/>
        <v>#N/A</v>
      </c>
    </row>
    <row r="114" spans="1:14" x14ac:dyDescent="0.3">
      <c r="A114" s="256" t="s">
        <v>7054</v>
      </c>
      <c r="B114" s="309" t="s">
        <v>5092</v>
      </c>
      <c r="C114" s="309" t="s">
        <v>1</v>
      </c>
      <c r="D114" s="309" t="s">
        <v>3422</v>
      </c>
      <c r="E114" s="309" t="s">
        <v>3423</v>
      </c>
      <c r="F114" s="290" t="s">
        <v>453</v>
      </c>
      <c r="G114" s="306" t="e">
        <f>VLOOKUP(F:F,데이터주제영역정의서!T:V,2,FALSE)</f>
        <v>#N/A</v>
      </c>
      <c r="H114" s="292" t="str">
        <f t="shared" si="6"/>
        <v>IC</v>
      </c>
      <c r="I114" s="258" t="s">
        <v>7096</v>
      </c>
      <c r="J114" s="258" t="str">
        <f t="shared" si="7"/>
        <v>정보</v>
      </c>
      <c r="K114" s="258" t="str">
        <f>VLOOKUP(J114,엔터티분류어!B:D,3,FALSE)</f>
        <v>D</v>
      </c>
      <c r="L114" s="305" t="e">
        <f t="shared" si="5"/>
        <v>#N/A</v>
      </c>
      <c r="M114" s="258" t="s">
        <v>5094</v>
      </c>
      <c r="N114" s="291" t="e">
        <f t="shared" si="8"/>
        <v>#N/A</v>
      </c>
    </row>
    <row r="115" spans="1:14" x14ac:dyDescent="0.3">
      <c r="A115" s="256" t="s">
        <v>7054</v>
      </c>
      <c r="B115" s="309" t="s">
        <v>5092</v>
      </c>
      <c r="C115" s="309" t="s">
        <v>1</v>
      </c>
      <c r="D115" s="309" t="s">
        <v>3424</v>
      </c>
      <c r="E115" s="309" t="s">
        <v>3425</v>
      </c>
      <c r="F115" s="290" t="s">
        <v>453</v>
      </c>
      <c r="G115" s="306" t="e">
        <f>VLOOKUP(F:F,데이터주제영역정의서!T:V,2,FALSE)</f>
        <v>#N/A</v>
      </c>
      <c r="H115" s="292" t="str">
        <f t="shared" si="6"/>
        <v>ME</v>
      </c>
      <c r="I115" s="258" t="s">
        <v>7096</v>
      </c>
      <c r="J115" s="258" t="str">
        <f t="shared" si="7"/>
        <v>정보</v>
      </c>
      <c r="K115" s="258" t="str">
        <f>VLOOKUP(J115,엔터티분류어!B:D,3,FALSE)</f>
        <v>D</v>
      </c>
      <c r="L115" s="305" t="e">
        <f t="shared" si="5"/>
        <v>#N/A</v>
      </c>
      <c r="M115" s="258" t="s">
        <v>5095</v>
      </c>
      <c r="N115" s="291" t="e">
        <f t="shared" si="8"/>
        <v>#N/A</v>
      </c>
    </row>
    <row r="116" spans="1:14" x14ac:dyDescent="0.3">
      <c r="A116" s="256" t="s">
        <v>7054</v>
      </c>
      <c r="B116" s="309" t="s">
        <v>5092</v>
      </c>
      <c r="C116" s="309" t="s">
        <v>1</v>
      </c>
      <c r="D116" s="309" t="s">
        <v>3426</v>
      </c>
      <c r="E116" s="309" t="s">
        <v>3427</v>
      </c>
      <c r="F116" s="290" t="s">
        <v>4778</v>
      </c>
      <c r="G116" s="306" t="e">
        <f>VLOOKUP(F:F,데이터주제영역정의서!T:V,2,FALSE)</f>
        <v>#N/A</v>
      </c>
      <c r="H116" s="292" t="str">
        <f t="shared" si="6"/>
        <v>MR</v>
      </c>
      <c r="I116" s="258" t="s">
        <v>7096</v>
      </c>
      <c r="J116" s="258" t="str">
        <f t="shared" si="7"/>
        <v>정보</v>
      </c>
      <c r="K116" s="258" t="str">
        <f>VLOOKUP(J116,엔터티분류어!B:D,3,FALSE)</f>
        <v>D</v>
      </c>
      <c r="L116" s="305" t="e">
        <f t="shared" si="5"/>
        <v>#N/A</v>
      </c>
      <c r="M116" s="258" t="s">
        <v>5096</v>
      </c>
      <c r="N116" s="291" t="e">
        <f t="shared" si="8"/>
        <v>#N/A</v>
      </c>
    </row>
    <row r="117" spans="1:14" x14ac:dyDescent="0.3">
      <c r="A117" s="256" t="s">
        <v>7054</v>
      </c>
      <c r="B117" s="309" t="s">
        <v>5092</v>
      </c>
      <c r="C117" s="309" t="s">
        <v>1</v>
      </c>
      <c r="D117" s="309" t="s">
        <v>3428</v>
      </c>
      <c r="E117" s="309" t="s">
        <v>3429</v>
      </c>
      <c r="F117" s="290" t="s">
        <v>4778</v>
      </c>
      <c r="G117" s="306" t="e">
        <f>VLOOKUP(F:F,데이터주제영역정의서!T:V,2,FALSE)</f>
        <v>#N/A</v>
      </c>
      <c r="H117" s="292" t="str">
        <f t="shared" si="6"/>
        <v>UR</v>
      </c>
      <c r="I117" s="258" t="s">
        <v>7096</v>
      </c>
      <c r="J117" s="258" t="str">
        <f t="shared" si="7"/>
        <v>정보</v>
      </c>
      <c r="K117" s="258" t="str">
        <f>VLOOKUP(J117,엔터티분류어!B:D,3,FALSE)</f>
        <v>D</v>
      </c>
      <c r="L117" s="305" t="e">
        <f t="shared" si="5"/>
        <v>#N/A</v>
      </c>
      <c r="M117" s="258" t="s">
        <v>5097</v>
      </c>
      <c r="N117" s="291" t="e">
        <f t="shared" si="8"/>
        <v>#N/A</v>
      </c>
    </row>
    <row r="118" spans="1:14" x14ac:dyDescent="0.3">
      <c r="A118" s="256" t="s">
        <v>7054</v>
      </c>
      <c r="B118" s="309" t="s">
        <v>5092</v>
      </c>
      <c r="C118" s="309" t="s">
        <v>1</v>
      </c>
      <c r="D118" s="309" t="s">
        <v>3430</v>
      </c>
      <c r="E118" s="309" t="s">
        <v>3431</v>
      </c>
      <c r="F118" s="290" t="s">
        <v>453</v>
      </c>
      <c r="G118" s="306" t="e">
        <f>VLOOKUP(F:F,데이터주제영역정의서!T:V,2,FALSE)</f>
        <v>#N/A</v>
      </c>
      <c r="H118" s="292" t="str">
        <f t="shared" si="6"/>
        <v>UP</v>
      </c>
      <c r="I118" s="258" t="s">
        <v>7096</v>
      </c>
      <c r="J118" s="258" t="str">
        <f t="shared" si="7"/>
        <v>정보</v>
      </c>
      <c r="K118" s="258" t="str">
        <f>VLOOKUP(J118,엔터티분류어!B:D,3,FALSE)</f>
        <v>D</v>
      </c>
      <c r="L118" s="305" t="e">
        <f t="shared" si="5"/>
        <v>#N/A</v>
      </c>
      <c r="M118" s="258" t="s">
        <v>5098</v>
      </c>
      <c r="N118" s="291" t="e">
        <f t="shared" si="8"/>
        <v>#N/A</v>
      </c>
    </row>
    <row r="119" spans="1:14" x14ac:dyDescent="0.3">
      <c r="A119" s="256" t="s">
        <v>7054</v>
      </c>
      <c r="B119" s="309" t="s">
        <v>5092</v>
      </c>
      <c r="C119" s="309" t="s">
        <v>1</v>
      </c>
      <c r="D119" s="309" t="s">
        <v>3432</v>
      </c>
      <c r="E119" s="309" t="s">
        <v>3433</v>
      </c>
      <c r="F119" s="290" t="s">
        <v>449</v>
      </c>
      <c r="G119" s="306" t="e">
        <f>VLOOKUP(F:F,데이터주제영역정의서!T:V,2,FALSE)</f>
        <v>#N/A</v>
      </c>
      <c r="H119" s="292" t="str">
        <f t="shared" si="6"/>
        <v>US</v>
      </c>
      <c r="I119" s="258" t="s">
        <v>7096</v>
      </c>
      <c r="J119" s="258" t="str">
        <f t="shared" si="7"/>
        <v>정보</v>
      </c>
      <c r="K119" s="258" t="str">
        <f>VLOOKUP(J119,엔터티분류어!B:D,3,FALSE)</f>
        <v>D</v>
      </c>
      <c r="L119" s="305" t="e">
        <f t="shared" si="5"/>
        <v>#N/A</v>
      </c>
      <c r="M119" s="258" t="s">
        <v>5099</v>
      </c>
      <c r="N119" s="291" t="e">
        <f t="shared" si="8"/>
        <v>#N/A</v>
      </c>
    </row>
    <row r="120" spans="1:14" x14ac:dyDescent="0.3">
      <c r="A120" s="256" t="s">
        <v>7054</v>
      </c>
      <c r="B120" s="309" t="s">
        <v>5092</v>
      </c>
      <c r="C120" s="309" t="s">
        <v>1</v>
      </c>
      <c r="D120" s="309" t="s">
        <v>3434</v>
      </c>
      <c r="E120" s="309" t="s">
        <v>3435</v>
      </c>
      <c r="F120" s="290" t="s">
        <v>453</v>
      </c>
      <c r="G120" s="306" t="e">
        <f>VLOOKUP(F:F,데이터주제영역정의서!T:V,2,FALSE)</f>
        <v>#N/A</v>
      </c>
      <c r="H120" s="292" t="str">
        <f t="shared" si="6"/>
        <v>DO</v>
      </c>
      <c r="I120" s="258" t="s">
        <v>7096</v>
      </c>
      <c r="J120" s="258" t="str">
        <f t="shared" si="7"/>
        <v>정보</v>
      </c>
      <c r="K120" s="258" t="str">
        <f>VLOOKUP(J120,엔터티분류어!B:D,3,FALSE)</f>
        <v>D</v>
      </c>
      <c r="L120" s="305" t="e">
        <f t="shared" si="5"/>
        <v>#N/A</v>
      </c>
      <c r="M120" s="258" t="s">
        <v>5100</v>
      </c>
      <c r="N120" s="291" t="e">
        <f t="shared" si="8"/>
        <v>#N/A</v>
      </c>
    </row>
    <row r="121" spans="1:14" x14ac:dyDescent="0.3">
      <c r="A121" s="256" t="s">
        <v>7054</v>
      </c>
      <c r="B121" s="309" t="s">
        <v>5092</v>
      </c>
      <c r="C121" s="309" t="s">
        <v>1</v>
      </c>
      <c r="D121" s="309" t="s">
        <v>3436</v>
      </c>
      <c r="E121" s="309" t="s">
        <v>3437</v>
      </c>
      <c r="F121" s="290" t="s">
        <v>4778</v>
      </c>
      <c r="G121" s="306" t="e">
        <f>VLOOKUP(F:F,데이터주제영역정의서!T:V,2,FALSE)</f>
        <v>#N/A</v>
      </c>
      <c r="H121" s="292" t="str">
        <f t="shared" si="6"/>
        <v>PR</v>
      </c>
      <c r="I121" s="258" t="s">
        <v>7096</v>
      </c>
      <c r="J121" s="258" t="str">
        <f t="shared" si="7"/>
        <v>정보</v>
      </c>
      <c r="K121" s="258" t="str">
        <f>VLOOKUP(J121,엔터티분류어!B:D,3,FALSE)</f>
        <v>D</v>
      </c>
      <c r="L121" s="305" t="e">
        <f t="shared" si="5"/>
        <v>#N/A</v>
      </c>
      <c r="M121" s="258" t="s">
        <v>5101</v>
      </c>
      <c r="N121" s="291" t="e">
        <f t="shared" si="8"/>
        <v>#N/A</v>
      </c>
    </row>
    <row r="122" spans="1:14" x14ac:dyDescent="0.3">
      <c r="A122" s="256" t="s">
        <v>7054</v>
      </c>
      <c r="B122" s="309" t="s">
        <v>5092</v>
      </c>
      <c r="C122" s="309" t="s">
        <v>1</v>
      </c>
      <c r="D122" s="309" t="s">
        <v>3438</v>
      </c>
      <c r="E122" s="309" t="s">
        <v>3439</v>
      </c>
      <c r="F122" s="290" t="s">
        <v>453</v>
      </c>
      <c r="G122" s="306" t="e">
        <f>VLOOKUP(F:F,데이터주제영역정의서!T:V,2,FALSE)</f>
        <v>#N/A</v>
      </c>
      <c r="H122" s="292" t="str">
        <f t="shared" si="6"/>
        <v>PL</v>
      </c>
      <c r="I122" s="258" t="s">
        <v>7096</v>
      </c>
      <c r="J122" s="258" t="str">
        <f t="shared" si="7"/>
        <v>정보</v>
      </c>
      <c r="K122" s="258" t="str">
        <f>VLOOKUP(J122,엔터티분류어!B:D,3,FALSE)</f>
        <v>D</v>
      </c>
      <c r="L122" s="305" t="e">
        <f t="shared" si="5"/>
        <v>#N/A</v>
      </c>
      <c r="M122" s="258" t="s">
        <v>5102</v>
      </c>
      <c r="N122" s="291" t="e">
        <f t="shared" si="8"/>
        <v>#N/A</v>
      </c>
    </row>
    <row r="123" spans="1:14" x14ac:dyDescent="0.3">
      <c r="A123" s="256" t="s">
        <v>7054</v>
      </c>
      <c r="B123" s="309" t="s">
        <v>5092</v>
      </c>
      <c r="C123" s="309" t="s">
        <v>1</v>
      </c>
      <c r="D123" s="309" t="s">
        <v>3440</v>
      </c>
      <c r="E123" s="309" t="s">
        <v>3441</v>
      </c>
      <c r="F123" s="290" t="s">
        <v>453</v>
      </c>
      <c r="G123" s="306" t="e">
        <f>VLOOKUP(F:F,데이터주제영역정의서!T:V,2,FALSE)</f>
        <v>#N/A</v>
      </c>
      <c r="H123" s="292" t="str">
        <f t="shared" si="6"/>
        <v>PL</v>
      </c>
      <c r="I123" s="258" t="s">
        <v>7096</v>
      </c>
      <c r="J123" s="258" t="str">
        <f t="shared" si="7"/>
        <v>상세</v>
      </c>
      <c r="K123" s="258" t="str">
        <f>VLOOKUP(J123,엔터티분류어!B:D,3,FALSE)</f>
        <v>E</v>
      </c>
      <c r="L123" s="305" t="e">
        <f t="shared" si="5"/>
        <v>#N/A</v>
      </c>
      <c r="M123" s="258" t="s">
        <v>5103</v>
      </c>
      <c r="N123" s="291" t="e">
        <f t="shared" si="8"/>
        <v>#N/A</v>
      </c>
    </row>
    <row r="124" spans="1:14" x14ac:dyDescent="0.3">
      <c r="A124" s="256" t="s">
        <v>7054</v>
      </c>
      <c r="B124" s="309" t="s">
        <v>5092</v>
      </c>
      <c r="C124" s="309" t="s">
        <v>1</v>
      </c>
      <c r="D124" s="309" t="s">
        <v>3442</v>
      </c>
      <c r="E124" s="309" t="s">
        <v>3443</v>
      </c>
      <c r="F124" s="290" t="s">
        <v>449</v>
      </c>
      <c r="G124" s="306" t="e">
        <f>VLOOKUP(F:F,데이터주제영역정의서!T:V,2,FALSE)</f>
        <v>#N/A</v>
      </c>
      <c r="H124" s="292" t="str">
        <f t="shared" si="6"/>
        <v>LO</v>
      </c>
      <c r="I124" s="258" t="s">
        <v>7096</v>
      </c>
      <c r="J124" s="258" t="str">
        <f t="shared" si="7"/>
        <v>정보</v>
      </c>
      <c r="K124" s="258" t="str">
        <f>VLOOKUP(J124,엔터티분류어!B:D,3,FALSE)</f>
        <v>D</v>
      </c>
      <c r="L124" s="305" t="e">
        <f t="shared" si="5"/>
        <v>#N/A</v>
      </c>
      <c r="M124" s="258" t="s">
        <v>5104</v>
      </c>
      <c r="N124" s="291" t="e">
        <f t="shared" si="8"/>
        <v>#N/A</v>
      </c>
    </row>
    <row r="125" spans="1:14" x14ac:dyDescent="0.3">
      <c r="A125" s="256" t="s">
        <v>7054</v>
      </c>
      <c r="B125" s="309" t="s">
        <v>5105</v>
      </c>
      <c r="C125" s="309" t="s">
        <v>1</v>
      </c>
      <c r="D125" s="309" t="s">
        <v>5106</v>
      </c>
      <c r="E125" s="309" t="s">
        <v>2304</v>
      </c>
      <c r="F125" s="290" t="s">
        <v>5107</v>
      </c>
      <c r="G125" s="306" t="e">
        <f>VLOOKUP(F:F,데이터주제영역정의서!T:V,2,FALSE)</f>
        <v>#N/A</v>
      </c>
      <c r="H125" s="292" t="str">
        <f t="shared" si="6"/>
        <v>US</v>
      </c>
      <c r="I125" s="258" t="s">
        <v>7096</v>
      </c>
      <c r="J125" s="258" t="str">
        <f t="shared" si="7"/>
        <v>이력</v>
      </c>
      <c r="K125" s="258" t="str">
        <f>VLOOKUP(J125,엔터티분류어!B:D,3,FALSE)</f>
        <v>H</v>
      </c>
      <c r="L125" s="305" t="e">
        <f t="shared" si="5"/>
        <v>#N/A</v>
      </c>
      <c r="M125" s="258" t="s">
        <v>5108</v>
      </c>
      <c r="N125" s="291" t="e">
        <f t="shared" si="8"/>
        <v>#N/A</v>
      </c>
    </row>
    <row r="126" spans="1:14" x14ac:dyDescent="0.3">
      <c r="A126" s="256" t="s">
        <v>7054</v>
      </c>
      <c r="B126" s="309" t="s">
        <v>5105</v>
      </c>
      <c r="C126" s="309" t="s">
        <v>1</v>
      </c>
      <c r="D126" s="309" t="s">
        <v>5109</v>
      </c>
      <c r="E126" s="309" t="s">
        <v>2306</v>
      </c>
      <c r="F126" s="290" t="s">
        <v>5107</v>
      </c>
      <c r="G126" s="306" t="e">
        <f>VLOOKUP(F:F,데이터주제영역정의서!T:V,2,FALSE)</f>
        <v>#N/A</v>
      </c>
      <c r="H126" s="292" t="str">
        <f t="shared" si="6"/>
        <v>US</v>
      </c>
      <c r="I126" s="258" t="s">
        <v>7096</v>
      </c>
      <c r="J126" s="258" t="str">
        <f t="shared" si="7"/>
        <v>정보</v>
      </c>
      <c r="K126" s="258" t="str">
        <f>VLOOKUP(J126,엔터티분류어!B:D,3,FALSE)</f>
        <v>D</v>
      </c>
      <c r="L126" s="305" t="e">
        <f t="shared" si="5"/>
        <v>#N/A</v>
      </c>
      <c r="M126" s="258" t="s">
        <v>5110</v>
      </c>
      <c r="N126" s="291" t="e">
        <f t="shared" si="8"/>
        <v>#N/A</v>
      </c>
    </row>
    <row r="127" spans="1:14" x14ac:dyDescent="0.3">
      <c r="A127" s="256" t="s">
        <v>7054</v>
      </c>
      <c r="B127" s="309" t="s">
        <v>5105</v>
      </c>
      <c r="C127" s="309" t="s">
        <v>18</v>
      </c>
      <c r="D127" s="309" t="s">
        <v>5111</v>
      </c>
      <c r="E127" s="309" t="s">
        <v>1883</v>
      </c>
      <c r="F127" s="290" t="s">
        <v>1879</v>
      </c>
      <c r="G127" s="306" t="str">
        <f>VLOOKUP(F:F,데이터주제영역정의서!T:V,2,FALSE)</f>
        <v>CC</v>
      </c>
      <c r="H127" s="292" t="str">
        <f t="shared" si="6"/>
        <v>LT</v>
      </c>
      <c r="I127" s="258" t="s">
        <v>7096</v>
      </c>
      <c r="J127" s="258" t="str">
        <f t="shared" si="7"/>
        <v>코드</v>
      </c>
      <c r="K127" s="258" t="str">
        <f>VLOOKUP(J127,엔터티분류어!B:D,3,FALSE)</f>
        <v>C</v>
      </c>
      <c r="L127" s="305" t="str">
        <f t="shared" si="5"/>
        <v>CNLCCLTC</v>
      </c>
      <c r="M127" s="258" t="s">
        <v>5112</v>
      </c>
      <c r="N127" s="291" t="str">
        <f t="shared" si="8"/>
        <v>F</v>
      </c>
    </row>
    <row r="128" spans="1:14" x14ac:dyDescent="0.3">
      <c r="A128" s="256" t="s">
        <v>7054</v>
      </c>
      <c r="B128" s="303" t="s">
        <v>5105</v>
      </c>
      <c r="C128" s="309" t="s">
        <v>18</v>
      </c>
      <c r="D128" s="303" t="s">
        <v>5113</v>
      </c>
      <c r="E128" s="303" t="s">
        <v>1881</v>
      </c>
      <c r="F128" s="312" t="s">
        <v>1879</v>
      </c>
      <c r="G128" s="306" t="str">
        <f>VLOOKUP(F:F,데이터주제영역정의서!T:V,2,FALSE)</f>
        <v>CC</v>
      </c>
      <c r="H128" s="292" t="str">
        <f t="shared" si="6"/>
        <v>ST</v>
      </c>
      <c r="I128" s="258" t="s">
        <v>7096</v>
      </c>
      <c r="J128" s="258" t="str">
        <f t="shared" si="7"/>
        <v>상세</v>
      </c>
      <c r="K128" s="258" t="str">
        <f>VLOOKUP(J128,엔터티분류어!B:D,3,FALSE)</f>
        <v>E</v>
      </c>
      <c r="L128" s="305" t="str">
        <f t="shared" si="5"/>
        <v>CNLCCSTE</v>
      </c>
      <c r="M128" s="258" t="s">
        <v>5114</v>
      </c>
      <c r="N128" s="291" t="str">
        <f t="shared" si="8"/>
        <v>F</v>
      </c>
    </row>
    <row r="129" spans="1:14" x14ac:dyDescent="0.3">
      <c r="A129" s="256" t="s">
        <v>7054</v>
      </c>
      <c r="B129" s="303" t="s">
        <v>3444</v>
      </c>
      <c r="C129" s="309" t="s">
        <v>1</v>
      </c>
      <c r="D129" s="303" t="s">
        <v>128</v>
      </c>
      <c r="E129" s="303" t="s">
        <v>3455</v>
      </c>
      <c r="F129" s="312" t="s">
        <v>4778</v>
      </c>
      <c r="G129" s="306" t="e">
        <f>VLOOKUP(F:F,데이터주제영역정의서!T:V,2,FALSE)</f>
        <v>#N/A</v>
      </c>
      <c r="H129" s="292" t="str">
        <f t="shared" si="6"/>
        <v>UD</v>
      </c>
      <c r="I129" s="258" t="s">
        <v>7096</v>
      </c>
      <c r="J129" s="258" t="str">
        <f t="shared" si="7"/>
        <v>이력</v>
      </c>
      <c r="K129" s="258" t="str">
        <f>VLOOKUP(J129,엔터티분류어!B:D,3,FALSE)</f>
        <v>H</v>
      </c>
      <c r="L129" s="305" t="e">
        <f t="shared" si="5"/>
        <v>#N/A</v>
      </c>
      <c r="M129" s="258" t="s">
        <v>5115</v>
      </c>
      <c r="N129" s="291" t="e">
        <f t="shared" si="8"/>
        <v>#N/A</v>
      </c>
    </row>
    <row r="130" spans="1:14" x14ac:dyDescent="0.3">
      <c r="A130" s="256" t="s">
        <v>7054</v>
      </c>
      <c r="B130" s="303" t="s">
        <v>3444</v>
      </c>
      <c r="C130" s="309" t="s">
        <v>1</v>
      </c>
      <c r="D130" s="303" t="s">
        <v>129</v>
      </c>
      <c r="E130" s="303" t="s">
        <v>3456</v>
      </c>
      <c r="F130" s="312" t="s">
        <v>4778</v>
      </c>
      <c r="G130" s="306" t="e">
        <f>VLOOKUP(F:F,데이터주제영역정의서!T:V,2,FALSE)</f>
        <v>#N/A</v>
      </c>
      <c r="H130" s="292" t="str">
        <f t="shared" si="6"/>
        <v>UD</v>
      </c>
      <c r="I130" s="258" t="s">
        <v>7096</v>
      </c>
      <c r="J130" s="258" t="str">
        <f t="shared" si="7"/>
        <v>정보</v>
      </c>
      <c r="K130" s="258" t="str">
        <f>VLOOKUP(J130,엔터티분류어!B:D,3,FALSE)</f>
        <v>D</v>
      </c>
      <c r="L130" s="305" t="e">
        <f t="shared" si="5"/>
        <v>#N/A</v>
      </c>
      <c r="M130" s="258" t="s">
        <v>5116</v>
      </c>
      <c r="N130" s="291" t="e">
        <f t="shared" si="8"/>
        <v>#N/A</v>
      </c>
    </row>
    <row r="131" spans="1:14" x14ac:dyDescent="0.3">
      <c r="A131" s="256" t="s">
        <v>7054</v>
      </c>
      <c r="B131" s="303" t="s">
        <v>3444</v>
      </c>
      <c r="C131" s="309" t="s">
        <v>1</v>
      </c>
      <c r="D131" s="303" t="s">
        <v>3460</v>
      </c>
      <c r="E131" s="303" t="s">
        <v>3461</v>
      </c>
      <c r="F131" s="312" t="s">
        <v>4778</v>
      </c>
      <c r="G131" s="306" t="e">
        <f>VLOOKUP(F:F,데이터주제영역정의서!T:V,2,FALSE)</f>
        <v>#N/A</v>
      </c>
      <c r="H131" s="292" t="str">
        <f t="shared" si="6"/>
        <v>PA</v>
      </c>
      <c r="I131" s="258" t="s">
        <v>7096</v>
      </c>
      <c r="J131" s="258" t="str">
        <f t="shared" si="7"/>
        <v>정보</v>
      </c>
      <c r="K131" s="258" t="str">
        <f>VLOOKUP(J131,엔터티분류어!B:D,3,FALSE)</f>
        <v>D</v>
      </c>
      <c r="L131" s="305" t="e">
        <f t="shared" si="5"/>
        <v>#N/A</v>
      </c>
      <c r="M131" s="258" t="s">
        <v>5117</v>
      </c>
      <c r="N131" s="291" t="e">
        <f t="shared" si="8"/>
        <v>#N/A</v>
      </c>
    </row>
    <row r="132" spans="1:14" s="291" customFormat="1" x14ac:dyDescent="0.3">
      <c r="A132" s="256" t="s">
        <v>7054</v>
      </c>
      <c r="B132" s="303" t="s">
        <v>3444</v>
      </c>
      <c r="C132" s="309" t="s">
        <v>1</v>
      </c>
      <c r="D132" s="303" t="s">
        <v>3460</v>
      </c>
      <c r="E132" s="317" t="s">
        <v>7209</v>
      </c>
      <c r="F132" s="312" t="s">
        <v>4778</v>
      </c>
      <c r="G132" s="306" t="e">
        <f>VLOOKUP(F:F,데이터주제영역정의서!T:V,2,FALSE)</f>
        <v>#N/A</v>
      </c>
      <c r="H132" s="292" t="s">
        <v>7210</v>
      </c>
      <c r="I132" s="258" t="s">
        <v>7096</v>
      </c>
      <c r="J132" s="258" t="str">
        <f t="shared" ref="J132" si="13">RIGHT(D132,2)</f>
        <v>정보</v>
      </c>
      <c r="K132" s="258" t="str">
        <f>VLOOKUP(J132,엔터티분류어!B:D,3,FALSE)</f>
        <v>D</v>
      </c>
      <c r="L132" s="305" t="e">
        <f t="shared" si="5"/>
        <v>#N/A</v>
      </c>
      <c r="M132" s="318" t="s">
        <v>7211</v>
      </c>
      <c r="N132" s="291" t="e">
        <f t="shared" ref="N132" si="14">IF(L132=M132,"T","F")</f>
        <v>#N/A</v>
      </c>
    </row>
    <row r="133" spans="1:14" x14ac:dyDescent="0.3">
      <c r="A133" s="256" t="s">
        <v>7054</v>
      </c>
      <c r="B133" s="303" t="s">
        <v>3463</v>
      </c>
      <c r="C133" s="309" t="s">
        <v>1</v>
      </c>
      <c r="D133" s="303" t="s">
        <v>2280</v>
      </c>
      <c r="E133" s="303" t="s">
        <v>2281</v>
      </c>
      <c r="F133" s="312"/>
      <c r="G133" s="306" t="e">
        <f>VLOOKUP(F:F,데이터주제영역정의서!T:V,2,FALSE)</f>
        <v>#N/A</v>
      </c>
      <c r="H133" s="292" t="str">
        <f t="shared" si="6"/>
        <v/>
      </c>
      <c r="I133" s="258" t="s">
        <v>7096</v>
      </c>
      <c r="J133" s="258" t="str">
        <f t="shared" si="7"/>
        <v>전송</v>
      </c>
      <c r="K133" s="258" t="e">
        <f>VLOOKUP(J133,엔터티분류어!B:D,3,FALSE)</f>
        <v>#N/A</v>
      </c>
      <c r="L133" s="305" t="e">
        <f t="shared" si="5"/>
        <v>#N/A</v>
      </c>
      <c r="M133" s="258"/>
      <c r="N133" s="291" t="e">
        <f t="shared" si="8"/>
        <v>#N/A</v>
      </c>
    </row>
    <row r="134" spans="1:14" x14ac:dyDescent="0.3">
      <c r="A134" s="256" t="s">
        <v>7054</v>
      </c>
      <c r="B134" s="303" t="s">
        <v>3463</v>
      </c>
      <c r="C134" s="309" t="s">
        <v>1</v>
      </c>
      <c r="D134" s="303" t="s">
        <v>3464</v>
      </c>
      <c r="E134" s="303" t="s">
        <v>3465</v>
      </c>
      <c r="F134" s="312"/>
      <c r="G134" s="306" t="e">
        <f>VLOOKUP(F:F,데이터주제영역정의서!T:V,2,FALSE)</f>
        <v>#N/A</v>
      </c>
      <c r="H134" s="292" t="str">
        <f t="shared" si="6"/>
        <v/>
      </c>
      <c r="I134" s="258" t="s">
        <v>7096</v>
      </c>
      <c r="J134" s="258" t="str">
        <f t="shared" si="7"/>
        <v>내역</v>
      </c>
      <c r="K134" s="258" t="e">
        <f>VLOOKUP(J134,엔터티분류어!B:D,3,FALSE)</f>
        <v>#N/A</v>
      </c>
      <c r="L134" s="305" t="e">
        <f t="shared" si="5"/>
        <v>#N/A</v>
      </c>
      <c r="M134" s="258"/>
      <c r="N134" s="291" t="e">
        <f t="shared" si="8"/>
        <v>#N/A</v>
      </c>
    </row>
    <row r="135" spans="1:14" x14ac:dyDescent="0.3">
      <c r="A135" s="256" t="s">
        <v>7054</v>
      </c>
      <c r="B135" s="303" t="s">
        <v>3463</v>
      </c>
      <c r="C135" s="309" t="s">
        <v>1</v>
      </c>
      <c r="D135" s="303" t="s">
        <v>3466</v>
      </c>
      <c r="E135" s="303" t="s">
        <v>3467</v>
      </c>
      <c r="F135" s="312"/>
      <c r="G135" s="306" t="e">
        <f>VLOOKUP(F:F,데이터주제영역정의서!T:V,2,FALSE)</f>
        <v>#N/A</v>
      </c>
      <c r="H135" s="292" t="str">
        <f t="shared" si="6"/>
        <v/>
      </c>
      <c r="I135" s="258" t="s">
        <v>7096</v>
      </c>
      <c r="J135" s="258" t="str">
        <f t="shared" si="7"/>
        <v>스터</v>
      </c>
      <c r="K135" s="258" t="e">
        <f>VLOOKUP(J135,엔터티분류어!B:D,3,FALSE)</f>
        <v>#N/A</v>
      </c>
      <c r="L135" s="305" t="e">
        <f t="shared" si="5"/>
        <v>#N/A</v>
      </c>
      <c r="M135" s="258"/>
      <c r="N135" s="291" t="e">
        <f t="shared" si="8"/>
        <v>#N/A</v>
      </c>
    </row>
    <row r="136" spans="1:14" x14ac:dyDescent="0.3">
      <c r="A136" s="256" t="s">
        <v>7055</v>
      </c>
      <c r="B136" s="303" t="s">
        <v>342</v>
      </c>
      <c r="C136" s="309" t="s">
        <v>1</v>
      </c>
      <c r="D136" s="303" t="s">
        <v>114</v>
      </c>
      <c r="E136" s="303" t="s">
        <v>2307</v>
      </c>
      <c r="F136" s="312"/>
      <c r="G136" s="306" t="e">
        <f>VLOOKUP(F:F,데이터주제영역정의서!T:V,2,FALSE)</f>
        <v>#N/A</v>
      </c>
      <c r="H136" s="292" t="str">
        <f t="shared" si="6"/>
        <v/>
      </c>
      <c r="I136" s="258" t="str">
        <f>VLOOKUP(B:B,데이터주제영역정의서!O:P,2,FALSE)</f>
        <v>CSM</v>
      </c>
      <c r="J136" s="258" t="str">
        <f t="shared" si="7"/>
        <v>로그</v>
      </c>
      <c r="K136" s="258" t="str">
        <f>VLOOKUP(J136,엔터티분류어!B:D,3,FALSE)</f>
        <v>G</v>
      </c>
      <c r="L136" s="305" t="e">
        <f t="shared" si="5"/>
        <v>#N/A</v>
      </c>
      <c r="M136" s="258"/>
      <c r="N136" s="291" t="e">
        <f t="shared" si="8"/>
        <v>#N/A</v>
      </c>
    </row>
    <row r="137" spans="1:14" x14ac:dyDescent="0.3">
      <c r="A137" s="256" t="s">
        <v>7055</v>
      </c>
      <c r="B137" s="303" t="s">
        <v>342</v>
      </c>
      <c r="C137" s="309" t="s">
        <v>1</v>
      </c>
      <c r="D137" s="303" t="s">
        <v>2308</v>
      </c>
      <c r="E137" s="303" t="s">
        <v>2309</v>
      </c>
      <c r="F137" s="312"/>
      <c r="G137" s="306" t="e">
        <f>VLOOKUP(F:F,데이터주제영역정의서!T:V,2,FALSE)</f>
        <v>#N/A</v>
      </c>
      <c r="H137" s="292" t="str">
        <f t="shared" si="6"/>
        <v/>
      </c>
      <c r="I137" s="258" t="str">
        <f>VLOOKUP(B:B,데이터주제영역정의서!O:P,2,FALSE)</f>
        <v>CSM</v>
      </c>
      <c r="J137" s="258" t="str">
        <f t="shared" si="7"/>
        <v>이력</v>
      </c>
      <c r="K137" s="258" t="str">
        <f>VLOOKUP(J137,엔터티분류어!B:D,3,FALSE)</f>
        <v>H</v>
      </c>
      <c r="L137" s="305" t="e">
        <f t="shared" si="5"/>
        <v>#N/A</v>
      </c>
      <c r="M137" s="258"/>
      <c r="N137" s="291" t="e">
        <f t="shared" si="8"/>
        <v>#N/A</v>
      </c>
    </row>
    <row r="138" spans="1:14" x14ac:dyDescent="0.3">
      <c r="A138" s="256" t="s">
        <v>7055</v>
      </c>
      <c r="B138" s="303" t="s">
        <v>342</v>
      </c>
      <c r="C138" s="309" t="s">
        <v>1</v>
      </c>
      <c r="D138" s="303" t="s">
        <v>123</v>
      </c>
      <c r="E138" s="303" t="s">
        <v>2312</v>
      </c>
      <c r="F138" s="312"/>
      <c r="G138" s="306" t="e">
        <f>VLOOKUP(F:F,데이터주제영역정의서!T:V,2,FALSE)</f>
        <v>#N/A</v>
      </c>
      <c r="H138" s="292" t="str">
        <f t="shared" si="6"/>
        <v/>
      </c>
      <c r="I138" s="258" t="str">
        <f>VLOOKUP(B:B,데이터주제영역정의서!O:P,2,FALSE)</f>
        <v>CSM</v>
      </c>
      <c r="J138" s="258" t="str">
        <f t="shared" si="7"/>
        <v>로그</v>
      </c>
      <c r="K138" s="258" t="str">
        <f>VLOOKUP(J138,엔터티분류어!B:D,3,FALSE)</f>
        <v>G</v>
      </c>
      <c r="L138" s="305" t="e">
        <f t="shared" si="5"/>
        <v>#N/A</v>
      </c>
      <c r="M138" s="258"/>
      <c r="N138" s="291" t="e">
        <f t="shared" si="8"/>
        <v>#N/A</v>
      </c>
    </row>
    <row r="139" spans="1:14" x14ac:dyDescent="0.3">
      <c r="A139" s="256" t="s">
        <v>7055</v>
      </c>
      <c r="B139" s="303" t="s">
        <v>342</v>
      </c>
      <c r="C139" s="309" t="s">
        <v>1</v>
      </c>
      <c r="D139" s="303" t="s">
        <v>126</v>
      </c>
      <c r="E139" s="303" t="s">
        <v>2314</v>
      </c>
      <c r="F139" s="312"/>
      <c r="G139" s="306" t="e">
        <f>VLOOKUP(F:F,데이터주제영역정의서!T:V,2,FALSE)</f>
        <v>#N/A</v>
      </c>
      <c r="H139" s="292" t="str">
        <f t="shared" si="6"/>
        <v/>
      </c>
      <c r="I139" s="258" t="str">
        <f>VLOOKUP(B:B,데이터주제영역정의서!O:P,2,FALSE)</f>
        <v>CSM</v>
      </c>
      <c r="J139" s="258" t="str">
        <f t="shared" si="7"/>
        <v>이력</v>
      </c>
      <c r="K139" s="258" t="str">
        <f>VLOOKUP(J139,엔터티분류어!B:D,3,FALSE)</f>
        <v>H</v>
      </c>
      <c r="L139" s="305" t="e">
        <f t="shared" ref="L139:L205" si="15">I139&amp;G139&amp;H139&amp;K139</f>
        <v>#N/A</v>
      </c>
      <c r="M139" s="258"/>
      <c r="N139" s="291" t="e">
        <f t="shared" si="8"/>
        <v>#N/A</v>
      </c>
    </row>
    <row r="140" spans="1:14" x14ac:dyDescent="0.3">
      <c r="A140" s="256" t="s">
        <v>7055</v>
      </c>
      <c r="B140" s="303" t="s">
        <v>342</v>
      </c>
      <c r="C140" s="309" t="s">
        <v>1</v>
      </c>
      <c r="D140" s="303" t="s">
        <v>130</v>
      </c>
      <c r="E140" s="303" t="s">
        <v>2316</v>
      </c>
      <c r="F140" s="312"/>
      <c r="G140" s="306" t="e">
        <f>VLOOKUP(F:F,데이터주제영역정의서!T:V,2,FALSE)</f>
        <v>#N/A</v>
      </c>
      <c r="H140" s="292" t="str">
        <f t="shared" ref="H140:H206" si="16">MID(M140,6,2)</f>
        <v/>
      </c>
      <c r="I140" s="258" t="str">
        <f>VLOOKUP(B:B,데이터주제영역정의서!O:P,2,FALSE)</f>
        <v>CSM</v>
      </c>
      <c r="J140" s="258" t="str">
        <f t="shared" ref="J140:J206" si="17">RIGHT(D140,2)</f>
        <v>로그</v>
      </c>
      <c r="K140" s="258" t="str">
        <f>VLOOKUP(J140,엔터티분류어!B:D,3,FALSE)</f>
        <v>G</v>
      </c>
      <c r="L140" s="305" t="e">
        <f t="shared" si="15"/>
        <v>#N/A</v>
      </c>
      <c r="M140" s="258"/>
      <c r="N140" s="291" t="e">
        <f t="shared" ref="N140:N206" si="18">IF(L140=M140,"T","F")</f>
        <v>#N/A</v>
      </c>
    </row>
    <row r="141" spans="1:14" x14ac:dyDescent="0.3">
      <c r="A141" s="256" t="s">
        <v>7055</v>
      </c>
      <c r="B141" s="309" t="s">
        <v>342</v>
      </c>
      <c r="C141" s="309" t="s">
        <v>1</v>
      </c>
      <c r="D141" s="309" t="s">
        <v>131</v>
      </c>
      <c r="E141" s="309" t="s">
        <v>2317</v>
      </c>
      <c r="F141" s="290"/>
      <c r="G141" s="306" t="e">
        <f>VLOOKUP(F:F,데이터주제영역정의서!T:V,2,FALSE)</f>
        <v>#N/A</v>
      </c>
      <c r="H141" s="292" t="str">
        <f t="shared" si="16"/>
        <v/>
      </c>
      <c r="I141" s="258" t="str">
        <f>VLOOKUP(B:B,데이터주제영역정의서!O:P,2,FALSE)</f>
        <v>CSM</v>
      </c>
      <c r="J141" s="258" t="str">
        <f t="shared" si="17"/>
        <v>로그</v>
      </c>
      <c r="K141" s="258" t="str">
        <f>VLOOKUP(J141,엔터티분류어!B:D,3,FALSE)</f>
        <v>G</v>
      </c>
      <c r="L141" s="305" t="e">
        <f t="shared" si="15"/>
        <v>#N/A</v>
      </c>
      <c r="M141" s="258"/>
      <c r="N141" s="291" t="e">
        <f t="shared" si="18"/>
        <v>#N/A</v>
      </c>
    </row>
    <row r="142" spans="1:14" x14ac:dyDescent="0.3">
      <c r="A142" s="256" t="s">
        <v>7056</v>
      </c>
      <c r="B142" s="309" t="s">
        <v>349</v>
      </c>
      <c r="C142" s="309" t="s">
        <v>1</v>
      </c>
      <c r="D142" s="309" t="s">
        <v>133</v>
      </c>
      <c r="E142" s="309" t="s">
        <v>2319</v>
      </c>
      <c r="F142" s="290" t="s">
        <v>5118</v>
      </c>
      <c r="G142" s="306" t="str">
        <f>VLOOKUP(F:F,데이터주제영역정의서!T:V,2,FALSE)</f>
        <v>DR</v>
      </c>
      <c r="H142" s="292" t="str">
        <f t="shared" si="16"/>
        <v>FA</v>
      </c>
      <c r="I142" s="258" t="str">
        <f>VLOOKUP(B:B,데이터주제영역정의서!O:P,2,FALSE)</f>
        <v>MRD</v>
      </c>
      <c r="J142" s="258" t="str">
        <f t="shared" si="17"/>
        <v>정보</v>
      </c>
      <c r="K142" s="258" t="str">
        <f>VLOOKUP(J142,엔터티분류어!B:D,3,FALSE)</f>
        <v>D</v>
      </c>
      <c r="L142" s="305" t="str">
        <f t="shared" si="15"/>
        <v>MRDDRFAD</v>
      </c>
      <c r="M142" s="258" t="s">
        <v>5119</v>
      </c>
      <c r="N142" s="291" t="str">
        <f t="shared" si="18"/>
        <v>T</v>
      </c>
    </row>
    <row r="143" spans="1:14" x14ac:dyDescent="0.3">
      <c r="A143" s="256" t="s">
        <v>7056</v>
      </c>
      <c r="B143" s="309" t="s">
        <v>349</v>
      </c>
      <c r="C143" s="309" t="s">
        <v>1</v>
      </c>
      <c r="D143" s="309" t="s">
        <v>134</v>
      </c>
      <c r="E143" s="309" t="s">
        <v>2327</v>
      </c>
      <c r="F143" s="290" t="s">
        <v>5118</v>
      </c>
      <c r="G143" s="306" t="str">
        <f>VLOOKUP(F:F,데이터주제영역정의서!T:V,2,FALSE)</f>
        <v>DR</v>
      </c>
      <c r="H143" s="292" t="str">
        <f t="shared" si="16"/>
        <v>AD</v>
      </c>
      <c r="I143" s="258" t="str">
        <f>VLOOKUP(B:B,데이터주제영역정의서!O:P,2,FALSE)</f>
        <v>MRD</v>
      </c>
      <c r="J143" s="258" t="str">
        <f t="shared" si="17"/>
        <v>정보</v>
      </c>
      <c r="K143" s="258" t="str">
        <f>VLOOKUP(J143,엔터티분류어!B:D,3,FALSE)</f>
        <v>D</v>
      </c>
      <c r="L143" s="305" t="str">
        <f t="shared" si="15"/>
        <v>MRDDRADD</v>
      </c>
      <c r="M143" s="258" t="s">
        <v>5120</v>
      </c>
      <c r="N143" s="291" t="str">
        <f t="shared" si="18"/>
        <v>T</v>
      </c>
    </row>
    <row r="144" spans="1:14" x14ac:dyDescent="0.3">
      <c r="A144" s="256" t="s">
        <v>7056</v>
      </c>
      <c r="B144" s="309" t="s">
        <v>349</v>
      </c>
      <c r="C144" s="309" t="s">
        <v>1</v>
      </c>
      <c r="D144" s="309" t="s">
        <v>5121</v>
      </c>
      <c r="E144" s="309" t="s">
        <v>2326</v>
      </c>
      <c r="F144" s="290" t="s">
        <v>5118</v>
      </c>
      <c r="G144" s="306" t="str">
        <f>VLOOKUP(F:F,데이터주제영역정의서!T:V,2,FALSE)</f>
        <v>DR</v>
      </c>
      <c r="H144" s="292" t="str">
        <f t="shared" si="16"/>
        <v>SD</v>
      </c>
      <c r="I144" s="258" t="str">
        <f>VLOOKUP(B:B,데이터주제영역정의서!O:P,2,FALSE)</f>
        <v>MRD</v>
      </c>
      <c r="J144" s="258" t="str">
        <f t="shared" si="17"/>
        <v>관계</v>
      </c>
      <c r="K144" s="258" t="str">
        <f>VLOOKUP(J144,엔터티분류어!B:D,3,FALSE)</f>
        <v>R</v>
      </c>
      <c r="L144" s="305" t="str">
        <f t="shared" si="15"/>
        <v>MRDDRSDR</v>
      </c>
      <c r="M144" s="258" t="s">
        <v>5122</v>
      </c>
      <c r="N144" s="291" t="str">
        <f t="shared" si="18"/>
        <v>T</v>
      </c>
    </row>
    <row r="145" spans="1:14" x14ac:dyDescent="0.3">
      <c r="A145" s="256" t="s">
        <v>7056</v>
      </c>
      <c r="B145" s="309" t="s">
        <v>349</v>
      </c>
      <c r="C145" s="309" t="s">
        <v>1</v>
      </c>
      <c r="D145" s="309" t="s">
        <v>5123</v>
      </c>
      <c r="E145" s="309" t="s">
        <v>2325</v>
      </c>
      <c r="F145" s="290" t="s">
        <v>5118</v>
      </c>
      <c r="G145" s="306" t="str">
        <f>VLOOKUP(F:F,데이터주제영역정의서!T:V,2,FALSE)</f>
        <v>DR</v>
      </c>
      <c r="H145" s="292" t="str">
        <f t="shared" si="16"/>
        <v>SG</v>
      </c>
      <c r="I145" s="258" t="str">
        <f>VLOOKUP(B:B,데이터주제영역정의서!O:P,2,FALSE)</f>
        <v>MRD</v>
      </c>
      <c r="J145" s="258" t="str">
        <f t="shared" si="17"/>
        <v>정보</v>
      </c>
      <c r="K145" s="258" t="str">
        <f>VLOOKUP(J145,엔터티분류어!B:D,3,FALSE)</f>
        <v>D</v>
      </c>
      <c r="L145" s="305" t="str">
        <f t="shared" si="15"/>
        <v>MRDDRSGD</v>
      </c>
      <c r="M145" s="258" t="s">
        <v>5124</v>
      </c>
      <c r="N145" s="291" t="str">
        <f t="shared" si="18"/>
        <v>T</v>
      </c>
    </row>
    <row r="146" spans="1:14" x14ac:dyDescent="0.3">
      <c r="A146" s="256" t="s">
        <v>7056</v>
      </c>
      <c r="B146" s="309" t="s">
        <v>349</v>
      </c>
      <c r="C146" s="309" t="s">
        <v>1</v>
      </c>
      <c r="D146" s="309" t="s">
        <v>5125</v>
      </c>
      <c r="E146" s="309" t="s">
        <v>2332</v>
      </c>
      <c r="F146" s="290" t="s">
        <v>5118</v>
      </c>
      <c r="G146" s="306" t="str">
        <f>VLOOKUP(F:F,데이터주제영역정의서!T:V,2,FALSE)</f>
        <v>DR</v>
      </c>
      <c r="H146" s="292" t="str">
        <f t="shared" si="16"/>
        <v>CB</v>
      </c>
      <c r="I146" s="258" t="str">
        <f>VLOOKUP(B:B,데이터주제영역정의서!O:P,2,FALSE)</f>
        <v>MRD</v>
      </c>
      <c r="J146" s="258" t="str">
        <f t="shared" si="17"/>
        <v>기본</v>
      </c>
      <c r="K146" s="258" t="str">
        <f>VLOOKUP(J146,엔터티분류어!B:D,3,FALSE)</f>
        <v>M</v>
      </c>
      <c r="L146" s="305" t="str">
        <f t="shared" si="15"/>
        <v>MRDDRCBM</v>
      </c>
      <c r="M146" s="258" t="s">
        <v>5126</v>
      </c>
      <c r="N146" s="291" t="str">
        <f t="shared" si="18"/>
        <v>T</v>
      </c>
    </row>
    <row r="147" spans="1:14" x14ac:dyDescent="0.3">
      <c r="A147" s="256" t="s">
        <v>7056</v>
      </c>
      <c r="B147" s="309" t="s">
        <v>349</v>
      </c>
      <c r="C147" s="309" t="s">
        <v>1</v>
      </c>
      <c r="D147" s="309" t="s">
        <v>5127</v>
      </c>
      <c r="E147" s="309" t="s">
        <v>2333</v>
      </c>
      <c r="F147" s="290" t="s">
        <v>5118</v>
      </c>
      <c r="G147" s="306" t="str">
        <f>VLOOKUP(F:F,데이터주제영역정의서!T:V,2,FALSE)</f>
        <v>DR</v>
      </c>
      <c r="H147" s="292" t="str">
        <f t="shared" si="16"/>
        <v>CL</v>
      </c>
      <c r="I147" s="258" t="str">
        <f>VLOOKUP(B:B,데이터주제영역정의서!O:P,2,FALSE)</f>
        <v>MRD</v>
      </c>
      <c r="J147" s="258" t="str">
        <f t="shared" si="17"/>
        <v>정보</v>
      </c>
      <c r="K147" s="258" t="str">
        <f>VLOOKUP(J147,엔터티분류어!B:D,3,FALSE)</f>
        <v>D</v>
      </c>
      <c r="L147" s="305" t="str">
        <f t="shared" si="15"/>
        <v>MRDDRCLD</v>
      </c>
      <c r="M147" s="258" t="s">
        <v>5128</v>
      </c>
      <c r="N147" s="291" t="str">
        <f t="shared" si="18"/>
        <v>T</v>
      </c>
    </row>
    <row r="148" spans="1:14" x14ac:dyDescent="0.3">
      <c r="A148" s="256" t="s">
        <v>7056</v>
      </c>
      <c r="B148" s="309" t="s">
        <v>349</v>
      </c>
      <c r="C148" s="309" t="s">
        <v>1</v>
      </c>
      <c r="D148" s="309" t="s">
        <v>5129</v>
      </c>
      <c r="E148" s="309" t="s">
        <v>2334</v>
      </c>
      <c r="F148" s="290" t="s">
        <v>5118</v>
      </c>
      <c r="G148" s="306" t="str">
        <f>VLOOKUP(F:F,데이터주제영역정의서!T:V,2,FALSE)</f>
        <v>DR</v>
      </c>
      <c r="H148" s="292" t="str">
        <f t="shared" si="16"/>
        <v>CD</v>
      </c>
      <c r="I148" s="258" t="str">
        <f>VLOOKUP(B:B,데이터주제영역정의서!O:P,2,FALSE)</f>
        <v>MRD</v>
      </c>
      <c r="J148" s="258" t="str">
        <f t="shared" si="17"/>
        <v>정보</v>
      </c>
      <c r="K148" s="258" t="str">
        <f>VLOOKUP(J148,엔터티분류어!B:D,3,FALSE)</f>
        <v>D</v>
      </c>
      <c r="L148" s="305" t="str">
        <f t="shared" si="15"/>
        <v>MRDDRCDD</v>
      </c>
      <c r="M148" s="258" t="s">
        <v>5130</v>
      </c>
      <c r="N148" s="291" t="str">
        <f t="shared" si="18"/>
        <v>T</v>
      </c>
    </row>
    <row r="149" spans="1:14" x14ac:dyDescent="0.3">
      <c r="A149" s="256" t="s">
        <v>7056</v>
      </c>
      <c r="B149" s="309" t="s">
        <v>349</v>
      </c>
      <c r="C149" s="309" t="s">
        <v>1</v>
      </c>
      <c r="D149" s="309" t="s">
        <v>137</v>
      </c>
      <c r="E149" s="309" t="s">
        <v>2341</v>
      </c>
      <c r="F149" s="290" t="s">
        <v>5118</v>
      </c>
      <c r="G149" s="306" t="str">
        <f>VLOOKUP(F:F,데이터주제영역정의서!T:V,2,FALSE)</f>
        <v>DR</v>
      </c>
      <c r="H149" s="292" t="str">
        <f t="shared" si="16"/>
        <v>IR</v>
      </c>
      <c r="I149" s="258" t="str">
        <f>VLOOKUP(B:B,데이터주제영역정의서!O:P,2,FALSE)</f>
        <v>MRD</v>
      </c>
      <c r="J149" s="258" t="str">
        <f t="shared" si="17"/>
        <v>정보</v>
      </c>
      <c r="K149" s="258" t="str">
        <f>VLOOKUP(J149,엔터티분류어!B:D,3,FALSE)</f>
        <v>D</v>
      </c>
      <c r="L149" s="305" t="str">
        <f t="shared" si="15"/>
        <v>MRDDRIRD</v>
      </c>
      <c r="M149" s="258" t="s">
        <v>5131</v>
      </c>
      <c r="N149" s="291" t="str">
        <f t="shared" si="18"/>
        <v>T</v>
      </c>
    </row>
    <row r="150" spans="1:14" x14ac:dyDescent="0.3">
      <c r="A150" s="256" t="s">
        <v>7056</v>
      </c>
      <c r="B150" s="309" t="s">
        <v>349</v>
      </c>
      <c r="C150" s="309" t="s">
        <v>1</v>
      </c>
      <c r="D150" s="309" t="s">
        <v>138</v>
      </c>
      <c r="E150" s="309" t="s">
        <v>2342</v>
      </c>
      <c r="F150" s="290" t="s">
        <v>5118</v>
      </c>
      <c r="G150" s="306" t="str">
        <f>VLOOKUP(F:F,데이터주제영역정의서!T:V,2,FALSE)</f>
        <v>DR</v>
      </c>
      <c r="H150" s="292" t="str">
        <f t="shared" si="16"/>
        <v>IR</v>
      </c>
      <c r="I150" s="258" t="str">
        <f>VLOOKUP(B:B,데이터주제영역정의서!O:P,2,FALSE)</f>
        <v>MRD</v>
      </c>
      <c r="J150" s="258" t="str">
        <f t="shared" si="17"/>
        <v>이력</v>
      </c>
      <c r="K150" s="258" t="str">
        <f>VLOOKUP(J150,엔터티분류어!B:D,3,FALSE)</f>
        <v>H</v>
      </c>
      <c r="L150" s="305" t="str">
        <f t="shared" si="15"/>
        <v>MRDDRIRH</v>
      </c>
      <c r="M150" s="258" t="s">
        <v>5132</v>
      </c>
      <c r="N150" s="291" t="str">
        <f t="shared" si="18"/>
        <v>T</v>
      </c>
    </row>
    <row r="151" spans="1:14" x14ac:dyDescent="0.3">
      <c r="A151" s="256" t="s">
        <v>7056</v>
      </c>
      <c r="B151" s="309" t="s">
        <v>349</v>
      </c>
      <c r="C151" s="309" t="s">
        <v>1</v>
      </c>
      <c r="D151" s="309" t="s">
        <v>5133</v>
      </c>
      <c r="E151" s="309" t="s">
        <v>2353</v>
      </c>
      <c r="F151" s="290"/>
      <c r="G151" s="306" t="e">
        <f>VLOOKUP(F:F,데이터주제영역정의서!T:V,2,FALSE)</f>
        <v>#N/A</v>
      </c>
      <c r="H151" s="292" t="str">
        <f t="shared" si="16"/>
        <v/>
      </c>
      <c r="I151" s="258" t="str">
        <f>VLOOKUP(B:B,데이터주제영역정의서!O:P,2,FALSE)</f>
        <v>MRD</v>
      </c>
      <c r="J151" s="258" t="str">
        <f t="shared" si="17"/>
        <v>정보</v>
      </c>
      <c r="K151" s="258" t="str">
        <f>VLOOKUP(J151,엔터티분류어!B:D,3,FALSE)</f>
        <v>D</v>
      </c>
      <c r="L151" s="305" t="e">
        <f t="shared" si="15"/>
        <v>#N/A</v>
      </c>
      <c r="M151" s="258"/>
      <c r="N151" s="291" t="e">
        <f t="shared" si="18"/>
        <v>#N/A</v>
      </c>
    </row>
    <row r="152" spans="1:14" x14ac:dyDescent="0.3">
      <c r="A152" s="256" t="s">
        <v>7056</v>
      </c>
      <c r="B152" s="309" t="s">
        <v>349</v>
      </c>
      <c r="C152" s="309" t="s">
        <v>18</v>
      </c>
      <c r="D152" s="309" t="s">
        <v>5134</v>
      </c>
      <c r="E152" s="309"/>
      <c r="F152" s="290" t="s">
        <v>5118</v>
      </c>
      <c r="G152" s="306" t="str">
        <f>VLOOKUP(F:F,데이터주제영역정의서!T:V,2,FALSE)</f>
        <v>DR</v>
      </c>
      <c r="H152" s="292" t="str">
        <f t="shared" si="16"/>
        <v/>
      </c>
      <c r="I152" s="258" t="str">
        <f>VLOOKUP(B:B,데이터주제영역정의서!O:P,2,FALSE)</f>
        <v>MRD</v>
      </c>
      <c r="J152" s="258" t="str">
        <f t="shared" si="17"/>
        <v>기본</v>
      </c>
      <c r="K152" s="258" t="str">
        <f>VLOOKUP(J152,엔터티분류어!B:D,3,FALSE)</f>
        <v>M</v>
      </c>
      <c r="L152" s="305" t="str">
        <f t="shared" si="15"/>
        <v>MRDDRM</v>
      </c>
      <c r="M152" s="258"/>
      <c r="N152" s="291" t="str">
        <f t="shared" si="18"/>
        <v>F</v>
      </c>
    </row>
    <row r="153" spans="1:14" x14ac:dyDescent="0.3">
      <c r="A153" s="256" t="s">
        <v>7056</v>
      </c>
      <c r="B153" s="309" t="s">
        <v>349</v>
      </c>
      <c r="C153" s="309" t="s">
        <v>18</v>
      </c>
      <c r="D153" s="309" t="s">
        <v>5135</v>
      </c>
      <c r="E153" s="309"/>
      <c r="F153" s="290" t="s">
        <v>5118</v>
      </c>
      <c r="G153" s="306" t="str">
        <f>VLOOKUP(F:F,데이터주제영역정의서!T:V,2,FALSE)</f>
        <v>DR</v>
      </c>
      <c r="H153" s="292" t="str">
        <f t="shared" si="16"/>
        <v/>
      </c>
      <c r="I153" s="258" t="str">
        <f>VLOOKUP(B:B,데이터주제영역정의서!O:P,2,FALSE)</f>
        <v>MRD</v>
      </c>
      <c r="J153" s="258" t="str">
        <f t="shared" si="17"/>
        <v>상세</v>
      </c>
      <c r="K153" s="258" t="str">
        <f>VLOOKUP(J153,엔터티분류어!B:D,3,FALSE)</f>
        <v>E</v>
      </c>
      <c r="L153" s="305" t="str">
        <f t="shared" si="15"/>
        <v>MRDDRE</v>
      </c>
      <c r="M153" s="258"/>
      <c r="N153" s="291" t="str">
        <f t="shared" si="18"/>
        <v>F</v>
      </c>
    </row>
    <row r="154" spans="1:14" x14ac:dyDescent="0.3">
      <c r="A154" s="256" t="s">
        <v>7056</v>
      </c>
      <c r="B154" s="309" t="s">
        <v>349</v>
      </c>
      <c r="C154" s="309" t="s">
        <v>18</v>
      </c>
      <c r="D154" s="309" t="s">
        <v>5136</v>
      </c>
      <c r="E154" s="309"/>
      <c r="F154" s="290" t="s">
        <v>5118</v>
      </c>
      <c r="G154" s="306" t="str">
        <f>VLOOKUP(F:F,데이터주제영역정의서!T:V,2,FALSE)</f>
        <v>DR</v>
      </c>
      <c r="H154" s="292" t="str">
        <f t="shared" si="16"/>
        <v/>
      </c>
      <c r="I154" s="258" t="str">
        <f>VLOOKUP(B:B,데이터주제영역정의서!O:P,2,FALSE)</f>
        <v>MRD</v>
      </c>
      <c r="J154" s="258" t="str">
        <f t="shared" si="17"/>
        <v>정보</v>
      </c>
      <c r="K154" s="258" t="str">
        <f>VLOOKUP(J154,엔터티분류어!B:D,3,FALSE)</f>
        <v>D</v>
      </c>
      <c r="L154" s="305" t="str">
        <f t="shared" si="15"/>
        <v>MRDDRD</v>
      </c>
      <c r="M154" s="258"/>
      <c r="N154" s="291" t="str">
        <f t="shared" si="18"/>
        <v>F</v>
      </c>
    </row>
    <row r="155" spans="1:14" x14ac:dyDescent="0.3">
      <c r="A155" s="256" t="s">
        <v>7056</v>
      </c>
      <c r="B155" s="309" t="s">
        <v>349</v>
      </c>
      <c r="C155" s="309" t="s">
        <v>1</v>
      </c>
      <c r="D155" s="309" t="s">
        <v>5137</v>
      </c>
      <c r="E155" s="309" t="s">
        <v>5138</v>
      </c>
      <c r="F155" s="290"/>
      <c r="G155" s="306" t="e">
        <f>VLOOKUP(F:F,데이터주제영역정의서!T:V,2,FALSE)</f>
        <v>#N/A</v>
      </c>
      <c r="H155" s="292" t="str">
        <f t="shared" si="16"/>
        <v/>
      </c>
      <c r="I155" s="258" t="str">
        <f>VLOOKUP(B:B,데이터주제영역정의서!O:P,2,FALSE)</f>
        <v>MRD</v>
      </c>
      <c r="J155" s="258" t="str">
        <f t="shared" si="17"/>
        <v>상세</v>
      </c>
      <c r="K155" s="258" t="str">
        <f>VLOOKUP(J155,엔터티분류어!B:D,3,FALSE)</f>
        <v>E</v>
      </c>
      <c r="L155" s="305" t="e">
        <f t="shared" si="15"/>
        <v>#N/A</v>
      </c>
      <c r="M155" s="258"/>
      <c r="N155" s="291" t="e">
        <f t="shared" si="18"/>
        <v>#N/A</v>
      </c>
    </row>
    <row r="156" spans="1:14" x14ac:dyDescent="0.3">
      <c r="A156" s="256" t="s">
        <v>7056</v>
      </c>
      <c r="B156" s="309" t="s">
        <v>349</v>
      </c>
      <c r="C156" s="309" t="s">
        <v>1</v>
      </c>
      <c r="D156" s="309" t="s">
        <v>5139</v>
      </c>
      <c r="E156" s="309" t="s">
        <v>2343</v>
      </c>
      <c r="F156" s="290" t="s">
        <v>5118</v>
      </c>
      <c r="G156" s="306" t="str">
        <f>VLOOKUP(F:F,데이터주제영역정의서!T:V,2,FALSE)</f>
        <v>DR</v>
      </c>
      <c r="H156" s="292" t="str">
        <f t="shared" si="16"/>
        <v>OR</v>
      </c>
      <c r="I156" s="258" t="str">
        <f>VLOOKUP(B:B,데이터주제영역정의서!O:P,2,FALSE)</f>
        <v>MRD</v>
      </c>
      <c r="J156" s="258" t="str">
        <f t="shared" si="17"/>
        <v>기본</v>
      </c>
      <c r="K156" s="258" t="str">
        <f>VLOOKUP(J156,엔터티분류어!B:D,3,FALSE)</f>
        <v>M</v>
      </c>
      <c r="L156" s="305" t="str">
        <f t="shared" si="15"/>
        <v>MRDDRORM</v>
      </c>
      <c r="M156" s="258" t="s">
        <v>5140</v>
      </c>
      <c r="N156" s="291" t="str">
        <f t="shared" si="18"/>
        <v>T</v>
      </c>
    </row>
    <row r="157" spans="1:14" x14ac:dyDescent="0.3">
      <c r="A157" s="256" t="s">
        <v>7056</v>
      </c>
      <c r="B157" s="309" t="s">
        <v>349</v>
      </c>
      <c r="C157" s="309" t="s">
        <v>1</v>
      </c>
      <c r="D157" s="309" t="s">
        <v>5141</v>
      </c>
      <c r="E157" s="309" t="s">
        <v>2354</v>
      </c>
      <c r="F157" s="290" t="s">
        <v>5118</v>
      </c>
      <c r="G157" s="306" t="str">
        <f>VLOOKUP(F:F,데이터주제영역정의서!T:V,2,FALSE)</f>
        <v>DR</v>
      </c>
      <c r="H157" s="292" t="str">
        <f t="shared" si="16"/>
        <v>IT</v>
      </c>
      <c r="I157" s="258" t="str">
        <f>VLOOKUP(B:B,데이터주제영역정의서!O:P,2,FALSE)</f>
        <v>MRD</v>
      </c>
      <c r="J157" s="258" t="str">
        <f t="shared" si="17"/>
        <v>정보</v>
      </c>
      <c r="K157" s="258" t="str">
        <f>VLOOKUP(J157,엔터티분류어!B:D,3,FALSE)</f>
        <v>D</v>
      </c>
      <c r="L157" s="305" t="str">
        <f t="shared" si="15"/>
        <v>MRDDRITD</v>
      </c>
      <c r="M157" s="258" t="s">
        <v>5142</v>
      </c>
      <c r="N157" s="291" t="str">
        <f t="shared" si="18"/>
        <v>T</v>
      </c>
    </row>
    <row r="158" spans="1:14" x14ac:dyDescent="0.3">
      <c r="A158" s="256" t="s">
        <v>7056</v>
      </c>
      <c r="B158" s="309" t="s">
        <v>349</v>
      </c>
      <c r="C158" s="309" t="s">
        <v>1</v>
      </c>
      <c r="D158" s="309" t="s">
        <v>5143</v>
      </c>
      <c r="E158" s="309" t="s">
        <v>2346</v>
      </c>
      <c r="F158" s="290"/>
      <c r="G158" s="306" t="s">
        <v>7606</v>
      </c>
      <c r="H158" s="292" t="str">
        <f>MID(M158,6,2)</f>
        <v/>
      </c>
      <c r="I158" s="258" t="str">
        <f>VLOOKUP(B:B,데이터주제영역정의서!O:P,2,FALSE)</f>
        <v>MRD</v>
      </c>
      <c r="J158" s="258" t="str">
        <f t="shared" si="17"/>
        <v>정보</v>
      </c>
      <c r="K158" s="258" t="str">
        <f>VLOOKUP(J158,엔터티분류어!B:D,3,FALSE)</f>
        <v>D</v>
      </c>
      <c r="L158" s="305" t="str">
        <f t="shared" si="15"/>
        <v>MRDDRD</v>
      </c>
      <c r="M158" s="258"/>
      <c r="N158" s="291" t="str">
        <f t="shared" si="18"/>
        <v>F</v>
      </c>
    </row>
    <row r="159" spans="1:14" x14ac:dyDescent="0.3">
      <c r="A159" s="256" t="s">
        <v>7056</v>
      </c>
      <c r="B159" s="309" t="s">
        <v>349</v>
      </c>
      <c r="C159" s="309" t="s">
        <v>1</v>
      </c>
      <c r="D159" s="309" t="s">
        <v>5144</v>
      </c>
      <c r="E159" s="309" t="s">
        <v>5145</v>
      </c>
      <c r="F159" s="290"/>
      <c r="G159" s="306" t="s">
        <v>7606</v>
      </c>
      <c r="H159" s="292" t="str">
        <f t="shared" si="16"/>
        <v/>
      </c>
      <c r="I159" s="258" t="str">
        <f>VLOOKUP(B:B,데이터주제영역정의서!O:P,2,FALSE)</f>
        <v>MRD</v>
      </c>
      <c r="J159" s="258" t="str">
        <f t="shared" si="17"/>
        <v>상세</v>
      </c>
      <c r="K159" s="258" t="str">
        <f>VLOOKUP(J159,엔터티분류어!B:D,3,FALSE)</f>
        <v>E</v>
      </c>
      <c r="L159" s="305" t="str">
        <f t="shared" si="15"/>
        <v>MRDDRE</v>
      </c>
      <c r="M159" s="258"/>
      <c r="N159" s="291" t="str">
        <f t="shared" si="18"/>
        <v>F</v>
      </c>
    </row>
    <row r="160" spans="1:14" x14ac:dyDescent="0.3">
      <c r="A160" s="256" t="s">
        <v>7056</v>
      </c>
      <c r="B160" s="309" t="s">
        <v>349</v>
      </c>
      <c r="C160" s="309" t="s">
        <v>1</v>
      </c>
      <c r="D160" s="309" t="s">
        <v>5146</v>
      </c>
      <c r="E160" s="309" t="s">
        <v>2233</v>
      </c>
      <c r="F160" s="290" t="s">
        <v>5118</v>
      </c>
      <c r="G160" s="306" t="str">
        <f>VLOOKUP(F:F,데이터주제영역정의서!T:V,2,FALSE)</f>
        <v>DR</v>
      </c>
      <c r="H160" s="292" t="str">
        <f t="shared" si="16"/>
        <v>HP</v>
      </c>
      <c r="I160" s="258" t="str">
        <f>VLOOKUP(B:B,데이터주제영역정의서!O:P,2,FALSE)</f>
        <v>MRD</v>
      </c>
      <c r="J160" s="258" t="str">
        <f t="shared" si="17"/>
        <v>코드</v>
      </c>
      <c r="K160" s="258" t="str">
        <f>VLOOKUP(J160,엔터티분류어!B:D,3,FALSE)</f>
        <v>C</v>
      </c>
      <c r="L160" s="305" t="str">
        <f t="shared" si="15"/>
        <v>MRDDRHPC</v>
      </c>
      <c r="M160" s="258" t="s">
        <v>5147</v>
      </c>
      <c r="N160" s="291" t="str">
        <f t="shared" si="18"/>
        <v>T</v>
      </c>
    </row>
    <row r="161" spans="1:14" x14ac:dyDescent="0.3">
      <c r="A161" s="256" t="s">
        <v>7056</v>
      </c>
      <c r="B161" s="309" t="s">
        <v>349</v>
      </c>
      <c r="C161" s="309" t="s">
        <v>1</v>
      </c>
      <c r="D161" s="309" t="s">
        <v>5148</v>
      </c>
      <c r="E161" s="309" t="s">
        <v>2330</v>
      </c>
      <c r="F161" s="290" t="s">
        <v>5118</v>
      </c>
      <c r="G161" s="306" t="str">
        <f>VLOOKUP(F:F,데이터주제영역정의서!T:V,2,FALSE)</f>
        <v>DR</v>
      </c>
      <c r="H161" s="292" t="str">
        <f t="shared" si="16"/>
        <v>CF</v>
      </c>
      <c r="I161" s="258" t="str">
        <f>VLOOKUP(B:B,데이터주제영역정의서!O:P,2,FALSE)</f>
        <v>MRD</v>
      </c>
      <c r="J161" s="258" t="str">
        <f t="shared" si="17"/>
        <v>기본</v>
      </c>
      <c r="K161" s="258" t="str">
        <f>VLOOKUP(J161,엔터티분류어!B:D,3,FALSE)</f>
        <v>M</v>
      </c>
      <c r="L161" s="305" t="str">
        <f t="shared" si="15"/>
        <v>MRDDRCFM</v>
      </c>
      <c r="M161" s="258" t="s">
        <v>5149</v>
      </c>
      <c r="N161" s="291" t="str">
        <f t="shared" si="18"/>
        <v>T</v>
      </c>
    </row>
    <row r="162" spans="1:14" x14ac:dyDescent="0.3">
      <c r="A162" s="256" t="s">
        <v>7056</v>
      </c>
      <c r="B162" s="309" t="s">
        <v>349</v>
      </c>
      <c r="C162" s="309" t="s">
        <v>1</v>
      </c>
      <c r="D162" s="309" t="s">
        <v>5150</v>
      </c>
      <c r="E162" s="309" t="s">
        <v>2329</v>
      </c>
      <c r="F162" s="290" t="s">
        <v>5118</v>
      </c>
      <c r="G162" s="306" t="str">
        <f>VLOOKUP(F:F,데이터주제영역정의서!T:V,2,FALSE)</f>
        <v>DR</v>
      </c>
      <c r="H162" s="292" t="str">
        <f t="shared" si="16"/>
        <v>CK</v>
      </c>
      <c r="I162" s="258" t="str">
        <f>VLOOKUP(B:B,데이터주제영역정의서!O:P,2,FALSE)</f>
        <v>MRD</v>
      </c>
      <c r="J162" s="258" t="str">
        <f t="shared" si="17"/>
        <v>상세</v>
      </c>
      <c r="K162" s="258" t="str">
        <f>VLOOKUP(J162,엔터티분류어!B:D,3,FALSE)</f>
        <v>E</v>
      </c>
      <c r="L162" s="305" t="str">
        <f t="shared" si="15"/>
        <v>MRDDRCKE</v>
      </c>
      <c r="M162" s="258" t="s">
        <v>5151</v>
      </c>
      <c r="N162" s="291" t="str">
        <f t="shared" si="18"/>
        <v>T</v>
      </c>
    </row>
    <row r="163" spans="1:14" x14ac:dyDescent="0.3">
      <c r="A163" s="256" t="s">
        <v>7056</v>
      </c>
      <c r="B163" s="309" t="s">
        <v>349</v>
      </c>
      <c r="C163" s="309" t="s">
        <v>1</v>
      </c>
      <c r="D163" s="309" t="s">
        <v>5152</v>
      </c>
      <c r="E163" s="309" t="s">
        <v>5153</v>
      </c>
      <c r="F163" s="290" t="s">
        <v>5118</v>
      </c>
      <c r="G163" s="306" t="str">
        <f>VLOOKUP(F:F,데이터주제영역정의서!T:V,2,FALSE)</f>
        <v>DR</v>
      </c>
      <c r="H163" s="292" t="str">
        <f t="shared" si="16"/>
        <v>CJ</v>
      </c>
      <c r="I163" s="258" t="str">
        <f>VLOOKUP(B:B,데이터주제영역정의서!O:P,2,FALSE)</f>
        <v>MRD</v>
      </c>
      <c r="J163" s="258" t="str">
        <f t="shared" si="17"/>
        <v>정보</v>
      </c>
      <c r="K163" s="258" t="str">
        <f>VLOOKUP(J163,엔터티분류어!B:D,3,FALSE)</f>
        <v>D</v>
      </c>
      <c r="L163" s="305" t="str">
        <f t="shared" si="15"/>
        <v>MRDDRCJD</v>
      </c>
      <c r="M163" s="258" t="s">
        <v>5154</v>
      </c>
      <c r="N163" s="291" t="str">
        <f t="shared" si="18"/>
        <v>T</v>
      </c>
    </row>
    <row r="164" spans="1:14" x14ac:dyDescent="0.3">
      <c r="A164" s="256" t="s">
        <v>7056</v>
      </c>
      <c r="B164" s="309" t="s">
        <v>349</v>
      </c>
      <c r="C164" s="309" t="s">
        <v>1</v>
      </c>
      <c r="D164" s="309" t="s">
        <v>5155</v>
      </c>
      <c r="E164" s="309" t="s">
        <v>2339</v>
      </c>
      <c r="F164" s="290" t="s">
        <v>5118</v>
      </c>
      <c r="G164" s="306" t="str">
        <f>VLOOKUP(F:F,데이터주제영역정의서!T:V,2,FALSE)</f>
        <v>DR</v>
      </c>
      <c r="H164" s="292" t="str">
        <f t="shared" si="16"/>
        <v>CE</v>
      </c>
      <c r="I164" s="258" t="str">
        <f>VLOOKUP(B:B,데이터주제영역정의서!O:P,2,FALSE)</f>
        <v>MRD</v>
      </c>
      <c r="J164" s="258" t="str">
        <f t="shared" si="17"/>
        <v>정보</v>
      </c>
      <c r="K164" s="258" t="str">
        <f>VLOOKUP(J164,엔터티분류어!B:D,3,FALSE)</f>
        <v>D</v>
      </c>
      <c r="L164" s="305" t="str">
        <f t="shared" si="15"/>
        <v>MRDDRCED</v>
      </c>
      <c r="M164" s="258" t="s">
        <v>5156</v>
      </c>
      <c r="N164" s="291" t="str">
        <f t="shared" si="18"/>
        <v>T</v>
      </c>
    </row>
    <row r="165" spans="1:14" x14ac:dyDescent="0.3">
      <c r="A165" s="256" t="s">
        <v>7056</v>
      </c>
      <c r="B165" s="309" t="s">
        <v>349</v>
      </c>
      <c r="C165" s="309" t="s">
        <v>1</v>
      </c>
      <c r="D165" s="309" t="s">
        <v>5157</v>
      </c>
      <c r="E165" s="309" t="s">
        <v>2328</v>
      </c>
      <c r="F165" s="290" t="s">
        <v>5118</v>
      </c>
      <c r="G165" s="306" t="str">
        <f>VLOOKUP(F:F,데이터주제영역정의서!T:V,2,FALSE)</f>
        <v>DR</v>
      </c>
      <c r="H165" s="292" t="str">
        <f t="shared" si="16"/>
        <v>CA</v>
      </c>
      <c r="I165" s="258" t="str">
        <f>VLOOKUP(B:B,데이터주제영역정의서!O:P,2,FALSE)</f>
        <v>MRD</v>
      </c>
      <c r="J165" s="258" t="str">
        <f t="shared" si="17"/>
        <v>기본</v>
      </c>
      <c r="K165" s="258" t="str">
        <f>VLOOKUP(J165,엔터티분류어!B:D,3,FALSE)</f>
        <v>M</v>
      </c>
      <c r="L165" s="305" t="str">
        <f t="shared" si="15"/>
        <v>MRDDRCAM</v>
      </c>
      <c r="M165" s="258" t="s">
        <v>5158</v>
      </c>
      <c r="N165" s="291" t="str">
        <f t="shared" si="18"/>
        <v>T</v>
      </c>
    </row>
    <row r="166" spans="1:14" x14ac:dyDescent="0.3">
      <c r="A166" s="256" t="s">
        <v>7056</v>
      </c>
      <c r="B166" s="309" t="s">
        <v>349</v>
      </c>
      <c r="C166" s="309" t="s">
        <v>1</v>
      </c>
      <c r="D166" s="309" t="s">
        <v>5159</v>
      </c>
      <c r="E166" s="309" t="s">
        <v>2336</v>
      </c>
      <c r="F166" s="290" t="s">
        <v>5118</v>
      </c>
      <c r="G166" s="306" t="str">
        <f>VLOOKUP(F:F,데이터주제영역정의서!T:V,2,FALSE)</f>
        <v>DR</v>
      </c>
      <c r="H166" s="292" t="str">
        <f t="shared" si="16"/>
        <v>CH</v>
      </c>
      <c r="I166" s="258" t="str">
        <f>VLOOKUP(B:B,데이터주제영역정의서!O:P,2,FALSE)</f>
        <v>MRD</v>
      </c>
      <c r="J166" s="258" t="str">
        <f t="shared" si="17"/>
        <v>정보</v>
      </c>
      <c r="K166" s="258" t="str">
        <f>VLOOKUP(J166,엔터티분류어!B:D,3,FALSE)</f>
        <v>D</v>
      </c>
      <c r="L166" s="305" t="str">
        <f t="shared" si="15"/>
        <v>MRDDRCHD</v>
      </c>
      <c r="M166" s="258" t="s">
        <v>5160</v>
      </c>
      <c r="N166" s="291" t="str">
        <f t="shared" si="18"/>
        <v>T</v>
      </c>
    </row>
    <row r="167" spans="1:14" x14ac:dyDescent="0.3">
      <c r="A167" s="256" t="s">
        <v>7056</v>
      </c>
      <c r="B167" s="309" t="s">
        <v>349</v>
      </c>
      <c r="C167" s="309" t="s">
        <v>1</v>
      </c>
      <c r="D167" s="309" t="s">
        <v>5161</v>
      </c>
      <c r="E167" s="309" t="s">
        <v>2338</v>
      </c>
      <c r="F167" s="290" t="s">
        <v>5118</v>
      </c>
      <c r="G167" s="306" t="str">
        <f>VLOOKUP(F:F,데이터주제영역정의서!T:V,2,FALSE)</f>
        <v>DR</v>
      </c>
      <c r="H167" s="292" t="str">
        <f t="shared" si="16"/>
        <v>CM</v>
      </c>
      <c r="I167" s="258" t="str">
        <f>VLOOKUP(B:B,데이터주제영역정의서!O:P,2,FALSE)</f>
        <v>MRD</v>
      </c>
      <c r="J167" s="258" t="str">
        <f t="shared" si="17"/>
        <v>기본</v>
      </c>
      <c r="K167" s="258" t="str">
        <f>VLOOKUP(J167,엔터티분류어!B:D,3,FALSE)</f>
        <v>M</v>
      </c>
      <c r="L167" s="305" t="str">
        <f t="shared" si="15"/>
        <v>MRDDRCMM</v>
      </c>
      <c r="M167" s="258" t="s">
        <v>5162</v>
      </c>
      <c r="N167" s="291" t="str">
        <f t="shared" si="18"/>
        <v>T</v>
      </c>
    </row>
    <row r="168" spans="1:14" x14ac:dyDescent="0.3">
      <c r="A168" s="256" t="s">
        <v>7056</v>
      </c>
      <c r="B168" s="309" t="s">
        <v>349</v>
      </c>
      <c r="C168" s="309" t="s">
        <v>1</v>
      </c>
      <c r="D168" s="309" t="s">
        <v>5163</v>
      </c>
      <c r="E168" s="309" t="s">
        <v>2335</v>
      </c>
      <c r="F168" s="290" t="s">
        <v>5118</v>
      </c>
      <c r="G168" s="306" t="str">
        <f>VLOOKUP(F:F,데이터주제영역정의서!T:V,2,FALSE)</f>
        <v>DR</v>
      </c>
      <c r="H168" s="292" t="str">
        <f t="shared" si="16"/>
        <v>CG</v>
      </c>
      <c r="I168" s="258" t="str">
        <f>VLOOKUP(B:B,데이터주제영역정의서!O:P,2,FALSE)</f>
        <v>MRD</v>
      </c>
      <c r="J168" s="258" t="str">
        <f t="shared" si="17"/>
        <v>정보</v>
      </c>
      <c r="K168" s="258" t="str">
        <f>VLOOKUP(J168,엔터티분류어!B:D,3,FALSE)</f>
        <v>D</v>
      </c>
      <c r="L168" s="305" t="str">
        <f t="shared" si="15"/>
        <v>MRDDRCGD</v>
      </c>
      <c r="M168" s="258" t="s">
        <v>5164</v>
      </c>
      <c r="N168" s="291" t="str">
        <f t="shared" si="18"/>
        <v>T</v>
      </c>
    </row>
    <row r="169" spans="1:14" x14ac:dyDescent="0.3">
      <c r="A169" s="256" t="s">
        <v>7056</v>
      </c>
      <c r="B169" s="309" t="s">
        <v>349</v>
      </c>
      <c r="C169" s="309" t="s">
        <v>1</v>
      </c>
      <c r="D169" s="309" t="s">
        <v>5165</v>
      </c>
      <c r="E169" s="309" t="s">
        <v>2331</v>
      </c>
      <c r="F169" s="290" t="s">
        <v>5118</v>
      </c>
      <c r="G169" s="306" t="str">
        <f>VLOOKUP(F:F,데이터주제영역정의서!T:V,2,FALSE)</f>
        <v>DR</v>
      </c>
      <c r="H169" s="292" t="str">
        <f t="shared" si="16"/>
        <v>CN</v>
      </c>
      <c r="I169" s="258" t="str">
        <f>VLOOKUP(B:B,데이터주제영역정의서!O:P,2,FALSE)</f>
        <v>MRD</v>
      </c>
      <c r="J169" s="258" t="str">
        <f t="shared" si="17"/>
        <v>기본</v>
      </c>
      <c r="K169" s="258" t="str">
        <f>VLOOKUP(J169,엔터티분류어!B:D,3,FALSE)</f>
        <v>M</v>
      </c>
      <c r="L169" s="305" t="str">
        <f t="shared" si="15"/>
        <v>MRDDRCNM</v>
      </c>
      <c r="M169" s="258" t="s">
        <v>5166</v>
      </c>
      <c r="N169" s="291" t="str">
        <f t="shared" si="18"/>
        <v>T</v>
      </c>
    </row>
    <row r="170" spans="1:14" x14ac:dyDescent="0.3">
      <c r="A170" s="256" t="s">
        <v>7056</v>
      </c>
      <c r="B170" s="309" t="s">
        <v>349</v>
      </c>
      <c r="C170" s="309" t="s">
        <v>1</v>
      </c>
      <c r="D170" s="309" t="s">
        <v>5167</v>
      </c>
      <c r="E170" s="309" t="s">
        <v>2337</v>
      </c>
      <c r="F170" s="290" t="s">
        <v>5118</v>
      </c>
      <c r="G170" s="306" t="str">
        <f>VLOOKUP(F:F,데이터주제영역정의서!T:V,2,FALSE)</f>
        <v>DR</v>
      </c>
      <c r="H170" s="292" t="str">
        <f t="shared" si="16"/>
        <v>CI</v>
      </c>
      <c r="I170" s="258" t="str">
        <f>VLOOKUP(B:B,데이터주제영역정의서!O:P,2,FALSE)</f>
        <v>MRD</v>
      </c>
      <c r="J170" s="258" t="str">
        <f t="shared" si="17"/>
        <v>정보</v>
      </c>
      <c r="K170" s="258" t="str">
        <f>VLOOKUP(J170,엔터티분류어!B:D,3,FALSE)</f>
        <v>D</v>
      </c>
      <c r="L170" s="305" t="str">
        <f t="shared" si="15"/>
        <v>MRDDRCID</v>
      </c>
      <c r="M170" s="258" t="s">
        <v>5168</v>
      </c>
      <c r="N170" s="291" t="str">
        <f t="shared" si="18"/>
        <v>T</v>
      </c>
    </row>
    <row r="171" spans="1:14" x14ac:dyDescent="0.3">
      <c r="A171" s="256" t="s">
        <v>7056</v>
      </c>
      <c r="B171" s="309" t="s">
        <v>349</v>
      </c>
      <c r="C171" s="309" t="s">
        <v>1</v>
      </c>
      <c r="D171" s="309" t="s">
        <v>139</v>
      </c>
      <c r="E171" s="309" t="s">
        <v>2347</v>
      </c>
      <c r="F171" s="290" t="s">
        <v>5118</v>
      </c>
      <c r="G171" s="306" t="str">
        <f>VLOOKUP(F:F,데이터주제영역정의서!T:V,2,FALSE)</f>
        <v>DR</v>
      </c>
      <c r="H171" s="292" t="str">
        <f t="shared" si="16"/>
        <v>PR</v>
      </c>
      <c r="I171" s="258" t="str">
        <f>VLOOKUP(B:B,데이터주제영역정의서!O:P,2,FALSE)</f>
        <v>MRD</v>
      </c>
      <c r="J171" s="258" t="str">
        <f t="shared" si="17"/>
        <v>정보</v>
      </c>
      <c r="K171" s="258" t="str">
        <f>VLOOKUP(J171,엔터티분류어!B:D,3,FALSE)</f>
        <v>D</v>
      </c>
      <c r="L171" s="305" t="str">
        <f t="shared" si="15"/>
        <v>MRDDRPRD</v>
      </c>
      <c r="M171" s="258" t="s">
        <v>5169</v>
      </c>
      <c r="N171" s="291" t="str">
        <f t="shared" si="18"/>
        <v>T</v>
      </c>
    </row>
    <row r="172" spans="1:14" x14ac:dyDescent="0.3">
      <c r="A172" s="256" t="s">
        <v>7056</v>
      </c>
      <c r="B172" s="309" t="s">
        <v>349</v>
      </c>
      <c r="C172" s="309" t="s">
        <v>1</v>
      </c>
      <c r="D172" s="309" t="s">
        <v>5170</v>
      </c>
      <c r="E172" s="309" t="s">
        <v>5171</v>
      </c>
      <c r="F172" s="290"/>
      <c r="G172" s="306" t="e">
        <f>VLOOKUP(F:F,데이터주제영역정의서!T:V,2,FALSE)</f>
        <v>#N/A</v>
      </c>
      <c r="H172" s="292" t="str">
        <f t="shared" si="16"/>
        <v/>
      </c>
      <c r="I172" s="258" t="str">
        <f>VLOOKUP(B:B,데이터주제영역정의서!O:P,2,FALSE)</f>
        <v>MRD</v>
      </c>
      <c r="J172" s="258" t="str">
        <f t="shared" si="17"/>
        <v>정보</v>
      </c>
      <c r="K172" s="258" t="str">
        <f>VLOOKUP(J172,엔터티분류어!B:D,3,FALSE)</f>
        <v>D</v>
      </c>
      <c r="L172" s="305" t="e">
        <f t="shared" si="15"/>
        <v>#N/A</v>
      </c>
      <c r="M172" s="258"/>
      <c r="N172" s="291" t="e">
        <f t="shared" si="18"/>
        <v>#N/A</v>
      </c>
    </row>
    <row r="173" spans="1:14" x14ac:dyDescent="0.3">
      <c r="A173" s="256" t="s">
        <v>7056</v>
      </c>
      <c r="B173" s="309" t="s">
        <v>349</v>
      </c>
      <c r="C173" s="309" t="s">
        <v>18</v>
      </c>
      <c r="D173" s="309" t="s">
        <v>140</v>
      </c>
      <c r="E173" s="309" t="s">
        <v>5172</v>
      </c>
      <c r="F173" s="290" t="s">
        <v>5118</v>
      </c>
      <c r="G173" s="306" t="str">
        <f>VLOOKUP(F:F,데이터주제영역정의서!T:V,2,FALSE)</f>
        <v>DR</v>
      </c>
      <c r="H173" s="292" t="str">
        <f t="shared" si="16"/>
        <v>EC</v>
      </c>
      <c r="I173" s="258" t="str">
        <f>VLOOKUP(B:B,데이터주제영역정의서!O:P,2,FALSE)</f>
        <v>MRD</v>
      </c>
      <c r="J173" s="258" t="str">
        <f t="shared" si="17"/>
        <v>관계</v>
      </c>
      <c r="K173" s="258" t="str">
        <f>VLOOKUP(J173,엔터티분류어!B:D,3,FALSE)</f>
        <v>R</v>
      </c>
      <c r="L173" s="305" t="str">
        <f t="shared" si="15"/>
        <v>MRDDRECR</v>
      </c>
      <c r="M173" s="258" t="s">
        <v>5173</v>
      </c>
      <c r="N173" s="291" t="str">
        <f t="shared" si="18"/>
        <v>T</v>
      </c>
    </row>
    <row r="174" spans="1:14" x14ac:dyDescent="0.3">
      <c r="A174" s="256" t="s">
        <v>7056</v>
      </c>
      <c r="B174" s="309" t="s">
        <v>349</v>
      </c>
      <c r="C174" s="309" t="s">
        <v>18</v>
      </c>
      <c r="D174" s="309" t="s">
        <v>5174</v>
      </c>
      <c r="E174" s="309"/>
      <c r="F174" s="290" t="s">
        <v>5118</v>
      </c>
      <c r="G174" s="306" t="str">
        <f>VLOOKUP(F:F,데이터주제영역정의서!T:V,2,FALSE)</f>
        <v>DR</v>
      </c>
      <c r="H174" s="292" t="str">
        <f t="shared" si="16"/>
        <v/>
      </c>
      <c r="I174" s="258" t="str">
        <f>VLOOKUP(B:B,데이터주제영역정의서!O:P,2,FALSE)</f>
        <v>MRD</v>
      </c>
      <c r="J174" s="258" t="str">
        <f t="shared" si="17"/>
        <v>상세</v>
      </c>
      <c r="K174" s="258" t="str">
        <f>VLOOKUP(J174,엔터티분류어!B:D,3,FALSE)</f>
        <v>E</v>
      </c>
      <c r="L174" s="305" t="str">
        <f t="shared" si="15"/>
        <v>MRDDRE</v>
      </c>
      <c r="M174" s="258"/>
      <c r="N174" s="291" t="str">
        <f t="shared" si="18"/>
        <v>F</v>
      </c>
    </row>
    <row r="175" spans="1:14" x14ac:dyDescent="0.3">
      <c r="A175" s="256" t="s">
        <v>7056</v>
      </c>
      <c r="B175" s="309" t="s">
        <v>349</v>
      </c>
      <c r="C175" s="309" t="s">
        <v>18</v>
      </c>
      <c r="D175" s="309" t="s">
        <v>141</v>
      </c>
      <c r="E175" s="309" t="s">
        <v>2348</v>
      </c>
      <c r="F175" s="290" t="s">
        <v>5118</v>
      </c>
      <c r="G175" s="306" t="str">
        <f>VLOOKUP(F:F,데이터주제영역정의서!T:V,2,FALSE)</f>
        <v>DR</v>
      </c>
      <c r="H175" s="292" t="str">
        <f t="shared" si="16"/>
        <v>EC</v>
      </c>
      <c r="I175" s="258" t="str">
        <f>VLOOKUP(B:B,데이터주제영역정의서!O:P,2,FALSE)</f>
        <v>MRD</v>
      </c>
      <c r="J175" s="258" t="str">
        <f t="shared" si="17"/>
        <v>기본</v>
      </c>
      <c r="K175" s="258" t="str">
        <f>VLOOKUP(J175,엔터티분류어!B:D,3,FALSE)</f>
        <v>M</v>
      </c>
      <c r="L175" s="305" t="str">
        <f t="shared" si="15"/>
        <v>MRDDRECM</v>
      </c>
      <c r="M175" s="258" t="s">
        <v>5175</v>
      </c>
      <c r="N175" s="291" t="str">
        <f t="shared" si="18"/>
        <v>T</v>
      </c>
    </row>
    <row r="176" spans="1:14" x14ac:dyDescent="0.3">
      <c r="A176" s="256" t="s">
        <v>7056</v>
      </c>
      <c r="B176" s="309" t="s">
        <v>349</v>
      </c>
      <c r="C176" s="309" t="s">
        <v>1</v>
      </c>
      <c r="D176" s="309" t="s">
        <v>5176</v>
      </c>
      <c r="E176" s="309" t="s">
        <v>2323</v>
      </c>
      <c r="F176" s="290" t="s">
        <v>5118</v>
      </c>
      <c r="G176" s="306" t="str">
        <f>VLOOKUP(F:F,데이터주제영역정의서!T:V,2,FALSE)</f>
        <v>DR</v>
      </c>
      <c r="H176" s="292" t="str">
        <f t="shared" si="16"/>
        <v/>
      </c>
      <c r="I176" s="258" t="str">
        <f>VLOOKUP(B:B,데이터주제영역정의서!O:P,2,FALSE)</f>
        <v>MRD</v>
      </c>
      <c r="J176" s="258" t="str">
        <f t="shared" si="17"/>
        <v>상세</v>
      </c>
      <c r="K176" s="258" t="str">
        <f>VLOOKUP(J176,엔터티분류어!B:D,3,FALSE)</f>
        <v>E</v>
      </c>
      <c r="L176" s="305" t="str">
        <f t="shared" si="15"/>
        <v>MRDDRE</v>
      </c>
      <c r="M176" s="258"/>
      <c r="N176" s="291" t="str">
        <f t="shared" si="18"/>
        <v>F</v>
      </c>
    </row>
    <row r="177" spans="1:14" x14ac:dyDescent="0.3">
      <c r="A177" s="256" t="s">
        <v>7056</v>
      </c>
      <c r="B177" s="309" t="s">
        <v>349</v>
      </c>
      <c r="C177" s="309" t="s">
        <v>1</v>
      </c>
      <c r="D177" s="309" t="s">
        <v>5177</v>
      </c>
      <c r="E177" s="309" t="s">
        <v>2321</v>
      </c>
      <c r="F177" s="290" t="s">
        <v>5118</v>
      </c>
      <c r="G177" s="306" t="str">
        <f>VLOOKUP(F:F,데이터주제영역정의서!T:V,2,FALSE)</f>
        <v>DR</v>
      </c>
      <c r="H177" s="292" t="str">
        <f t="shared" si="16"/>
        <v/>
      </c>
      <c r="I177" s="258" t="str">
        <f>VLOOKUP(B:B,데이터주제영역정의서!O:P,2,FALSE)</f>
        <v>MRD</v>
      </c>
      <c r="J177" s="258" t="str">
        <f t="shared" si="17"/>
        <v>정보</v>
      </c>
      <c r="K177" s="258" t="str">
        <f>VLOOKUP(J177,엔터티분류어!B:D,3,FALSE)</f>
        <v>D</v>
      </c>
      <c r="L177" s="305" t="str">
        <f t="shared" si="15"/>
        <v>MRDDRD</v>
      </c>
      <c r="M177" s="258"/>
      <c r="N177" s="291" t="str">
        <f t="shared" si="18"/>
        <v>F</v>
      </c>
    </row>
    <row r="178" spans="1:14" x14ac:dyDescent="0.3">
      <c r="A178" s="256" t="s">
        <v>7056</v>
      </c>
      <c r="B178" s="309" t="s">
        <v>349</v>
      </c>
      <c r="C178" s="309" t="s">
        <v>1</v>
      </c>
      <c r="D178" s="309" t="s">
        <v>5178</v>
      </c>
      <c r="E178" s="309" t="s">
        <v>2350</v>
      </c>
      <c r="F178" s="290" t="s">
        <v>5118</v>
      </c>
      <c r="G178" s="306" t="str">
        <f>VLOOKUP(F:F,데이터주제영역정의서!T:V,2,FALSE)</f>
        <v>DR</v>
      </c>
      <c r="H178" s="292" t="str">
        <f t="shared" si="16"/>
        <v>LF</v>
      </c>
      <c r="I178" s="258" t="str">
        <f>VLOOKUP(B:B,데이터주제영역정의서!O:P,2,FALSE)</f>
        <v>MRD</v>
      </c>
      <c r="J178" s="258" t="str">
        <f t="shared" si="17"/>
        <v>상세</v>
      </c>
      <c r="K178" s="258" t="str">
        <f>VLOOKUP(J178,엔터티분류어!B:D,3,FALSE)</f>
        <v>E</v>
      </c>
      <c r="L178" s="305" t="str">
        <f t="shared" si="15"/>
        <v>MRDDRLFE</v>
      </c>
      <c r="M178" s="258" t="s">
        <v>5179</v>
      </c>
      <c r="N178" s="291" t="str">
        <f t="shared" si="18"/>
        <v>T</v>
      </c>
    </row>
    <row r="179" spans="1:14" x14ac:dyDescent="0.3">
      <c r="A179" s="256" t="s">
        <v>7056</v>
      </c>
      <c r="B179" s="309" t="s">
        <v>349</v>
      </c>
      <c r="C179" s="309" t="s">
        <v>18</v>
      </c>
      <c r="D179" s="309" t="s">
        <v>142</v>
      </c>
      <c r="E179" s="309" t="s">
        <v>5180</v>
      </c>
      <c r="F179" s="290" t="s">
        <v>5118</v>
      </c>
      <c r="G179" s="306" t="str">
        <f>VLOOKUP(F:F,데이터주제영역정의서!T:V,2,FALSE)</f>
        <v>DR</v>
      </c>
      <c r="H179" s="292" t="str">
        <f t="shared" si="16"/>
        <v>EC</v>
      </c>
      <c r="I179" s="258" t="str">
        <f>VLOOKUP(B:B,데이터주제영역정의서!O:P,2,FALSE)</f>
        <v>MRD</v>
      </c>
      <c r="J179" s="258" t="str">
        <f t="shared" si="17"/>
        <v>상세</v>
      </c>
      <c r="K179" s="258" t="str">
        <f>VLOOKUP(J179,엔터티분류어!B:D,3,FALSE)</f>
        <v>E</v>
      </c>
      <c r="L179" s="305" t="str">
        <f t="shared" si="15"/>
        <v>MRDDRECE</v>
      </c>
      <c r="M179" s="258" t="s">
        <v>5181</v>
      </c>
      <c r="N179" s="291" t="str">
        <f t="shared" si="18"/>
        <v>T</v>
      </c>
    </row>
    <row r="180" spans="1:14" x14ac:dyDescent="0.3">
      <c r="A180" s="256" t="s">
        <v>7056</v>
      </c>
      <c r="B180" s="309" t="s">
        <v>349</v>
      </c>
      <c r="C180" s="309" t="s">
        <v>18</v>
      </c>
      <c r="D180" s="309" t="s">
        <v>144</v>
      </c>
      <c r="E180" s="309" t="s">
        <v>5182</v>
      </c>
      <c r="F180" s="290" t="s">
        <v>5118</v>
      </c>
      <c r="G180" s="306" t="str">
        <f>VLOOKUP(F:F,데이터주제영역정의서!T:V,2,FALSE)</f>
        <v>DR</v>
      </c>
      <c r="H180" s="292" t="str">
        <f t="shared" si="16"/>
        <v>IM</v>
      </c>
      <c r="I180" s="258" t="str">
        <f>VLOOKUP(B:B,데이터주제영역정의서!O:P,2,FALSE)</f>
        <v>MRD</v>
      </c>
      <c r="J180" s="258" t="str">
        <f t="shared" si="17"/>
        <v>정보</v>
      </c>
      <c r="K180" s="258" t="str">
        <f>VLOOKUP(J180,엔터티분류어!B:D,3,FALSE)</f>
        <v>D</v>
      </c>
      <c r="L180" s="305" t="str">
        <f t="shared" si="15"/>
        <v>MRDDRIMD</v>
      </c>
      <c r="M180" s="258" t="s">
        <v>5183</v>
      </c>
      <c r="N180" s="291" t="str">
        <f t="shared" si="18"/>
        <v>T</v>
      </c>
    </row>
    <row r="181" spans="1:14" x14ac:dyDescent="0.3">
      <c r="A181" s="256" t="s">
        <v>7056</v>
      </c>
      <c r="B181" s="309" t="s">
        <v>349</v>
      </c>
      <c r="C181" s="309" t="s">
        <v>1</v>
      </c>
      <c r="D181" s="309" t="s">
        <v>145</v>
      </c>
      <c r="E181" s="309" t="s">
        <v>2352</v>
      </c>
      <c r="F181" s="290" t="s">
        <v>5118</v>
      </c>
      <c r="G181" s="306" t="str">
        <f>VLOOKUP(F:F,데이터주제영역정의서!T:V,2,FALSE)</f>
        <v>DR</v>
      </c>
      <c r="H181" s="292" t="str">
        <f t="shared" si="16"/>
        <v>CN</v>
      </c>
      <c r="I181" s="258" t="str">
        <f>VLOOKUP(B:B,데이터주제영역정의서!O:P,2,FALSE)</f>
        <v>MRD</v>
      </c>
      <c r="J181" s="258" t="str">
        <f t="shared" si="17"/>
        <v>상세</v>
      </c>
      <c r="K181" s="258" t="str">
        <f>VLOOKUP(J181,엔터티분류어!B:D,3,FALSE)</f>
        <v>E</v>
      </c>
      <c r="L181" s="305" t="str">
        <f t="shared" si="15"/>
        <v>MRDDRCNE</v>
      </c>
      <c r="M181" s="258" t="s">
        <v>5184</v>
      </c>
      <c r="N181" s="291" t="str">
        <f t="shared" si="18"/>
        <v>T</v>
      </c>
    </row>
    <row r="182" spans="1:14" x14ac:dyDescent="0.3">
      <c r="A182" s="256" t="s">
        <v>7056</v>
      </c>
      <c r="B182" s="309" t="s">
        <v>349</v>
      </c>
      <c r="C182" s="309" t="s">
        <v>1</v>
      </c>
      <c r="D182" s="309" t="s">
        <v>5185</v>
      </c>
      <c r="E182" s="309" t="s">
        <v>2324</v>
      </c>
      <c r="F182" s="290" t="s">
        <v>5118</v>
      </c>
      <c r="G182" s="306" t="str">
        <f>VLOOKUP(F:F,데이터주제영역정의서!T:V,2,FALSE)</f>
        <v>DR</v>
      </c>
      <c r="H182" s="292" t="str">
        <f t="shared" si="16"/>
        <v>SV</v>
      </c>
      <c r="I182" s="258" t="str">
        <f>VLOOKUP(B:B,데이터주제영역정의서!O:P,2,FALSE)</f>
        <v>MRD</v>
      </c>
      <c r="J182" s="258" t="str">
        <f t="shared" si="17"/>
        <v>관계</v>
      </c>
      <c r="K182" s="258" t="str">
        <f>VLOOKUP(J182,엔터티분류어!B:D,3,FALSE)</f>
        <v>R</v>
      </c>
      <c r="L182" s="305" t="str">
        <f t="shared" si="15"/>
        <v>MRDDRSVR</v>
      </c>
      <c r="M182" s="258" t="s">
        <v>5186</v>
      </c>
      <c r="N182" s="291" t="str">
        <f t="shared" si="18"/>
        <v>T</v>
      </c>
    </row>
    <row r="183" spans="1:14" x14ac:dyDescent="0.3">
      <c r="A183" s="256" t="s">
        <v>7056</v>
      </c>
      <c r="B183" s="309" t="s">
        <v>349</v>
      </c>
      <c r="C183" s="309" t="s">
        <v>1</v>
      </c>
      <c r="D183" s="309" t="s">
        <v>5187</v>
      </c>
      <c r="E183" s="309" t="s">
        <v>5188</v>
      </c>
      <c r="F183" s="290"/>
      <c r="G183" s="306" t="e">
        <f>VLOOKUP(F:F,데이터주제영역정의서!T:V,2,FALSE)</f>
        <v>#N/A</v>
      </c>
      <c r="H183" s="292" t="str">
        <f t="shared" si="16"/>
        <v/>
      </c>
      <c r="I183" s="258" t="str">
        <f>VLOOKUP(B:B,데이터주제영역정의서!O:P,2,FALSE)</f>
        <v>MRD</v>
      </c>
      <c r="J183" s="258" t="str">
        <f t="shared" si="17"/>
        <v>상세</v>
      </c>
      <c r="K183" s="258" t="str">
        <f>VLOOKUP(J183,엔터티분류어!B:D,3,FALSE)</f>
        <v>E</v>
      </c>
      <c r="L183" s="305" t="e">
        <f t="shared" si="15"/>
        <v>#N/A</v>
      </c>
      <c r="M183" s="258"/>
      <c r="N183" s="291" t="e">
        <f t="shared" si="18"/>
        <v>#N/A</v>
      </c>
    </row>
    <row r="184" spans="1:14" x14ac:dyDescent="0.3">
      <c r="A184" s="256" t="s">
        <v>7056</v>
      </c>
      <c r="B184" s="309" t="s">
        <v>349</v>
      </c>
      <c r="C184" s="309" t="s">
        <v>1</v>
      </c>
      <c r="D184" s="309" t="s">
        <v>5189</v>
      </c>
      <c r="E184" s="309" t="s">
        <v>2340</v>
      </c>
      <c r="F184" s="290" t="s">
        <v>5118</v>
      </c>
      <c r="G184" s="306" t="str">
        <f>VLOOKUP(F:F,데이터주제영역정의서!T:V,2,FALSE)</f>
        <v>DR</v>
      </c>
      <c r="H184" s="292" t="str">
        <f t="shared" si="16"/>
        <v>PD</v>
      </c>
      <c r="I184" s="258" t="str">
        <f>VLOOKUP(B:B,데이터주제영역정의서!O:P,2,FALSE)</f>
        <v>MRD</v>
      </c>
      <c r="J184" s="258" t="str">
        <f t="shared" si="17"/>
        <v>기본</v>
      </c>
      <c r="K184" s="258" t="str">
        <f>VLOOKUP(J184,엔터티분류어!B:D,3,FALSE)</f>
        <v>M</v>
      </c>
      <c r="L184" s="305" t="str">
        <f t="shared" si="15"/>
        <v>MRDDRPDM</v>
      </c>
      <c r="M184" s="258" t="s">
        <v>5190</v>
      </c>
      <c r="N184" s="291" t="str">
        <f t="shared" si="18"/>
        <v>T</v>
      </c>
    </row>
    <row r="185" spans="1:14" x14ac:dyDescent="0.3">
      <c r="A185" s="256" t="s">
        <v>7056</v>
      </c>
      <c r="B185" s="309" t="s">
        <v>349</v>
      </c>
      <c r="C185" s="309" t="s">
        <v>18</v>
      </c>
      <c r="D185" s="309" t="s">
        <v>5191</v>
      </c>
      <c r="E185" s="309"/>
      <c r="F185" s="290" t="s">
        <v>5118</v>
      </c>
      <c r="G185" s="306" t="str">
        <f>VLOOKUP(F:F,데이터주제영역정의서!T:V,2,FALSE)</f>
        <v>DR</v>
      </c>
      <c r="H185" s="292" t="str">
        <f t="shared" si="16"/>
        <v>TT</v>
      </c>
      <c r="I185" s="258" t="str">
        <f>VLOOKUP(B:B,데이터주제영역정의서!O:P,2,FALSE)</f>
        <v>MRD</v>
      </c>
      <c r="J185" s="258" t="str">
        <f t="shared" si="17"/>
        <v>상세</v>
      </c>
      <c r="K185" s="258" t="str">
        <f>VLOOKUP(J185,엔터티분류어!B:D,3,FALSE)</f>
        <v>E</v>
      </c>
      <c r="L185" s="305" t="str">
        <f t="shared" si="15"/>
        <v>MRDDRTTE</v>
      </c>
      <c r="M185" s="258" t="s">
        <v>5192</v>
      </c>
      <c r="N185" s="291" t="str">
        <f t="shared" si="18"/>
        <v>T</v>
      </c>
    </row>
    <row r="186" spans="1:14" x14ac:dyDescent="0.3">
      <c r="A186" s="256" t="s">
        <v>7056</v>
      </c>
      <c r="B186" s="309" t="s">
        <v>349</v>
      </c>
      <c r="C186" s="309" t="s">
        <v>1</v>
      </c>
      <c r="D186" s="309" t="s">
        <v>5193</v>
      </c>
      <c r="E186" s="309" t="s">
        <v>5194</v>
      </c>
      <c r="F186" s="290" t="s">
        <v>5118</v>
      </c>
      <c r="G186" s="306" t="str">
        <f>VLOOKUP(F:F,데이터주제영역정의서!T:V,2,FALSE)</f>
        <v>DR</v>
      </c>
      <c r="H186" s="292" t="str">
        <f t="shared" si="16"/>
        <v>TT</v>
      </c>
      <c r="I186" s="258" t="str">
        <f>VLOOKUP(B:B,데이터주제영역정의서!O:P,2,FALSE)</f>
        <v>MRD</v>
      </c>
      <c r="J186" s="258" t="str">
        <f t="shared" si="17"/>
        <v>정보</v>
      </c>
      <c r="K186" s="258" t="str">
        <f>VLOOKUP(J186,엔터티분류어!B:D,3,FALSE)</f>
        <v>D</v>
      </c>
      <c r="L186" s="305" t="str">
        <f t="shared" si="15"/>
        <v>MRDDRTTD</v>
      </c>
      <c r="M186" s="258" t="s">
        <v>7420</v>
      </c>
      <c r="N186" s="291" t="str">
        <f t="shared" si="18"/>
        <v>T</v>
      </c>
    </row>
    <row r="187" spans="1:14" x14ac:dyDescent="0.3">
      <c r="A187" s="256" t="s">
        <v>7056</v>
      </c>
      <c r="B187" s="309" t="s">
        <v>349</v>
      </c>
      <c r="C187" s="309" t="s">
        <v>1</v>
      </c>
      <c r="D187" s="309" t="s">
        <v>5195</v>
      </c>
      <c r="E187" s="309" t="s">
        <v>5196</v>
      </c>
      <c r="F187" s="290"/>
      <c r="G187" s="306" t="e">
        <f>VLOOKUP(F:F,데이터주제영역정의서!T:V,2,FALSE)</f>
        <v>#N/A</v>
      </c>
      <c r="H187" s="292" t="str">
        <f>MID(M187,6,2)</f>
        <v/>
      </c>
      <c r="I187" s="258" t="str">
        <f>VLOOKUP(B:B,데이터주제영역정의서!O:P,2,FALSE)</f>
        <v>MRD</v>
      </c>
      <c r="J187" s="258" t="str">
        <f t="shared" si="17"/>
        <v>상세</v>
      </c>
      <c r="K187" s="258" t="str">
        <f>VLOOKUP(J187,엔터티분류어!B:D,3,FALSE)</f>
        <v>E</v>
      </c>
      <c r="L187" s="305" t="e">
        <f t="shared" si="15"/>
        <v>#N/A</v>
      </c>
      <c r="M187" s="258"/>
      <c r="N187" s="291" t="e">
        <f t="shared" si="18"/>
        <v>#N/A</v>
      </c>
    </row>
    <row r="188" spans="1:14" x14ac:dyDescent="0.3">
      <c r="A188" s="256" t="s">
        <v>7056</v>
      </c>
      <c r="B188" s="309" t="s">
        <v>349</v>
      </c>
      <c r="C188" s="309" t="s">
        <v>1</v>
      </c>
      <c r="D188" s="309" t="s">
        <v>5197</v>
      </c>
      <c r="E188" s="309" t="s">
        <v>5198</v>
      </c>
      <c r="F188" s="290"/>
      <c r="G188" s="306" t="e">
        <f>VLOOKUP(F:F,데이터주제영역정의서!T:V,2,FALSE)</f>
        <v>#N/A</v>
      </c>
      <c r="H188" s="292" t="str">
        <f t="shared" si="16"/>
        <v/>
      </c>
      <c r="I188" s="258" t="str">
        <f>VLOOKUP(B:B,데이터주제영역정의서!O:P,2,FALSE)</f>
        <v>MRD</v>
      </c>
      <c r="J188" s="258" t="str">
        <f t="shared" si="17"/>
        <v>상세</v>
      </c>
      <c r="K188" s="258" t="str">
        <f>VLOOKUP(J188,엔터티분류어!B:D,3,FALSE)</f>
        <v>E</v>
      </c>
      <c r="L188" s="305" t="e">
        <f t="shared" si="15"/>
        <v>#N/A</v>
      </c>
      <c r="M188" s="258"/>
      <c r="N188" s="291" t="e">
        <f t="shared" si="18"/>
        <v>#N/A</v>
      </c>
    </row>
    <row r="189" spans="1:14" s="320" customFormat="1" x14ac:dyDescent="0.3">
      <c r="A189" s="256" t="s">
        <v>7056</v>
      </c>
      <c r="B189" s="309" t="s">
        <v>349</v>
      </c>
      <c r="C189" s="309" t="s">
        <v>18</v>
      </c>
      <c r="D189" s="309" t="s">
        <v>7603</v>
      </c>
      <c r="E189" s="309" t="s">
        <v>7605</v>
      </c>
      <c r="F189" s="290" t="s">
        <v>5118</v>
      </c>
      <c r="G189" s="306" t="str">
        <f>VLOOKUP(F:F,데이터주제영역정의서!T:V,2,FALSE)</f>
        <v>DR</v>
      </c>
      <c r="H189" s="323" t="s">
        <v>4118</v>
      </c>
      <c r="I189" s="258" t="str">
        <f>VLOOKUP(B:B,데이터주제영역정의서!O:P,2,FALSE)</f>
        <v>MRD</v>
      </c>
      <c r="J189" s="258" t="str">
        <f t="shared" ref="J189:J190" si="19">RIGHT(D189,2)</f>
        <v>정보</v>
      </c>
      <c r="K189" s="258" t="str">
        <f>VLOOKUP(J189,엔터티분류어!B:D,3,FALSE)</f>
        <v>D</v>
      </c>
      <c r="L189" s="305" t="str">
        <f t="shared" ref="L189:L190" si="20">I189&amp;G189&amp;H189&amp;K189</f>
        <v>MRDDRATD</v>
      </c>
      <c r="M189" s="258" t="s">
        <v>7610</v>
      </c>
      <c r="N189" s="320" t="s">
        <v>1023</v>
      </c>
    </row>
    <row r="190" spans="1:14" s="320" customFormat="1" x14ac:dyDescent="0.3">
      <c r="A190" s="256" t="s">
        <v>7056</v>
      </c>
      <c r="B190" s="309" t="s">
        <v>349</v>
      </c>
      <c r="C190" s="309" t="s">
        <v>18</v>
      </c>
      <c r="D190" s="309" t="s">
        <v>7604</v>
      </c>
      <c r="E190" s="309"/>
      <c r="F190" s="290" t="s">
        <v>5118</v>
      </c>
      <c r="G190" s="306" t="str">
        <f>VLOOKUP(F:F,데이터주제영역정의서!T:V,2,FALSE)</f>
        <v>DR</v>
      </c>
      <c r="H190" s="323" t="s">
        <v>7608</v>
      </c>
      <c r="I190" s="258" t="str">
        <f>VLOOKUP(B:B,데이터주제영역정의서!O:P,2,FALSE)</f>
        <v>MRD</v>
      </c>
      <c r="J190" s="258" t="str">
        <f t="shared" si="19"/>
        <v>정보</v>
      </c>
      <c r="K190" s="258" t="str">
        <f>VLOOKUP(J190,엔터티분류어!B:D,3,FALSE)</f>
        <v>D</v>
      </c>
      <c r="L190" s="305" t="str">
        <f t="shared" si="20"/>
        <v>MRDDRAGD</v>
      </c>
      <c r="M190" s="258" t="s">
        <v>7609</v>
      </c>
      <c r="N190" s="320" t="s">
        <v>1023</v>
      </c>
    </row>
    <row r="191" spans="1:14" s="320" customFormat="1" x14ac:dyDescent="0.3">
      <c r="A191" s="256" t="s">
        <v>7056</v>
      </c>
      <c r="B191" s="309" t="s">
        <v>349</v>
      </c>
      <c r="C191" s="309" t="s">
        <v>18</v>
      </c>
      <c r="D191" s="309" t="s">
        <v>7218</v>
      </c>
      <c r="E191" s="309"/>
      <c r="F191" s="290" t="s">
        <v>5118</v>
      </c>
      <c r="G191" s="306" t="str">
        <f>VLOOKUP(F:F,데이터주제영역정의서!T:V,2,FALSE)</f>
        <v>DR</v>
      </c>
      <c r="H191" s="323" t="s">
        <v>7607</v>
      </c>
      <c r="I191" s="258" t="str">
        <f>VLOOKUP(B:B,데이터주제영역정의서!O:P,2,FALSE)</f>
        <v>MRD</v>
      </c>
      <c r="J191" s="258" t="str">
        <f t="shared" ref="J191" si="21">RIGHT(D191,2)</f>
        <v>상세</v>
      </c>
      <c r="K191" s="258" t="str">
        <f>VLOOKUP(J191,엔터티분류어!B:D,3,FALSE)</f>
        <v>E</v>
      </c>
      <c r="L191" s="305" t="str">
        <f t="shared" ref="L191" si="22">I191&amp;G191&amp;H191&amp;K191</f>
        <v>MRDDRHTE</v>
      </c>
      <c r="M191" s="258" t="s">
        <v>7220</v>
      </c>
      <c r="N191" s="320" t="str">
        <f t="shared" ref="N191" si="23">IF(L191=M191,"T","F")</f>
        <v>T</v>
      </c>
    </row>
    <row r="192" spans="1:14" x14ac:dyDescent="0.3">
      <c r="A192" s="256" t="s">
        <v>7057</v>
      </c>
      <c r="B192" s="309" t="s">
        <v>352</v>
      </c>
      <c r="C192" s="309" t="s">
        <v>18</v>
      </c>
      <c r="D192" s="309" t="s">
        <v>2355</v>
      </c>
      <c r="E192" s="309" t="s">
        <v>5199</v>
      </c>
      <c r="F192" s="290" t="s">
        <v>5200</v>
      </c>
      <c r="G192" s="306" t="str">
        <f>VLOOKUP(F:F,데이터주제영역정의서!T:V,2,FALSE)</f>
        <v>NR</v>
      </c>
      <c r="H192" s="292" t="str">
        <f t="shared" si="16"/>
        <v>NE</v>
      </c>
      <c r="I192" s="258" t="str">
        <f>VLOOKUP(B:B,데이터주제영역정의서!O:P,2,FALSE)</f>
        <v>MRN</v>
      </c>
      <c r="J192" s="258" t="str">
        <f t="shared" si="17"/>
        <v>정보</v>
      </c>
      <c r="K192" s="258" t="str">
        <f>VLOOKUP(J192,엔터티분류어!B:D,3,FALSE)</f>
        <v>D</v>
      </c>
      <c r="L192" s="305" t="str">
        <f t="shared" si="15"/>
        <v>MRNNRNED</v>
      </c>
      <c r="M192" s="258" t="s">
        <v>7219</v>
      </c>
      <c r="N192" s="291" t="str">
        <f t="shared" si="18"/>
        <v>T</v>
      </c>
    </row>
    <row r="193" spans="1:14" x14ac:dyDescent="0.3">
      <c r="A193" s="256" t="s">
        <v>7057</v>
      </c>
      <c r="B193" s="309" t="s">
        <v>352</v>
      </c>
      <c r="C193" s="309" t="s">
        <v>1</v>
      </c>
      <c r="D193" s="309" t="s">
        <v>2357</v>
      </c>
      <c r="E193" s="309" t="s">
        <v>2358</v>
      </c>
      <c r="F193" s="290" t="s">
        <v>5200</v>
      </c>
      <c r="G193" s="306" t="str">
        <f>VLOOKUP(F:F,데이터주제영역정의서!T:V,2,FALSE)</f>
        <v>NR</v>
      </c>
      <c r="H193" s="292" t="str">
        <f t="shared" si="16"/>
        <v>NC</v>
      </c>
      <c r="I193" s="258" t="str">
        <f>VLOOKUP(B:B,데이터주제영역정의서!O:P,2,FALSE)</f>
        <v>MRN</v>
      </c>
      <c r="J193" s="258" t="str">
        <f t="shared" si="17"/>
        <v>정보</v>
      </c>
      <c r="K193" s="258" t="str">
        <f>VLOOKUP(J193,엔터티분류어!B:D,3,FALSE)</f>
        <v>D</v>
      </c>
      <c r="L193" s="305" t="str">
        <f t="shared" si="15"/>
        <v>MRNNRNCD</v>
      </c>
      <c r="M193" s="258" t="s">
        <v>5201</v>
      </c>
      <c r="N193" s="291" t="str">
        <f t="shared" si="18"/>
        <v>T</v>
      </c>
    </row>
    <row r="194" spans="1:14" x14ac:dyDescent="0.3">
      <c r="A194" s="256" t="s">
        <v>7057</v>
      </c>
      <c r="B194" s="309" t="s">
        <v>352</v>
      </c>
      <c r="C194" s="309" t="s">
        <v>1</v>
      </c>
      <c r="D194" s="309" t="s">
        <v>2359</v>
      </c>
      <c r="E194" s="309" t="s">
        <v>2360</v>
      </c>
      <c r="F194" s="290" t="s">
        <v>5200</v>
      </c>
      <c r="G194" s="306" t="str">
        <f>VLOOKUP(F:F,데이터주제영역정의서!T:V,2,FALSE)</f>
        <v>NR</v>
      </c>
      <c r="H194" s="292" t="str">
        <f t="shared" si="16"/>
        <v>ND</v>
      </c>
      <c r="I194" s="258" t="str">
        <f>VLOOKUP(B:B,데이터주제영역정의서!O:P,2,FALSE)</f>
        <v>MRN</v>
      </c>
      <c r="J194" s="258" t="str">
        <f t="shared" si="17"/>
        <v>정보</v>
      </c>
      <c r="K194" s="258" t="str">
        <f>VLOOKUP(J194,엔터티분류어!B:D,3,FALSE)</f>
        <v>D</v>
      </c>
      <c r="L194" s="305" t="str">
        <f t="shared" si="15"/>
        <v>MRNNRNDD</v>
      </c>
      <c r="M194" s="258" t="s">
        <v>5202</v>
      </c>
      <c r="N194" s="291" t="str">
        <f t="shared" si="18"/>
        <v>T</v>
      </c>
    </row>
    <row r="195" spans="1:14" x14ac:dyDescent="0.3">
      <c r="A195" s="256" t="s">
        <v>7057</v>
      </c>
      <c r="B195" s="309" t="s">
        <v>352</v>
      </c>
      <c r="C195" s="309" t="s">
        <v>18</v>
      </c>
      <c r="D195" s="309" t="s">
        <v>31</v>
      </c>
      <c r="E195" s="309" t="s">
        <v>5203</v>
      </c>
      <c r="F195" s="290" t="s">
        <v>5200</v>
      </c>
      <c r="G195" s="306" t="str">
        <f>VLOOKUP(F:F,데이터주제영역정의서!T:V,2,FALSE)</f>
        <v>NR</v>
      </c>
      <c r="H195" s="292" t="str">
        <f t="shared" si="16"/>
        <v>FA</v>
      </c>
      <c r="I195" s="258" t="str">
        <f>VLOOKUP(B:B,데이터주제영역정의서!O:P,2,FALSE)</f>
        <v>MRN</v>
      </c>
      <c r="J195" s="258" t="str">
        <f t="shared" si="17"/>
        <v>상세</v>
      </c>
      <c r="K195" s="258" t="str">
        <f>VLOOKUP(J195,엔터티분류어!B:D,3,FALSE)</f>
        <v>E</v>
      </c>
      <c r="L195" s="305" t="str">
        <f t="shared" si="15"/>
        <v>MRNNRFAE</v>
      </c>
      <c r="M195" s="258" t="s">
        <v>5204</v>
      </c>
      <c r="N195" s="291" t="str">
        <f t="shared" si="18"/>
        <v>T</v>
      </c>
    </row>
    <row r="196" spans="1:14" x14ac:dyDescent="0.3">
      <c r="A196" s="256" t="s">
        <v>7057</v>
      </c>
      <c r="B196" s="309" t="s">
        <v>352</v>
      </c>
      <c r="C196" s="309" t="s">
        <v>18</v>
      </c>
      <c r="D196" s="309" t="s">
        <v>5205</v>
      </c>
      <c r="E196" s="309"/>
      <c r="F196" s="290" t="s">
        <v>5200</v>
      </c>
      <c r="G196" s="306" t="str">
        <f>VLOOKUP(F:F,데이터주제영역정의서!T:V,2,FALSE)</f>
        <v>NR</v>
      </c>
      <c r="H196" s="292" t="str">
        <f t="shared" si="16"/>
        <v/>
      </c>
      <c r="I196" s="258" t="str">
        <f>VLOOKUP(B:B,데이터주제영역정의서!O:P,2,FALSE)</f>
        <v>MRN</v>
      </c>
      <c r="J196" s="258" t="str">
        <f t="shared" si="17"/>
        <v>정보</v>
      </c>
      <c r="K196" s="258" t="str">
        <f>VLOOKUP(J196,엔터티분류어!B:D,3,FALSE)</f>
        <v>D</v>
      </c>
      <c r="L196" s="305" t="str">
        <f t="shared" si="15"/>
        <v>MRNNRD</v>
      </c>
      <c r="M196" s="258"/>
      <c r="N196" s="291" t="str">
        <f t="shared" si="18"/>
        <v>F</v>
      </c>
    </row>
    <row r="197" spans="1:14" x14ac:dyDescent="0.3">
      <c r="A197" s="256" t="s">
        <v>7057</v>
      </c>
      <c r="B197" s="309" t="s">
        <v>352</v>
      </c>
      <c r="C197" s="309" t="s">
        <v>18</v>
      </c>
      <c r="D197" s="309" t="s">
        <v>5206</v>
      </c>
      <c r="E197" s="309"/>
      <c r="F197" s="290" t="s">
        <v>5200</v>
      </c>
      <c r="G197" s="306" t="str">
        <f>VLOOKUP(F:F,데이터주제영역정의서!T:V,2,FALSE)</f>
        <v>NR</v>
      </c>
      <c r="H197" s="292" t="str">
        <f t="shared" si="16"/>
        <v>CB</v>
      </c>
      <c r="I197" s="258" t="str">
        <f>VLOOKUP(B:B,데이터주제영역정의서!O:P,2,FALSE)</f>
        <v>MRN</v>
      </c>
      <c r="J197" s="258" t="str">
        <f t="shared" si="17"/>
        <v>코드</v>
      </c>
      <c r="K197" s="258" t="str">
        <f>VLOOKUP(J197,엔터티분류어!B:D,3,FALSE)</f>
        <v>C</v>
      </c>
      <c r="L197" s="305" t="str">
        <f t="shared" si="15"/>
        <v>MRNNRCBC</v>
      </c>
      <c r="M197" s="258" t="s">
        <v>5207</v>
      </c>
      <c r="N197" s="291" t="str">
        <f t="shared" si="18"/>
        <v>T</v>
      </c>
    </row>
    <row r="198" spans="1:14" x14ac:dyDescent="0.3">
      <c r="A198" s="256" t="s">
        <v>7057</v>
      </c>
      <c r="B198" s="309" t="s">
        <v>352</v>
      </c>
      <c r="C198" s="309" t="s">
        <v>18</v>
      </c>
      <c r="D198" s="309" t="s">
        <v>5208</v>
      </c>
      <c r="E198" s="309"/>
      <c r="F198" s="290" t="s">
        <v>5200</v>
      </c>
      <c r="G198" s="306" t="str">
        <f>VLOOKUP(F:F,데이터주제영역정의서!T:V,2,FALSE)</f>
        <v>NR</v>
      </c>
      <c r="H198" s="292" t="str">
        <f t="shared" si="16"/>
        <v>CD</v>
      </c>
      <c r="I198" s="258" t="str">
        <f>VLOOKUP(B:B,데이터주제영역정의서!O:P,2,FALSE)</f>
        <v>MRN</v>
      </c>
      <c r="J198" s="258" t="str">
        <f t="shared" si="17"/>
        <v>정보</v>
      </c>
      <c r="K198" s="258" t="str">
        <f>VLOOKUP(J198,엔터티분류어!B:D,3,FALSE)</f>
        <v>D</v>
      </c>
      <c r="L198" s="305" t="str">
        <f t="shared" si="15"/>
        <v>MRNNRCDD</v>
      </c>
      <c r="M198" s="258" t="s">
        <v>5209</v>
      </c>
      <c r="N198" s="291" t="str">
        <f t="shared" si="18"/>
        <v>T</v>
      </c>
    </row>
    <row r="199" spans="1:14" x14ac:dyDescent="0.3">
      <c r="A199" s="256" t="s">
        <v>7057</v>
      </c>
      <c r="B199" s="309" t="s">
        <v>352</v>
      </c>
      <c r="C199" s="309" t="s">
        <v>18</v>
      </c>
      <c r="D199" s="309" t="s">
        <v>5210</v>
      </c>
      <c r="E199" s="309"/>
      <c r="F199" s="290" t="s">
        <v>5200</v>
      </c>
      <c r="G199" s="306" t="str">
        <f>VLOOKUP(F:F,데이터주제영역정의서!T:V,2,FALSE)</f>
        <v>NR</v>
      </c>
      <c r="H199" s="292" t="str">
        <f t="shared" si="16"/>
        <v>CE</v>
      </c>
      <c r="I199" s="258" t="str">
        <f>VLOOKUP(B:B,데이터주제영역정의서!O:P,2,FALSE)</f>
        <v>MRN</v>
      </c>
      <c r="J199" s="258" t="str">
        <f t="shared" si="17"/>
        <v>정보</v>
      </c>
      <c r="K199" s="258" t="str">
        <f>VLOOKUP(J199,엔터티분류어!B:D,3,FALSE)</f>
        <v>D</v>
      </c>
      <c r="L199" s="305" t="str">
        <f t="shared" si="15"/>
        <v>MRNNRCED</v>
      </c>
      <c r="M199" s="258" t="s">
        <v>5211</v>
      </c>
      <c r="N199" s="291" t="str">
        <f t="shared" si="18"/>
        <v>T</v>
      </c>
    </row>
    <row r="200" spans="1:14" x14ac:dyDescent="0.3">
      <c r="A200" s="256" t="s">
        <v>7057</v>
      </c>
      <c r="B200" s="309" t="s">
        <v>352</v>
      </c>
      <c r="C200" s="309" t="s">
        <v>18</v>
      </c>
      <c r="D200" s="309" t="s">
        <v>5212</v>
      </c>
      <c r="E200" s="309"/>
      <c r="F200" s="290" t="s">
        <v>5200</v>
      </c>
      <c r="G200" s="306" t="str">
        <f>VLOOKUP(F:F,데이터주제영역정의서!T:V,2,FALSE)</f>
        <v>NR</v>
      </c>
      <c r="H200" s="292" t="str">
        <f t="shared" si="16"/>
        <v>CC</v>
      </c>
      <c r="I200" s="258" t="str">
        <f>VLOOKUP(B:B,데이터주제영역정의서!O:P,2,FALSE)</f>
        <v>MRN</v>
      </c>
      <c r="J200" s="258" t="str">
        <f t="shared" si="17"/>
        <v>정보</v>
      </c>
      <c r="K200" s="258" t="str">
        <f>VLOOKUP(J200,엔터티분류어!B:D,3,FALSE)</f>
        <v>D</v>
      </c>
      <c r="L200" s="305" t="str">
        <f t="shared" si="15"/>
        <v>MRNNRCCD</v>
      </c>
      <c r="M200" s="258" t="s">
        <v>5213</v>
      </c>
      <c r="N200" s="291" t="str">
        <f t="shared" si="18"/>
        <v>T</v>
      </c>
    </row>
    <row r="201" spans="1:14" x14ac:dyDescent="0.3">
      <c r="A201" s="256" t="s">
        <v>7057</v>
      </c>
      <c r="B201" s="309" t="s">
        <v>352</v>
      </c>
      <c r="C201" s="309" t="s">
        <v>18</v>
      </c>
      <c r="D201" s="309" t="s">
        <v>5214</v>
      </c>
      <c r="E201" s="309"/>
      <c r="F201" s="290" t="s">
        <v>5200</v>
      </c>
      <c r="G201" s="306" t="str">
        <f>VLOOKUP(F:F,데이터주제영역정의서!T:V,2,FALSE)</f>
        <v>NR</v>
      </c>
      <c r="H201" s="292" t="str">
        <f t="shared" si="16"/>
        <v>CA</v>
      </c>
      <c r="I201" s="258" t="str">
        <f>VLOOKUP(B:B,데이터주제영역정의서!O:P,2,FALSE)</f>
        <v>MRN</v>
      </c>
      <c r="J201" s="258" t="str">
        <f t="shared" si="17"/>
        <v>코드</v>
      </c>
      <c r="K201" s="258" t="str">
        <f>VLOOKUP(J201,엔터티분류어!B:D,3,FALSE)</f>
        <v>C</v>
      </c>
      <c r="L201" s="305" t="str">
        <f t="shared" si="15"/>
        <v>MRNNRCAC</v>
      </c>
      <c r="M201" s="258" t="s">
        <v>5215</v>
      </c>
      <c r="N201" s="291" t="str">
        <f t="shared" si="18"/>
        <v>T</v>
      </c>
    </row>
    <row r="202" spans="1:14" x14ac:dyDescent="0.3">
      <c r="A202" s="256" t="s">
        <v>7057</v>
      </c>
      <c r="B202" s="309" t="s">
        <v>352</v>
      </c>
      <c r="C202" s="309" t="s">
        <v>18</v>
      </c>
      <c r="D202" s="309" t="s">
        <v>5216</v>
      </c>
      <c r="E202" s="309" t="s">
        <v>2362</v>
      </c>
      <c r="F202" s="290" t="s">
        <v>5200</v>
      </c>
      <c r="G202" s="306" t="str">
        <f>VLOOKUP(F:F,데이터주제영역정의서!T:V,2,FALSE)</f>
        <v>NR</v>
      </c>
      <c r="H202" s="292" t="str">
        <f t="shared" si="16"/>
        <v>FA</v>
      </c>
      <c r="I202" s="258" t="str">
        <f>VLOOKUP(B:B,데이터주제영역정의서!O:P,2,FALSE)</f>
        <v>MRN</v>
      </c>
      <c r="J202" s="258" t="str">
        <f t="shared" si="17"/>
        <v>정보</v>
      </c>
      <c r="K202" s="258" t="str">
        <f>VLOOKUP(J202,엔터티분류어!B:D,3,FALSE)</f>
        <v>D</v>
      </c>
      <c r="L202" s="305" t="str">
        <f t="shared" si="15"/>
        <v>MRNNRFAD</v>
      </c>
      <c r="M202" s="258" t="s">
        <v>5217</v>
      </c>
      <c r="N202" s="291" t="str">
        <f t="shared" si="18"/>
        <v>T</v>
      </c>
    </row>
    <row r="203" spans="1:14" x14ac:dyDescent="0.3">
      <c r="A203" s="256" t="s">
        <v>7057</v>
      </c>
      <c r="B203" s="309" t="s">
        <v>352</v>
      </c>
      <c r="C203" s="309" t="s">
        <v>18</v>
      </c>
      <c r="D203" s="309" t="s">
        <v>5218</v>
      </c>
      <c r="E203" s="309" t="s">
        <v>5219</v>
      </c>
      <c r="F203" s="290" t="s">
        <v>5200</v>
      </c>
      <c r="G203" s="306" t="str">
        <f>VLOOKUP(F:F,데이터주제영역정의서!T:V,2,FALSE)</f>
        <v>NR</v>
      </c>
      <c r="H203" s="292" t="str">
        <f t="shared" si="16"/>
        <v>NA</v>
      </c>
      <c r="I203" s="258" t="str">
        <f>VLOOKUP(B:B,데이터주제영역정의서!O:P,2,FALSE)</f>
        <v>MRN</v>
      </c>
      <c r="J203" s="258" t="str">
        <f t="shared" si="17"/>
        <v>상세</v>
      </c>
      <c r="K203" s="258" t="str">
        <f>VLOOKUP(J203,엔터티분류어!B:D,3,FALSE)</f>
        <v>E</v>
      </c>
      <c r="L203" s="305" t="str">
        <f t="shared" si="15"/>
        <v>MRNNRNAE</v>
      </c>
      <c r="M203" s="258" t="s">
        <v>5220</v>
      </c>
      <c r="N203" s="291" t="str">
        <f t="shared" si="18"/>
        <v>T</v>
      </c>
    </row>
    <row r="204" spans="1:14" x14ac:dyDescent="0.3">
      <c r="A204" s="256" t="s">
        <v>7057</v>
      </c>
      <c r="B204" s="309" t="s">
        <v>352</v>
      </c>
      <c r="C204" s="309" t="s">
        <v>1</v>
      </c>
      <c r="D204" s="309" t="s">
        <v>33</v>
      </c>
      <c r="E204" s="309" t="s">
        <v>2367</v>
      </c>
      <c r="F204" s="290" t="s">
        <v>5200</v>
      </c>
      <c r="G204" s="306" t="str">
        <f>VLOOKUP(F:F,데이터주제영역정의서!T:V,2,FALSE)</f>
        <v>NR</v>
      </c>
      <c r="H204" s="292" t="str">
        <f t="shared" si="16"/>
        <v>NA</v>
      </c>
      <c r="I204" s="258" t="str">
        <f>VLOOKUP(B:B,데이터주제영역정의서!O:P,2,FALSE)</f>
        <v>MRN</v>
      </c>
      <c r="J204" s="258" t="str">
        <f t="shared" si="17"/>
        <v>정보</v>
      </c>
      <c r="K204" s="258" t="str">
        <f>VLOOKUP(J204,엔터티분류어!B:D,3,FALSE)</f>
        <v>D</v>
      </c>
      <c r="L204" s="305" t="str">
        <f t="shared" si="15"/>
        <v>MRNNRNAD</v>
      </c>
      <c r="M204" s="258" t="s">
        <v>5221</v>
      </c>
      <c r="N204" s="291" t="str">
        <f t="shared" si="18"/>
        <v>T</v>
      </c>
    </row>
    <row r="205" spans="1:14" x14ac:dyDescent="0.3">
      <c r="A205" s="256" t="s">
        <v>7057</v>
      </c>
      <c r="B205" s="309" t="s">
        <v>352</v>
      </c>
      <c r="C205" s="309" t="s">
        <v>1</v>
      </c>
      <c r="D205" s="309" t="s">
        <v>5222</v>
      </c>
      <c r="E205" s="309" t="s">
        <v>2378</v>
      </c>
      <c r="F205" s="290" t="s">
        <v>5200</v>
      </c>
      <c r="G205" s="306" t="str">
        <f>VLOOKUP(F:F,데이터주제영역정의서!T:V,2,FALSE)</f>
        <v>NR</v>
      </c>
      <c r="H205" s="292" t="str">
        <f t="shared" si="16"/>
        <v>AB</v>
      </c>
      <c r="I205" s="258" t="str">
        <f>VLOOKUP(B:B,데이터주제영역정의서!O:P,2,FALSE)</f>
        <v>MRN</v>
      </c>
      <c r="J205" s="258" t="str">
        <f t="shared" si="17"/>
        <v>정보</v>
      </c>
      <c r="K205" s="258" t="str">
        <f>VLOOKUP(J205,엔터티분류어!B:D,3,FALSE)</f>
        <v>D</v>
      </c>
      <c r="L205" s="305" t="str">
        <f t="shared" si="15"/>
        <v>MRNNRABD</v>
      </c>
      <c r="M205" s="258" t="s">
        <v>5223</v>
      </c>
      <c r="N205" s="291" t="str">
        <f t="shared" si="18"/>
        <v>T</v>
      </c>
    </row>
    <row r="206" spans="1:14" x14ac:dyDescent="0.3">
      <c r="A206" s="256" t="s">
        <v>7057</v>
      </c>
      <c r="B206" s="309" t="s">
        <v>352</v>
      </c>
      <c r="C206" s="309" t="s">
        <v>1</v>
      </c>
      <c r="D206" s="309" t="s">
        <v>2368</v>
      </c>
      <c r="E206" s="309" t="s">
        <v>2369</v>
      </c>
      <c r="F206" s="290" t="s">
        <v>5200</v>
      </c>
      <c r="G206" s="306" t="str">
        <f>VLOOKUP(F:F,데이터주제영역정의서!T:V,2,FALSE)</f>
        <v>NR</v>
      </c>
      <c r="H206" s="292" t="str">
        <f t="shared" si="16"/>
        <v>NB</v>
      </c>
      <c r="I206" s="258" t="str">
        <f>VLOOKUP(B:B,데이터주제영역정의서!O:P,2,FALSE)</f>
        <v>MRN</v>
      </c>
      <c r="J206" s="258" t="str">
        <f t="shared" si="17"/>
        <v>정보</v>
      </c>
      <c r="K206" s="258" t="str">
        <f>VLOOKUP(J206,엔터티분류어!B:D,3,FALSE)</f>
        <v>D</v>
      </c>
      <c r="L206" s="305" t="str">
        <f t="shared" ref="L206:L269" si="24">I206&amp;G206&amp;H206&amp;K206</f>
        <v>MRNNRNBD</v>
      </c>
      <c r="M206" s="258" t="s">
        <v>5224</v>
      </c>
      <c r="N206" s="291" t="str">
        <f t="shared" si="18"/>
        <v>T</v>
      </c>
    </row>
    <row r="207" spans="1:14" x14ac:dyDescent="0.3">
      <c r="A207" s="256" t="s">
        <v>7057</v>
      </c>
      <c r="B207" s="309" t="s">
        <v>352</v>
      </c>
      <c r="C207" s="309" t="s">
        <v>18</v>
      </c>
      <c r="D207" s="309" t="s">
        <v>2370</v>
      </c>
      <c r="E207" s="309"/>
      <c r="F207" s="290" t="s">
        <v>5200</v>
      </c>
      <c r="G207" s="306" t="str">
        <f>VLOOKUP(F:F,데이터주제영역정의서!T:V,2,FALSE)</f>
        <v>NR</v>
      </c>
      <c r="H207" s="292" t="str">
        <f t="shared" ref="H207:H270" si="25">MID(M207,6,2)</f>
        <v>FB</v>
      </c>
      <c r="I207" s="258" t="str">
        <f>VLOOKUP(B:B,데이터주제영역정의서!O:P,2,FALSE)</f>
        <v>MRN</v>
      </c>
      <c r="J207" s="258" t="str">
        <f t="shared" ref="J207:J270" si="26">RIGHT(D207,2)</f>
        <v>정보</v>
      </c>
      <c r="K207" s="258" t="str">
        <f>VLOOKUP(J207,엔터티분류어!B:D,3,FALSE)</f>
        <v>D</v>
      </c>
      <c r="L207" s="305" t="str">
        <f t="shared" si="24"/>
        <v>MRNNRFBD</v>
      </c>
      <c r="M207" s="258" t="s">
        <v>5225</v>
      </c>
      <c r="N207" s="291" t="str">
        <f t="shared" ref="N207:N270" si="27">IF(L207=M207,"T","F")</f>
        <v>T</v>
      </c>
    </row>
    <row r="208" spans="1:14" x14ac:dyDescent="0.3">
      <c r="A208" s="256" t="s">
        <v>7057</v>
      </c>
      <c r="B208" s="309" t="s">
        <v>352</v>
      </c>
      <c r="C208" s="309" t="s">
        <v>18</v>
      </c>
      <c r="D208" s="309" t="s">
        <v>5226</v>
      </c>
      <c r="E208" s="309"/>
      <c r="F208" s="290" t="s">
        <v>5200</v>
      </c>
      <c r="G208" s="306" t="str">
        <f>VLOOKUP(F:F,데이터주제영역정의서!T:V,2,FALSE)</f>
        <v>NR</v>
      </c>
      <c r="H208" s="292" t="str">
        <f t="shared" si="25"/>
        <v>IB</v>
      </c>
      <c r="I208" s="258" t="str">
        <f>VLOOKUP(B:B,데이터주제영역정의서!O:P,2,FALSE)</f>
        <v>MRN</v>
      </c>
      <c r="J208" s="258" t="str">
        <f t="shared" si="26"/>
        <v>정보</v>
      </c>
      <c r="K208" s="258" t="str">
        <f>VLOOKUP(J208,엔터티분류어!B:D,3,FALSE)</f>
        <v>D</v>
      </c>
      <c r="L208" s="305" t="str">
        <f t="shared" si="24"/>
        <v>MRNNRIBD</v>
      </c>
      <c r="M208" s="258" t="s">
        <v>5227</v>
      </c>
      <c r="N208" s="291" t="str">
        <f t="shared" si="27"/>
        <v>T</v>
      </c>
    </row>
    <row r="209" spans="1:14" x14ac:dyDescent="0.3">
      <c r="A209" s="256" t="s">
        <v>7057</v>
      </c>
      <c r="B209" s="309" t="s">
        <v>352</v>
      </c>
      <c r="C209" s="309" t="s">
        <v>1</v>
      </c>
      <c r="D209" s="309" t="s">
        <v>34</v>
      </c>
      <c r="E209" s="309" t="s">
        <v>2372</v>
      </c>
      <c r="F209" s="290" t="s">
        <v>5200</v>
      </c>
      <c r="G209" s="306" t="str">
        <f>VLOOKUP(F:F,데이터주제영역정의서!T:V,2,FALSE)</f>
        <v>NR</v>
      </c>
      <c r="H209" s="292" t="str">
        <f t="shared" si="25"/>
        <v>IA</v>
      </c>
      <c r="I209" s="258" t="str">
        <f>VLOOKUP(B:B,데이터주제영역정의서!O:P,2,FALSE)</f>
        <v>MRN</v>
      </c>
      <c r="J209" s="258" t="str">
        <f t="shared" si="26"/>
        <v>기본</v>
      </c>
      <c r="K209" s="258" t="str">
        <f>VLOOKUP(J209,엔터티분류어!B:D,3,FALSE)</f>
        <v>M</v>
      </c>
      <c r="L209" s="305" t="str">
        <f t="shared" si="24"/>
        <v>MRNNRIAM</v>
      </c>
      <c r="M209" s="258" t="s">
        <v>5228</v>
      </c>
      <c r="N209" s="291" t="str">
        <f t="shared" si="27"/>
        <v>T</v>
      </c>
    </row>
    <row r="210" spans="1:14" x14ac:dyDescent="0.3">
      <c r="A210" s="256" t="s">
        <v>7057</v>
      </c>
      <c r="B210" s="309" t="s">
        <v>352</v>
      </c>
      <c r="C210" s="309" t="s">
        <v>18</v>
      </c>
      <c r="D210" s="309" t="s">
        <v>5229</v>
      </c>
      <c r="E210" s="309"/>
      <c r="F210" s="290" t="s">
        <v>5200</v>
      </c>
      <c r="G210" s="306" t="str">
        <f>VLOOKUP(F:F,데이터주제영역정의서!T:V,2,FALSE)</f>
        <v>NR</v>
      </c>
      <c r="H210" s="292" t="str">
        <f t="shared" si="25"/>
        <v>CF</v>
      </c>
      <c r="I210" s="258" t="str">
        <f>VLOOKUP(B:B,데이터주제영역정의서!O:P,2,FALSE)</f>
        <v>MRN</v>
      </c>
      <c r="J210" s="258" t="str">
        <f t="shared" si="26"/>
        <v>정보</v>
      </c>
      <c r="K210" s="258" t="str">
        <f>VLOOKUP(J210,엔터티분류어!B:D,3,FALSE)</f>
        <v>D</v>
      </c>
      <c r="L210" s="305" t="str">
        <f t="shared" si="24"/>
        <v>MRNNRCFD</v>
      </c>
      <c r="M210" s="258" t="s">
        <v>5230</v>
      </c>
      <c r="N210" s="291" t="str">
        <f t="shared" si="27"/>
        <v>T</v>
      </c>
    </row>
    <row r="211" spans="1:14" x14ac:dyDescent="0.3">
      <c r="A211" s="256" t="s">
        <v>7057</v>
      </c>
      <c r="B211" s="309" t="s">
        <v>352</v>
      </c>
      <c r="C211" s="309" t="s">
        <v>18</v>
      </c>
      <c r="D211" s="309" t="s">
        <v>2373</v>
      </c>
      <c r="E211" s="309"/>
      <c r="F211" s="290" t="s">
        <v>5200</v>
      </c>
      <c r="G211" s="306" t="str">
        <f>VLOOKUP(F:F,데이터주제영역정의서!T:V,2,FALSE)</f>
        <v>NR</v>
      </c>
      <c r="H211" s="292" t="str">
        <f t="shared" si="25"/>
        <v>AC</v>
      </c>
      <c r="I211" s="258" t="str">
        <f>VLOOKUP(B:B,데이터주제영역정의서!O:P,2,FALSE)</f>
        <v>MRN</v>
      </c>
      <c r="J211" s="258" t="str">
        <f t="shared" si="26"/>
        <v>정보</v>
      </c>
      <c r="K211" s="258" t="str">
        <f>VLOOKUP(J211,엔터티분류어!B:D,3,FALSE)</f>
        <v>D</v>
      </c>
      <c r="L211" s="305" t="str">
        <f t="shared" si="24"/>
        <v>MRNNRACD</v>
      </c>
      <c r="M211" s="258" t="s">
        <v>5231</v>
      </c>
      <c r="N211" s="291" t="str">
        <f t="shared" si="27"/>
        <v>T</v>
      </c>
    </row>
    <row r="212" spans="1:14" x14ac:dyDescent="0.3">
      <c r="A212" s="256" t="s">
        <v>7057</v>
      </c>
      <c r="B212" s="309" t="s">
        <v>352</v>
      </c>
      <c r="C212" s="309" t="s">
        <v>1</v>
      </c>
      <c r="D212" s="309" t="s">
        <v>5232</v>
      </c>
      <c r="E212" s="309" t="s">
        <v>2377</v>
      </c>
      <c r="F212" s="290" t="s">
        <v>5200</v>
      </c>
      <c r="G212" s="306" t="str">
        <f>VLOOKUP(F:F,데이터주제영역정의서!T:V,2,FALSE)</f>
        <v>NR</v>
      </c>
      <c r="H212" s="292" t="str">
        <f t="shared" si="25"/>
        <v>AA</v>
      </c>
      <c r="I212" s="258" t="str">
        <f>VLOOKUP(B:B,데이터주제영역정의서!O:P,2,FALSE)</f>
        <v>MRN</v>
      </c>
      <c r="J212" s="258" t="str">
        <f t="shared" si="26"/>
        <v>상세</v>
      </c>
      <c r="K212" s="258" t="str">
        <f>VLOOKUP(J212,엔터티분류어!B:D,3,FALSE)</f>
        <v>E</v>
      </c>
      <c r="L212" s="305" t="str">
        <f t="shared" si="24"/>
        <v>MRNNRAAE</v>
      </c>
      <c r="M212" s="258" t="s">
        <v>5233</v>
      </c>
      <c r="N212" s="291" t="str">
        <f t="shared" si="27"/>
        <v>T</v>
      </c>
    </row>
    <row r="213" spans="1:14" x14ac:dyDescent="0.3">
      <c r="A213" s="256" t="s">
        <v>7057</v>
      </c>
      <c r="B213" s="309" t="s">
        <v>352</v>
      </c>
      <c r="C213" s="309" t="s">
        <v>1</v>
      </c>
      <c r="D213" s="309" t="s">
        <v>5234</v>
      </c>
      <c r="E213" s="309" t="s">
        <v>2374</v>
      </c>
      <c r="F213" s="290" t="s">
        <v>5200</v>
      </c>
      <c r="G213" s="306" t="str">
        <f>VLOOKUP(F:F,데이터주제영역정의서!T:V,2,FALSE)</f>
        <v>NR</v>
      </c>
      <c r="H213" s="292" t="str">
        <f t="shared" si="25"/>
        <v>AB</v>
      </c>
      <c r="I213" s="258" t="str">
        <f>VLOOKUP(B:B,데이터주제영역정의서!O:P,2,FALSE)</f>
        <v>MRN</v>
      </c>
      <c r="J213" s="258" t="str">
        <f t="shared" si="26"/>
        <v>상세</v>
      </c>
      <c r="K213" s="258" t="str">
        <f>VLOOKUP(J213,엔터티분류어!B:D,3,FALSE)</f>
        <v>E</v>
      </c>
      <c r="L213" s="305" t="str">
        <f t="shared" si="24"/>
        <v>MRNNRABE</v>
      </c>
      <c r="M213" s="258" t="s">
        <v>5235</v>
      </c>
      <c r="N213" s="291" t="str">
        <f t="shared" si="27"/>
        <v>T</v>
      </c>
    </row>
    <row r="214" spans="1:14" x14ac:dyDescent="0.3">
      <c r="A214" s="256" t="s">
        <v>7057</v>
      </c>
      <c r="B214" s="309" t="s">
        <v>352</v>
      </c>
      <c r="C214" s="309" t="s">
        <v>18</v>
      </c>
      <c r="D214" s="309" t="s">
        <v>2375</v>
      </c>
      <c r="E214" s="309" t="s">
        <v>5236</v>
      </c>
      <c r="F214" s="290" t="s">
        <v>5200</v>
      </c>
      <c r="G214" s="306" t="str">
        <f>VLOOKUP(F:F,데이터주제영역정의서!T:V,2,FALSE)</f>
        <v>NR</v>
      </c>
      <c r="H214" s="292" t="str">
        <f t="shared" si="25"/>
        <v>AA</v>
      </c>
      <c r="I214" s="258" t="str">
        <f>VLOOKUP(B:B,데이터주제영역정의서!O:P,2,FALSE)</f>
        <v>MRN</v>
      </c>
      <c r="J214" s="258" t="str">
        <f t="shared" si="26"/>
        <v>정보</v>
      </c>
      <c r="K214" s="258" t="str">
        <f>VLOOKUP(J214,엔터티분류어!B:D,3,FALSE)</f>
        <v>D</v>
      </c>
      <c r="L214" s="305" t="str">
        <f t="shared" si="24"/>
        <v>MRNNRAAD</v>
      </c>
      <c r="M214" s="258" t="s">
        <v>5237</v>
      </c>
      <c r="N214" s="291" t="str">
        <f t="shared" si="27"/>
        <v>T</v>
      </c>
    </row>
    <row r="215" spans="1:14" x14ac:dyDescent="0.3">
      <c r="A215" s="256" t="s">
        <v>7057</v>
      </c>
      <c r="B215" s="309" t="s">
        <v>352</v>
      </c>
      <c r="C215" s="309" t="s">
        <v>18</v>
      </c>
      <c r="D215" s="309" t="s">
        <v>5238</v>
      </c>
      <c r="E215" s="309" t="s">
        <v>5239</v>
      </c>
      <c r="F215" s="290" t="s">
        <v>5200</v>
      </c>
      <c r="G215" s="306" t="str">
        <f>VLOOKUP(F:F,데이터주제영역정의서!T:V,2,FALSE)</f>
        <v>NR</v>
      </c>
      <c r="H215" s="292" t="str">
        <f t="shared" si="25"/>
        <v>OE</v>
      </c>
      <c r="I215" s="258" t="str">
        <f>VLOOKUP(B:B,데이터주제영역정의서!O:P,2,FALSE)</f>
        <v>MRN</v>
      </c>
      <c r="J215" s="258" t="str">
        <f t="shared" si="26"/>
        <v>상세</v>
      </c>
      <c r="K215" s="258" t="str">
        <f>VLOOKUP(J215,엔터티분류어!B:D,3,FALSE)</f>
        <v>E</v>
      </c>
      <c r="L215" s="305" t="str">
        <f t="shared" si="24"/>
        <v>MRNNROEE</v>
      </c>
      <c r="M215" s="258" t="s">
        <v>5240</v>
      </c>
      <c r="N215" s="291" t="str">
        <f t="shared" si="27"/>
        <v>T</v>
      </c>
    </row>
    <row r="216" spans="1:14" x14ac:dyDescent="0.3">
      <c r="A216" s="256" t="s">
        <v>7057</v>
      </c>
      <c r="B216" s="309" t="s">
        <v>352</v>
      </c>
      <c r="C216" s="309" t="s">
        <v>18</v>
      </c>
      <c r="D216" s="309" t="s">
        <v>5241</v>
      </c>
      <c r="E216" s="309" t="s">
        <v>5239</v>
      </c>
      <c r="F216" s="290" t="s">
        <v>5200</v>
      </c>
      <c r="G216" s="306" t="str">
        <f>VLOOKUP(F:F,데이터주제영역정의서!T:V,2,FALSE)</f>
        <v>NR</v>
      </c>
      <c r="H216" s="292" t="str">
        <f t="shared" si="25"/>
        <v>OA</v>
      </c>
      <c r="I216" s="258" t="str">
        <f>VLOOKUP(B:B,데이터주제영역정의서!O:P,2,FALSE)</f>
        <v>MRN</v>
      </c>
      <c r="J216" s="258" t="str">
        <f t="shared" si="26"/>
        <v>상세</v>
      </c>
      <c r="K216" s="258" t="str">
        <f>VLOOKUP(J216,엔터티분류어!B:D,3,FALSE)</f>
        <v>E</v>
      </c>
      <c r="L216" s="305" t="str">
        <f t="shared" si="24"/>
        <v>MRNNROAE</v>
      </c>
      <c r="M216" s="258" t="s">
        <v>5242</v>
      </c>
      <c r="N216" s="291" t="str">
        <f t="shared" si="27"/>
        <v>T</v>
      </c>
    </row>
    <row r="217" spans="1:14" x14ac:dyDescent="0.3">
      <c r="A217" s="256" t="s">
        <v>7057</v>
      </c>
      <c r="B217" s="309" t="s">
        <v>352</v>
      </c>
      <c r="C217" s="309" t="s">
        <v>18</v>
      </c>
      <c r="D217" s="309" t="s">
        <v>5243</v>
      </c>
      <c r="E217" s="309" t="s">
        <v>5239</v>
      </c>
      <c r="F217" s="290" t="s">
        <v>5200</v>
      </c>
      <c r="G217" s="306" t="str">
        <f>VLOOKUP(F:F,데이터주제영역정의서!T:V,2,FALSE)</f>
        <v>NR</v>
      </c>
      <c r="H217" s="292" t="str">
        <f t="shared" si="25"/>
        <v>OO</v>
      </c>
      <c r="I217" s="258" t="str">
        <f>VLOOKUP(B:B,데이터주제영역정의서!O:P,2,FALSE)</f>
        <v>MRN</v>
      </c>
      <c r="J217" s="258" t="str">
        <f t="shared" si="26"/>
        <v>상세</v>
      </c>
      <c r="K217" s="258" t="str">
        <f>VLOOKUP(J217,엔터티분류어!B:D,3,FALSE)</f>
        <v>E</v>
      </c>
      <c r="L217" s="305" t="str">
        <f t="shared" si="24"/>
        <v>MRNNROOE</v>
      </c>
      <c r="M217" s="258" t="s">
        <v>5244</v>
      </c>
      <c r="N217" s="291" t="str">
        <f t="shared" si="27"/>
        <v>T</v>
      </c>
    </row>
    <row r="218" spans="1:14" x14ac:dyDescent="0.3">
      <c r="A218" s="256" t="s">
        <v>7057</v>
      </c>
      <c r="B218" s="309" t="s">
        <v>352</v>
      </c>
      <c r="C218" s="309" t="s">
        <v>18</v>
      </c>
      <c r="D218" s="309" t="s">
        <v>5245</v>
      </c>
      <c r="E218" s="309" t="s">
        <v>5239</v>
      </c>
      <c r="F218" s="290" t="s">
        <v>5200</v>
      </c>
      <c r="G218" s="306" t="str">
        <f>VLOOKUP(F:F,데이터주제영역정의서!T:V,2,FALSE)</f>
        <v>NR</v>
      </c>
      <c r="H218" s="292" t="str">
        <f t="shared" si="25"/>
        <v>OP</v>
      </c>
      <c r="I218" s="258" t="str">
        <f>VLOOKUP(B:B,데이터주제영역정의서!O:P,2,FALSE)</f>
        <v>MRN</v>
      </c>
      <c r="J218" s="258" t="str">
        <f t="shared" si="26"/>
        <v>상세</v>
      </c>
      <c r="K218" s="258" t="str">
        <f>VLOOKUP(J218,엔터티분류어!B:D,3,FALSE)</f>
        <v>E</v>
      </c>
      <c r="L218" s="305" t="str">
        <f t="shared" si="24"/>
        <v>MRNNROPE</v>
      </c>
      <c r="M218" s="258" t="s">
        <v>5246</v>
      </c>
      <c r="N218" s="291" t="str">
        <f t="shared" si="27"/>
        <v>T</v>
      </c>
    </row>
    <row r="219" spans="1:14" x14ac:dyDescent="0.3">
      <c r="A219" s="256" t="s">
        <v>7057</v>
      </c>
      <c r="B219" s="309" t="s">
        <v>352</v>
      </c>
      <c r="C219" s="309" t="s">
        <v>18</v>
      </c>
      <c r="D219" s="309" t="s">
        <v>5247</v>
      </c>
      <c r="E219" s="309" t="s">
        <v>5239</v>
      </c>
      <c r="F219" s="290" t="s">
        <v>5200</v>
      </c>
      <c r="G219" s="306" t="str">
        <f>VLOOKUP(F:F,데이터주제영역정의서!T:V,2,FALSE)</f>
        <v>NR</v>
      </c>
      <c r="H219" s="292" t="str">
        <f t="shared" si="25"/>
        <v>OT</v>
      </c>
      <c r="I219" s="258" t="str">
        <f>VLOOKUP(B:B,데이터주제영역정의서!O:P,2,FALSE)</f>
        <v>MRN</v>
      </c>
      <c r="J219" s="258" t="str">
        <f t="shared" si="26"/>
        <v>상세</v>
      </c>
      <c r="K219" s="258" t="str">
        <f>VLOOKUP(J219,엔터티분류어!B:D,3,FALSE)</f>
        <v>E</v>
      </c>
      <c r="L219" s="305" t="str">
        <f t="shared" si="24"/>
        <v>MRNNROTE</v>
      </c>
      <c r="M219" s="258" t="s">
        <v>5248</v>
      </c>
      <c r="N219" s="291" t="str">
        <f t="shared" si="27"/>
        <v>T</v>
      </c>
    </row>
    <row r="220" spans="1:14" x14ac:dyDescent="0.3">
      <c r="A220" s="256" t="s">
        <v>7057</v>
      </c>
      <c r="B220" s="309" t="s">
        <v>352</v>
      </c>
      <c r="C220" s="309" t="s">
        <v>18</v>
      </c>
      <c r="D220" s="309" t="s">
        <v>5249</v>
      </c>
      <c r="E220" s="309" t="s">
        <v>5239</v>
      </c>
      <c r="F220" s="290" t="s">
        <v>5200</v>
      </c>
      <c r="G220" s="306" t="str">
        <f>VLOOKUP(F:F,데이터주제영역정의서!T:V,2,FALSE)</f>
        <v>NR</v>
      </c>
      <c r="H220" s="292" t="str">
        <f t="shared" si="25"/>
        <v>OV</v>
      </c>
      <c r="I220" s="258" t="str">
        <f>VLOOKUP(B:B,데이터주제영역정의서!O:P,2,FALSE)</f>
        <v>MRN</v>
      </c>
      <c r="J220" s="258" t="str">
        <f t="shared" si="26"/>
        <v>상세</v>
      </c>
      <c r="K220" s="258" t="str">
        <f>VLOOKUP(J220,엔터티분류어!B:D,3,FALSE)</f>
        <v>E</v>
      </c>
      <c r="L220" s="305" t="str">
        <f t="shared" si="24"/>
        <v>MRNNROVE</v>
      </c>
      <c r="M220" s="258" t="s">
        <v>5250</v>
      </c>
      <c r="N220" s="291" t="str">
        <f t="shared" si="27"/>
        <v>T</v>
      </c>
    </row>
    <row r="221" spans="1:14" x14ac:dyDescent="0.3">
      <c r="A221" s="256" t="s">
        <v>7057</v>
      </c>
      <c r="B221" s="309" t="s">
        <v>352</v>
      </c>
      <c r="C221" s="309" t="s">
        <v>18</v>
      </c>
      <c r="D221" s="309" t="s">
        <v>5251</v>
      </c>
      <c r="E221" s="309" t="s">
        <v>5239</v>
      </c>
      <c r="F221" s="290" t="s">
        <v>5200</v>
      </c>
      <c r="G221" s="306" t="str">
        <f>VLOOKUP(F:F,데이터주제영역정의서!T:V,2,FALSE)</f>
        <v>NR</v>
      </c>
      <c r="H221" s="292" t="str">
        <f t="shared" si="25"/>
        <v>OI</v>
      </c>
      <c r="I221" s="258" t="str">
        <f>VLOOKUP(B:B,데이터주제영역정의서!O:P,2,FALSE)</f>
        <v>MRN</v>
      </c>
      <c r="J221" s="258" t="str">
        <f t="shared" si="26"/>
        <v>상세</v>
      </c>
      <c r="K221" s="258" t="str">
        <f>VLOOKUP(J221,엔터티분류어!B:D,3,FALSE)</f>
        <v>E</v>
      </c>
      <c r="L221" s="305" t="str">
        <f t="shared" si="24"/>
        <v>MRNNROIE</v>
      </c>
      <c r="M221" s="258" t="s">
        <v>5252</v>
      </c>
      <c r="N221" s="291" t="str">
        <f t="shared" si="27"/>
        <v>T</v>
      </c>
    </row>
    <row r="222" spans="1:14" x14ac:dyDescent="0.3">
      <c r="A222" s="256" t="s">
        <v>7057</v>
      </c>
      <c r="B222" s="309" t="s">
        <v>352</v>
      </c>
      <c r="C222" s="309" t="s">
        <v>18</v>
      </c>
      <c r="D222" s="309" t="s">
        <v>5253</v>
      </c>
      <c r="E222" s="309" t="s">
        <v>5239</v>
      </c>
      <c r="F222" s="290" t="s">
        <v>5200</v>
      </c>
      <c r="G222" s="306" t="str">
        <f>VLOOKUP(F:F,데이터주제영역정의서!T:V,2,FALSE)</f>
        <v>NR</v>
      </c>
      <c r="H222" s="292" t="str">
        <f t="shared" si="25"/>
        <v>OA</v>
      </c>
      <c r="I222" s="258" t="str">
        <f>VLOOKUP(B:B,데이터주제영역정의서!O:P,2,FALSE)</f>
        <v>MRN</v>
      </c>
      <c r="J222" s="258" t="str">
        <f t="shared" si="26"/>
        <v>정보</v>
      </c>
      <c r="K222" s="258" t="str">
        <f>VLOOKUP(J222,엔터티분류어!B:D,3,FALSE)</f>
        <v>D</v>
      </c>
      <c r="L222" s="305" t="str">
        <f t="shared" si="24"/>
        <v>MRNNROAD</v>
      </c>
      <c r="M222" s="258" t="s">
        <v>5254</v>
      </c>
      <c r="N222" s="291" t="str">
        <f t="shared" si="27"/>
        <v>T</v>
      </c>
    </row>
    <row r="223" spans="1:14" x14ac:dyDescent="0.3">
      <c r="A223" s="256" t="s">
        <v>7057</v>
      </c>
      <c r="B223" s="309" t="s">
        <v>352</v>
      </c>
      <c r="C223" s="309" t="s">
        <v>18</v>
      </c>
      <c r="D223" s="309" t="s">
        <v>5255</v>
      </c>
      <c r="E223" s="309" t="s">
        <v>5239</v>
      </c>
      <c r="F223" s="290" t="s">
        <v>5200</v>
      </c>
      <c r="G223" s="306" t="str">
        <f>VLOOKUP(F:F,데이터주제영역정의서!T:V,2,FALSE)</f>
        <v>NR</v>
      </c>
      <c r="H223" s="292" t="str">
        <f t="shared" si="25"/>
        <v>OH</v>
      </c>
      <c r="I223" s="258" t="str">
        <f>VLOOKUP(B:B,데이터주제영역정의서!O:P,2,FALSE)</f>
        <v>MRN</v>
      </c>
      <c r="J223" s="258" t="str">
        <f t="shared" si="26"/>
        <v>상세</v>
      </c>
      <c r="K223" s="258" t="str">
        <f>VLOOKUP(J223,엔터티분류어!B:D,3,FALSE)</f>
        <v>E</v>
      </c>
      <c r="L223" s="305" t="str">
        <f t="shared" si="24"/>
        <v>MRNNROHE</v>
      </c>
      <c r="M223" s="258" t="s">
        <v>5256</v>
      </c>
      <c r="N223" s="291" t="str">
        <f t="shared" si="27"/>
        <v>T</v>
      </c>
    </row>
    <row r="224" spans="1:14" x14ac:dyDescent="0.3">
      <c r="A224" s="256" t="s">
        <v>7057</v>
      </c>
      <c r="B224" s="309" t="s">
        <v>352</v>
      </c>
      <c r="C224" s="309" t="s">
        <v>18</v>
      </c>
      <c r="D224" s="309" t="s">
        <v>5257</v>
      </c>
      <c r="E224" s="309" t="s">
        <v>5239</v>
      </c>
      <c r="F224" s="290" t="s">
        <v>5200</v>
      </c>
      <c r="G224" s="306" t="str">
        <f>VLOOKUP(F:F,데이터주제영역정의서!T:V,2,FALSE)</f>
        <v>NR</v>
      </c>
      <c r="H224" s="292" t="str">
        <f t="shared" si="25"/>
        <v>OW</v>
      </c>
      <c r="I224" s="258" t="str">
        <f>VLOOKUP(B:B,데이터주제영역정의서!O:P,2,FALSE)</f>
        <v>MRN</v>
      </c>
      <c r="J224" s="258" t="str">
        <f t="shared" si="26"/>
        <v>상세</v>
      </c>
      <c r="K224" s="258" t="str">
        <f>VLOOKUP(J224,엔터티분류어!B:D,3,FALSE)</f>
        <v>E</v>
      </c>
      <c r="L224" s="305" t="str">
        <f t="shared" si="24"/>
        <v>MRNNROWE</v>
      </c>
      <c r="M224" s="258" t="s">
        <v>5258</v>
      </c>
      <c r="N224" s="291" t="str">
        <f t="shared" si="27"/>
        <v>T</v>
      </c>
    </row>
    <row r="225" spans="1:14" x14ac:dyDescent="0.3">
      <c r="A225" s="256" t="s">
        <v>7057</v>
      </c>
      <c r="B225" s="309" t="s">
        <v>352</v>
      </c>
      <c r="C225" s="309" t="s">
        <v>18</v>
      </c>
      <c r="D225" s="309" t="s">
        <v>5259</v>
      </c>
      <c r="E225" s="309" t="s">
        <v>5239</v>
      </c>
      <c r="F225" s="290" t="s">
        <v>5200</v>
      </c>
      <c r="G225" s="306" t="str">
        <f>VLOOKUP(F:F,데이터주제영역정의서!T:V,2,FALSE)</f>
        <v>NR</v>
      </c>
      <c r="H225" s="292" t="str">
        <f t="shared" si="25"/>
        <v>OU</v>
      </c>
      <c r="I225" s="258" t="str">
        <f>VLOOKUP(B:B,데이터주제영역정의서!O:P,2,FALSE)</f>
        <v>MRN</v>
      </c>
      <c r="J225" s="258" t="str">
        <f t="shared" si="26"/>
        <v>상세</v>
      </c>
      <c r="K225" s="258" t="str">
        <f>VLOOKUP(J225,엔터티분류어!B:D,3,FALSE)</f>
        <v>E</v>
      </c>
      <c r="L225" s="305" t="str">
        <f t="shared" si="24"/>
        <v>MRNNROUE</v>
      </c>
      <c r="M225" s="258" t="s">
        <v>5260</v>
      </c>
      <c r="N225" s="291" t="str">
        <f t="shared" si="27"/>
        <v>T</v>
      </c>
    </row>
    <row r="226" spans="1:14" x14ac:dyDescent="0.3">
      <c r="A226" s="256" t="s">
        <v>7057</v>
      </c>
      <c r="B226" s="309" t="s">
        <v>352</v>
      </c>
      <c r="C226" s="309" t="s">
        <v>18</v>
      </c>
      <c r="D226" s="309" t="s">
        <v>5261</v>
      </c>
      <c r="E226" s="309" t="s">
        <v>5239</v>
      </c>
      <c r="F226" s="290" t="s">
        <v>5200</v>
      </c>
      <c r="G226" s="306" t="str">
        <f>VLOOKUP(F:F,데이터주제영역정의서!T:V,2,FALSE)</f>
        <v>NR</v>
      </c>
      <c r="H226" s="292" t="str">
        <f t="shared" si="25"/>
        <v>OS</v>
      </c>
      <c r="I226" s="258" t="str">
        <f>VLOOKUP(B:B,데이터주제영역정의서!O:P,2,FALSE)</f>
        <v>MRN</v>
      </c>
      <c r="J226" s="258" t="str">
        <f t="shared" si="26"/>
        <v>상세</v>
      </c>
      <c r="K226" s="258" t="str">
        <f>VLOOKUP(J226,엔터티분류어!B:D,3,FALSE)</f>
        <v>E</v>
      </c>
      <c r="L226" s="305" t="str">
        <f t="shared" si="24"/>
        <v>MRNNROSE</v>
      </c>
      <c r="M226" s="258" t="s">
        <v>5262</v>
      </c>
      <c r="N226" s="291" t="str">
        <f t="shared" si="27"/>
        <v>T</v>
      </c>
    </row>
    <row r="227" spans="1:14" x14ac:dyDescent="0.3">
      <c r="A227" s="256" t="s">
        <v>7057</v>
      </c>
      <c r="B227" s="309" t="s">
        <v>352</v>
      </c>
      <c r="C227" s="309" t="s">
        <v>1</v>
      </c>
      <c r="D227" s="309" t="s">
        <v>45</v>
      </c>
      <c r="E227" s="309" t="s">
        <v>2393</v>
      </c>
      <c r="F227" s="290" t="s">
        <v>5200</v>
      </c>
      <c r="G227" s="306" t="str">
        <f>VLOOKUP(F:F,데이터주제영역정의서!T:V,2,FALSE)</f>
        <v>NR</v>
      </c>
      <c r="H227" s="292" t="str">
        <f t="shared" si="25"/>
        <v>BA</v>
      </c>
      <c r="I227" s="258" t="str">
        <f>VLOOKUP(B:B,데이터주제영역정의서!O:P,2,FALSE)</f>
        <v>MRN</v>
      </c>
      <c r="J227" s="258" t="str">
        <f t="shared" si="26"/>
        <v>이력</v>
      </c>
      <c r="K227" s="258" t="str">
        <f>VLOOKUP(J227,엔터티분류어!B:D,3,FALSE)</f>
        <v>H</v>
      </c>
      <c r="L227" s="305" t="str">
        <f t="shared" si="24"/>
        <v>MRNNRBAH</v>
      </c>
      <c r="M227" s="258" t="s">
        <v>5263</v>
      </c>
      <c r="N227" s="291" t="str">
        <f t="shared" si="27"/>
        <v>T</v>
      </c>
    </row>
    <row r="228" spans="1:14" x14ac:dyDescent="0.3">
      <c r="A228" s="256" t="s">
        <v>7057</v>
      </c>
      <c r="B228" s="309" t="s">
        <v>352</v>
      </c>
      <c r="C228" s="309" t="s">
        <v>1</v>
      </c>
      <c r="D228" s="309" t="s">
        <v>46</v>
      </c>
      <c r="E228" s="309" t="s">
        <v>2394</v>
      </c>
      <c r="F228" s="290" t="s">
        <v>5200</v>
      </c>
      <c r="G228" s="306" t="str">
        <f>VLOOKUP(F:F,데이터주제영역정의서!T:V,2,FALSE)</f>
        <v>NR</v>
      </c>
      <c r="H228" s="292" t="str">
        <f t="shared" si="25"/>
        <v>BB</v>
      </c>
      <c r="I228" s="258" t="str">
        <f>VLOOKUP(B:B,데이터주제영역정의서!O:P,2,FALSE)</f>
        <v>MRN</v>
      </c>
      <c r="J228" s="258" t="str">
        <f t="shared" si="26"/>
        <v>상세</v>
      </c>
      <c r="K228" s="258" t="str">
        <f>VLOOKUP(J228,엔터티분류어!B:D,3,FALSE)</f>
        <v>E</v>
      </c>
      <c r="L228" s="305" t="str">
        <f t="shared" si="24"/>
        <v>MRNNRBBE</v>
      </c>
      <c r="M228" s="258" t="s">
        <v>5264</v>
      </c>
      <c r="N228" s="291" t="str">
        <f t="shared" si="27"/>
        <v>T</v>
      </c>
    </row>
    <row r="229" spans="1:14" x14ac:dyDescent="0.3">
      <c r="A229" s="256" t="s">
        <v>7057</v>
      </c>
      <c r="B229" s="309" t="s">
        <v>352</v>
      </c>
      <c r="C229" s="309" t="s">
        <v>1</v>
      </c>
      <c r="D229" s="309" t="s">
        <v>2395</v>
      </c>
      <c r="E229" s="309" t="s">
        <v>2396</v>
      </c>
      <c r="F229" s="290" t="s">
        <v>5200</v>
      </c>
      <c r="G229" s="306" t="str">
        <f>VLOOKUP(F:F,데이터주제영역정의서!T:V,2,FALSE)</f>
        <v>NR</v>
      </c>
      <c r="H229" s="292" t="str">
        <f t="shared" si="25"/>
        <v>BA</v>
      </c>
      <c r="I229" s="258" t="str">
        <f>VLOOKUP(B:B,데이터주제영역정의서!O:P,2,FALSE)</f>
        <v>MRN</v>
      </c>
      <c r="J229" s="258" t="str">
        <f t="shared" si="26"/>
        <v>정보</v>
      </c>
      <c r="K229" s="258" t="str">
        <f>VLOOKUP(J229,엔터티분류어!B:D,3,FALSE)</f>
        <v>D</v>
      </c>
      <c r="L229" s="305" t="str">
        <f t="shared" si="24"/>
        <v>MRNNRBAD</v>
      </c>
      <c r="M229" s="258" t="s">
        <v>5265</v>
      </c>
      <c r="N229" s="291" t="str">
        <f t="shared" si="27"/>
        <v>T</v>
      </c>
    </row>
    <row r="230" spans="1:14" x14ac:dyDescent="0.3">
      <c r="A230" s="256" t="s">
        <v>7057</v>
      </c>
      <c r="B230" s="309" t="s">
        <v>352</v>
      </c>
      <c r="C230" s="309" t="s">
        <v>1</v>
      </c>
      <c r="D230" s="309" t="s">
        <v>2397</v>
      </c>
      <c r="E230" s="309" t="s">
        <v>2398</v>
      </c>
      <c r="F230" s="290" t="s">
        <v>5200</v>
      </c>
      <c r="G230" s="306" t="str">
        <f>VLOOKUP(F:F,데이터주제영역정의서!T:V,2,FALSE)</f>
        <v>NR</v>
      </c>
      <c r="H230" s="292" t="str">
        <f t="shared" si="25"/>
        <v>BB</v>
      </c>
      <c r="I230" s="258" t="str">
        <f>VLOOKUP(B:B,데이터주제영역정의서!O:P,2,FALSE)</f>
        <v>MRN</v>
      </c>
      <c r="J230" s="258" t="str">
        <f t="shared" si="26"/>
        <v>정보</v>
      </c>
      <c r="K230" s="258" t="str">
        <f>VLOOKUP(J230,엔터티분류어!B:D,3,FALSE)</f>
        <v>D</v>
      </c>
      <c r="L230" s="305" t="str">
        <f t="shared" si="24"/>
        <v>MRNNRBBD</v>
      </c>
      <c r="M230" s="258" t="s">
        <v>5266</v>
      </c>
      <c r="N230" s="291" t="str">
        <f t="shared" si="27"/>
        <v>T</v>
      </c>
    </row>
    <row r="231" spans="1:14" x14ac:dyDescent="0.3">
      <c r="A231" s="256" t="s">
        <v>7057</v>
      </c>
      <c r="B231" s="309" t="s">
        <v>352</v>
      </c>
      <c r="C231" s="309" t="s">
        <v>18</v>
      </c>
      <c r="D231" s="309" t="s">
        <v>5267</v>
      </c>
      <c r="E231" s="309"/>
      <c r="F231" s="290" t="s">
        <v>5200</v>
      </c>
      <c r="G231" s="306" t="str">
        <f>VLOOKUP(F:F,데이터주제영역정의서!T:V,2,FALSE)</f>
        <v>NR</v>
      </c>
      <c r="H231" s="292" t="str">
        <f t="shared" si="25"/>
        <v>PA</v>
      </c>
      <c r="I231" s="258" t="str">
        <f>VLOOKUP(B:B,데이터주제영역정의서!O:P,2,FALSE)</f>
        <v>MRN</v>
      </c>
      <c r="J231" s="258" t="str">
        <f t="shared" si="26"/>
        <v>정보</v>
      </c>
      <c r="K231" s="258" t="str">
        <f>VLOOKUP(J231,엔터티분류어!B:D,3,FALSE)</f>
        <v>D</v>
      </c>
      <c r="L231" s="305" t="str">
        <f t="shared" si="24"/>
        <v>MRNNRPAD</v>
      </c>
      <c r="M231" s="258" t="s">
        <v>5268</v>
      </c>
      <c r="N231" s="291" t="str">
        <f t="shared" si="27"/>
        <v>T</v>
      </c>
    </row>
    <row r="232" spans="1:14" x14ac:dyDescent="0.3">
      <c r="A232" s="256" t="s">
        <v>7057</v>
      </c>
      <c r="B232" s="309" t="s">
        <v>352</v>
      </c>
      <c r="C232" s="309" t="s">
        <v>18</v>
      </c>
      <c r="D232" s="309" t="s">
        <v>5269</v>
      </c>
      <c r="E232" s="309"/>
      <c r="F232" s="290" t="s">
        <v>5200</v>
      </c>
      <c r="G232" s="306" t="str">
        <f>VLOOKUP(F:F,데이터주제영역정의서!T:V,2,FALSE)</f>
        <v>NR</v>
      </c>
      <c r="H232" s="292" t="str">
        <f t="shared" si="25"/>
        <v>PB</v>
      </c>
      <c r="I232" s="258" t="str">
        <f>VLOOKUP(B:B,데이터주제영역정의서!O:P,2,FALSE)</f>
        <v>MRN</v>
      </c>
      <c r="J232" s="258" t="str">
        <f t="shared" si="26"/>
        <v>상세</v>
      </c>
      <c r="K232" s="258" t="str">
        <f>VLOOKUP(J232,엔터티분류어!B:D,3,FALSE)</f>
        <v>E</v>
      </c>
      <c r="L232" s="305" t="str">
        <f t="shared" si="24"/>
        <v>MRNNRPBE</v>
      </c>
      <c r="M232" s="258" t="s">
        <v>5270</v>
      </c>
      <c r="N232" s="291" t="str">
        <f t="shared" si="27"/>
        <v>T</v>
      </c>
    </row>
    <row r="233" spans="1:14" x14ac:dyDescent="0.3">
      <c r="A233" s="256" t="s">
        <v>7057</v>
      </c>
      <c r="B233" s="309" t="s">
        <v>352</v>
      </c>
      <c r="C233" s="309" t="s">
        <v>18</v>
      </c>
      <c r="D233" s="309" t="s">
        <v>5271</v>
      </c>
      <c r="E233" s="309"/>
      <c r="F233" s="290" t="s">
        <v>5200</v>
      </c>
      <c r="G233" s="306" t="str">
        <f>VLOOKUP(F:F,데이터주제영역정의서!T:V,2,FALSE)</f>
        <v>NR</v>
      </c>
      <c r="H233" s="292" t="str">
        <f t="shared" si="25"/>
        <v>PA</v>
      </c>
      <c r="I233" s="258" t="str">
        <f>VLOOKUP(B:B,데이터주제영역정의서!O:P,2,FALSE)</f>
        <v>MRN</v>
      </c>
      <c r="J233" s="258" t="str">
        <f t="shared" si="26"/>
        <v>상세</v>
      </c>
      <c r="K233" s="258" t="str">
        <f>VLOOKUP(J233,엔터티분류어!B:D,3,FALSE)</f>
        <v>E</v>
      </c>
      <c r="L233" s="305" t="str">
        <f t="shared" si="24"/>
        <v>MRNNRPAE</v>
      </c>
      <c r="M233" s="258" t="s">
        <v>5272</v>
      </c>
      <c r="N233" s="291" t="str">
        <f t="shared" si="27"/>
        <v>T</v>
      </c>
    </row>
    <row r="234" spans="1:14" x14ac:dyDescent="0.3">
      <c r="A234" s="256" t="s">
        <v>7057</v>
      </c>
      <c r="B234" s="309" t="s">
        <v>352</v>
      </c>
      <c r="C234" s="309" t="s">
        <v>18</v>
      </c>
      <c r="D234" s="309" t="s">
        <v>5273</v>
      </c>
      <c r="E234" s="309"/>
      <c r="F234" s="290" t="s">
        <v>5200</v>
      </c>
      <c r="G234" s="306" t="str">
        <f>VLOOKUP(F:F,데이터주제영역정의서!T:V,2,FALSE)</f>
        <v>NR</v>
      </c>
      <c r="H234" s="292" t="str">
        <f t="shared" si="25"/>
        <v>PC</v>
      </c>
      <c r="I234" s="258" t="str">
        <f>VLOOKUP(B:B,데이터주제영역정의서!O:P,2,FALSE)</f>
        <v>MRN</v>
      </c>
      <c r="J234" s="258" t="str">
        <f t="shared" si="26"/>
        <v>정보</v>
      </c>
      <c r="K234" s="258" t="str">
        <f>VLOOKUP(J234,엔터티분류어!B:D,3,FALSE)</f>
        <v>D</v>
      </c>
      <c r="L234" s="305" t="str">
        <f t="shared" si="24"/>
        <v>MRNNRPCD</v>
      </c>
      <c r="M234" s="258" t="s">
        <v>5274</v>
      </c>
      <c r="N234" s="291" t="str">
        <f t="shared" si="27"/>
        <v>T</v>
      </c>
    </row>
    <row r="235" spans="1:14" x14ac:dyDescent="0.3">
      <c r="A235" s="256" t="s">
        <v>7057</v>
      </c>
      <c r="B235" s="309" t="s">
        <v>352</v>
      </c>
      <c r="C235" s="309" t="s">
        <v>18</v>
      </c>
      <c r="D235" s="309" t="s">
        <v>2404</v>
      </c>
      <c r="E235" s="309"/>
      <c r="F235" s="290" t="s">
        <v>5200</v>
      </c>
      <c r="G235" s="306" t="str">
        <f>VLOOKUP(F:F,데이터주제영역정의서!T:V,2,FALSE)</f>
        <v>NR</v>
      </c>
      <c r="H235" s="292" t="str">
        <f t="shared" si="25"/>
        <v>PD</v>
      </c>
      <c r="I235" s="258" t="str">
        <f>VLOOKUP(B:B,데이터주제영역정의서!O:P,2,FALSE)</f>
        <v>MRN</v>
      </c>
      <c r="J235" s="258" t="str">
        <f t="shared" si="26"/>
        <v>상세</v>
      </c>
      <c r="K235" s="258" t="str">
        <f>VLOOKUP(J235,엔터티분류어!B:D,3,FALSE)</f>
        <v>E</v>
      </c>
      <c r="L235" s="305" t="str">
        <f t="shared" si="24"/>
        <v>MRNNRPDE</v>
      </c>
      <c r="M235" s="258" t="s">
        <v>5275</v>
      </c>
      <c r="N235" s="291" t="str">
        <f t="shared" si="27"/>
        <v>T</v>
      </c>
    </row>
    <row r="236" spans="1:14" x14ac:dyDescent="0.3">
      <c r="A236" s="256" t="s">
        <v>7057</v>
      </c>
      <c r="B236" s="309" t="s">
        <v>352</v>
      </c>
      <c r="C236" s="309" t="s">
        <v>18</v>
      </c>
      <c r="D236" s="309" t="s">
        <v>5276</v>
      </c>
      <c r="E236" s="309"/>
      <c r="F236" s="290" t="s">
        <v>5200</v>
      </c>
      <c r="G236" s="306" t="str">
        <f>VLOOKUP(F:F,데이터주제영역정의서!T:V,2,FALSE)</f>
        <v>NR</v>
      </c>
      <c r="H236" s="292" t="str">
        <f t="shared" si="25"/>
        <v>PD</v>
      </c>
      <c r="I236" s="258" t="str">
        <f>VLOOKUP(B:B,데이터주제영역정의서!O:P,2,FALSE)</f>
        <v>MRN</v>
      </c>
      <c r="J236" s="258" t="str">
        <f t="shared" si="26"/>
        <v>정보</v>
      </c>
      <c r="K236" s="258" t="str">
        <f>VLOOKUP(J236,엔터티분류어!B:D,3,FALSE)</f>
        <v>D</v>
      </c>
      <c r="L236" s="305" t="str">
        <f t="shared" si="24"/>
        <v>MRNNRPDD</v>
      </c>
      <c r="M236" s="258" t="s">
        <v>5277</v>
      </c>
      <c r="N236" s="291" t="str">
        <f t="shared" si="27"/>
        <v>T</v>
      </c>
    </row>
    <row r="237" spans="1:14" x14ac:dyDescent="0.3">
      <c r="A237" s="256" t="s">
        <v>7057</v>
      </c>
      <c r="B237" s="309" t="s">
        <v>352</v>
      </c>
      <c r="C237" s="309" t="s">
        <v>18</v>
      </c>
      <c r="D237" s="309" t="s">
        <v>5278</v>
      </c>
      <c r="E237" s="309"/>
      <c r="F237" s="290" t="s">
        <v>5200</v>
      </c>
      <c r="G237" s="306" t="str">
        <f>VLOOKUP(F:F,데이터주제영역정의서!T:V,2,FALSE)</f>
        <v>NR</v>
      </c>
      <c r="H237" s="292" t="str">
        <f t="shared" si="25"/>
        <v>HA</v>
      </c>
      <c r="I237" s="258" t="str">
        <f>VLOOKUP(B:B,데이터주제영역정의서!O:P,2,FALSE)</f>
        <v>MRN</v>
      </c>
      <c r="J237" s="258" t="str">
        <f t="shared" si="26"/>
        <v>정보</v>
      </c>
      <c r="K237" s="258" t="str">
        <f>VLOOKUP(J237,엔터티분류어!B:D,3,FALSE)</f>
        <v>D</v>
      </c>
      <c r="L237" s="305" t="str">
        <f t="shared" si="24"/>
        <v>MRNNRHAD</v>
      </c>
      <c r="M237" s="258" t="s">
        <v>5279</v>
      </c>
      <c r="N237" s="291" t="str">
        <f t="shared" si="27"/>
        <v>T</v>
      </c>
    </row>
    <row r="238" spans="1:14" x14ac:dyDescent="0.3">
      <c r="A238" s="256" t="s">
        <v>7057</v>
      </c>
      <c r="B238" s="309" t="s">
        <v>352</v>
      </c>
      <c r="C238" s="309" t="s">
        <v>18</v>
      </c>
      <c r="D238" s="309" t="s">
        <v>47</v>
      </c>
      <c r="E238" s="309" t="s">
        <v>5280</v>
      </c>
      <c r="F238" s="290" t="s">
        <v>5200</v>
      </c>
      <c r="G238" s="306" t="str">
        <f>VLOOKUP(F:F,데이터주제영역정의서!T:V,2,FALSE)</f>
        <v>NR</v>
      </c>
      <c r="H238" s="292" t="str">
        <f t="shared" si="25"/>
        <v>VA</v>
      </c>
      <c r="I238" s="258" t="str">
        <f>VLOOKUP(B:B,데이터주제영역정의서!O:P,2,FALSE)</f>
        <v>MRN</v>
      </c>
      <c r="J238" s="258" t="str">
        <f t="shared" si="26"/>
        <v>상세</v>
      </c>
      <c r="K238" s="258" t="str">
        <f>VLOOKUP(J238,엔터티분류어!B:D,3,FALSE)</f>
        <v>E</v>
      </c>
      <c r="L238" s="305" t="str">
        <f t="shared" si="24"/>
        <v>MRNNRVAE</v>
      </c>
      <c r="M238" s="258" t="s">
        <v>5281</v>
      </c>
      <c r="N238" s="291" t="str">
        <f t="shared" si="27"/>
        <v>T</v>
      </c>
    </row>
    <row r="239" spans="1:14" x14ac:dyDescent="0.3">
      <c r="A239" s="256" t="s">
        <v>7057</v>
      </c>
      <c r="B239" s="309" t="s">
        <v>352</v>
      </c>
      <c r="C239" s="309" t="s">
        <v>1</v>
      </c>
      <c r="D239" s="309" t="s">
        <v>2408</v>
      </c>
      <c r="E239" s="309" t="s">
        <v>2409</v>
      </c>
      <c r="F239" s="290" t="s">
        <v>5200</v>
      </c>
      <c r="G239" s="306" t="str">
        <f>VLOOKUP(F:F,데이터주제영역정의서!T:V,2,FALSE)</f>
        <v>NR</v>
      </c>
      <c r="H239" s="292" t="str">
        <f t="shared" si="25"/>
        <v>VB</v>
      </c>
      <c r="I239" s="258" t="str">
        <f>VLOOKUP(B:B,데이터주제영역정의서!O:P,2,FALSE)</f>
        <v>MRN</v>
      </c>
      <c r="J239" s="258" t="str">
        <f t="shared" si="26"/>
        <v>정보</v>
      </c>
      <c r="K239" s="258" t="str">
        <f>VLOOKUP(J239,엔터티분류어!B:D,3,FALSE)</f>
        <v>D</v>
      </c>
      <c r="L239" s="305" t="str">
        <f t="shared" si="24"/>
        <v>MRNNRVBD</v>
      </c>
      <c r="M239" s="258" t="s">
        <v>5282</v>
      </c>
      <c r="N239" s="291" t="str">
        <f t="shared" si="27"/>
        <v>T</v>
      </c>
    </row>
    <row r="240" spans="1:14" x14ac:dyDescent="0.3">
      <c r="A240" s="256" t="s">
        <v>7057</v>
      </c>
      <c r="B240" s="309" t="s">
        <v>352</v>
      </c>
      <c r="C240" s="309" t="s">
        <v>1</v>
      </c>
      <c r="D240" s="309" t="s">
        <v>2410</v>
      </c>
      <c r="E240" s="309" t="s">
        <v>2411</v>
      </c>
      <c r="F240" s="290" t="s">
        <v>5200</v>
      </c>
      <c r="G240" s="306" t="str">
        <f>VLOOKUP(F:F,데이터주제영역정의서!T:V,2,FALSE)</f>
        <v>NR</v>
      </c>
      <c r="H240" s="292" t="str">
        <f t="shared" si="25"/>
        <v>VB</v>
      </c>
      <c r="I240" s="258" t="str">
        <f>VLOOKUP(B:B,데이터주제영역정의서!O:P,2,FALSE)</f>
        <v>MRN</v>
      </c>
      <c r="J240" s="258" t="str">
        <f t="shared" si="26"/>
        <v>이력</v>
      </c>
      <c r="K240" s="258" t="str">
        <f>VLOOKUP(J240,엔터티분류어!B:D,3,FALSE)</f>
        <v>H</v>
      </c>
      <c r="L240" s="305" t="str">
        <f t="shared" si="24"/>
        <v>MRNNRVBH</v>
      </c>
      <c r="M240" s="258" t="s">
        <v>5283</v>
      </c>
      <c r="N240" s="291" t="str">
        <f t="shared" si="27"/>
        <v>T</v>
      </c>
    </row>
    <row r="241" spans="1:14" x14ac:dyDescent="0.3">
      <c r="A241" s="256" t="s">
        <v>7057</v>
      </c>
      <c r="B241" s="309" t="s">
        <v>352</v>
      </c>
      <c r="C241" s="309" t="s">
        <v>1</v>
      </c>
      <c r="D241" s="309" t="s">
        <v>2412</v>
      </c>
      <c r="E241" s="309" t="s">
        <v>2376</v>
      </c>
      <c r="F241" s="290" t="s">
        <v>5200</v>
      </c>
      <c r="G241" s="306" t="str">
        <f>VLOOKUP(F:F,데이터주제영역정의서!T:V,2,FALSE)</f>
        <v>NR</v>
      </c>
      <c r="H241" s="292" t="str">
        <f t="shared" si="25"/>
        <v>VA</v>
      </c>
      <c r="I241" s="258" t="str">
        <f>VLOOKUP(B:B,데이터주제영역정의서!O:P,2,FALSE)</f>
        <v>MRN</v>
      </c>
      <c r="J241" s="258" t="str">
        <f t="shared" si="26"/>
        <v>정보</v>
      </c>
      <c r="K241" s="258" t="str">
        <f>VLOOKUP(J241,엔터티분류어!B:D,3,FALSE)</f>
        <v>D</v>
      </c>
      <c r="L241" s="305" t="str">
        <f t="shared" si="24"/>
        <v>MRNNRVAD</v>
      </c>
      <c r="M241" s="258" t="s">
        <v>5284</v>
      </c>
      <c r="N241" s="291" t="str">
        <f t="shared" si="27"/>
        <v>T</v>
      </c>
    </row>
    <row r="242" spans="1:14" x14ac:dyDescent="0.3">
      <c r="A242" s="256" t="s">
        <v>7057</v>
      </c>
      <c r="B242" s="309" t="s">
        <v>352</v>
      </c>
      <c r="C242" s="309" t="s">
        <v>18</v>
      </c>
      <c r="D242" s="309" t="s">
        <v>5285</v>
      </c>
      <c r="E242" s="309" t="s">
        <v>5026</v>
      </c>
      <c r="F242" s="290" t="s">
        <v>5200</v>
      </c>
      <c r="G242" s="306" t="str">
        <f>VLOOKUP(F:F,데이터주제영역정의서!T:V,2,FALSE)</f>
        <v>NR</v>
      </c>
      <c r="H242" s="292" t="str">
        <f t="shared" si="25"/>
        <v>FC</v>
      </c>
      <c r="I242" s="258" t="str">
        <f>VLOOKUP(B:B,데이터주제영역정의서!O:P,2,FALSE)</f>
        <v>MRN</v>
      </c>
      <c r="J242" s="258" t="str">
        <f t="shared" si="26"/>
        <v>정보</v>
      </c>
      <c r="K242" s="258" t="str">
        <f>VLOOKUP(J242,엔터티분류어!B:D,3,FALSE)</f>
        <v>D</v>
      </c>
      <c r="L242" s="305" t="str">
        <f t="shared" si="24"/>
        <v>MRNNRFCD</v>
      </c>
      <c r="M242" s="258" t="s">
        <v>5286</v>
      </c>
      <c r="N242" s="291" t="str">
        <f t="shared" si="27"/>
        <v>T</v>
      </c>
    </row>
    <row r="243" spans="1:14" x14ac:dyDescent="0.3">
      <c r="A243" s="256" t="s">
        <v>7057</v>
      </c>
      <c r="B243" s="309" t="s">
        <v>352</v>
      </c>
      <c r="C243" s="309" t="s">
        <v>1</v>
      </c>
      <c r="D243" s="309" t="s">
        <v>2416</v>
      </c>
      <c r="E243" s="309" t="s">
        <v>2417</v>
      </c>
      <c r="F243" s="290" t="s">
        <v>5200</v>
      </c>
      <c r="G243" s="306" t="str">
        <f>VLOOKUP(F:F,데이터주제영역정의서!T:V,2,FALSE)</f>
        <v>NR</v>
      </c>
      <c r="H243" s="292" t="str">
        <f t="shared" si="25"/>
        <v>HB</v>
      </c>
      <c r="I243" s="258" t="str">
        <f>VLOOKUP(B:B,데이터주제영역정의서!O:P,2,FALSE)</f>
        <v>MRN</v>
      </c>
      <c r="J243" s="258" t="str">
        <f t="shared" si="26"/>
        <v>정보</v>
      </c>
      <c r="K243" s="258" t="str">
        <f>VLOOKUP(J243,엔터티분류어!B:D,3,FALSE)</f>
        <v>D</v>
      </c>
      <c r="L243" s="305" t="str">
        <f t="shared" si="24"/>
        <v>MRNNRHBD</v>
      </c>
      <c r="M243" s="258" t="s">
        <v>5287</v>
      </c>
      <c r="N243" s="291" t="str">
        <f t="shared" si="27"/>
        <v>T</v>
      </c>
    </row>
    <row r="244" spans="1:14" s="203" customFormat="1" x14ac:dyDescent="0.3">
      <c r="A244" s="256" t="s">
        <v>7057</v>
      </c>
      <c r="B244" s="309" t="s">
        <v>352</v>
      </c>
      <c r="C244" s="309" t="s">
        <v>1</v>
      </c>
      <c r="D244" s="309" t="s">
        <v>5288</v>
      </c>
      <c r="E244" s="309" t="s">
        <v>2419</v>
      </c>
      <c r="F244" s="290" t="s">
        <v>5200</v>
      </c>
      <c r="G244" s="306" t="str">
        <f>VLOOKUP(F:F,데이터주제영역정의서!T:V,2,FALSE)</f>
        <v>NR</v>
      </c>
      <c r="H244" s="292" t="str">
        <f t="shared" si="25"/>
        <v>AD</v>
      </c>
      <c r="I244" s="258" t="str">
        <f>VLOOKUP(B:B,데이터주제영역정의서!O:P,2,FALSE)</f>
        <v>MRN</v>
      </c>
      <c r="J244" s="258" t="str">
        <f t="shared" si="26"/>
        <v>정보</v>
      </c>
      <c r="K244" s="258" t="str">
        <f>VLOOKUP(J244,엔터티분류어!B:D,3,FALSE)</f>
        <v>D</v>
      </c>
      <c r="L244" s="305" t="str">
        <f t="shared" si="24"/>
        <v>MRNNRADD</v>
      </c>
      <c r="M244" s="258" t="s">
        <v>5289</v>
      </c>
      <c r="N244" s="291" t="str">
        <f t="shared" si="27"/>
        <v>T</v>
      </c>
    </row>
    <row r="245" spans="1:14" s="203" customFormat="1" x14ac:dyDescent="0.3">
      <c r="A245" s="256" t="s">
        <v>7057</v>
      </c>
      <c r="B245" s="309" t="s">
        <v>352</v>
      </c>
      <c r="C245" s="309" t="s">
        <v>1</v>
      </c>
      <c r="D245" s="309" t="s">
        <v>5290</v>
      </c>
      <c r="E245" s="309" t="s">
        <v>2420</v>
      </c>
      <c r="F245" s="290" t="s">
        <v>5200</v>
      </c>
      <c r="G245" s="306" t="str">
        <f>VLOOKUP(F:F,데이터주제영역정의서!T:V,2,FALSE)</f>
        <v>NR</v>
      </c>
      <c r="H245" s="292" t="str">
        <f t="shared" si="25"/>
        <v>NF</v>
      </c>
      <c r="I245" s="258" t="str">
        <f>VLOOKUP(B:B,데이터주제영역정의서!O:P,2,FALSE)</f>
        <v>MRN</v>
      </c>
      <c r="J245" s="258" t="str">
        <f t="shared" si="26"/>
        <v>정보</v>
      </c>
      <c r="K245" s="258" t="str">
        <f>VLOOKUP(J245,엔터티분류어!B:D,3,FALSE)</f>
        <v>D</v>
      </c>
      <c r="L245" s="305" t="str">
        <f t="shared" si="24"/>
        <v>MRNNRNFD</v>
      </c>
      <c r="M245" s="258" t="s">
        <v>5291</v>
      </c>
      <c r="N245" s="291" t="str">
        <f t="shared" si="27"/>
        <v>T</v>
      </c>
    </row>
    <row r="246" spans="1:14" s="203" customFormat="1" x14ac:dyDescent="0.3">
      <c r="A246" s="256" t="s">
        <v>7057</v>
      </c>
      <c r="B246" s="309" t="s">
        <v>352</v>
      </c>
      <c r="C246" s="309" t="s">
        <v>1</v>
      </c>
      <c r="D246" s="309" t="s">
        <v>5292</v>
      </c>
      <c r="E246" s="309" t="s">
        <v>5293</v>
      </c>
      <c r="F246" s="290" t="s">
        <v>5200</v>
      </c>
      <c r="G246" s="306" t="str">
        <f>VLOOKUP(F:F,데이터주제영역정의서!T:V,2,FALSE)</f>
        <v>NR</v>
      </c>
      <c r="H246" s="292" t="str">
        <f t="shared" si="25"/>
        <v>VC</v>
      </c>
      <c r="I246" s="258" t="str">
        <f>VLOOKUP(B:B,데이터주제영역정의서!O:P,2,FALSE)</f>
        <v>MRN</v>
      </c>
      <c r="J246" s="258" t="str">
        <f t="shared" si="26"/>
        <v>정보</v>
      </c>
      <c r="K246" s="258" t="str">
        <f>VLOOKUP(J246,엔터티분류어!B:D,3,FALSE)</f>
        <v>D</v>
      </c>
      <c r="L246" s="305" t="str">
        <f t="shared" si="24"/>
        <v>MRNNRVCD</v>
      </c>
      <c r="M246" s="258" t="s">
        <v>5294</v>
      </c>
      <c r="N246" s="291" t="str">
        <f t="shared" si="27"/>
        <v>T</v>
      </c>
    </row>
    <row r="247" spans="1:14" s="203" customFormat="1" x14ac:dyDescent="0.3">
      <c r="A247" s="256" t="s">
        <v>7057</v>
      </c>
      <c r="B247" s="309" t="s">
        <v>352</v>
      </c>
      <c r="C247" s="309" t="s">
        <v>18</v>
      </c>
      <c r="D247" s="309" t="s">
        <v>5295</v>
      </c>
      <c r="E247" s="309" t="s">
        <v>5296</v>
      </c>
      <c r="F247" s="290" t="s">
        <v>5200</v>
      </c>
      <c r="G247" s="306" t="str">
        <f>VLOOKUP(F:F,데이터주제영역정의서!T:V,2,FALSE)</f>
        <v>NR</v>
      </c>
      <c r="H247" s="292" t="str">
        <f t="shared" si="25"/>
        <v>RA</v>
      </c>
      <c r="I247" s="258" t="str">
        <f>VLOOKUP(B:B,데이터주제영역정의서!O:P,2,FALSE)</f>
        <v>MRN</v>
      </c>
      <c r="J247" s="258" t="str">
        <f t="shared" si="26"/>
        <v>상세</v>
      </c>
      <c r="K247" s="258" t="str">
        <f>VLOOKUP(J247,엔터티분류어!B:D,3,FALSE)</f>
        <v>E</v>
      </c>
      <c r="L247" s="305" t="str">
        <f t="shared" si="24"/>
        <v>MRNNRRAE</v>
      </c>
      <c r="M247" s="258" t="s">
        <v>5297</v>
      </c>
      <c r="N247" s="291" t="str">
        <f t="shared" si="27"/>
        <v>T</v>
      </c>
    </row>
    <row r="248" spans="1:14" s="203" customFormat="1" x14ac:dyDescent="0.3">
      <c r="A248" s="256" t="s">
        <v>7057</v>
      </c>
      <c r="B248" s="309" t="s">
        <v>352</v>
      </c>
      <c r="C248" s="309" t="s">
        <v>1</v>
      </c>
      <c r="D248" s="309" t="s">
        <v>5298</v>
      </c>
      <c r="E248" s="309" t="s">
        <v>2422</v>
      </c>
      <c r="F248" s="290" t="s">
        <v>5200</v>
      </c>
      <c r="G248" s="306" t="str">
        <f>VLOOKUP(F:F,데이터주제영역정의서!T:V,2,FALSE)</f>
        <v>NR</v>
      </c>
      <c r="H248" s="292" t="str">
        <f t="shared" si="25"/>
        <v>RA</v>
      </c>
      <c r="I248" s="258" t="str">
        <f>VLOOKUP(B:B,데이터주제영역정의서!O:P,2,FALSE)</f>
        <v>MRN</v>
      </c>
      <c r="J248" s="258" t="str">
        <f t="shared" si="26"/>
        <v>정보</v>
      </c>
      <c r="K248" s="258" t="str">
        <f>VLOOKUP(J248,엔터티분류어!B:D,3,FALSE)</f>
        <v>D</v>
      </c>
      <c r="L248" s="305" t="str">
        <f t="shared" si="24"/>
        <v>MRNNRRAD</v>
      </c>
      <c r="M248" s="258" t="s">
        <v>5299</v>
      </c>
      <c r="N248" s="291" t="str">
        <f t="shared" si="27"/>
        <v>T</v>
      </c>
    </row>
    <row r="249" spans="1:14" s="203" customFormat="1" x14ac:dyDescent="0.3">
      <c r="A249" s="256" t="s">
        <v>7058</v>
      </c>
      <c r="B249" s="309" t="s">
        <v>1777</v>
      </c>
      <c r="C249" s="309" t="s">
        <v>1</v>
      </c>
      <c r="D249" s="309" t="s">
        <v>135</v>
      </c>
      <c r="E249" s="309" t="s">
        <v>5300</v>
      </c>
      <c r="F249" s="290" t="s">
        <v>5301</v>
      </c>
      <c r="G249" s="306" t="str">
        <f>VLOOKUP(F:F,데이터주제영역정의서!T:V,2,FALSE)</f>
        <v>MF</v>
      </c>
      <c r="H249" s="292" t="str">
        <f t="shared" si="25"/>
        <v>DF</v>
      </c>
      <c r="I249" s="258" t="str">
        <f>VLOOKUP(B:B,데이터주제영역정의서!O:P,2,FALSE)</f>
        <v>MRF</v>
      </c>
      <c r="J249" s="258" t="str">
        <f t="shared" si="26"/>
        <v>정보</v>
      </c>
      <c r="K249" s="258" t="str">
        <f>VLOOKUP(J249,엔터티분류어!B:D,3,FALSE)</f>
        <v>D</v>
      </c>
      <c r="L249" s="305" t="str">
        <f t="shared" si="24"/>
        <v>MRFMFDFD</v>
      </c>
      <c r="M249" s="258" t="s">
        <v>5302</v>
      </c>
      <c r="N249" s="291" t="str">
        <f t="shared" si="27"/>
        <v>T</v>
      </c>
    </row>
    <row r="250" spans="1:14" s="203" customFormat="1" x14ac:dyDescent="0.3">
      <c r="A250" s="256" t="s">
        <v>7058</v>
      </c>
      <c r="B250" s="309" t="s">
        <v>1777</v>
      </c>
      <c r="C250" s="309" t="s">
        <v>1</v>
      </c>
      <c r="D250" s="309" t="s">
        <v>1090</v>
      </c>
      <c r="E250" s="309" t="s">
        <v>1091</v>
      </c>
      <c r="F250" s="290" t="s">
        <v>5301</v>
      </c>
      <c r="G250" s="306" t="str">
        <f>VLOOKUP(F:F,데이터주제영역정의서!T:V,2,FALSE)</f>
        <v>MF</v>
      </c>
      <c r="H250" s="292" t="str">
        <f t="shared" si="25"/>
        <v>IE</v>
      </c>
      <c r="I250" s="258" t="str">
        <f>VLOOKUP(B:B,데이터주제영역정의서!O:P,2,FALSE)</f>
        <v>MRF</v>
      </c>
      <c r="J250" s="258" t="str">
        <f t="shared" si="26"/>
        <v>정보</v>
      </c>
      <c r="K250" s="258" t="str">
        <f>VLOOKUP(J250,엔터티분류어!B:D,3,FALSE)</f>
        <v>D</v>
      </c>
      <c r="L250" s="305" t="str">
        <f t="shared" si="24"/>
        <v>MRFMFIED</v>
      </c>
      <c r="M250" s="258" t="s">
        <v>5303</v>
      </c>
      <c r="N250" s="291" t="str">
        <f t="shared" si="27"/>
        <v>T</v>
      </c>
    </row>
    <row r="251" spans="1:14" s="203" customFormat="1" x14ac:dyDescent="0.3">
      <c r="A251" s="256" t="s">
        <v>7058</v>
      </c>
      <c r="B251" s="309" t="s">
        <v>1777</v>
      </c>
      <c r="C251" s="309" t="s">
        <v>1</v>
      </c>
      <c r="D251" s="309" t="s">
        <v>146</v>
      </c>
      <c r="E251" s="309" t="s">
        <v>147</v>
      </c>
      <c r="F251" s="290" t="s">
        <v>5301</v>
      </c>
      <c r="G251" s="306" t="str">
        <f>VLOOKUP(F:F,데이터주제영역정의서!T:V,2,FALSE)</f>
        <v>MF</v>
      </c>
      <c r="H251" s="292" t="str">
        <f t="shared" si="25"/>
        <v>CI</v>
      </c>
      <c r="I251" s="258" t="str">
        <f>VLOOKUP(B:B,데이터주제영역정의서!O:P,2,FALSE)</f>
        <v>MRF</v>
      </c>
      <c r="J251" s="258" t="str">
        <f t="shared" si="26"/>
        <v>정보</v>
      </c>
      <c r="K251" s="258" t="str">
        <f>VLOOKUP(J251,엔터티분류어!B:D,3,FALSE)</f>
        <v>D</v>
      </c>
      <c r="L251" s="305" t="str">
        <f t="shared" si="24"/>
        <v>MRFMFCID</v>
      </c>
      <c r="M251" s="258" t="s">
        <v>5304</v>
      </c>
      <c r="N251" s="291" t="str">
        <f t="shared" si="27"/>
        <v>T</v>
      </c>
    </row>
    <row r="252" spans="1:14" s="203" customFormat="1" x14ac:dyDescent="0.3">
      <c r="A252" s="256" t="s">
        <v>7058</v>
      </c>
      <c r="B252" s="309" t="s">
        <v>1777</v>
      </c>
      <c r="C252" s="309" t="s">
        <v>1</v>
      </c>
      <c r="D252" s="309" t="s">
        <v>1089</v>
      </c>
      <c r="E252" s="309" t="s">
        <v>156</v>
      </c>
      <c r="F252" s="290" t="s">
        <v>5301</v>
      </c>
      <c r="G252" s="306" t="str">
        <f>VLOOKUP(F:F,데이터주제영역정의서!T:V,2,FALSE)</f>
        <v>MF</v>
      </c>
      <c r="H252" s="292" t="str">
        <f t="shared" si="25"/>
        <v>CI</v>
      </c>
      <c r="I252" s="258" t="str">
        <f>VLOOKUP(B:B,데이터주제영역정의서!O:P,2,FALSE)</f>
        <v>MRF</v>
      </c>
      <c r="J252" s="258" t="str">
        <f t="shared" si="26"/>
        <v>임시</v>
      </c>
      <c r="K252" s="258" t="str">
        <f>VLOOKUP(J252,엔터티분류어!B:D,3,FALSE)</f>
        <v>T</v>
      </c>
      <c r="L252" s="305" t="str">
        <f t="shared" si="24"/>
        <v>MRFMFCIT</v>
      </c>
      <c r="M252" s="258" t="s">
        <v>5305</v>
      </c>
      <c r="N252" s="291" t="str">
        <f t="shared" si="27"/>
        <v>T</v>
      </c>
    </row>
    <row r="253" spans="1:14" s="203" customFormat="1" x14ac:dyDescent="0.3">
      <c r="A253" s="256" t="s">
        <v>7058</v>
      </c>
      <c r="B253" s="303" t="s">
        <v>1777</v>
      </c>
      <c r="C253" s="310" t="s">
        <v>18</v>
      </c>
      <c r="D253" s="310" t="s">
        <v>148</v>
      </c>
      <c r="E253" s="310" t="s">
        <v>149</v>
      </c>
      <c r="F253" s="246" t="s">
        <v>5301</v>
      </c>
      <c r="G253" s="306" t="str">
        <f>VLOOKUP(F:F,데이터주제영역정의서!T:V,2,FALSE)</f>
        <v>MF</v>
      </c>
      <c r="H253" s="292" t="str">
        <f t="shared" si="25"/>
        <v>OR</v>
      </c>
      <c r="I253" s="258" t="str">
        <f>VLOOKUP(B:B,데이터주제영역정의서!O:P,2,FALSE)</f>
        <v>MRF</v>
      </c>
      <c r="J253" s="258" t="str">
        <f t="shared" si="26"/>
        <v>기본</v>
      </c>
      <c r="K253" s="258" t="str">
        <f>VLOOKUP(J253,엔터티분류어!B:D,3,FALSE)</f>
        <v>M</v>
      </c>
      <c r="L253" s="305" t="str">
        <f t="shared" si="24"/>
        <v>MRFMFORM</v>
      </c>
      <c r="M253" s="258" t="s">
        <v>5306</v>
      </c>
      <c r="N253" s="291" t="str">
        <f t="shared" si="27"/>
        <v>T</v>
      </c>
    </row>
    <row r="254" spans="1:14" s="203" customFormat="1" x14ac:dyDescent="0.3">
      <c r="A254" s="256" t="s">
        <v>7058</v>
      </c>
      <c r="B254" s="310" t="s">
        <v>1777</v>
      </c>
      <c r="C254" s="310" t="s">
        <v>18</v>
      </c>
      <c r="D254" s="310" t="s">
        <v>1096</v>
      </c>
      <c r="E254" s="310"/>
      <c r="F254" s="246" t="s">
        <v>5301</v>
      </c>
      <c r="G254" s="306" t="str">
        <f>VLOOKUP(F:F,데이터주제영역정의서!T:V,2,FALSE)</f>
        <v>MF</v>
      </c>
      <c r="H254" s="292" t="str">
        <f t="shared" si="25"/>
        <v>FQ</v>
      </c>
      <c r="I254" s="258" t="str">
        <f>VLOOKUP(B:B,데이터주제영역정의서!O:P,2,FALSE)</f>
        <v>MRF</v>
      </c>
      <c r="J254" s="258" t="str">
        <f t="shared" si="26"/>
        <v>집계</v>
      </c>
      <c r="K254" s="258" t="str">
        <f>VLOOKUP(J254,엔터티분류어!B:D,3,FALSE)</f>
        <v>S</v>
      </c>
      <c r="L254" s="305" t="str">
        <f t="shared" si="24"/>
        <v>MRFMFFQS</v>
      </c>
      <c r="M254" s="258" t="s">
        <v>5307</v>
      </c>
      <c r="N254" s="291" t="str">
        <f t="shared" si="27"/>
        <v>T</v>
      </c>
    </row>
    <row r="255" spans="1:14" s="203" customFormat="1" x14ac:dyDescent="0.3">
      <c r="A255" s="256" t="s">
        <v>7058</v>
      </c>
      <c r="B255" s="310" t="s">
        <v>1777</v>
      </c>
      <c r="C255" s="310" t="s">
        <v>1</v>
      </c>
      <c r="D255" s="310" t="s">
        <v>150</v>
      </c>
      <c r="E255" s="310"/>
      <c r="F255" s="246" t="s">
        <v>5301</v>
      </c>
      <c r="G255" s="306" t="str">
        <f>VLOOKUP(F:F,데이터주제영역정의서!T:V,2,FALSE)</f>
        <v>MF</v>
      </c>
      <c r="H255" s="292" t="str">
        <f t="shared" si="25"/>
        <v>SC</v>
      </c>
      <c r="I255" s="258" t="str">
        <f>VLOOKUP(B:B,데이터주제영역정의서!O:P,2,FALSE)</f>
        <v>MRF</v>
      </c>
      <c r="J255" s="258" t="str">
        <f t="shared" si="26"/>
        <v>정보</v>
      </c>
      <c r="K255" s="258" t="str">
        <f>VLOOKUP(J255,엔터티분류어!B:D,3,FALSE)</f>
        <v>D</v>
      </c>
      <c r="L255" s="305" t="str">
        <f t="shared" si="24"/>
        <v>MRFMFSCD</v>
      </c>
      <c r="M255" s="258" t="s">
        <v>5308</v>
      </c>
      <c r="N255" s="291" t="str">
        <f t="shared" si="27"/>
        <v>T</v>
      </c>
    </row>
    <row r="256" spans="1:14" s="203" customFormat="1" x14ac:dyDescent="0.3">
      <c r="A256" s="256" t="s">
        <v>7058</v>
      </c>
      <c r="B256" s="310" t="s">
        <v>1777</v>
      </c>
      <c r="C256" s="310" t="s">
        <v>18</v>
      </c>
      <c r="D256" s="310" t="s">
        <v>1098</v>
      </c>
      <c r="E256" s="310"/>
      <c r="F256" s="246" t="s">
        <v>5301</v>
      </c>
      <c r="G256" s="306" t="str">
        <f>VLOOKUP(F:F,데이터주제영역정의서!T:V,2,FALSE)</f>
        <v>MF</v>
      </c>
      <c r="H256" s="292" t="str">
        <f t="shared" si="25"/>
        <v>AT</v>
      </c>
      <c r="I256" s="258" t="str">
        <f>VLOOKUP(B:B,데이터주제영역정의서!O:P,2,FALSE)</f>
        <v>MRF</v>
      </c>
      <c r="J256" s="258" t="str">
        <f t="shared" si="26"/>
        <v>정보</v>
      </c>
      <c r="K256" s="258" t="str">
        <f>VLOOKUP(J256,엔터티분류어!B:D,3,FALSE)</f>
        <v>D</v>
      </c>
      <c r="L256" s="305" t="str">
        <f t="shared" si="24"/>
        <v>MRFMFATD</v>
      </c>
      <c r="M256" s="258" t="s">
        <v>5309</v>
      </c>
      <c r="N256" s="291" t="str">
        <f t="shared" si="27"/>
        <v>T</v>
      </c>
    </row>
    <row r="257" spans="1:14" s="203" customFormat="1" x14ac:dyDescent="0.3">
      <c r="A257" s="256" t="s">
        <v>7058</v>
      </c>
      <c r="B257" s="310" t="s">
        <v>1777</v>
      </c>
      <c r="C257" s="310" t="s">
        <v>18</v>
      </c>
      <c r="D257" s="310" t="s">
        <v>1101</v>
      </c>
      <c r="E257" s="310"/>
      <c r="F257" s="246" t="s">
        <v>5301</v>
      </c>
      <c r="G257" s="306" t="str">
        <f>VLOOKUP(F:F,데이터주제영역정의서!T:V,2,FALSE)</f>
        <v>MF</v>
      </c>
      <c r="H257" s="292" t="str">
        <f t="shared" si="25"/>
        <v>AT</v>
      </c>
      <c r="I257" s="258" t="str">
        <f>VLOOKUP(B:B,데이터주제영역정의서!O:P,2,FALSE)</f>
        <v>MRF</v>
      </c>
      <c r="J257" s="258" t="str">
        <f t="shared" si="26"/>
        <v>코드</v>
      </c>
      <c r="K257" s="258" t="str">
        <f>VLOOKUP(J257,엔터티분류어!B:D,3,FALSE)</f>
        <v>C</v>
      </c>
      <c r="L257" s="305" t="str">
        <f t="shared" si="24"/>
        <v>MRFMFATC</v>
      </c>
      <c r="M257" s="258" t="s">
        <v>5310</v>
      </c>
      <c r="N257" s="291" t="str">
        <f t="shared" si="27"/>
        <v>T</v>
      </c>
    </row>
    <row r="258" spans="1:14" s="203" customFormat="1" x14ac:dyDescent="0.3">
      <c r="A258" s="256" t="s">
        <v>7058</v>
      </c>
      <c r="B258" s="310" t="s">
        <v>1777</v>
      </c>
      <c r="C258" s="310" t="s">
        <v>18</v>
      </c>
      <c r="D258" s="310" t="s">
        <v>1092</v>
      </c>
      <c r="E258" s="310"/>
      <c r="F258" s="246" t="s">
        <v>5301</v>
      </c>
      <c r="G258" s="306" t="str">
        <f>VLOOKUP(F:F,데이터주제영역정의서!T:V,2,FALSE)</f>
        <v>MF</v>
      </c>
      <c r="H258" s="292" t="str">
        <f t="shared" si="25"/>
        <v>AP</v>
      </c>
      <c r="I258" s="258" t="str">
        <f>VLOOKUP(B:B,데이터주제영역정의서!O:P,2,FALSE)</f>
        <v>MRF</v>
      </c>
      <c r="J258" s="258" t="str">
        <f t="shared" si="26"/>
        <v>정보</v>
      </c>
      <c r="K258" s="258" t="str">
        <f>VLOOKUP(J258,엔터티분류어!B:D,3,FALSE)</f>
        <v>D</v>
      </c>
      <c r="L258" s="305" t="str">
        <f t="shared" si="24"/>
        <v>MRFMFAPD</v>
      </c>
      <c r="M258" s="258" t="s">
        <v>5311</v>
      </c>
      <c r="N258" s="291" t="str">
        <f t="shared" si="27"/>
        <v>T</v>
      </c>
    </row>
    <row r="259" spans="1:14" s="203" customFormat="1" x14ac:dyDescent="0.3">
      <c r="A259" s="256" t="s">
        <v>7058</v>
      </c>
      <c r="B259" s="310" t="s">
        <v>1777</v>
      </c>
      <c r="C259" s="310" t="s">
        <v>18</v>
      </c>
      <c r="D259" s="310" t="s">
        <v>1094</v>
      </c>
      <c r="E259" s="310"/>
      <c r="F259" s="246" t="s">
        <v>5301</v>
      </c>
      <c r="G259" s="306" t="str">
        <f>VLOOKUP(F:F,데이터주제영역정의서!T:V,2,FALSE)</f>
        <v>MF</v>
      </c>
      <c r="H259" s="292" t="str">
        <f t="shared" si="25"/>
        <v>EL</v>
      </c>
      <c r="I259" s="258" t="str">
        <f>VLOOKUP(B:B,데이터주제영역정의서!O:P,2,FALSE)</f>
        <v>MRF</v>
      </c>
      <c r="J259" s="258" t="str">
        <f t="shared" si="26"/>
        <v>코드</v>
      </c>
      <c r="K259" s="258" t="str">
        <f>VLOOKUP(J259,엔터티분류어!B:D,3,FALSE)</f>
        <v>C</v>
      </c>
      <c r="L259" s="305" t="str">
        <f t="shared" si="24"/>
        <v>MRFMFELC</v>
      </c>
      <c r="M259" s="258" t="s">
        <v>5312</v>
      </c>
      <c r="N259" s="291" t="str">
        <f t="shared" si="27"/>
        <v>T</v>
      </c>
    </row>
    <row r="260" spans="1:14" s="203" customFormat="1" x14ac:dyDescent="0.3">
      <c r="A260" s="256" t="s">
        <v>7058</v>
      </c>
      <c r="B260" s="310" t="s">
        <v>1777</v>
      </c>
      <c r="C260" s="310" t="s">
        <v>18</v>
      </c>
      <c r="D260" s="310" t="s">
        <v>152</v>
      </c>
      <c r="E260" s="310"/>
      <c r="F260" s="246" t="s">
        <v>5301</v>
      </c>
      <c r="G260" s="306" t="str">
        <f>VLOOKUP(F:F,데이터주제영역정의서!T:V,2,FALSE)</f>
        <v>MF</v>
      </c>
      <c r="H260" s="292" t="str">
        <f t="shared" si="25"/>
        <v>SD</v>
      </c>
      <c r="I260" s="258" t="str">
        <f>VLOOKUP(B:B,데이터주제영역정의서!O:P,2,FALSE)</f>
        <v>MRF</v>
      </c>
      <c r="J260" s="258" t="str">
        <f t="shared" si="26"/>
        <v>상세</v>
      </c>
      <c r="K260" s="258" t="str">
        <f>VLOOKUP(J260,엔터티분류어!B:D,3,FALSE)</f>
        <v>E</v>
      </c>
      <c r="L260" s="305" t="str">
        <f t="shared" si="24"/>
        <v>MRFMFSDE</v>
      </c>
      <c r="M260" s="258" t="s">
        <v>5313</v>
      </c>
      <c r="N260" s="291" t="str">
        <f t="shared" si="27"/>
        <v>F</v>
      </c>
    </row>
    <row r="261" spans="1:14" s="203" customFormat="1" x14ac:dyDescent="0.3">
      <c r="A261" s="256" t="s">
        <v>7058</v>
      </c>
      <c r="B261" s="310" t="s">
        <v>1777</v>
      </c>
      <c r="C261" s="310" t="s">
        <v>18</v>
      </c>
      <c r="D261" s="310" t="s">
        <v>153</v>
      </c>
      <c r="E261" s="310"/>
      <c r="F261" s="246" t="s">
        <v>5301</v>
      </c>
      <c r="G261" s="306" t="str">
        <f>VLOOKUP(F:F,데이터주제영역정의서!T:V,2,FALSE)</f>
        <v>MF</v>
      </c>
      <c r="H261" s="292" t="str">
        <f t="shared" si="25"/>
        <v>ST</v>
      </c>
      <c r="I261" s="258" t="str">
        <f>VLOOKUP(B:B,데이터주제영역정의서!O:P,2,FALSE)</f>
        <v>MRF</v>
      </c>
      <c r="J261" s="258" t="str">
        <f t="shared" si="26"/>
        <v>정보</v>
      </c>
      <c r="K261" s="258" t="str">
        <f>VLOOKUP(J261,엔터티분류어!B:D,3,FALSE)</f>
        <v>D</v>
      </c>
      <c r="L261" s="305" t="str">
        <f t="shared" si="24"/>
        <v>MRFMFSTD</v>
      </c>
      <c r="M261" s="258" t="s">
        <v>5314</v>
      </c>
      <c r="N261" s="291" t="str">
        <f t="shared" si="27"/>
        <v>T</v>
      </c>
    </row>
    <row r="262" spans="1:14" s="203" customFormat="1" x14ac:dyDescent="0.3">
      <c r="A262" s="256" t="s">
        <v>7058</v>
      </c>
      <c r="B262" s="310" t="s">
        <v>1777</v>
      </c>
      <c r="C262" s="310" t="s">
        <v>1</v>
      </c>
      <c r="D262" s="310" t="s">
        <v>154</v>
      </c>
      <c r="E262" s="310" t="s">
        <v>5315</v>
      </c>
      <c r="F262" s="246" t="s">
        <v>5301</v>
      </c>
      <c r="G262" s="306" t="str">
        <f>VLOOKUP(F:F,데이터주제영역정의서!T:V,2,FALSE)</f>
        <v>MF</v>
      </c>
      <c r="H262" s="292" t="str">
        <f t="shared" si="25"/>
        <v>SC</v>
      </c>
      <c r="I262" s="258" t="str">
        <f>VLOOKUP(B:B,데이터주제영역정의서!O:P,2,FALSE)</f>
        <v>MRF</v>
      </c>
      <c r="J262" s="258" t="str">
        <f t="shared" si="26"/>
        <v>임시</v>
      </c>
      <c r="K262" s="258" t="str">
        <f>VLOOKUP(J262,엔터티분류어!B:D,3,FALSE)</f>
        <v>T</v>
      </c>
      <c r="L262" s="305" t="str">
        <f t="shared" si="24"/>
        <v>MRFMFSCT</v>
      </c>
      <c r="M262" s="258" t="s">
        <v>5316</v>
      </c>
      <c r="N262" s="291" t="str">
        <f t="shared" si="27"/>
        <v>T</v>
      </c>
    </row>
    <row r="263" spans="1:14" s="203" customFormat="1" x14ac:dyDescent="0.3">
      <c r="A263" s="256" t="s">
        <v>7058</v>
      </c>
      <c r="B263" s="310" t="s">
        <v>1777</v>
      </c>
      <c r="C263" s="310" t="s">
        <v>18</v>
      </c>
      <c r="D263" s="310" t="s">
        <v>1087</v>
      </c>
      <c r="E263" s="310" t="s">
        <v>1088</v>
      </c>
      <c r="F263" s="246" t="s">
        <v>5301</v>
      </c>
      <c r="G263" s="306" t="str">
        <f>VLOOKUP(F:F,데이터주제영역정의서!T:V,2,FALSE)</f>
        <v>MF</v>
      </c>
      <c r="H263" s="292" t="str">
        <f t="shared" si="25"/>
        <v>TY</v>
      </c>
      <c r="I263" s="258" t="str">
        <f>VLOOKUP(B:B,데이터주제영역정의서!O:P,2,FALSE)</f>
        <v>MRF</v>
      </c>
      <c r="J263" s="258" t="str">
        <f t="shared" si="26"/>
        <v>코드</v>
      </c>
      <c r="K263" s="258" t="str">
        <f>VLOOKUP(J263,엔터티분류어!B:D,3,FALSE)</f>
        <v>C</v>
      </c>
      <c r="L263" s="305" t="str">
        <f t="shared" si="24"/>
        <v>MRFMFTYC</v>
      </c>
      <c r="M263" s="258" t="s">
        <v>5317</v>
      </c>
      <c r="N263" s="291" t="str">
        <f t="shared" si="27"/>
        <v>T</v>
      </c>
    </row>
    <row r="264" spans="1:14" s="203" customFormat="1" x14ac:dyDescent="0.3">
      <c r="A264" s="256" t="s">
        <v>7058</v>
      </c>
      <c r="B264" s="310" t="s">
        <v>1777</v>
      </c>
      <c r="C264" s="310" t="s">
        <v>18</v>
      </c>
      <c r="D264" s="310" t="s">
        <v>5318</v>
      </c>
      <c r="E264" s="310"/>
      <c r="F264" s="246" t="s">
        <v>5319</v>
      </c>
      <c r="G264" s="306" t="e">
        <f>VLOOKUP(F:F,데이터주제영역정의서!T:V,2,FALSE)</f>
        <v>#N/A</v>
      </c>
      <c r="H264" s="292" t="str">
        <f t="shared" si="25"/>
        <v>TE</v>
      </c>
      <c r="I264" s="258" t="str">
        <f>VLOOKUP(B:B,데이터주제영역정의서!O:P,2,FALSE)</f>
        <v>MRF</v>
      </c>
      <c r="J264" s="258" t="str">
        <f t="shared" si="26"/>
        <v>정보</v>
      </c>
      <c r="K264" s="258" t="str">
        <f>VLOOKUP(J264,엔터티분류어!B:D,3,FALSE)</f>
        <v>D</v>
      </c>
      <c r="L264" s="305" t="e">
        <f t="shared" si="24"/>
        <v>#N/A</v>
      </c>
      <c r="M264" s="258" t="s">
        <v>5320</v>
      </c>
      <c r="N264" s="291" t="e">
        <f t="shared" si="27"/>
        <v>#N/A</v>
      </c>
    </row>
    <row r="265" spans="1:14" s="203" customFormat="1" x14ac:dyDescent="0.3">
      <c r="A265" s="256" t="s">
        <v>7058</v>
      </c>
      <c r="B265" s="310" t="s">
        <v>1777</v>
      </c>
      <c r="C265" s="310" t="s">
        <v>18</v>
      </c>
      <c r="D265" s="310" t="s">
        <v>1102</v>
      </c>
      <c r="E265" s="310"/>
      <c r="F265" s="246" t="s">
        <v>5301</v>
      </c>
      <c r="G265" s="306" t="str">
        <f>VLOOKUP(F:F,데이터주제영역정의서!T:V,2,FALSE)</f>
        <v>MF</v>
      </c>
      <c r="H265" s="292" t="str">
        <f t="shared" si="25"/>
        <v>IT</v>
      </c>
      <c r="I265" s="258" t="str">
        <f>VLOOKUP(B:B,데이터주제영역정의서!O:P,2,FALSE)</f>
        <v>MRF</v>
      </c>
      <c r="J265" s="258" t="str">
        <f t="shared" si="26"/>
        <v>정보</v>
      </c>
      <c r="K265" s="258" t="str">
        <f>VLOOKUP(J265,엔터티분류어!B:D,3,FALSE)</f>
        <v>D</v>
      </c>
      <c r="L265" s="305" t="str">
        <f t="shared" si="24"/>
        <v>MRFMFITD</v>
      </c>
      <c r="M265" s="258" t="s">
        <v>5321</v>
      </c>
      <c r="N265" s="291" t="str">
        <f t="shared" si="27"/>
        <v>T</v>
      </c>
    </row>
    <row r="266" spans="1:14" s="203" customFormat="1" x14ac:dyDescent="0.3">
      <c r="A266" s="256" t="s">
        <v>7058</v>
      </c>
      <c r="B266" s="310" t="s">
        <v>1777</v>
      </c>
      <c r="C266" s="310" t="s">
        <v>18</v>
      </c>
      <c r="D266" s="310" t="s">
        <v>1100</v>
      </c>
      <c r="E266" s="310"/>
      <c r="F266" s="246" t="s">
        <v>5301</v>
      </c>
      <c r="G266" s="306" t="str">
        <f>VLOOKUP(F:F,데이터주제영역정의서!T:V,2,FALSE)</f>
        <v>MF</v>
      </c>
      <c r="H266" s="292" t="str">
        <f t="shared" si="25"/>
        <v>IT</v>
      </c>
      <c r="I266" s="258" t="str">
        <f>VLOOKUP(B:B,데이터주제영역정의서!O:P,2,FALSE)</f>
        <v>MRF</v>
      </c>
      <c r="J266" s="258" t="str">
        <f t="shared" si="26"/>
        <v>코드</v>
      </c>
      <c r="K266" s="258" t="str">
        <f>VLOOKUP(J266,엔터티분류어!B:D,3,FALSE)</f>
        <v>C</v>
      </c>
      <c r="L266" s="305" t="str">
        <f t="shared" si="24"/>
        <v>MRFMFITC</v>
      </c>
      <c r="M266" s="258" t="s">
        <v>5322</v>
      </c>
      <c r="N266" s="291" t="str">
        <f t="shared" si="27"/>
        <v>T</v>
      </c>
    </row>
    <row r="267" spans="1:14" s="203" customFormat="1" x14ac:dyDescent="0.3">
      <c r="A267" s="256" t="s">
        <v>7059</v>
      </c>
      <c r="B267" s="310" t="s">
        <v>2424</v>
      </c>
      <c r="C267" s="310" t="s">
        <v>18</v>
      </c>
      <c r="D267" s="310" t="s">
        <v>5323</v>
      </c>
      <c r="E267" s="310" t="s">
        <v>5203</v>
      </c>
      <c r="F267" s="246" t="s">
        <v>5324</v>
      </c>
      <c r="G267" s="306" t="str">
        <f>VLOOKUP(F:F,데이터주제영역정의서!T:V,2,FALSE)</f>
        <v>CR</v>
      </c>
      <c r="H267" s="292" t="str">
        <f t="shared" si="25"/>
        <v>PA</v>
      </c>
      <c r="I267" s="258" t="str">
        <f>VLOOKUP(B:B,데이터주제영역정의서!O:P,2,FALSE)</f>
        <v>MRC</v>
      </c>
      <c r="J267" s="258" t="str">
        <f t="shared" si="26"/>
        <v>상세</v>
      </c>
      <c r="K267" s="258" t="str">
        <f>VLOOKUP(J267,엔터티분류어!B:D,3,FALSE)</f>
        <v>E</v>
      </c>
      <c r="L267" s="305" t="str">
        <f t="shared" si="24"/>
        <v>MRCCRPAE</v>
      </c>
      <c r="M267" s="258" t="s">
        <v>5325</v>
      </c>
      <c r="N267" s="291" t="str">
        <f t="shared" si="27"/>
        <v>T</v>
      </c>
    </row>
    <row r="268" spans="1:14" s="203" customFormat="1" x14ac:dyDescent="0.3">
      <c r="A268" s="256" t="s">
        <v>7059</v>
      </c>
      <c r="B268" s="310" t="s">
        <v>2424</v>
      </c>
      <c r="C268" s="310" t="s">
        <v>18</v>
      </c>
      <c r="D268" s="310" t="s">
        <v>5326</v>
      </c>
      <c r="E268" s="310" t="s">
        <v>2362</v>
      </c>
      <c r="F268" s="246" t="s">
        <v>5324</v>
      </c>
      <c r="G268" s="306" t="str">
        <f>VLOOKUP(F:F,데이터주제영역정의서!T:V,2,FALSE)</f>
        <v>CR</v>
      </c>
      <c r="H268" s="292" t="str">
        <f t="shared" si="25"/>
        <v>PA</v>
      </c>
      <c r="I268" s="258" t="str">
        <f>VLOOKUP(B:B,데이터주제영역정의서!O:P,2,FALSE)</f>
        <v>MRC</v>
      </c>
      <c r="J268" s="258" t="str">
        <f t="shared" si="26"/>
        <v>정보</v>
      </c>
      <c r="K268" s="258" t="str">
        <f>VLOOKUP(J268,엔터티분류어!B:D,3,FALSE)</f>
        <v>D</v>
      </c>
      <c r="L268" s="305" t="str">
        <f t="shared" si="24"/>
        <v>MRCCRPAD</v>
      </c>
      <c r="M268" s="258" t="s">
        <v>5327</v>
      </c>
      <c r="N268" s="291" t="str">
        <f t="shared" si="27"/>
        <v>T</v>
      </c>
    </row>
    <row r="269" spans="1:14" x14ac:dyDescent="0.3">
      <c r="A269" s="256" t="s">
        <v>7059</v>
      </c>
      <c r="B269" s="310" t="s">
        <v>2424</v>
      </c>
      <c r="C269" s="310" t="s">
        <v>18</v>
      </c>
      <c r="D269" s="310" t="s">
        <v>5328</v>
      </c>
      <c r="E269" s="310"/>
      <c r="F269" s="246" t="s">
        <v>5324</v>
      </c>
      <c r="G269" s="306" t="str">
        <f>VLOOKUP(F:F,데이터주제영역정의서!T:V,2,FALSE)</f>
        <v>CR</v>
      </c>
      <c r="H269" s="292" t="str">
        <f t="shared" si="25"/>
        <v>PB</v>
      </c>
      <c r="I269" s="258" t="str">
        <f>VLOOKUP(B:B,데이터주제영역정의서!O:P,2,FALSE)</f>
        <v>MRC</v>
      </c>
      <c r="J269" s="258" t="str">
        <f t="shared" si="26"/>
        <v>정보</v>
      </c>
      <c r="K269" s="258" t="str">
        <f>VLOOKUP(J269,엔터티분류어!B:D,3,FALSE)</f>
        <v>D</v>
      </c>
      <c r="L269" s="305" t="str">
        <f t="shared" si="24"/>
        <v>MRCCRPBD</v>
      </c>
      <c r="M269" s="258" t="s">
        <v>5329</v>
      </c>
      <c r="N269" s="291" t="str">
        <f t="shared" si="27"/>
        <v>T</v>
      </c>
    </row>
    <row r="270" spans="1:14" x14ac:dyDescent="0.3">
      <c r="A270" s="256" t="s">
        <v>7059</v>
      </c>
      <c r="B270" s="310" t="s">
        <v>2424</v>
      </c>
      <c r="C270" s="310" t="s">
        <v>1</v>
      </c>
      <c r="D270" s="310" t="s">
        <v>50</v>
      </c>
      <c r="E270" s="310" t="s">
        <v>2425</v>
      </c>
      <c r="F270" s="246" t="s">
        <v>5324</v>
      </c>
      <c r="G270" s="306" t="str">
        <f>VLOOKUP(F:F,데이터주제영역정의서!T:V,2,FALSE)</f>
        <v>CR</v>
      </c>
      <c r="H270" s="292" t="str">
        <f t="shared" si="25"/>
        <v>CA</v>
      </c>
      <c r="I270" s="258" t="str">
        <f>VLOOKUP(B:B,데이터주제영역정의서!O:P,2,FALSE)</f>
        <v>MRC</v>
      </c>
      <c r="J270" s="258" t="str">
        <f t="shared" si="26"/>
        <v>상세</v>
      </c>
      <c r="K270" s="258" t="str">
        <f>VLOOKUP(J270,엔터티분류어!B:D,3,FALSE)</f>
        <v>E</v>
      </c>
      <c r="L270" s="305" t="str">
        <f t="shared" ref="L270:L334" si="28">I270&amp;G270&amp;H270&amp;K270</f>
        <v>MRCCRCAE</v>
      </c>
      <c r="M270" s="258" t="s">
        <v>5330</v>
      </c>
      <c r="N270" s="291" t="str">
        <f t="shared" si="27"/>
        <v>T</v>
      </c>
    </row>
    <row r="271" spans="1:14" x14ac:dyDescent="0.3">
      <c r="A271" s="256" t="s">
        <v>7059</v>
      </c>
      <c r="B271" s="309" t="s">
        <v>2424</v>
      </c>
      <c r="C271" s="309" t="s">
        <v>1</v>
      </c>
      <c r="D271" s="309" t="s">
        <v>51</v>
      </c>
      <c r="E271" s="309" t="s">
        <v>2426</v>
      </c>
      <c r="F271" s="290" t="s">
        <v>5324</v>
      </c>
      <c r="G271" s="306" t="str">
        <f>VLOOKUP(F:F,데이터주제영역정의서!T:V,2,FALSE)</f>
        <v>CR</v>
      </c>
      <c r="H271" s="292" t="str">
        <f t="shared" ref="H271:H335" si="29">MID(M271,6,2)</f>
        <v>CA</v>
      </c>
      <c r="I271" s="258" t="str">
        <f>VLOOKUP(B:B,데이터주제영역정의서!O:P,2,FALSE)</f>
        <v>MRC</v>
      </c>
      <c r="J271" s="258" t="str">
        <f t="shared" ref="J271:J335" si="30">RIGHT(D271,2)</f>
        <v>정보</v>
      </c>
      <c r="K271" s="258" t="str">
        <f>VLOOKUP(J271,엔터티분류어!B:D,3,FALSE)</f>
        <v>D</v>
      </c>
      <c r="L271" s="305" t="str">
        <f t="shared" si="28"/>
        <v>MRCCRCAD</v>
      </c>
      <c r="M271" s="258" t="s">
        <v>5331</v>
      </c>
      <c r="N271" s="291" t="str">
        <f t="shared" ref="N271:N335" si="31">IF(L271=M271,"T","F")</f>
        <v>T</v>
      </c>
    </row>
    <row r="272" spans="1:14" x14ac:dyDescent="0.3">
      <c r="A272" s="256" t="s">
        <v>7059</v>
      </c>
      <c r="B272" s="309" t="s">
        <v>2424</v>
      </c>
      <c r="C272" s="309" t="s">
        <v>1</v>
      </c>
      <c r="D272" s="309" t="s">
        <v>5332</v>
      </c>
      <c r="E272" s="309" t="s">
        <v>2428</v>
      </c>
      <c r="F272" s="290" t="s">
        <v>5324</v>
      </c>
      <c r="G272" s="306" t="str">
        <f>VLOOKUP(F:F,데이터주제영역정의서!T:V,2,FALSE)</f>
        <v>CR</v>
      </c>
      <c r="H272" s="292" t="str">
        <f t="shared" si="29"/>
        <v>CB</v>
      </c>
      <c r="I272" s="258" t="str">
        <f>VLOOKUP(B:B,데이터주제영역정의서!O:P,2,FALSE)</f>
        <v>MRC</v>
      </c>
      <c r="J272" s="258" t="str">
        <f t="shared" si="30"/>
        <v>상세</v>
      </c>
      <c r="K272" s="258" t="str">
        <f>VLOOKUP(J272,엔터티분류어!B:D,3,FALSE)</f>
        <v>E</v>
      </c>
      <c r="L272" s="305" t="str">
        <f t="shared" si="28"/>
        <v>MRCCRCBE</v>
      </c>
      <c r="M272" s="258" t="s">
        <v>5333</v>
      </c>
      <c r="N272" s="291" t="str">
        <f t="shared" si="31"/>
        <v>T</v>
      </c>
    </row>
    <row r="273" spans="1:14" x14ac:dyDescent="0.3">
      <c r="A273" s="256" t="s">
        <v>7059</v>
      </c>
      <c r="B273" s="309" t="s">
        <v>2424</v>
      </c>
      <c r="C273" s="309" t="s">
        <v>1</v>
      </c>
      <c r="D273" s="309" t="s">
        <v>52</v>
      </c>
      <c r="E273" s="309" t="s">
        <v>2427</v>
      </c>
      <c r="F273" s="290" t="s">
        <v>5324</v>
      </c>
      <c r="G273" s="306" t="str">
        <f>VLOOKUP(F:F,데이터주제영역정의서!T:V,2,FALSE)</f>
        <v>CR</v>
      </c>
      <c r="H273" s="292" t="str">
        <f t="shared" si="29"/>
        <v>CI</v>
      </c>
      <c r="I273" s="258" t="str">
        <f>VLOOKUP(B:B,데이터주제영역정의서!O:P,2,FALSE)</f>
        <v>MRC</v>
      </c>
      <c r="J273" s="258" t="str">
        <f t="shared" si="30"/>
        <v>정보</v>
      </c>
      <c r="K273" s="258" t="str">
        <f>VLOOKUP(J273,엔터티분류어!B:D,3,FALSE)</f>
        <v>D</v>
      </c>
      <c r="L273" s="305" t="str">
        <f t="shared" si="28"/>
        <v>MRCCRCID</v>
      </c>
      <c r="M273" s="258" t="s">
        <v>5334</v>
      </c>
      <c r="N273" s="291" t="str">
        <f t="shared" si="31"/>
        <v>T</v>
      </c>
    </row>
    <row r="274" spans="1:14" s="214" customFormat="1" x14ac:dyDescent="0.3">
      <c r="A274" s="256" t="s">
        <v>7059</v>
      </c>
      <c r="B274" s="309" t="s">
        <v>2424</v>
      </c>
      <c r="C274" s="309" t="s">
        <v>18</v>
      </c>
      <c r="D274" s="309" t="s">
        <v>5335</v>
      </c>
      <c r="E274" s="309" t="s">
        <v>5336</v>
      </c>
      <c r="F274" s="290" t="s">
        <v>5324</v>
      </c>
      <c r="G274" s="306" t="str">
        <f>VLOOKUP(F:F,데이터주제영역정의서!T:V,2,FALSE)</f>
        <v>CR</v>
      </c>
      <c r="H274" s="292" t="str">
        <f t="shared" si="29"/>
        <v>CC</v>
      </c>
      <c r="I274" s="258" t="str">
        <f>VLOOKUP(B:B,데이터주제영역정의서!O:P,2,FALSE)</f>
        <v>MRC</v>
      </c>
      <c r="J274" s="258" t="str">
        <f t="shared" si="30"/>
        <v>상세</v>
      </c>
      <c r="K274" s="258" t="str">
        <f>VLOOKUP(J274,엔터티분류어!B:D,3,FALSE)</f>
        <v>E</v>
      </c>
      <c r="L274" s="305" t="str">
        <f t="shared" si="28"/>
        <v>MRCCRCCE</v>
      </c>
      <c r="M274" s="258" t="s">
        <v>5337</v>
      </c>
      <c r="N274" s="291" t="str">
        <f t="shared" si="31"/>
        <v>T</v>
      </c>
    </row>
    <row r="275" spans="1:14" s="214" customFormat="1" x14ac:dyDescent="0.3">
      <c r="A275" s="256" t="s">
        <v>7060</v>
      </c>
      <c r="B275" s="309" t="s">
        <v>1647</v>
      </c>
      <c r="C275" s="309" t="s">
        <v>18</v>
      </c>
      <c r="D275" s="309" t="s">
        <v>5338</v>
      </c>
      <c r="E275" s="309" t="s">
        <v>1649</v>
      </c>
      <c r="F275" s="290" t="s">
        <v>1647</v>
      </c>
      <c r="G275" s="306" t="str">
        <f>VLOOKUP(F:F,데이터주제영역정의서!T:V,2,FALSE)</f>
        <v>CP</v>
      </c>
      <c r="H275" s="292" t="str">
        <f t="shared" si="29"/>
        <v>SA</v>
      </c>
      <c r="I275" s="258" t="s">
        <v>7094</v>
      </c>
      <c r="J275" s="258" t="str">
        <f t="shared" si="30"/>
        <v>기본</v>
      </c>
      <c r="K275" s="258" t="str">
        <f>VLOOKUP(J275,엔터티분류어!B:D,3,FALSE)</f>
        <v>M</v>
      </c>
      <c r="L275" s="305" t="str">
        <f t="shared" si="28"/>
        <v>MOOCPSAM</v>
      </c>
      <c r="M275" s="258" t="s">
        <v>5339</v>
      </c>
      <c r="N275" s="291" t="str">
        <f t="shared" si="31"/>
        <v>T</v>
      </c>
    </row>
    <row r="276" spans="1:14" s="214" customFormat="1" x14ac:dyDescent="0.3">
      <c r="A276" s="256" t="s">
        <v>7060</v>
      </c>
      <c r="B276" s="310" t="s">
        <v>1647</v>
      </c>
      <c r="C276" s="310" t="s">
        <v>18</v>
      </c>
      <c r="D276" s="310" t="s">
        <v>5340</v>
      </c>
      <c r="E276" s="310" t="s">
        <v>1652</v>
      </c>
      <c r="F276" s="246" t="s">
        <v>5341</v>
      </c>
      <c r="G276" s="306" t="str">
        <f>VLOOKUP(F:F,데이터주제영역정의서!T:V,2,FALSE)</f>
        <v>CG</v>
      </c>
      <c r="H276" s="292" t="str">
        <f t="shared" si="29"/>
        <v>SD</v>
      </c>
      <c r="I276" s="258" t="s">
        <v>7094</v>
      </c>
      <c r="J276" s="258" t="str">
        <f t="shared" si="30"/>
        <v>상세</v>
      </c>
      <c r="K276" s="258" t="str">
        <f>VLOOKUP(J276,엔터티분류어!B:D,3,FALSE)</f>
        <v>E</v>
      </c>
      <c r="L276" s="305" t="str">
        <f t="shared" si="28"/>
        <v>MOOCGSDE</v>
      </c>
      <c r="M276" s="258" t="s">
        <v>5342</v>
      </c>
      <c r="N276" s="291" t="str">
        <f t="shared" si="31"/>
        <v>F</v>
      </c>
    </row>
    <row r="277" spans="1:14" s="214" customFormat="1" x14ac:dyDescent="0.3">
      <c r="A277" s="256" t="s">
        <v>7060</v>
      </c>
      <c r="B277" s="310" t="s">
        <v>1647</v>
      </c>
      <c r="C277" s="310" t="s">
        <v>18</v>
      </c>
      <c r="D277" s="310" t="s">
        <v>74</v>
      </c>
      <c r="E277" s="310" t="s">
        <v>5343</v>
      </c>
      <c r="F277" s="246" t="s">
        <v>1647</v>
      </c>
      <c r="G277" s="306" t="str">
        <f>VLOOKUP(F:F,데이터주제영역정의서!T:V,2,FALSE)</f>
        <v>CP</v>
      </c>
      <c r="H277" s="292" t="str">
        <f t="shared" si="29"/>
        <v>SJ</v>
      </c>
      <c r="I277" s="258" t="s">
        <v>7094</v>
      </c>
      <c r="J277" s="258" t="str">
        <f t="shared" si="30"/>
        <v>정보</v>
      </c>
      <c r="K277" s="258" t="str">
        <f>VLOOKUP(J277,엔터티분류어!B:D,3,FALSE)</f>
        <v>D</v>
      </c>
      <c r="L277" s="305" t="str">
        <f t="shared" si="28"/>
        <v>MOOCPSJD</v>
      </c>
      <c r="M277" s="258" t="s">
        <v>5344</v>
      </c>
      <c r="N277" s="291" t="str">
        <f t="shared" si="31"/>
        <v>T</v>
      </c>
    </row>
    <row r="278" spans="1:14" s="214" customFormat="1" x14ac:dyDescent="0.3">
      <c r="A278" s="256" t="s">
        <v>7060</v>
      </c>
      <c r="B278" s="310" t="s">
        <v>1647</v>
      </c>
      <c r="C278" s="310" t="s">
        <v>18</v>
      </c>
      <c r="D278" s="310" t="s">
        <v>75</v>
      </c>
      <c r="E278" s="310" t="s">
        <v>5345</v>
      </c>
      <c r="F278" s="246" t="s">
        <v>1647</v>
      </c>
      <c r="G278" s="306" t="str">
        <f>VLOOKUP(F:F,데이터주제영역정의서!T:V,2,FALSE)</f>
        <v>CP</v>
      </c>
      <c r="H278" s="292" t="str">
        <f t="shared" si="29"/>
        <v>SF</v>
      </c>
      <c r="I278" s="258" t="s">
        <v>7094</v>
      </c>
      <c r="J278" s="258" t="str">
        <f t="shared" si="30"/>
        <v>정보</v>
      </c>
      <c r="K278" s="258" t="str">
        <f>VLOOKUP(J278,엔터티분류어!B:D,3,FALSE)</f>
        <v>D</v>
      </c>
      <c r="L278" s="305" t="str">
        <f t="shared" si="28"/>
        <v>MOOCPSFD</v>
      </c>
      <c r="M278" s="258" t="s">
        <v>5346</v>
      </c>
      <c r="N278" s="291" t="str">
        <f t="shared" si="31"/>
        <v>T</v>
      </c>
    </row>
    <row r="279" spans="1:14" s="214" customFormat="1" x14ac:dyDescent="0.3">
      <c r="A279" s="256" t="s">
        <v>7060</v>
      </c>
      <c r="B279" s="310" t="s">
        <v>1647</v>
      </c>
      <c r="C279" s="310" t="s">
        <v>18</v>
      </c>
      <c r="D279" s="310" t="s">
        <v>76</v>
      </c>
      <c r="E279" s="310" t="s">
        <v>5345</v>
      </c>
      <c r="F279" s="246" t="s">
        <v>1647</v>
      </c>
      <c r="G279" s="306" t="str">
        <f>VLOOKUP(F:F,데이터주제영역정의서!T:V,2,FALSE)</f>
        <v>CP</v>
      </c>
      <c r="H279" s="292" t="str">
        <f t="shared" si="29"/>
        <v>SI</v>
      </c>
      <c r="I279" s="258" t="s">
        <v>7094</v>
      </c>
      <c r="J279" s="258" t="str">
        <f t="shared" si="30"/>
        <v>정보</v>
      </c>
      <c r="K279" s="258" t="str">
        <f>VLOOKUP(J279,엔터티분류어!B:D,3,FALSE)</f>
        <v>D</v>
      </c>
      <c r="L279" s="305" t="str">
        <f t="shared" si="28"/>
        <v>MOOCPSID</v>
      </c>
      <c r="M279" s="258" t="s">
        <v>5347</v>
      </c>
      <c r="N279" s="291" t="str">
        <f t="shared" si="31"/>
        <v>T</v>
      </c>
    </row>
    <row r="280" spans="1:14" s="214" customFormat="1" x14ac:dyDescent="0.3">
      <c r="A280" s="256" t="s">
        <v>7060</v>
      </c>
      <c r="B280" s="310" t="s">
        <v>1647</v>
      </c>
      <c r="C280" s="310" t="s">
        <v>18</v>
      </c>
      <c r="D280" s="310" t="s">
        <v>77</v>
      </c>
      <c r="E280" s="310" t="s">
        <v>5345</v>
      </c>
      <c r="F280" s="246" t="s">
        <v>1647</v>
      </c>
      <c r="G280" s="306" t="str">
        <f>VLOOKUP(F:F,데이터주제영역정의서!T:V,2,FALSE)</f>
        <v>CP</v>
      </c>
      <c r="H280" s="292" t="str">
        <f t="shared" si="29"/>
        <v>SE</v>
      </c>
      <c r="I280" s="258" t="s">
        <v>7094</v>
      </c>
      <c r="J280" s="258" t="str">
        <f t="shared" si="30"/>
        <v>정보</v>
      </c>
      <c r="K280" s="258" t="str">
        <f>VLOOKUP(J280,엔터티분류어!B:D,3,FALSE)</f>
        <v>D</v>
      </c>
      <c r="L280" s="305" t="str">
        <f t="shared" si="28"/>
        <v>MOOCPSED</v>
      </c>
      <c r="M280" s="258" t="s">
        <v>5348</v>
      </c>
      <c r="N280" s="291" t="str">
        <f t="shared" si="31"/>
        <v>T</v>
      </c>
    </row>
    <row r="281" spans="1:14" s="214" customFormat="1" x14ac:dyDescent="0.3">
      <c r="A281" s="256" t="s">
        <v>7060</v>
      </c>
      <c r="B281" s="310" t="s">
        <v>1647</v>
      </c>
      <c r="C281" s="310" t="s">
        <v>18</v>
      </c>
      <c r="D281" s="310" t="s">
        <v>78</v>
      </c>
      <c r="E281" s="310" t="s">
        <v>5345</v>
      </c>
      <c r="F281" s="246" t="s">
        <v>1647</v>
      </c>
      <c r="G281" s="306" t="str">
        <f>VLOOKUP(F:F,데이터주제영역정의서!T:V,2,FALSE)</f>
        <v>CP</v>
      </c>
      <c r="H281" s="292" t="str">
        <f t="shared" si="29"/>
        <v>SH</v>
      </c>
      <c r="I281" s="258" t="s">
        <v>7094</v>
      </c>
      <c r="J281" s="258" t="str">
        <f t="shared" si="30"/>
        <v>정보</v>
      </c>
      <c r="K281" s="258" t="str">
        <f>VLOOKUP(J281,엔터티분류어!B:D,3,FALSE)</f>
        <v>D</v>
      </c>
      <c r="L281" s="305" t="str">
        <f t="shared" si="28"/>
        <v>MOOCPSHD</v>
      </c>
      <c r="M281" s="258" t="s">
        <v>5349</v>
      </c>
      <c r="N281" s="291" t="str">
        <f t="shared" si="31"/>
        <v>T</v>
      </c>
    </row>
    <row r="282" spans="1:14" x14ac:dyDescent="0.3">
      <c r="A282" s="256" t="s">
        <v>7060</v>
      </c>
      <c r="B282" s="310" t="s">
        <v>1647</v>
      </c>
      <c r="C282" s="310" t="s">
        <v>18</v>
      </c>
      <c r="D282" s="310" t="s">
        <v>79</v>
      </c>
      <c r="E282" s="310" t="s">
        <v>5350</v>
      </c>
      <c r="F282" s="246" t="s">
        <v>1647</v>
      </c>
      <c r="G282" s="306" t="str">
        <f>VLOOKUP(F:F,데이터주제영역정의서!T:V,2,FALSE)</f>
        <v>CP</v>
      </c>
      <c r="H282" s="292" t="str">
        <f t="shared" si="29"/>
        <v>SC</v>
      </c>
      <c r="I282" s="258" t="s">
        <v>7094</v>
      </c>
      <c r="J282" s="258" t="str">
        <f t="shared" si="30"/>
        <v>정보</v>
      </c>
      <c r="K282" s="258" t="str">
        <f>VLOOKUP(J282,엔터티분류어!B:D,3,FALSE)</f>
        <v>D</v>
      </c>
      <c r="L282" s="305" t="str">
        <f t="shared" si="28"/>
        <v>MOOCPSCD</v>
      </c>
      <c r="M282" s="258" t="s">
        <v>5351</v>
      </c>
      <c r="N282" s="291" t="str">
        <f t="shared" si="31"/>
        <v>T</v>
      </c>
    </row>
    <row r="283" spans="1:14" x14ac:dyDescent="0.3">
      <c r="A283" s="256" t="s">
        <v>7060</v>
      </c>
      <c r="B283" s="310" t="s">
        <v>1647</v>
      </c>
      <c r="C283" s="310" t="s">
        <v>18</v>
      </c>
      <c r="D283" s="310" t="s">
        <v>80</v>
      </c>
      <c r="E283" s="310" t="s">
        <v>1648</v>
      </c>
      <c r="F283" s="246" t="s">
        <v>1647</v>
      </c>
      <c r="G283" s="306" t="str">
        <f>VLOOKUP(F:F,데이터주제영역정의서!T:V,2,FALSE)</f>
        <v>CP</v>
      </c>
      <c r="H283" s="292" t="str">
        <f t="shared" si="29"/>
        <v>SB</v>
      </c>
      <c r="I283" s="258" t="s">
        <v>7094</v>
      </c>
      <c r="J283" s="258" t="str">
        <f t="shared" si="30"/>
        <v>정보</v>
      </c>
      <c r="K283" s="258" t="str">
        <f>VLOOKUP(J283,엔터티분류어!B:D,3,FALSE)</f>
        <v>D</v>
      </c>
      <c r="L283" s="305" t="str">
        <f t="shared" si="28"/>
        <v>MOOCPSBD</v>
      </c>
      <c r="M283" s="258" t="s">
        <v>5352</v>
      </c>
      <c r="N283" s="291" t="str">
        <f t="shared" si="31"/>
        <v>T</v>
      </c>
    </row>
    <row r="284" spans="1:14" x14ac:dyDescent="0.3">
      <c r="A284" s="256" t="s">
        <v>7060</v>
      </c>
      <c r="B284" s="310" t="s">
        <v>1647</v>
      </c>
      <c r="C284" s="310" t="s">
        <v>18</v>
      </c>
      <c r="D284" s="310" t="s">
        <v>81</v>
      </c>
      <c r="E284" s="310" t="s">
        <v>1676</v>
      </c>
      <c r="F284" s="246" t="s">
        <v>1647</v>
      </c>
      <c r="G284" s="306" t="str">
        <f>VLOOKUP(F:F,데이터주제영역정의서!T:V,2,FALSE)</f>
        <v>CP</v>
      </c>
      <c r="H284" s="292" t="str">
        <f t="shared" si="29"/>
        <v>SG</v>
      </c>
      <c r="I284" s="258" t="s">
        <v>7094</v>
      </c>
      <c r="J284" s="258" t="str">
        <f t="shared" si="30"/>
        <v>정보</v>
      </c>
      <c r="K284" s="258" t="str">
        <f>VLOOKUP(J284,엔터티분류어!B:D,3,FALSE)</f>
        <v>D</v>
      </c>
      <c r="L284" s="305" t="str">
        <f t="shared" si="28"/>
        <v>MOOCPSGD</v>
      </c>
      <c r="M284" s="258" t="s">
        <v>5353</v>
      </c>
      <c r="N284" s="291" t="str">
        <f t="shared" si="31"/>
        <v>T</v>
      </c>
    </row>
    <row r="285" spans="1:14" x14ac:dyDescent="0.3">
      <c r="A285" s="256" t="s">
        <v>7060</v>
      </c>
      <c r="B285" s="310" t="s">
        <v>1647</v>
      </c>
      <c r="C285" s="310" t="s">
        <v>18</v>
      </c>
      <c r="D285" s="310" t="s">
        <v>1697</v>
      </c>
      <c r="E285" s="310"/>
      <c r="F285" s="246" t="s">
        <v>1647</v>
      </c>
      <c r="G285" s="306" t="str">
        <f>VLOOKUP(F:F,데이터주제영역정의서!T:V,2,FALSE)</f>
        <v>CP</v>
      </c>
      <c r="H285" s="292" t="str">
        <f t="shared" si="29"/>
        <v>SL</v>
      </c>
      <c r="I285" s="258" t="s">
        <v>7094</v>
      </c>
      <c r="J285" s="258" t="str">
        <f t="shared" si="30"/>
        <v>정보</v>
      </c>
      <c r="K285" s="258" t="str">
        <f>VLOOKUP(J285,엔터티분류어!B:D,3,FALSE)</f>
        <v>D</v>
      </c>
      <c r="L285" s="305" t="str">
        <f t="shared" si="28"/>
        <v>MOOCPSLD</v>
      </c>
      <c r="M285" s="258" t="s">
        <v>5354</v>
      </c>
      <c r="N285" s="291" t="str">
        <f t="shared" si="31"/>
        <v>T</v>
      </c>
    </row>
    <row r="286" spans="1:14" x14ac:dyDescent="0.3">
      <c r="A286" s="256" t="s">
        <v>7060</v>
      </c>
      <c r="B286" s="310" t="s">
        <v>1647</v>
      </c>
      <c r="C286" s="310" t="s">
        <v>18</v>
      </c>
      <c r="D286" s="310" t="s">
        <v>1698</v>
      </c>
      <c r="E286" s="310"/>
      <c r="F286" s="246" t="s">
        <v>1647</v>
      </c>
      <c r="G286" s="306" t="str">
        <f>VLOOKUP(F:F,데이터주제영역정의서!T:V,2,FALSE)</f>
        <v>CP</v>
      </c>
      <c r="H286" s="292" t="str">
        <f t="shared" si="29"/>
        <v>SK</v>
      </c>
      <c r="I286" s="258" t="s">
        <v>7094</v>
      </c>
      <c r="J286" s="258" t="str">
        <f t="shared" si="30"/>
        <v>정보</v>
      </c>
      <c r="K286" s="258" t="str">
        <f>VLOOKUP(J286,엔터티분류어!B:D,3,FALSE)</f>
        <v>D</v>
      </c>
      <c r="L286" s="305" t="str">
        <f t="shared" si="28"/>
        <v>MOOCPSKD</v>
      </c>
      <c r="M286" s="258" t="s">
        <v>5355</v>
      </c>
      <c r="N286" s="291" t="str">
        <f t="shared" si="31"/>
        <v>T</v>
      </c>
    </row>
    <row r="287" spans="1:14" x14ac:dyDescent="0.3">
      <c r="A287" s="256" t="s">
        <v>7060</v>
      </c>
      <c r="B287" s="310" t="s">
        <v>1647</v>
      </c>
      <c r="C287" s="310" t="s">
        <v>1</v>
      </c>
      <c r="D287" s="310" t="s">
        <v>220</v>
      </c>
      <c r="E287" s="310" t="s">
        <v>1664</v>
      </c>
      <c r="F287" s="246" t="s">
        <v>1647</v>
      </c>
      <c r="G287" s="306" t="str">
        <f>VLOOKUP(F:F,데이터주제영역정의서!T:V,2,FALSE)</f>
        <v>CP</v>
      </c>
      <c r="H287" s="292" t="str">
        <f t="shared" si="29"/>
        <v>PN</v>
      </c>
      <c r="I287" s="258" t="s">
        <v>7094</v>
      </c>
      <c r="J287" s="258" t="str">
        <f t="shared" si="30"/>
        <v>정보</v>
      </c>
      <c r="K287" s="258" t="str">
        <f>VLOOKUP(J287,엔터티분류어!B:D,3,FALSE)</f>
        <v>D</v>
      </c>
      <c r="L287" s="305" t="str">
        <f t="shared" si="28"/>
        <v>MOOCPPND</v>
      </c>
      <c r="M287" s="258" t="s">
        <v>5356</v>
      </c>
      <c r="N287" s="291" t="str">
        <f t="shared" si="31"/>
        <v>T</v>
      </c>
    </row>
    <row r="288" spans="1:14" x14ac:dyDescent="0.3">
      <c r="A288" s="256" t="s">
        <v>7060</v>
      </c>
      <c r="B288" s="310" t="s">
        <v>1647</v>
      </c>
      <c r="C288" s="310" t="s">
        <v>18</v>
      </c>
      <c r="D288" s="311" t="s">
        <v>221</v>
      </c>
      <c r="E288" s="310" t="s">
        <v>5350</v>
      </c>
      <c r="F288" s="246" t="s">
        <v>1647</v>
      </c>
      <c r="G288" s="306" t="str">
        <f>VLOOKUP(F:F,데이터주제영역정의서!T:V,2,FALSE)</f>
        <v>CP</v>
      </c>
      <c r="H288" s="292" t="str">
        <f t="shared" si="29"/>
        <v>PM</v>
      </c>
      <c r="I288" s="258" t="s">
        <v>7094</v>
      </c>
      <c r="J288" s="258" t="str">
        <f t="shared" si="30"/>
        <v>정보</v>
      </c>
      <c r="K288" s="258" t="str">
        <f>VLOOKUP(J288,엔터티분류어!B:D,3,FALSE)</f>
        <v>D</v>
      </c>
      <c r="L288" s="305" t="str">
        <f t="shared" si="28"/>
        <v>MOOCPPMD</v>
      </c>
      <c r="M288" s="258" t="s">
        <v>5357</v>
      </c>
      <c r="N288" s="291" t="str">
        <f t="shared" si="31"/>
        <v>T</v>
      </c>
    </row>
    <row r="289" spans="1:14" x14ac:dyDescent="0.3">
      <c r="A289" s="256" t="s">
        <v>7060</v>
      </c>
      <c r="B289" s="310" t="s">
        <v>1647</v>
      </c>
      <c r="C289" s="310" t="s">
        <v>1</v>
      </c>
      <c r="D289" s="310" t="s">
        <v>222</v>
      </c>
      <c r="E289" s="310" t="s">
        <v>1676</v>
      </c>
      <c r="F289" s="246" t="s">
        <v>1647</v>
      </c>
      <c r="G289" s="306" t="str">
        <f>VLOOKUP(F:F,데이터주제영역정의서!T:V,2,FALSE)</f>
        <v>CP</v>
      </c>
      <c r="H289" s="292" t="str">
        <f t="shared" si="29"/>
        <v>PG</v>
      </c>
      <c r="I289" s="258" t="s">
        <v>7094</v>
      </c>
      <c r="J289" s="258" t="str">
        <f t="shared" si="30"/>
        <v>정보</v>
      </c>
      <c r="K289" s="258" t="str">
        <f>VLOOKUP(J289,엔터티분류어!B:D,3,FALSE)</f>
        <v>D</v>
      </c>
      <c r="L289" s="305" t="str">
        <f t="shared" si="28"/>
        <v>MOOCPPGD</v>
      </c>
      <c r="M289" s="258" t="s">
        <v>5358</v>
      </c>
      <c r="N289" s="291" t="str">
        <f t="shared" si="31"/>
        <v>T</v>
      </c>
    </row>
    <row r="290" spans="1:14" x14ac:dyDescent="0.3">
      <c r="A290" s="256" t="s">
        <v>7060</v>
      </c>
      <c r="B290" s="310" t="s">
        <v>1647</v>
      </c>
      <c r="C290" s="310" t="s">
        <v>18</v>
      </c>
      <c r="D290" s="310" t="s">
        <v>223</v>
      </c>
      <c r="E290" s="310" t="s">
        <v>5350</v>
      </c>
      <c r="F290" s="246" t="s">
        <v>1647</v>
      </c>
      <c r="G290" s="306" t="str">
        <f>VLOOKUP(F:F,데이터주제영역정의서!T:V,2,FALSE)</f>
        <v>CP</v>
      </c>
      <c r="H290" s="292" t="str">
        <f t="shared" si="29"/>
        <v>PC</v>
      </c>
      <c r="I290" s="258" t="s">
        <v>7094</v>
      </c>
      <c r="J290" s="258" t="str">
        <f t="shared" si="30"/>
        <v>정보</v>
      </c>
      <c r="K290" s="258" t="str">
        <f>VLOOKUP(J290,엔터티분류어!B:D,3,FALSE)</f>
        <v>D</v>
      </c>
      <c r="L290" s="305" t="str">
        <f t="shared" si="28"/>
        <v>MOOCPPCD</v>
      </c>
      <c r="M290" s="258" t="s">
        <v>5359</v>
      </c>
      <c r="N290" s="291" t="str">
        <f t="shared" si="31"/>
        <v>T</v>
      </c>
    </row>
    <row r="291" spans="1:14" x14ac:dyDescent="0.3">
      <c r="A291" s="256" t="s">
        <v>7060</v>
      </c>
      <c r="B291" s="310" t="s">
        <v>1647</v>
      </c>
      <c r="C291" s="310" t="s">
        <v>1</v>
      </c>
      <c r="D291" s="310" t="s">
        <v>224</v>
      </c>
      <c r="E291" s="310" t="s">
        <v>1648</v>
      </c>
      <c r="F291" s="246" t="s">
        <v>1647</v>
      </c>
      <c r="G291" s="306" t="str">
        <f>VLOOKUP(F:F,데이터주제영역정의서!T:V,2,FALSE)</f>
        <v>CP</v>
      </c>
      <c r="H291" s="292" t="str">
        <f t="shared" si="29"/>
        <v>PB</v>
      </c>
      <c r="I291" s="258" t="s">
        <v>7094</v>
      </c>
      <c r="J291" s="258" t="str">
        <f t="shared" si="30"/>
        <v>정보</v>
      </c>
      <c r="K291" s="258" t="str">
        <f>VLOOKUP(J291,엔터티분류어!B:D,3,FALSE)</f>
        <v>D</v>
      </c>
      <c r="L291" s="305" t="str">
        <f t="shared" si="28"/>
        <v>MOOCPPBD</v>
      </c>
      <c r="M291" s="258" t="s">
        <v>5360</v>
      </c>
      <c r="N291" s="291" t="str">
        <f t="shared" si="31"/>
        <v>T</v>
      </c>
    </row>
    <row r="292" spans="1:14" x14ac:dyDescent="0.3">
      <c r="A292" s="256" t="s">
        <v>7060</v>
      </c>
      <c r="B292" s="310" t="s">
        <v>1647</v>
      </c>
      <c r="C292" s="310" t="s">
        <v>18</v>
      </c>
      <c r="D292" s="310" t="s">
        <v>225</v>
      </c>
      <c r="E292" s="310" t="s">
        <v>5361</v>
      </c>
      <c r="F292" s="246" t="s">
        <v>1647</v>
      </c>
      <c r="G292" s="306" t="str">
        <f>VLOOKUP(F:F,데이터주제영역정의서!T:V,2,FALSE)</f>
        <v>CP</v>
      </c>
      <c r="H292" s="292" t="str">
        <f t="shared" si="29"/>
        <v>PF</v>
      </c>
      <c r="I292" s="258" t="s">
        <v>7094</v>
      </c>
      <c r="J292" s="258" t="str">
        <f t="shared" si="30"/>
        <v>정보</v>
      </c>
      <c r="K292" s="258" t="str">
        <f>VLOOKUP(J292,엔터티분류어!B:D,3,FALSE)</f>
        <v>D</v>
      </c>
      <c r="L292" s="305" t="str">
        <f t="shared" si="28"/>
        <v>MOOCPPFD</v>
      </c>
      <c r="M292" s="258" t="s">
        <v>5362</v>
      </c>
      <c r="N292" s="291" t="str">
        <f t="shared" si="31"/>
        <v>T</v>
      </c>
    </row>
    <row r="293" spans="1:14" x14ac:dyDescent="0.3">
      <c r="A293" s="256" t="s">
        <v>7060</v>
      </c>
      <c r="B293" s="310" t="s">
        <v>1647</v>
      </c>
      <c r="C293" s="310" t="s">
        <v>18</v>
      </c>
      <c r="D293" s="310" t="s">
        <v>226</v>
      </c>
      <c r="E293" s="310" t="s">
        <v>5361</v>
      </c>
      <c r="F293" s="246" t="s">
        <v>1647</v>
      </c>
      <c r="G293" s="306" t="str">
        <f>VLOOKUP(F:F,데이터주제영역정의서!T:V,2,FALSE)</f>
        <v>CP</v>
      </c>
      <c r="H293" s="292" t="str">
        <f t="shared" si="29"/>
        <v>PI</v>
      </c>
      <c r="I293" s="258" t="s">
        <v>7094</v>
      </c>
      <c r="J293" s="258" t="str">
        <f t="shared" si="30"/>
        <v>정보</v>
      </c>
      <c r="K293" s="258" t="str">
        <f>VLOOKUP(J293,엔터티분류어!B:D,3,FALSE)</f>
        <v>D</v>
      </c>
      <c r="L293" s="305" t="str">
        <f t="shared" si="28"/>
        <v>MOOCPPID</v>
      </c>
      <c r="M293" s="258" t="s">
        <v>5363</v>
      </c>
      <c r="N293" s="291" t="str">
        <f t="shared" si="31"/>
        <v>T</v>
      </c>
    </row>
    <row r="294" spans="1:14" x14ac:dyDescent="0.3">
      <c r="A294" s="256" t="s">
        <v>7060</v>
      </c>
      <c r="B294" s="310" t="s">
        <v>1647</v>
      </c>
      <c r="C294" s="310" t="s">
        <v>18</v>
      </c>
      <c r="D294" s="310" t="s">
        <v>227</v>
      </c>
      <c r="E294" s="310" t="s">
        <v>5361</v>
      </c>
      <c r="F294" s="246" t="s">
        <v>1647</v>
      </c>
      <c r="G294" s="306" t="str">
        <f>VLOOKUP(F:F,데이터주제영역정의서!T:V,2,FALSE)</f>
        <v>CP</v>
      </c>
      <c r="H294" s="292" t="str">
        <f t="shared" si="29"/>
        <v>PE</v>
      </c>
      <c r="I294" s="258" t="s">
        <v>7094</v>
      </c>
      <c r="J294" s="258" t="str">
        <f t="shared" si="30"/>
        <v>정보</v>
      </c>
      <c r="K294" s="258" t="str">
        <f>VLOOKUP(J294,엔터티분류어!B:D,3,FALSE)</f>
        <v>D</v>
      </c>
      <c r="L294" s="305" t="str">
        <f t="shared" si="28"/>
        <v>MOOCPPED</v>
      </c>
      <c r="M294" s="258" t="s">
        <v>5364</v>
      </c>
      <c r="N294" s="291" t="str">
        <f t="shared" si="31"/>
        <v>T</v>
      </c>
    </row>
    <row r="295" spans="1:14" x14ac:dyDescent="0.3">
      <c r="A295" s="256" t="s">
        <v>7060</v>
      </c>
      <c r="B295" s="310" t="s">
        <v>1647</v>
      </c>
      <c r="C295" s="310" t="s">
        <v>1</v>
      </c>
      <c r="D295" s="310" t="s">
        <v>5365</v>
      </c>
      <c r="E295" s="310" t="s">
        <v>1668</v>
      </c>
      <c r="F295" s="246" t="s">
        <v>1647</v>
      </c>
      <c r="G295" s="306" t="str">
        <f>VLOOKUP(F:F,데이터주제영역정의서!T:V,2,FALSE)</f>
        <v>CP</v>
      </c>
      <c r="H295" s="292" t="str">
        <f t="shared" si="29"/>
        <v>PA</v>
      </c>
      <c r="I295" s="258" t="s">
        <v>7094</v>
      </c>
      <c r="J295" s="258" t="str">
        <f t="shared" si="30"/>
        <v>기본</v>
      </c>
      <c r="K295" s="258" t="str">
        <f>VLOOKUP(J295,엔터티분류어!B:D,3,FALSE)</f>
        <v>M</v>
      </c>
      <c r="L295" s="305" t="str">
        <f t="shared" si="28"/>
        <v>MOOCPPAM</v>
      </c>
      <c r="M295" s="258" t="s">
        <v>5366</v>
      </c>
      <c r="N295" s="291" t="str">
        <f t="shared" si="31"/>
        <v>T</v>
      </c>
    </row>
    <row r="296" spans="1:14" x14ac:dyDescent="0.3">
      <c r="A296" s="256" t="s">
        <v>7060</v>
      </c>
      <c r="B296" s="310" t="s">
        <v>1647</v>
      </c>
      <c r="C296" s="310" t="s">
        <v>1</v>
      </c>
      <c r="D296" s="310" t="s">
        <v>228</v>
      </c>
      <c r="E296" s="310" t="s">
        <v>1646</v>
      </c>
      <c r="F296" s="246" t="s">
        <v>1647</v>
      </c>
      <c r="G296" s="306" t="str">
        <f>VLOOKUP(F:F,데이터주제영역정의서!T:V,2,FALSE)</f>
        <v>CP</v>
      </c>
      <c r="H296" s="292" t="str">
        <f t="shared" si="29"/>
        <v>PD</v>
      </c>
      <c r="I296" s="258" t="s">
        <v>7094</v>
      </c>
      <c r="J296" s="258" t="str">
        <f t="shared" si="30"/>
        <v>정보</v>
      </c>
      <c r="K296" s="258" t="str">
        <f>VLOOKUP(J296,엔터티분류어!B:D,3,FALSE)</f>
        <v>D</v>
      </c>
      <c r="L296" s="305" t="str">
        <f t="shared" si="28"/>
        <v>MOOCPPDD</v>
      </c>
      <c r="M296" s="258" t="s">
        <v>5367</v>
      </c>
      <c r="N296" s="291" t="str">
        <f t="shared" si="31"/>
        <v>T</v>
      </c>
    </row>
    <row r="297" spans="1:14" x14ac:dyDescent="0.3">
      <c r="A297" s="256" t="s">
        <v>7060</v>
      </c>
      <c r="B297" s="310" t="s">
        <v>1647</v>
      </c>
      <c r="C297" s="310" t="s">
        <v>18</v>
      </c>
      <c r="D297" s="310" t="s">
        <v>229</v>
      </c>
      <c r="E297" s="310" t="s">
        <v>5361</v>
      </c>
      <c r="F297" s="246" t="s">
        <v>1647</v>
      </c>
      <c r="G297" s="306" t="str">
        <f>VLOOKUP(F:F,데이터주제영역정의서!T:V,2,FALSE)</f>
        <v>CP</v>
      </c>
      <c r="H297" s="292" t="str">
        <f t="shared" si="29"/>
        <v>PH</v>
      </c>
      <c r="I297" s="258" t="s">
        <v>7094</v>
      </c>
      <c r="J297" s="258" t="str">
        <f t="shared" si="30"/>
        <v>정보</v>
      </c>
      <c r="K297" s="258" t="str">
        <f>VLOOKUP(J297,엔터티분류어!B:D,3,FALSE)</f>
        <v>D</v>
      </c>
      <c r="L297" s="305" t="str">
        <f t="shared" si="28"/>
        <v>MOOCPPHD</v>
      </c>
      <c r="M297" s="258" t="s">
        <v>5368</v>
      </c>
      <c r="N297" s="291" t="str">
        <f t="shared" si="31"/>
        <v>T</v>
      </c>
    </row>
    <row r="298" spans="1:14" x14ac:dyDescent="0.3">
      <c r="A298" s="256" t="s">
        <v>7060</v>
      </c>
      <c r="B298" s="310" t="s">
        <v>5369</v>
      </c>
      <c r="C298" s="310" t="s">
        <v>18</v>
      </c>
      <c r="D298" s="310" t="s">
        <v>1885</v>
      </c>
      <c r="E298" s="310" t="s">
        <v>5370</v>
      </c>
      <c r="F298" s="246" t="s">
        <v>5369</v>
      </c>
      <c r="G298" s="306" t="e">
        <f>VLOOKUP(F:F,데이터주제영역정의서!T:V,2,FALSE)</f>
        <v>#N/A</v>
      </c>
      <c r="H298" s="292" t="str">
        <f t="shared" si="29"/>
        <v/>
      </c>
      <c r="I298" s="258" t="s">
        <v>7094</v>
      </c>
      <c r="J298" s="258" t="str">
        <f t="shared" si="30"/>
        <v>정보</v>
      </c>
      <c r="K298" s="258" t="str">
        <f>VLOOKUP(J298,엔터티분류어!B:D,3,FALSE)</f>
        <v>D</v>
      </c>
      <c r="L298" s="305" t="e">
        <f t="shared" si="28"/>
        <v>#N/A</v>
      </c>
      <c r="M298" s="258"/>
      <c r="N298" s="291" t="e">
        <f t="shared" si="31"/>
        <v>#N/A</v>
      </c>
    </row>
    <row r="299" spans="1:14" x14ac:dyDescent="0.3">
      <c r="A299" s="256" t="s">
        <v>7060</v>
      </c>
      <c r="B299" s="310" t="s">
        <v>5369</v>
      </c>
      <c r="C299" s="310" t="s">
        <v>1</v>
      </c>
      <c r="D299" s="310" t="s">
        <v>3553</v>
      </c>
      <c r="E299" s="310" t="s">
        <v>3554</v>
      </c>
      <c r="F299" s="246" t="s">
        <v>5369</v>
      </c>
      <c r="G299" s="306" t="e">
        <f>VLOOKUP(F:F,데이터주제영역정의서!T:V,2,FALSE)</f>
        <v>#N/A</v>
      </c>
      <c r="H299" s="292" t="str">
        <f t="shared" si="29"/>
        <v/>
      </c>
      <c r="I299" s="258" t="s">
        <v>7094</v>
      </c>
      <c r="J299" s="258" t="str">
        <f t="shared" si="30"/>
        <v>정보</v>
      </c>
      <c r="K299" s="258" t="str">
        <f>VLOOKUP(J299,엔터티분류어!B:D,3,FALSE)</f>
        <v>D</v>
      </c>
      <c r="L299" s="305" t="e">
        <f t="shared" si="28"/>
        <v>#N/A</v>
      </c>
      <c r="M299" s="258"/>
      <c r="N299" s="291" t="e">
        <f t="shared" si="31"/>
        <v>#N/A</v>
      </c>
    </row>
    <row r="300" spans="1:14" x14ac:dyDescent="0.3">
      <c r="A300" s="256" t="s">
        <v>7060</v>
      </c>
      <c r="B300" s="310" t="s">
        <v>5369</v>
      </c>
      <c r="C300" s="310" t="s">
        <v>18</v>
      </c>
      <c r="D300" s="310" t="s">
        <v>3555</v>
      </c>
      <c r="E300" s="310"/>
      <c r="F300" s="246" t="s">
        <v>5369</v>
      </c>
      <c r="G300" s="306" t="e">
        <f>VLOOKUP(F:F,데이터주제영역정의서!T:V,2,FALSE)</f>
        <v>#N/A</v>
      </c>
      <c r="H300" s="292" t="str">
        <f t="shared" si="29"/>
        <v/>
      </c>
      <c r="I300" s="258" t="s">
        <v>7094</v>
      </c>
      <c r="J300" s="258" t="str">
        <f t="shared" si="30"/>
        <v>정보</v>
      </c>
      <c r="K300" s="258" t="str">
        <f>VLOOKUP(J300,엔터티분류어!B:D,3,FALSE)</f>
        <v>D</v>
      </c>
      <c r="L300" s="305" t="e">
        <f t="shared" si="28"/>
        <v>#N/A</v>
      </c>
      <c r="M300" s="258"/>
      <c r="N300" s="291" t="e">
        <f t="shared" si="31"/>
        <v>#N/A</v>
      </c>
    </row>
    <row r="301" spans="1:14" x14ac:dyDescent="0.3">
      <c r="A301" s="256" t="s">
        <v>7060</v>
      </c>
      <c r="B301" s="310" t="s">
        <v>5369</v>
      </c>
      <c r="C301" s="310" t="s">
        <v>18</v>
      </c>
      <c r="D301" s="310" t="s">
        <v>3559</v>
      </c>
      <c r="E301" s="310"/>
      <c r="F301" s="246" t="s">
        <v>5369</v>
      </c>
      <c r="G301" s="306" t="e">
        <f>VLOOKUP(F:F,데이터주제영역정의서!T:V,2,FALSE)</f>
        <v>#N/A</v>
      </c>
      <c r="H301" s="292" t="str">
        <f t="shared" si="29"/>
        <v/>
      </c>
      <c r="I301" s="258" t="s">
        <v>7094</v>
      </c>
      <c r="J301" s="258" t="str">
        <f t="shared" si="30"/>
        <v>정보</v>
      </c>
      <c r="K301" s="258" t="str">
        <f>VLOOKUP(J301,엔터티분류어!B:D,3,FALSE)</f>
        <v>D</v>
      </c>
      <c r="L301" s="305" t="e">
        <f t="shared" si="28"/>
        <v>#N/A</v>
      </c>
      <c r="M301" s="258"/>
      <c r="N301" s="291" t="e">
        <f t="shared" si="31"/>
        <v>#N/A</v>
      </c>
    </row>
    <row r="302" spans="1:14" x14ac:dyDescent="0.3">
      <c r="A302" s="256" t="s">
        <v>7060</v>
      </c>
      <c r="B302" s="310" t="s">
        <v>5369</v>
      </c>
      <c r="C302" s="310" t="s">
        <v>18</v>
      </c>
      <c r="D302" s="310" t="s">
        <v>3562</v>
      </c>
      <c r="E302" s="310"/>
      <c r="F302" s="246" t="s">
        <v>5369</v>
      </c>
      <c r="G302" s="306" t="e">
        <f>VLOOKUP(F:F,데이터주제영역정의서!T:V,2,FALSE)</f>
        <v>#N/A</v>
      </c>
      <c r="H302" s="292" t="str">
        <f t="shared" si="29"/>
        <v/>
      </c>
      <c r="I302" s="258" t="s">
        <v>7094</v>
      </c>
      <c r="J302" s="258" t="str">
        <f t="shared" si="30"/>
        <v>정보</v>
      </c>
      <c r="K302" s="258" t="str">
        <f>VLOOKUP(J302,엔터티분류어!B:D,3,FALSE)</f>
        <v>D</v>
      </c>
      <c r="L302" s="305" t="e">
        <f t="shared" si="28"/>
        <v>#N/A</v>
      </c>
      <c r="M302" s="258"/>
      <c r="N302" s="291" t="e">
        <f t="shared" si="31"/>
        <v>#N/A</v>
      </c>
    </row>
    <row r="303" spans="1:14" x14ac:dyDescent="0.3">
      <c r="A303" s="256" t="s">
        <v>7060</v>
      </c>
      <c r="B303" s="310" t="s">
        <v>5369</v>
      </c>
      <c r="C303" s="310" t="s">
        <v>1</v>
      </c>
      <c r="D303" s="310" t="s">
        <v>3563</v>
      </c>
      <c r="E303" s="310" t="s">
        <v>3564</v>
      </c>
      <c r="F303" s="246" t="s">
        <v>5369</v>
      </c>
      <c r="G303" s="306" t="e">
        <f>VLOOKUP(F:F,데이터주제영역정의서!T:V,2,FALSE)</f>
        <v>#N/A</v>
      </c>
      <c r="H303" s="292" t="str">
        <f t="shared" si="29"/>
        <v/>
      </c>
      <c r="I303" s="258" t="s">
        <v>7094</v>
      </c>
      <c r="J303" s="258" t="str">
        <f t="shared" si="30"/>
        <v>정보</v>
      </c>
      <c r="K303" s="258" t="str">
        <f>VLOOKUP(J303,엔터티분류어!B:D,3,FALSE)</f>
        <v>D</v>
      </c>
      <c r="L303" s="305" t="e">
        <f t="shared" si="28"/>
        <v>#N/A</v>
      </c>
      <c r="M303" s="258"/>
      <c r="N303" s="291" t="e">
        <f t="shared" si="31"/>
        <v>#N/A</v>
      </c>
    </row>
    <row r="304" spans="1:14" x14ac:dyDescent="0.3">
      <c r="A304" s="256" t="s">
        <v>7060</v>
      </c>
      <c r="B304" s="310" t="s">
        <v>5369</v>
      </c>
      <c r="C304" s="310" t="s">
        <v>1</v>
      </c>
      <c r="D304" s="310" t="s">
        <v>3565</v>
      </c>
      <c r="E304" s="310"/>
      <c r="F304" s="246" t="s">
        <v>5369</v>
      </c>
      <c r="G304" s="306" t="e">
        <f>VLOOKUP(F:F,데이터주제영역정의서!T:V,2,FALSE)</f>
        <v>#N/A</v>
      </c>
      <c r="H304" s="292" t="str">
        <f t="shared" si="29"/>
        <v/>
      </c>
      <c r="I304" s="258" t="s">
        <v>7094</v>
      </c>
      <c r="J304" s="258" t="str">
        <f t="shared" si="30"/>
        <v>정보</v>
      </c>
      <c r="K304" s="258" t="str">
        <f>VLOOKUP(J304,엔터티분류어!B:D,3,FALSE)</f>
        <v>D</v>
      </c>
      <c r="L304" s="305" t="e">
        <f t="shared" si="28"/>
        <v>#N/A</v>
      </c>
      <c r="M304" s="258"/>
      <c r="N304" s="291" t="e">
        <f t="shared" si="31"/>
        <v>#N/A</v>
      </c>
    </row>
    <row r="305" spans="1:14" s="320" customFormat="1" x14ac:dyDescent="0.3">
      <c r="A305" s="256" t="s">
        <v>7060</v>
      </c>
      <c r="B305" s="310" t="s">
        <v>587</v>
      </c>
      <c r="C305" s="310" t="s">
        <v>18</v>
      </c>
      <c r="D305" s="310" t="s">
        <v>7256</v>
      </c>
      <c r="E305" s="310"/>
      <c r="F305" s="246" t="s">
        <v>587</v>
      </c>
      <c r="G305" s="306" t="str">
        <f>VLOOKUP(F:F,데이터주제영역정의서!T:V,2,FALSE)</f>
        <v>OP</v>
      </c>
      <c r="H305" s="323" t="s">
        <v>7257</v>
      </c>
      <c r="I305" s="258" t="s">
        <v>7094</v>
      </c>
      <c r="J305" s="258" t="str">
        <f t="shared" ref="J305" si="32">RIGHT(D305,2)</f>
        <v>정보</v>
      </c>
      <c r="K305" s="258" t="str">
        <f>VLOOKUP(J305,엔터티분류어!B:D,3,FALSE)</f>
        <v>D</v>
      </c>
      <c r="L305" s="305" t="str">
        <f t="shared" ref="L305" si="33">I305&amp;G305&amp;H305&amp;K305</f>
        <v>MOOOPPCD</v>
      </c>
      <c r="M305" s="258" t="s">
        <v>7258</v>
      </c>
      <c r="N305" s="320" t="str">
        <f t="shared" ref="N305" si="34">IF(L305=M305,"T","F")</f>
        <v>T</v>
      </c>
    </row>
    <row r="306" spans="1:14" x14ac:dyDescent="0.3">
      <c r="A306" s="256" t="s">
        <v>7060</v>
      </c>
      <c r="B306" s="310" t="s">
        <v>587</v>
      </c>
      <c r="C306" s="310" t="s">
        <v>1</v>
      </c>
      <c r="D306" s="310" t="s">
        <v>207</v>
      </c>
      <c r="E306" s="310" t="s">
        <v>1660</v>
      </c>
      <c r="F306" s="246" t="s">
        <v>587</v>
      </c>
      <c r="G306" s="306" t="str">
        <f>VLOOKUP(F:F,데이터주제영역정의서!T:V,2,FALSE)</f>
        <v>OP</v>
      </c>
      <c r="H306" s="292" t="str">
        <f t="shared" si="29"/>
        <v>RM</v>
      </c>
      <c r="I306" s="258" t="s">
        <v>7094</v>
      </c>
      <c r="J306" s="258" t="str">
        <f t="shared" si="30"/>
        <v>정보</v>
      </c>
      <c r="K306" s="258" t="str">
        <f>VLOOKUP(J306,엔터티분류어!B:D,3,FALSE)</f>
        <v>D</v>
      </c>
      <c r="L306" s="305" t="str">
        <f t="shared" si="28"/>
        <v>MOOOPRMD</v>
      </c>
      <c r="M306" s="258" t="s">
        <v>5371</v>
      </c>
      <c r="N306" s="291" t="str">
        <f t="shared" si="31"/>
        <v>T</v>
      </c>
    </row>
    <row r="307" spans="1:14" x14ac:dyDescent="0.3">
      <c r="A307" s="256" t="s">
        <v>7060</v>
      </c>
      <c r="B307" s="310" t="s">
        <v>587</v>
      </c>
      <c r="C307" s="310" t="s">
        <v>1</v>
      </c>
      <c r="D307" s="310" t="s">
        <v>1687</v>
      </c>
      <c r="E307" s="310" t="s">
        <v>1688</v>
      </c>
      <c r="F307" s="246" t="s">
        <v>587</v>
      </c>
      <c r="G307" s="306" t="str">
        <f>VLOOKUP(F:F,데이터주제영역정의서!T:V,2,FALSE)</f>
        <v>OP</v>
      </c>
      <c r="H307" s="292" t="str">
        <f t="shared" si="29"/>
        <v>AA</v>
      </c>
      <c r="I307" s="258" t="s">
        <v>7094</v>
      </c>
      <c r="J307" s="258" t="str">
        <f t="shared" si="30"/>
        <v>정보</v>
      </c>
      <c r="K307" s="258" t="str">
        <f>VLOOKUP(J307,엔터티분류어!B:D,3,FALSE)</f>
        <v>D</v>
      </c>
      <c r="L307" s="305" t="str">
        <f t="shared" si="28"/>
        <v>MOOOPAAD</v>
      </c>
      <c r="M307" s="258" t="s">
        <v>5372</v>
      </c>
      <c r="N307" s="291" t="str">
        <f t="shared" si="31"/>
        <v>T</v>
      </c>
    </row>
    <row r="308" spans="1:14" x14ac:dyDescent="0.3">
      <c r="A308" s="256" t="s">
        <v>7060</v>
      </c>
      <c r="B308" s="310" t="s">
        <v>587</v>
      </c>
      <c r="C308" s="310" t="s">
        <v>1</v>
      </c>
      <c r="D308" s="310" t="s">
        <v>208</v>
      </c>
      <c r="E308" s="310" t="s">
        <v>1661</v>
      </c>
      <c r="F308" s="246" t="s">
        <v>587</v>
      </c>
      <c r="G308" s="306" t="str">
        <f>VLOOKUP(F:F,데이터주제영역정의서!T:V,2,FALSE)</f>
        <v>OP</v>
      </c>
      <c r="H308" s="292" t="str">
        <f t="shared" si="29"/>
        <v>AB</v>
      </c>
      <c r="I308" s="258" t="s">
        <v>7094</v>
      </c>
      <c r="J308" s="258" t="str">
        <f t="shared" si="30"/>
        <v>정보</v>
      </c>
      <c r="K308" s="258" t="str">
        <f>VLOOKUP(J308,엔터티분류어!B:D,3,FALSE)</f>
        <v>D</v>
      </c>
      <c r="L308" s="305" t="str">
        <f t="shared" si="28"/>
        <v>MOOOPABD</v>
      </c>
      <c r="M308" s="258" t="s">
        <v>5373</v>
      </c>
      <c r="N308" s="291" t="str">
        <f t="shared" si="31"/>
        <v>T</v>
      </c>
    </row>
    <row r="309" spans="1:14" x14ac:dyDescent="0.3">
      <c r="A309" s="256" t="s">
        <v>7060</v>
      </c>
      <c r="B309" s="310" t="s">
        <v>587</v>
      </c>
      <c r="C309" s="310" t="s">
        <v>1</v>
      </c>
      <c r="D309" s="310" t="s">
        <v>209</v>
      </c>
      <c r="E309" s="310" t="s">
        <v>1650</v>
      </c>
      <c r="F309" s="246" t="s">
        <v>587</v>
      </c>
      <c r="G309" s="306" t="str">
        <f>VLOOKUP(F:F,데이터주제영역정의서!T:V,2,FALSE)</f>
        <v>OP</v>
      </c>
      <c r="H309" s="292" t="str">
        <f t="shared" si="29"/>
        <v>PB</v>
      </c>
      <c r="I309" s="258" t="s">
        <v>7094</v>
      </c>
      <c r="J309" s="258" t="str">
        <f t="shared" si="30"/>
        <v>정보</v>
      </c>
      <c r="K309" s="258" t="str">
        <f>VLOOKUP(J309,엔터티분류어!B:D,3,FALSE)</f>
        <v>D</v>
      </c>
      <c r="L309" s="305" t="str">
        <f t="shared" si="28"/>
        <v>MOOOPPBD</v>
      </c>
      <c r="M309" s="258" t="s">
        <v>5374</v>
      </c>
      <c r="N309" s="291" t="str">
        <f t="shared" si="31"/>
        <v>T</v>
      </c>
    </row>
    <row r="310" spans="1:14" x14ac:dyDescent="0.3">
      <c r="A310" s="256" t="s">
        <v>7060</v>
      </c>
      <c r="B310" s="310" t="s">
        <v>587</v>
      </c>
      <c r="C310" s="310" t="s">
        <v>1</v>
      </c>
      <c r="D310" s="310" t="s">
        <v>5375</v>
      </c>
      <c r="E310" s="310" t="s">
        <v>1695</v>
      </c>
      <c r="F310" s="246" t="s">
        <v>587</v>
      </c>
      <c r="G310" s="306" t="str">
        <f>VLOOKUP(F:F,데이터주제영역정의서!T:V,2,FALSE)</f>
        <v>OP</v>
      </c>
      <c r="H310" s="292" t="str">
        <f t="shared" si="29"/>
        <v>PA</v>
      </c>
      <c r="I310" s="258" t="s">
        <v>7094</v>
      </c>
      <c r="J310" s="258" t="str">
        <f t="shared" si="30"/>
        <v>기본</v>
      </c>
      <c r="K310" s="258" t="str">
        <f>VLOOKUP(J310,엔터티분류어!B:D,3,FALSE)</f>
        <v>M</v>
      </c>
      <c r="L310" s="305" t="str">
        <f t="shared" si="28"/>
        <v>MOOOPPAM</v>
      </c>
      <c r="M310" s="258" t="s">
        <v>5376</v>
      </c>
      <c r="N310" s="291" t="str">
        <f t="shared" si="31"/>
        <v>T</v>
      </c>
    </row>
    <row r="311" spans="1:14" x14ac:dyDescent="0.3">
      <c r="A311" s="256" t="s">
        <v>7060</v>
      </c>
      <c r="B311" s="310" t="s">
        <v>587</v>
      </c>
      <c r="C311" s="310" t="s">
        <v>18</v>
      </c>
      <c r="D311" s="310" t="s">
        <v>211</v>
      </c>
      <c r="E311" s="310" t="s">
        <v>5377</v>
      </c>
      <c r="F311" s="246"/>
      <c r="G311" s="306" t="e">
        <f>VLOOKUP(F:F,데이터주제영역정의서!T:V,2,FALSE)</f>
        <v>#N/A</v>
      </c>
      <c r="H311" s="292" t="str">
        <f t="shared" si="29"/>
        <v>CA</v>
      </c>
      <c r="I311" s="258" t="s">
        <v>7094</v>
      </c>
      <c r="J311" s="258" t="str">
        <f t="shared" si="30"/>
        <v>정보</v>
      </c>
      <c r="K311" s="258" t="str">
        <f>VLOOKUP(J311,엔터티분류어!B:D,3,FALSE)</f>
        <v>D</v>
      </c>
      <c r="L311" s="305" t="e">
        <f t="shared" si="28"/>
        <v>#N/A</v>
      </c>
      <c r="M311" s="258" t="s">
        <v>5378</v>
      </c>
      <c r="N311" s="291" t="e">
        <f t="shared" si="31"/>
        <v>#N/A</v>
      </c>
    </row>
    <row r="312" spans="1:14" x14ac:dyDescent="0.3">
      <c r="A312" s="256" t="s">
        <v>7060</v>
      </c>
      <c r="B312" s="310" t="s">
        <v>587</v>
      </c>
      <c r="C312" s="310" t="s">
        <v>1</v>
      </c>
      <c r="D312" s="310" t="s">
        <v>212</v>
      </c>
      <c r="E312" s="310" t="s">
        <v>1653</v>
      </c>
      <c r="F312" s="246" t="s">
        <v>587</v>
      </c>
      <c r="G312" s="306" t="str">
        <f>VLOOKUP(F:F,데이터주제영역정의서!T:V,2,FALSE)</f>
        <v>OP</v>
      </c>
      <c r="H312" s="292" t="str">
        <f t="shared" si="29"/>
        <v>CB</v>
      </c>
      <c r="I312" s="258" t="s">
        <v>7094</v>
      </c>
      <c r="J312" s="258" t="str">
        <f t="shared" si="30"/>
        <v>정보</v>
      </c>
      <c r="K312" s="258" t="str">
        <f>VLOOKUP(J312,엔터티분류어!B:D,3,FALSE)</f>
        <v>D</v>
      </c>
      <c r="L312" s="305" t="str">
        <f t="shared" si="28"/>
        <v>MOOOPCBD</v>
      </c>
      <c r="M312" s="258" t="s">
        <v>5379</v>
      </c>
      <c r="N312" s="291" t="str">
        <f t="shared" si="31"/>
        <v>T</v>
      </c>
    </row>
    <row r="313" spans="1:14" x14ac:dyDescent="0.3">
      <c r="A313" s="256" t="s">
        <v>7060</v>
      </c>
      <c r="B313" s="310" t="s">
        <v>587</v>
      </c>
      <c r="C313" s="310" t="s">
        <v>1</v>
      </c>
      <c r="D313" s="310" t="s">
        <v>5380</v>
      </c>
      <c r="E313" s="310" t="s">
        <v>5381</v>
      </c>
      <c r="F313" s="246"/>
      <c r="G313" s="306" t="e">
        <f>VLOOKUP(F:F,데이터주제영역정의서!T:V,2,FALSE)</f>
        <v>#N/A</v>
      </c>
      <c r="H313" s="292" t="str">
        <f t="shared" si="29"/>
        <v/>
      </c>
      <c r="I313" s="258" t="s">
        <v>7094</v>
      </c>
      <c r="J313" s="258" t="str">
        <f t="shared" si="30"/>
        <v>유수</v>
      </c>
      <c r="K313" s="258" t="e">
        <f>VLOOKUP(J313,엔터티분류어!B:D,3,FALSE)</f>
        <v>#N/A</v>
      </c>
      <c r="L313" s="305" t="e">
        <f t="shared" si="28"/>
        <v>#N/A</v>
      </c>
      <c r="M313" s="258"/>
      <c r="N313" s="291" t="e">
        <f t="shared" si="31"/>
        <v>#N/A</v>
      </c>
    </row>
    <row r="314" spans="1:14" x14ac:dyDescent="0.3">
      <c r="A314" s="256" t="s">
        <v>7060</v>
      </c>
      <c r="B314" s="310" t="s">
        <v>587</v>
      </c>
      <c r="C314" s="310" t="s">
        <v>1</v>
      </c>
      <c r="D314" s="310" t="s">
        <v>216</v>
      </c>
      <c r="E314" s="310" t="s">
        <v>1671</v>
      </c>
      <c r="F314" s="246" t="s">
        <v>587</v>
      </c>
      <c r="G314" s="306" t="str">
        <f>VLOOKUP(F:F,데이터주제영역정의서!T:V,2,FALSE)</f>
        <v>OP</v>
      </c>
      <c r="H314" s="292" t="str">
        <f t="shared" si="29"/>
        <v>CC</v>
      </c>
      <c r="I314" s="258" t="s">
        <v>7094</v>
      </c>
      <c r="J314" s="258" t="str">
        <f t="shared" si="30"/>
        <v>정보</v>
      </c>
      <c r="K314" s="258" t="str">
        <f>VLOOKUP(J314,엔터티분류어!B:D,3,FALSE)</f>
        <v>D</v>
      </c>
      <c r="L314" s="305" t="str">
        <f t="shared" si="28"/>
        <v>MOOOPCCD</v>
      </c>
      <c r="M314" s="258" t="s">
        <v>5382</v>
      </c>
      <c r="N314" s="291" t="str">
        <f t="shared" si="31"/>
        <v>T</v>
      </c>
    </row>
    <row r="315" spans="1:14" x14ac:dyDescent="0.3">
      <c r="A315" s="256" t="s">
        <v>7060</v>
      </c>
      <c r="B315" s="310" t="s">
        <v>587</v>
      </c>
      <c r="C315" s="310" t="s">
        <v>1</v>
      </c>
      <c r="D315" s="310" t="s">
        <v>217</v>
      </c>
      <c r="E315" s="310" t="s">
        <v>1667</v>
      </c>
      <c r="F315" s="246" t="s">
        <v>587</v>
      </c>
      <c r="G315" s="306" t="str">
        <f>VLOOKUP(F:F,데이터주제영역정의서!T:V,2,FALSE)</f>
        <v>OP</v>
      </c>
      <c r="H315" s="292" t="str">
        <f t="shared" si="29"/>
        <v>CD</v>
      </c>
      <c r="I315" s="258" t="s">
        <v>7094</v>
      </c>
      <c r="J315" s="258" t="str">
        <f t="shared" si="30"/>
        <v>정보</v>
      </c>
      <c r="K315" s="258" t="str">
        <f>VLOOKUP(J315,엔터티분류어!B:D,3,FALSE)</f>
        <v>D</v>
      </c>
      <c r="L315" s="305" t="str">
        <f t="shared" si="28"/>
        <v>MOOOPCDD</v>
      </c>
      <c r="M315" s="258" t="s">
        <v>5383</v>
      </c>
      <c r="N315" s="291" t="str">
        <f t="shared" si="31"/>
        <v>T</v>
      </c>
    </row>
    <row r="316" spans="1:14" x14ac:dyDescent="0.3">
      <c r="A316" s="256" t="s">
        <v>7060</v>
      </c>
      <c r="B316" s="310" t="s">
        <v>590</v>
      </c>
      <c r="C316" s="310" t="s">
        <v>1</v>
      </c>
      <c r="D316" s="310" t="s">
        <v>1682</v>
      </c>
      <c r="E316" s="310" t="s">
        <v>1683</v>
      </c>
      <c r="F316" s="246" t="s">
        <v>590</v>
      </c>
      <c r="G316" s="306" t="str">
        <f>VLOOKUP(F:F,데이터주제영역정의서!T:V,2,FALSE)</f>
        <v>DI</v>
      </c>
      <c r="H316" s="292" t="str">
        <f t="shared" si="29"/>
        <v>NA</v>
      </c>
      <c r="I316" s="258" t="s">
        <v>7094</v>
      </c>
      <c r="J316" s="258" t="str">
        <f t="shared" si="30"/>
        <v>정보</v>
      </c>
      <c r="K316" s="258" t="str">
        <f>VLOOKUP(J316,엔터티분류어!B:D,3,FALSE)</f>
        <v>D</v>
      </c>
      <c r="L316" s="305" t="str">
        <f t="shared" si="28"/>
        <v>MOODINAD</v>
      </c>
      <c r="M316" s="258" t="s">
        <v>5384</v>
      </c>
      <c r="N316" s="291" t="str">
        <f t="shared" si="31"/>
        <v>T</v>
      </c>
    </row>
    <row r="317" spans="1:14" x14ac:dyDescent="0.3">
      <c r="A317" s="256" t="s">
        <v>7060</v>
      </c>
      <c r="B317" s="310" t="s">
        <v>590</v>
      </c>
      <c r="C317" s="310" t="s">
        <v>1</v>
      </c>
      <c r="D317" s="310" t="s">
        <v>5385</v>
      </c>
      <c r="E317" s="310" t="s">
        <v>1681</v>
      </c>
      <c r="F317" s="246" t="s">
        <v>590</v>
      </c>
      <c r="G317" s="306" t="str">
        <f>VLOOKUP(F:F,데이터주제영역정의서!T:V,2,FALSE)</f>
        <v>DI</v>
      </c>
      <c r="H317" s="292" t="str">
        <f t="shared" si="29"/>
        <v>NA</v>
      </c>
      <c r="I317" s="258" t="s">
        <v>7094</v>
      </c>
      <c r="J317" s="258" t="str">
        <f t="shared" si="30"/>
        <v>상세</v>
      </c>
      <c r="K317" s="258" t="str">
        <f>VLOOKUP(J317,엔터티분류어!B:D,3,FALSE)</f>
        <v>E</v>
      </c>
      <c r="L317" s="305" t="str">
        <f t="shared" si="28"/>
        <v>MOODINAE</v>
      </c>
      <c r="M317" s="258" t="s">
        <v>5386</v>
      </c>
      <c r="N317" s="291" t="str">
        <f t="shared" si="31"/>
        <v>T</v>
      </c>
    </row>
    <row r="318" spans="1:14" x14ac:dyDescent="0.3">
      <c r="A318" s="256" t="s">
        <v>7060</v>
      </c>
      <c r="B318" s="310" t="s">
        <v>590</v>
      </c>
      <c r="C318" s="310" t="s">
        <v>1</v>
      </c>
      <c r="D318" s="310" t="s">
        <v>203</v>
      </c>
      <c r="E318" s="310" t="s">
        <v>1672</v>
      </c>
      <c r="F318" s="246" t="s">
        <v>590</v>
      </c>
      <c r="G318" s="306" t="str">
        <f>VLOOKUP(F:F,데이터주제영역정의서!T:V,2,FALSE)</f>
        <v>DI</v>
      </c>
      <c r="H318" s="292" t="str">
        <f t="shared" si="29"/>
        <v>NB</v>
      </c>
      <c r="I318" s="258" t="s">
        <v>7094</v>
      </c>
      <c r="J318" s="258" t="str">
        <f t="shared" si="30"/>
        <v>정보</v>
      </c>
      <c r="K318" s="258" t="str">
        <f>VLOOKUP(J318,엔터티분류어!B:D,3,FALSE)</f>
        <v>D</v>
      </c>
      <c r="L318" s="305" t="str">
        <f t="shared" si="28"/>
        <v>MOODINBD</v>
      </c>
      <c r="M318" s="258" t="s">
        <v>5387</v>
      </c>
      <c r="N318" s="291" t="str">
        <f t="shared" si="31"/>
        <v>T</v>
      </c>
    </row>
    <row r="319" spans="1:14" x14ac:dyDescent="0.3">
      <c r="A319" s="256" t="s">
        <v>7060</v>
      </c>
      <c r="B319" s="310" t="s">
        <v>590</v>
      </c>
      <c r="C319" s="310" t="s">
        <v>1</v>
      </c>
      <c r="D319" s="310" t="s">
        <v>213</v>
      </c>
      <c r="E319" s="310" t="s">
        <v>1659</v>
      </c>
      <c r="F319" s="246" t="s">
        <v>590</v>
      </c>
      <c r="G319" s="306" t="str">
        <f>VLOOKUP(F:F,데이터주제영역정의서!T:V,2,FALSE)</f>
        <v>DI</v>
      </c>
      <c r="H319" s="292" t="str">
        <f t="shared" si="29"/>
        <v>CS</v>
      </c>
      <c r="I319" s="258" t="s">
        <v>7094</v>
      </c>
      <c r="J319" s="258" t="str">
        <f t="shared" si="30"/>
        <v>정보</v>
      </c>
      <c r="K319" s="258" t="str">
        <f>VLOOKUP(J319,엔터티분류어!B:D,3,FALSE)</f>
        <v>D</v>
      </c>
      <c r="L319" s="305" t="str">
        <f t="shared" si="28"/>
        <v>MOODICSD</v>
      </c>
      <c r="M319" s="258" t="s">
        <v>5388</v>
      </c>
      <c r="N319" s="291" t="str">
        <f t="shared" si="31"/>
        <v>T</v>
      </c>
    </row>
    <row r="320" spans="1:14" x14ac:dyDescent="0.3">
      <c r="A320" s="256" t="s">
        <v>7060</v>
      </c>
      <c r="B320" s="310" t="s">
        <v>590</v>
      </c>
      <c r="C320" s="310" t="s">
        <v>18</v>
      </c>
      <c r="D320" s="310" t="s">
        <v>5389</v>
      </c>
      <c r="E320" s="310" t="s">
        <v>5390</v>
      </c>
      <c r="F320" s="246" t="s">
        <v>590</v>
      </c>
      <c r="G320" s="306" t="str">
        <f>VLOOKUP(F:F,데이터주제영역정의서!T:V,2,FALSE)</f>
        <v>DI</v>
      </c>
      <c r="H320" s="292" t="str">
        <f t="shared" si="29"/>
        <v>CS</v>
      </c>
      <c r="I320" s="258" t="s">
        <v>7094</v>
      </c>
      <c r="J320" s="258" t="str">
        <f t="shared" si="30"/>
        <v>이력</v>
      </c>
      <c r="K320" s="258" t="str">
        <f>VLOOKUP(J320,엔터티분류어!B:D,3,FALSE)</f>
        <v>H</v>
      </c>
      <c r="L320" s="305" t="str">
        <f t="shared" si="28"/>
        <v>MOODICSH</v>
      </c>
      <c r="M320" s="258" t="s">
        <v>5391</v>
      </c>
      <c r="N320" s="291" t="str">
        <f t="shared" si="31"/>
        <v>T</v>
      </c>
    </row>
    <row r="321" spans="1:14" x14ac:dyDescent="0.3">
      <c r="A321" s="256" t="s">
        <v>7060</v>
      </c>
      <c r="B321" s="310" t="s">
        <v>590</v>
      </c>
      <c r="C321" s="310" t="s">
        <v>1</v>
      </c>
      <c r="D321" s="310" t="s">
        <v>230</v>
      </c>
      <c r="E321" s="310" t="s">
        <v>1655</v>
      </c>
      <c r="F321" s="246" t="s">
        <v>590</v>
      </c>
      <c r="G321" s="306" t="str">
        <f>VLOOKUP(F:F,데이터주제영역정의서!T:V,2,FALSE)</f>
        <v>DI</v>
      </c>
      <c r="H321" s="292" t="str">
        <f t="shared" si="29"/>
        <v>PC</v>
      </c>
      <c r="I321" s="258" t="s">
        <v>7094</v>
      </c>
      <c r="J321" s="258" t="str">
        <f t="shared" si="30"/>
        <v>정보</v>
      </c>
      <c r="K321" s="258" t="str">
        <f>VLOOKUP(J321,엔터티분류어!B:D,3,FALSE)</f>
        <v>D</v>
      </c>
      <c r="L321" s="305" t="str">
        <f t="shared" si="28"/>
        <v>MOODIPCD</v>
      </c>
      <c r="M321" s="258" t="s">
        <v>5392</v>
      </c>
      <c r="N321" s="291" t="str">
        <f t="shared" si="31"/>
        <v>T</v>
      </c>
    </row>
    <row r="322" spans="1:14" x14ac:dyDescent="0.3">
      <c r="A322" s="256" t="s">
        <v>7060</v>
      </c>
      <c r="B322" s="310" t="s">
        <v>590</v>
      </c>
      <c r="C322" s="310" t="s">
        <v>1</v>
      </c>
      <c r="D322" s="310" t="s">
        <v>1674</v>
      </c>
      <c r="E322" s="310" t="s">
        <v>1675</v>
      </c>
      <c r="F322" s="246" t="s">
        <v>590</v>
      </c>
      <c r="G322" s="306" t="str">
        <f>VLOOKUP(F:F,데이터주제영역정의서!T:V,2,FALSE)</f>
        <v>DI</v>
      </c>
      <c r="H322" s="292" t="str">
        <f t="shared" si="29"/>
        <v>PC</v>
      </c>
      <c r="I322" s="258" t="s">
        <v>7094</v>
      </c>
      <c r="J322" s="258" t="str">
        <f t="shared" si="30"/>
        <v>이력</v>
      </c>
      <c r="K322" s="258" t="str">
        <f>VLOOKUP(J322,엔터티분류어!B:D,3,FALSE)</f>
        <v>H</v>
      </c>
      <c r="L322" s="305" t="str">
        <f t="shared" si="28"/>
        <v>MOODIPCH</v>
      </c>
      <c r="M322" s="258" t="s">
        <v>5393</v>
      </c>
      <c r="N322" s="291" t="str">
        <f t="shared" si="31"/>
        <v>T</v>
      </c>
    </row>
    <row r="323" spans="1:14" x14ac:dyDescent="0.3">
      <c r="A323" s="256" t="s">
        <v>7060</v>
      </c>
      <c r="B323" s="310" t="s">
        <v>590</v>
      </c>
      <c r="C323" s="310" t="s">
        <v>18</v>
      </c>
      <c r="D323" s="310" t="s">
        <v>5394</v>
      </c>
      <c r="E323" s="310" t="s">
        <v>5395</v>
      </c>
      <c r="F323" s="246" t="s">
        <v>590</v>
      </c>
      <c r="G323" s="306" t="str">
        <f>VLOOKUP(F:F,데이터주제영역정의서!T:V,2,FALSE)</f>
        <v>DI</v>
      </c>
      <c r="H323" s="292" t="str">
        <f t="shared" si="29"/>
        <v>PA</v>
      </c>
      <c r="I323" s="258" t="s">
        <v>7094</v>
      </c>
      <c r="J323" s="258" t="str">
        <f t="shared" si="30"/>
        <v>기본</v>
      </c>
      <c r="K323" s="258" t="str">
        <f>VLOOKUP(J323,엔터티분류어!B:D,3,FALSE)</f>
        <v>M</v>
      </c>
      <c r="L323" s="305" t="str">
        <f t="shared" si="28"/>
        <v>MOODIPAM</v>
      </c>
      <c r="M323" s="258" t="s">
        <v>5396</v>
      </c>
      <c r="N323" s="291" t="str">
        <f t="shared" si="31"/>
        <v>T</v>
      </c>
    </row>
    <row r="324" spans="1:14" x14ac:dyDescent="0.3">
      <c r="A324" s="256" t="s">
        <v>7060</v>
      </c>
      <c r="B324" s="310" t="s">
        <v>590</v>
      </c>
      <c r="C324" s="310" t="s">
        <v>18</v>
      </c>
      <c r="D324" s="310" t="s">
        <v>5397</v>
      </c>
      <c r="E324" s="310" t="s">
        <v>5395</v>
      </c>
      <c r="F324" s="246" t="s">
        <v>590</v>
      </c>
      <c r="G324" s="306" t="str">
        <f>VLOOKUP(F:F,데이터주제영역정의서!T:V,2,FALSE)</f>
        <v>DI</v>
      </c>
      <c r="H324" s="292" t="str">
        <f t="shared" si="29"/>
        <v>PA</v>
      </c>
      <c r="I324" s="258" t="s">
        <v>7094</v>
      </c>
      <c r="J324" s="258" t="str">
        <f t="shared" si="30"/>
        <v>이력</v>
      </c>
      <c r="K324" s="258" t="str">
        <f>VLOOKUP(J324,엔터티분류어!B:D,3,FALSE)</f>
        <v>H</v>
      </c>
      <c r="L324" s="305" t="str">
        <f t="shared" si="28"/>
        <v>MOODIPAH</v>
      </c>
      <c r="M324" s="258" t="s">
        <v>5398</v>
      </c>
      <c r="N324" s="291" t="str">
        <f t="shared" si="31"/>
        <v>T</v>
      </c>
    </row>
    <row r="325" spans="1:14" x14ac:dyDescent="0.3">
      <c r="A325" s="256" t="s">
        <v>7060</v>
      </c>
      <c r="B325" s="310" t="s">
        <v>590</v>
      </c>
      <c r="C325" s="310" t="s">
        <v>18</v>
      </c>
      <c r="D325" s="310" t="s">
        <v>233</v>
      </c>
      <c r="E325" s="310"/>
      <c r="F325" s="246" t="s">
        <v>590</v>
      </c>
      <c r="G325" s="306" t="str">
        <f>VLOOKUP(F:F,데이터주제영역정의서!T:V,2,FALSE)</f>
        <v>DI</v>
      </c>
      <c r="H325" s="292" t="str">
        <f t="shared" si="29"/>
        <v>PB</v>
      </c>
      <c r="I325" s="258" t="s">
        <v>7094</v>
      </c>
      <c r="J325" s="258" t="str">
        <f t="shared" si="30"/>
        <v>정보</v>
      </c>
      <c r="K325" s="258" t="str">
        <f>VLOOKUP(J325,엔터티분류어!B:D,3,FALSE)</f>
        <v>D</v>
      </c>
      <c r="L325" s="305" t="str">
        <f t="shared" si="28"/>
        <v>MOODIPBD</v>
      </c>
      <c r="M325" s="258" t="s">
        <v>5399</v>
      </c>
      <c r="N325" s="291" t="str">
        <f t="shared" si="31"/>
        <v>T</v>
      </c>
    </row>
    <row r="326" spans="1:14" x14ac:dyDescent="0.3">
      <c r="A326" s="256" t="s">
        <v>7060</v>
      </c>
      <c r="B326" s="310" t="s">
        <v>590</v>
      </c>
      <c r="C326" s="310" t="s">
        <v>18</v>
      </c>
      <c r="D326" s="310" t="s">
        <v>5400</v>
      </c>
      <c r="E326" s="310"/>
      <c r="F326" s="246" t="s">
        <v>590</v>
      </c>
      <c r="G326" s="306" t="str">
        <f>VLOOKUP(F:F,데이터주제영역정의서!T:V,2,FALSE)</f>
        <v>DI</v>
      </c>
      <c r="H326" s="292" t="str">
        <f t="shared" si="29"/>
        <v>PB</v>
      </c>
      <c r="I326" s="258" t="s">
        <v>7094</v>
      </c>
      <c r="J326" s="258" t="str">
        <f t="shared" si="30"/>
        <v>이력</v>
      </c>
      <c r="K326" s="258" t="str">
        <f>VLOOKUP(J326,엔터티분류어!B:D,3,FALSE)</f>
        <v>H</v>
      </c>
      <c r="L326" s="305" t="str">
        <f t="shared" si="28"/>
        <v>MOODIPBH</v>
      </c>
      <c r="M326" s="258" t="s">
        <v>5401</v>
      </c>
      <c r="N326" s="291" t="str">
        <f t="shared" si="31"/>
        <v>T</v>
      </c>
    </row>
    <row r="327" spans="1:14" x14ac:dyDescent="0.3">
      <c r="A327" s="256" t="s">
        <v>7060</v>
      </c>
      <c r="B327" s="310" t="s">
        <v>5402</v>
      </c>
      <c r="C327" s="310" t="s">
        <v>1</v>
      </c>
      <c r="D327" s="310" t="s">
        <v>3560</v>
      </c>
      <c r="E327" s="310" t="s">
        <v>3561</v>
      </c>
      <c r="F327" s="246"/>
      <c r="G327" s="306" t="e">
        <f>VLOOKUP(F:F,데이터주제영역정의서!T:V,2,FALSE)</f>
        <v>#N/A</v>
      </c>
      <c r="H327" s="292" t="str">
        <f t="shared" si="29"/>
        <v>DR</v>
      </c>
      <c r="I327" s="258" t="s">
        <v>7094</v>
      </c>
      <c r="J327" s="258" t="str">
        <f t="shared" si="30"/>
        <v>정보</v>
      </c>
      <c r="K327" s="258" t="str">
        <f>VLOOKUP(J327,엔터티분류어!B:D,3,FALSE)</f>
        <v>D</v>
      </c>
      <c r="L327" s="305" t="e">
        <f t="shared" si="28"/>
        <v>#N/A</v>
      </c>
      <c r="M327" s="258" t="s">
        <v>5403</v>
      </c>
      <c r="N327" s="291" t="e">
        <f t="shared" si="31"/>
        <v>#N/A</v>
      </c>
    </row>
    <row r="328" spans="1:14" x14ac:dyDescent="0.3">
      <c r="A328" s="256" t="s">
        <v>7060</v>
      </c>
      <c r="B328" s="310" t="s">
        <v>600</v>
      </c>
      <c r="C328" s="310" t="s">
        <v>1</v>
      </c>
      <c r="D328" s="310" t="s">
        <v>162</v>
      </c>
      <c r="E328" s="310" t="s">
        <v>2771</v>
      </c>
      <c r="F328" s="246" t="s">
        <v>5341</v>
      </c>
      <c r="G328" s="306" t="str">
        <f>VLOOKUP(F:F,데이터주제영역정의서!T:V,2,FALSE)</f>
        <v>CG</v>
      </c>
      <c r="H328" s="292" t="str">
        <f t="shared" si="29"/>
        <v>GC</v>
      </c>
      <c r="I328" s="258" t="s">
        <v>7094</v>
      </c>
      <c r="J328" s="258" t="str">
        <f t="shared" si="30"/>
        <v>정보</v>
      </c>
      <c r="K328" s="258" t="str">
        <f>VLOOKUP(J328,엔터티분류어!B:D,3,FALSE)</f>
        <v>D</v>
      </c>
      <c r="L328" s="305" t="str">
        <f t="shared" si="28"/>
        <v>MOOCGGCD</v>
      </c>
      <c r="M328" s="258" t="s">
        <v>5404</v>
      </c>
      <c r="N328" s="291" t="str">
        <f t="shared" si="31"/>
        <v>F</v>
      </c>
    </row>
    <row r="329" spans="1:14" x14ac:dyDescent="0.3">
      <c r="A329" s="256" t="s">
        <v>7060</v>
      </c>
      <c r="B329" s="310" t="s">
        <v>600</v>
      </c>
      <c r="C329" s="310" t="s">
        <v>1</v>
      </c>
      <c r="D329" s="310" t="s">
        <v>5405</v>
      </c>
      <c r="E329" s="310" t="s">
        <v>2772</v>
      </c>
      <c r="F329" s="246" t="s">
        <v>5341</v>
      </c>
      <c r="G329" s="306" t="str">
        <f>VLOOKUP(F:F,데이터주제영역정의서!T:V,2,FALSE)</f>
        <v>CG</v>
      </c>
      <c r="H329" s="292" t="str">
        <f t="shared" si="29"/>
        <v>GD</v>
      </c>
      <c r="I329" s="258" t="s">
        <v>7094</v>
      </c>
      <c r="J329" s="258" t="str">
        <f t="shared" si="30"/>
        <v>정보</v>
      </c>
      <c r="K329" s="258" t="str">
        <f>VLOOKUP(J329,엔터티분류어!B:D,3,FALSE)</f>
        <v>D</v>
      </c>
      <c r="L329" s="305" t="str">
        <f t="shared" si="28"/>
        <v>MOOCGGDD</v>
      </c>
      <c r="M329" s="258" t="s">
        <v>5406</v>
      </c>
      <c r="N329" s="291" t="str">
        <f t="shared" si="31"/>
        <v>F</v>
      </c>
    </row>
    <row r="330" spans="1:14" x14ac:dyDescent="0.3">
      <c r="A330" s="256" t="s">
        <v>7060</v>
      </c>
      <c r="B330" s="310" t="s">
        <v>600</v>
      </c>
      <c r="C330" s="310" t="s">
        <v>1</v>
      </c>
      <c r="D330" s="310" t="s">
        <v>164</v>
      </c>
      <c r="E330" s="310" t="s">
        <v>2773</v>
      </c>
      <c r="F330" s="246" t="s">
        <v>5341</v>
      </c>
      <c r="G330" s="306" t="str">
        <f>VLOOKUP(F:F,데이터주제영역정의서!T:V,2,FALSE)</f>
        <v>CG</v>
      </c>
      <c r="H330" s="292" t="str">
        <f t="shared" si="29"/>
        <v>GB</v>
      </c>
      <c r="I330" s="258" t="s">
        <v>7094</v>
      </c>
      <c r="J330" s="258" t="str">
        <f t="shared" si="30"/>
        <v>정보</v>
      </c>
      <c r="K330" s="258" t="str">
        <f>VLOOKUP(J330,엔터티분류어!B:D,3,FALSE)</f>
        <v>D</v>
      </c>
      <c r="L330" s="305" t="str">
        <f t="shared" si="28"/>
        <v>MOOCGGBD</v>
      </c>
      <c r="M330" s="258" t="s">
        <v>5407</v>
      </c>
      <c r="N330" s="291" t="str">
        <f t="shared" si="31"/>
        <v>F</v>
      </c>
    </row>
    <row r="331" spans="1:14" x14ac:dyDescent="0.3">
      <c r="A331" s="256" t="s">
        <v>7060</v>
      </c>
      <c r="B331" s="310" t="s">
        <v>600</v>
      </c>
      <c r="C331" s="310" t="s">
        <v>1</v>
      </c>
      <c r="D331" s="310" t="s">
        <v>165</v>
      </c>
      <c r="E331" s="310" t="s">
        <v>2774</v>
      </c>
      <c r="F331" s="246" t="s">
        <v>5341</v>
      </c>
      <c r="G331" s="306" t="str">
        <f>VLOOKUP(F:F,데이터주제영역정의서!T:V,2,FALSE)</f>
        <v>CG</v>
      </c>
      <c r="H331" s="292" t="str">
        <f t="shared" si="29"/>
        <v>GA</v>
      </c>
      <c r="I331" s="258" t="s">
        <v>7094</v>
      </c>
      <c r="J331" s="258" t="str">
        <f t="shared" si="30"/>
        <v>정보</v>
      </c>
      <c r="K331" s="258" t="str">
        <f>VLOOKUP(J331,엔터티분류어!B:D,3,FALSE)</f>
        <v>D</v>
      </c>
      <c r="L331" s="305" t="str">
        <f t="shared" si="28"/>
        <v>MOOCGGAD</v>
      </c>
      <c r="M331" s="258" t="s">
        <v>5408</v>
      </c>
      <c r="N331" s="291" t="str">
        <f t="shared" si="31"/>
        <v>F</v>
      </c>
    </row>
    <row r="332" spans="1:14" x14ac:dyDescent="0.3">
      <c r="A332" s="256" t="s">
        <v>7060</v>
      </c>
      <c r="B332" s="310" t="s">
        <v>600</v>
      </c>
      <c r="C332" s="310" t="s">
        <v>18</v>
      </c>
      <c r="D332" s="310" t="s">
        <v>5409</v>
      </c>
      <c r="E332" s="310" t="s">
        <v>5410</v>
      </c>
      <c r="F332" s="246" t="s">
        <v>600</v>
      </c>
      <c r="G332" s="306" t="str">
        <f>VLOOKUP(F:F,데이터주제영역정의서!T:V,2,FALSE)</f>
        <v>PT</v>
      </c>
      <c r="H332" s="292" t="str">
        <f t="shared" si="29"/>
        <v>IC</v>
      </c>
      <c r="I332" s="258" t="s">
        <v>7094</v>
      </c>
      <c r="J332" s="258" t="str">
        <f t="shared" si="30"/>
        <v>코드</v>
      </c>
      <c r="K332" s="258" t="str">
        <f>VLOOKUP(J332,엔터티분류어!B:D,3,FALSE)</f>
        <v>C</v>
      </c>
      <c r="L332" s="305" t="str">
        <f t="shared" si="28"/>
        <v>MOOPTICC</v>
      </c>
      <c r="M332" s="258" t="s">
        <v>5411</v>
      </c>
      <c r="N332" s="291" t="str">
        <f t="shared" si="31"/>
        <v>T</v>
      </c>
    </row>
    <row r="333" spans="1:14" x14ac:dyDescent="0.3">
      <c r="A333" s="256" t="s">
        <v>7060</v>
      </c>
      <c r="B333" s="310" t="s">
        <v>600</v>
      </c>
      <c r="C333" s="310" t="s">
        <v>1</v>
      </c>
      <c r="D333" s="310" t="s">
        <v>199</v>
      </c>
      <c r="E333" s="310" t="s">
        <v>1662</v>
      </c>
      <c r="F333" s="246" t="s">
        <v>600</v>
      </c>
      <c r="G333" s="306" t="str">
        <f>VLOOKUP(F:F,데이터주제영역정의서!T:V,2,FALSE)</f>
        <v>PT</v>
      </c>
      <c r="H333" s="292" t="str">
        <f t="shared" si="29"/>
        <v>CO</v>
      </c>
      <c r="I333" s="258" t="s">
        <v>7094</v>
      </c>
      <c r="J333" s="258" t="str">
        <f t="shared" si="30"/>
        <v>정보</v>
      </c>
      <c r="K333" s="258" t="str">
        <f>VLOOKUP(J333,엔터티분류어!B:D,3,FALSE)</f>
        <v>D</v>
      </c>
      <c r="L333" s="305" t="str">
        <f t="shared" si="28"/>
        <v>MOOPTCOD</v>
      </c>
      <c r="M333" s="258" t="s">
        <v>5412</v>
      </c>
      <c r="N333" s="291" t="str">
        <f t="shared" si="31"/>
        <v>T</v>
      </c>
    </row>
    <row r="334" spans="1:14" x14ac:dyDescent="0.3">
      <c r="A334" s="256" t="s">
        <v>7060</v>
      </c>
      <c r="B334" s="310" t="s">
        <v>600</v>
      </c>
      <c r="C334" s="310" t="s">
        <v>1</v>
      </c>
      <c r="D334" s="310" t="s">
        <v>5413</v>
      </c>
      <c r="E334" s="310" t="s">
        <v>2431</v>
      </c>
      <c r="F334" s="246" t="s">
        <v>5341</v>
      </c>
      <c r="G334" s="306" t="str">
        <f>VLOOKUP(F:F,데이터주제영역정의서!T:V,2,FALSE)</f>
        <v>CG</v>
      </c>
      <c r="H334" s="292" t="str">
        <f t="shared" si="29"/>
        <v>PA</v>
      </c>
      <c r="I334" s="258" t="s">
        <v>7094</v>
      </c>
      <c r="J334" s="258" t="str">
        <f t="shared" si="30"/>
        <v>정보</v>
      </c>
      <c r="K334" s="258" t="str">
        <f>VLOOKUP(J334,엔터티분류어!B:D,3,FALSE)</f>
        <v>D</v>
      </c>
      <c r="L334" s="305" t="str">
        <f t="shared" si="28"/>
        <v>MOOCGPAD</v>
      </c>
      <c r="M334" s="258" t="s">
        <v>5414</v>
      </c>
      <c r="N334" s="291" t="str">
        <f t="shared" si="31"/>
        <v>F</v>
      </c>
    </row>
    <row r="335" spans="1:14" x14ac:dyDescent="0.3">
      <c r="A335" s="256" t="s">
        <v>7060</v>
      </c>
      <c r="B335" s="310" t="s">
        <v>600</v>
      </c>
      <c r="C335" s="310" t="s">
        <v>1</v>
      </c>
      <c r="D335" s="310" t="s">
        <v>2199</v>
      </c>
      <c r="E335" s="310" t="s">
        <v>2432</v>
      </c>
      <c r="F335" s="246" t="s">
        <v>5341</v>
      </c>
      <c r="G335" s="306" t="str">
        <f>VLOOKUP(F:F,데이터주제영역정의서!T:V,2,FALSE)</f>
        <v>CG</v>
      </c>
      <c r="H335" s="292" t="str">
        <f t="shared" si="29"/>
        <v>MI</v>
      </c>
      <c r="I335" s="258" t="s">
        <v>7094</v>
      </c>
      <c r="J335" s="258" t="str">
        <f t="shared" si="30"/>
        <v>정보</v>
      </c>
      <c r="K335" s="258" t="str">
        <f>VLOOKUP(J335,엔터티분류어!B:D,3,FALSE)</f>
        <v>D</v>
      </c>
      <c r="L335" s="305" t="str">
        <f t="shared" ref="L335:L402" si="35">I335&amp;G335&amp;H335&amp;K335</f>
        <v>MOOCGMID</v>
      </c>
      <c r="M335" s="258" t="s">
        <v>5415</v>
      </c>
      <c r="N335" s="291" t="str">
        <f t="shared" si="31"/>
        <v>T</v>
      </c>
    </row>
    <row r="336" spans="1:14" x14ac:dyDescent="0.3">
      <c r="A336" s="256" t="s">
        <v>7060</v>
      </c>
      <c r="B336" s="310" t="s">
        <v>600</v>
      </c>
      <c r="C336" s="310" t="s">
        <v>1</v>
      </c>
      <c r="D336" s="310" t="s">
        <v>2200</v>
      </c>
      <c r="E336" s="310" t="s">
        <v>1886</v>
      </c>
      <c r="F336" s="246" t="s">
        <v>5341</v>
      </c>
      <c r="G336" s="306" t="str">
        <f>VLOOKUP(F:F,데이터주제영역정의서!T:V,2,FALSE)</f>
        <v>CG</v>
      </c>
      <c r="H336" s="292" t="str">
        <f t="shared" ref="H336:H403" si="36">MID(M336,6,2)</f>
        <v>PS</v>
      </c>
      <c r="I336" s="258" t="s">
        <v>7094</v>
      </c>
      <c r="J336" s="258" t="str">
        <f t="shared" ref="J336:J403" si="37">RIGHT(D336,2)</f>
        <v>정보</v>
      </c>
      <c r="K336" s="258" t="str">
        <f>VLOOKUP(J336,엔터티분류어!B:D,3,FALSE)</f>
        <v>D</v>
      </c>
      <c r="L336" s="305" t="str">
        <f t="shared" si="35"/>
        <v>MOOCGPSD</v>
      </c>
      <c r="M336" s="258" t="s">
        <v>5416</v>
      </c>
      <c r="N336" s="291" t="str">
        <f t="shared" ref="N336:N403" si="38">IF(L336=M336,"T","F")</f>
        <v>F</v>
      </c>
    </row>
    <row r="337" spans="1:14" s="291" customFormat="1" x14ac:dyDescent="0.3">
      <c r="A337" s="256" t="s">
        <v>7060</v>
      </c>
      <c r="B337" s="310" t="s">
        <v>600</v>
      </c>
      <c r="C337" s="310" t="s">
        <v>18</v>
      </c>
      <c r="D337" s="310" t="s">
        <v>7184</v>
      </c>
      <c r="E337" s="310"/>
      <c r="F337" s="246" t="s">
        <v>5341</v>
      </c>
      <c r="G337" s="306" t="str">
        <f>VLOOKUP(F:F,데이터주제영역정의서!T:V,2,FALSE)</f>
        <v>CG</v>
      </c>
      <c r="H337" s="292" t="str">
        <f t="shared" ref="H337" si="39">MID(M337,6,2)</f>
        <v>PS</v>
      </c>
      <c r="I337" s="258" t="s">
        <v>7094</v>
      </c>
      <c r="J337" s="258" t="str">
        <f t="shared" ref="J337" si="40">RIGHT(D337,2)</f>
        <v>이력</v>
      </c>
      <c r="K337" s="258" t="str">
        <f>VLOOKUP(J337,엔터티분류어!B:D,3,FALSE)</f>
        <v>H</v>
      </c>
      <c r="L337" s="305" t="str">
        <f t="shared" ref="L337" si="41">I337&amp;G337&amp;H337&amp;K337</f>
        <v>MOOCGPSH</v>
      </c>
      <c r="M337" s="258" t="s">
        <v>5416</v>
      </c>
      <c r="N337" s="291" t="str">
        <f t="shared" ref="N337" si="42">IF(L337=M337,"T","F")</f>
        <v>F</v>
      </c>
    </row>
    <row r="338" spans="1:14" x14ac:dyDescent="0.3">
      <c r="A338" s="256" t="s">
        <v>7060</v>
      </c>
      <c r="B338" s="310" t="s">
        <v>600</v>
      </c>
      <c r="C338" s="310" t="s">
        <v>18</v>
      </c>
      <c r="D338" s="310" t="s">
        <v>169</v>
      </c>
      <c r="E338" s="310" t="s">
        <v>5417</v>
      </c>
      <c r="F338" s="246" t="s">
        <v>600</v>
      </c>
      <c r="G338" s="306" t="str">
        <f>VLOOKUP(F:F,데이터주제영역정의서!T:V,2,FALSE)</f>
        <v>PT</v>
      </c>
      <c r="H338" s="292" t="str">
        <f t="shared" si="36"/>
        <v>DB</v>
      </c>
      <c r="I338" s="258" t="s">
        <v>7094</v>
      </c>
      <c r="J338" s="258" t="str">
        <f t="shared" si="37"/>
        <v>정보</v>
      </c>
      <c r="K338" s="258" t="str">
        <f>VLOOKUP(J338,엔터티분류어!B:D,3,FALSE)</f>
        <v>D</v>
      </c>
      <c r="L338" s="305" t="str">
        <f t="shared" si="35"/>
        <v>MOOPTDBD</v>
      </c>
      <c r="M338" s="258" t="s">
        <v>5418</v>
      </c>
      <c r="N338" s="291" t="str">
        <f t="shared" si="38"/>
        <v>T</v>
      </c>
    </row>
    <row r="339" spans="1:14" x14ac:dyDescent="0.3">
      <c r="A339" s="256" t="s">
        <v>7060</v>
      </c>
      <c r="B339" s="310" t="s">
        <v>600</v>
      </c>
      <c r="C339" s="310" t="s">
        <v>18</v>
      </c>
      <c r="D339" s="310" t="s">
        <v>5419</v>
      </c>
      <c r="E339" s="310" t="s">
        <v>5417</v>
      </c>
      <c r="F339" s="246" t="s">
        <v>600</v>
      </c>
      <c r="G339" s="306" t="str">
        <f>VLOOKUP(F:F,데이터주제영역정의서!T:V,2,FALSE)</f>
        <v>PT</v>
      </c>
      <c r="H339" s="292" t="str">
        <f t="shared" si="36"/>
        <v>DB</v>
      </c>
      <c r="I339" s="258" t="s">
        <v>7094</v>
      </c>
      <c r="J339" s="258" t="str">
        <f t="shared" si="37"/>
        <v>상세</v>
      </c>
      <c r="K339" s="258" t="str">
        <f>VLOOKUP(J339,엔터티분류어!B:D,3,FALSE)</f>
        <v>E</v>
      </c>
      <c r="L339" s="305" t="str">
        <f t="shared" si="35"/>
        <v>MOOPTDBE</v>
      </c>
      <c r="M339" s="258" t="s">
        <v>5420</v>
      </c>
      <c r="N339" s="291" t="str">
        <f t="shared" si="38"/>
        <v>T</v>
      </c>
    </row>
    <row r="340" spans="1:14" x14ac:dyDescent="0.3">
      <c r="A340" s="256" t="s">
        <v>7060</v>
      </c>
      <c r="B340" s="310" t="s">
        <v>600</v>
      </c>
      <c r="C340" s="310" t="s">
        <v>18</v>
      </c>
      <c r="D340" s="310" t="s">
        <v>170</v>
      </c>
      <c r="E340" s="310" t="s">
        <v>5421</v>
      </c>
      <c r="F340" s="246" t="s">
        <v>600</v>
      </c>
      <c r="G340" s="306" t="str">
        <f>VLOOKUP(F:F,데이터주제영역정의서!T:V,2,FALSE)</f>
        <v>PT</v>
      </c>
      <c r="H340" s="292" t="str">
        <f t="shared" si="36"/>
        <v>DA</v>
      </c>
      <c r="I340" s="258" t="s">
        <v>7094</v>
      </c>
      <c r="J340" s="258" t="str">
        <f t="shared" si="37"/>
        <v>이력</v>
      </c>
      <c r="K340" s="258" t="str">
        <f>VLOOKUP(J340,엔터티분류어!B:D,3,FALSE)</f>
        <v>H</v>
      </c>
      <c r="L340" s="305" t="str">
        <f t="shared" si="35"/>
        <v>MOOPTDAH</v>
      </c>
      <c r="M340" s="258" t="s">
        <v>5422</v>
      </c>
      <c r="N340" s="291" t="str">
        <f t="shared" si="38"/>
        <v>T</v>
      </c>
    </row>
    <row r="341" spans="1:14" x14ac:dyDescent="0.3">
      <c r="A341" s="256" t="s">
        <v>7060</v>
      </c>
      <c r="B341" s="310" t="s">
        <v>600</v>
      </c>
      <c r="C341" s="310" t="s">
        <v>18</v>
      </c>
      <c r="D341" s="310" t="s">
        <v>171</v>
      </c>
      <c r="E341" s="310" t="s">
        <v>5423</v>
      </c>
      <c r="F341" s="246" t="s">
        <v>600</v>
      </c>
      <c r="G341" s="306" t="str">
        <f>VLOOKUP(F:F,데이터주제영역정의서!T:V,2,FALSE)</f>
        <v>PT</v>
      </c>
      <c r="H341" s="292" t="str">
        <f t="shared" si="36"/>
        <v>DA</v>
      </c>
      <c r="I341" s="258" t="s">
        <v>7094</v>
      </c>
      <c r="J341" s="258" t="str">
        <f t="shared" si="37"/>
        <v>정보</v>
      </c>
      <c r="K341" s="258" t="str">
        <f>VLOOKUP(J341,엔터티분류어!B:D,3,FALSE)</f>
        <v>D</v>
      </c>
      <c r="L341" s="305" t="str">
        <f t="shared" si="35"/>
        <v>MOOPTDAD</v>
      </c>
      <c r="M341" s="258" t="s">
        <v>5424</v>
      </c>
      <c r="N341" s="291" t="str">
        <f t="shared" si="38"/>
        <v>T</v>
      </c>
    </row>
    <row r="342" spans="1:14" x14ac:dyDescent="0.3">
      <c r="A342" s="256" t="s">
        <v>7060</v>
      </c>
      <c r="B342" s="310" t="s">
        <v>600</v>
      </c>
      <c r="C342" s="310" t="s">
        <v>1</v>
      </c>
      <c r="D342" s="310" t="s">
        <v>206</v>
      </c>
      <c r="E342" s="310" t="s">
        <v>1654</v>
      </c>
      <c r="F342" s="246" t="s">
        <v>600</v>
      </c>
      <c r="G342" s="306" t="str">
        <f>VLOOKUP(F:F,데이터주제영역정의서!T:V,2,FALSE)</f>
        <v>PT</v>
      </c>
      <c r="H342" s="292" t="str">
        <f t="shared" si="36"/>
        <v>CS</v>
      </c>
      <c r="I342" s="258" t="s">
        <v>7094</v>
      </c>
      <c r="J342" s="258" t="str">
        <f t="shared" si="37"/>
        <v>정보</v>
      </c>
      <c r="K342" s="258" t="str">
        <f>VLOOKUP(J342,엔터티분류어!B:D,3,FALSE)</f>
        <v>D</v>
      </c>
      <c r="L342" s="305" t="str">
        <f t="shared" si="35"/>
        <v>MOOPTCSD</v>
      </c>
      <c r="M342" s="258" t="s">
        <v>5425</v>
      </c>
      <c r="N342" s="291" t="str">
        <f t="shared" si="38"/>
        <v>T</v>
      </c>
    </row>
    <row r="343" spans="1:14" x14ac:dyDescent="0.3">
      <c r="A343" s="256" t="s">
        <v>7060</v>
      </c>
      <c r="B343" s="310" t="s">
        <v>600</v>
      </c>
      <c r="C343" s="310" t="s">
        <v>18</v>
      </c>
      <c r="D343" s="310" t="s">
        <v>5426</v>
      </c>
      <c r="E343" s="310" t="s">
        <v>5427</v>
      </c>
      <c r="F343" s="246" t="s">
        <v>600</v>
      </c>
      <c r="G343" s="306" t="str">
        <f>VLOOKUP(F:F,데이터주제영역정의서!T:V,2,FALSE)</f>
        <v>PT</v>
      </c>
      <c r="H343" s="292" t="str">
        <f t="shared" si="36"/>
        <v>AC</v>
      </c>
      <c r="I343" s="258" t="s">
        <v>7094</v>
      </c>
      <c r="J343" s="258" t="str">
        <f t="shared" si="37"/>
        <v>코드</v>
      </c>
      <c r="K343" s="258" t="str">
        <f>VLOOKUP(J343,엔터티분류어!B:D,3,FALSE)</f>
        <v>C</v>
      </c>
      <c r="L343" s="305" t="str">
        <f t="shared" si="35"/>
        <v>MOOPTACC</v>
      </c>
      <c r="M343" s="258" t="s">
        <v>5428</v>
      </c>
      <c r="N343" s="291" t="str">
        <f t="shared" si="38"/>
        <v>T</v>
      </c>
    </row>
    <row r="344" spans="1:14" x14ac:dyDescent="0.3">
      <c r="A344" s="256" t="s">
        <v>7060</v>
      </c>
      <c r="B344" s="310" t="s">
        <v>600</v>
      </c>
      <c r="C344" s="310" t="s">
        <v>1</v>
      </c>
      <c r="D344" s="310" t="s">
        <v>16</v>
      </c>
      <c r="E344" s="310" t="s">
        <v>1673</v>
      </c>
      <c r="F344" s="246" t="s">
        <v>600</v>
      </c>
      <c r="G344" s="306" t="str">
        <f>VLOOKUP(F:F,데이터주제영역정의서!T:V,2,FALSE)</f>
        <v>PT</v>
      </c>
      <c r="H344" s="292" t="str">
        <f t="shared" si="36"/>
        <v>EL</v>
      </c>
      <c r="I344" s="258" t="s">
        <v>7094</v>
      </c>
      <c r="J344" s="258" t="str">
        <f t="shared" si="37"/>
        <v>정보</v>
      </c>
      <c r="K344" s="258" t="str">
        <f>VLOOKUP(J344,엔터티분류어!B:D,3,FALSE)</f>
        <v>D</v>
      </c>
      <c r="L344" s="305" t="str">
        <f t="shared" si="35"/>
        <v>MOOPTELD</v>
      </c>
      <c r="M344" s="258" t="s">
        <v>5429</v>
      </c>
      <c r="N344" s="291" t="str">
        <f t="shared" si="38"/>
        <v>T</v>
      </c>
    </row>
    <row r="345" spans="1:14" x14ac:dyDescent="0.3">
      <c r="A345" s="256" t="s">
        <v>7060</v>
      </c>
      <c r="B345" s="310" t="s">
        <v>600</v>
      </c>
      <c r="C345" s="310" t="s">
        <v>1</v>
      </c>
      <c r="D345" s="310" t="s">
        <v>17</v>
      </c>
      <c r="E345" s="310" t="s">
        <v>1666</v>
      </c>
      <c r="F345" s="246" t="s">
        <v>600</v>
      </c>
      <c r="G345" s="306" t="str">
        <f>VLOOKUP(F:F,데이터주제영역정의서!T:V,2,FALSE)</f>
        <v>PT</v>
      </c>
      <c r="H345" s="292" t="str">
        <f t="shared" si="36"/>
        <v>ES</v>
      </c>
      <c r="I345" s="258" t="s">
        <v>7094</v>
      </c>
      <c r="J345" s="258" t="str">
        <f t="shared" si="37"/>
        <v>정보</v>
      </c>
      <c r="K345" s="258" t="str">
        <f>VLOOKUP(J345,엔터티분류어!B:D,3,FALSE)</f>
        <v>D</v>
      </c>
      <c r="L345" s="305" t="str">
        <f t="shared" si="35"/>
        <v>MOOPTESD</v>
      </c>
      <c r="M345" s="258" t="s">
        <v>5430</v>
      </c>
      <c r="N345" s="291" t="str">
        <f t="shared" si="38"/>
        <v>T</v>
      </c>
    </row>
    <row r="346" spans="1:14" x14ac:dyDescent="0.3">
      <c r="A346" s="256" t="s">
        <v>7060</v>
      </c>
      <c r="B346" s="310" t="s">
        <v>600</v>
      </c>
      <c r="C346" s="310" t="s">
        <v>18</v>
      </c>
      <c r="D346" s="310" t="s">
        <v>19</v>
      </c>
      <c r="E346" s="310" t="s">
        <v>5431</v>
      </c>
      <c r="F346" s="246" t="s">
        <v>600</v>
      </c>
      <c r="G346" s="306" t="str">
        <f>VLOOKUP(F:F,데이터주제영역정의서!T:V,2,FALSE)</f>
        <v>PT</v>
      </c>
      <c r="H346" s="292" t="str">
        <f t="shared" si="36"/>
        <v>EC</v>
      </c>
      <c r="I346" s="258" t="s">
        <v>7094</v>
      </c>
      <c r="J346" s="258" t="str">
        <f t="shared" si="37"/>
        <v>정보</v>
      </c>
      <c r="K346" s="258" t="str">
        <f>VLOOKUP(J346,엔터티분류어!B:D,3,FALSE)</f>
        <v>D</v>
      </c>
      <c r="L346" s="305" t="str">
        <f t="shared" si="35"/>
        <v>MOOPTECD</v>
      </c>
      <c r="M346" s="258" t="s">
        <v>5432</v>
      </c>
      <c r="N346" s="291" t="str">
        <f t="shared" si="38"/>
        <v>T</v>
      </c>
    </row>
    <row r="347" spans="1:14" x14ac:dyDescent="0.3">
      <c r="A347" s="256" t="s">
        <v>7060</v>
      </c>
      <c r="B347" s="310" t="s">
        <v>600</v>
      </c>
      <c r="C347" s="310" t="s">
        <v>1</v>
      </c>
      <c r="D347" s="310" t="s">
        <v>2022</v>
      </c>
      <c r="E347" s="310" t="s">
        <v>1774</v>
      </c>
      <c r="F347" s="246" t="s">
        <v>600</v>
      </c>
      <c r="G347" s="306" t="str">
        <f>VLOOKUP(F:F,데이터주제영역정의서!T:V,2,FALSE)</f>
        <v>PT</v>
      </c>
      <c r="H347" s="292" t="str">
        <f t="shared" si="36"/>
        <v>AD</v>
      </c>
      <c r="I347" s="258" t="s">
        <v>7094</v>
      </c>
      <c r="J347" s="258" t="str">
        <f t="shared" si="37"/>
        <v>정보</v>
      </c>
      <c r="K347" s="258" t="str">
        <f>VLOOKUP(J347,엔터티분류어!B:D,3,FALSE)</f>
        <v>D</v>
      </c>
      <c r="L347" s="305" t="str">
        <f t="shared" si="35"/>
        <v>MOOPTADD</v>
      </c>
      <c r="M347" s="258" t="s">
        <v>5433</v>
      </c>
      <c r="N347" s="291" t="str">
        <f t="shared" si="38"/>
        <v>T</v>
      </c>
    </row>
    <row r="348" spans="1:14" x14ac:dyDescent="0.3">
      <c r="A348" s="256" t="s">
        <v>7060</v>
      </c>
      <c r="B348" s="310" t="s">
        <v>600</v>
      </c>
      <c r="C348" s="310" t="s">
        <v>18</v>
      </c>
      <c r="D348" s="310" t="s">
        <v>5434</v>
      </c>
      <c r="E348" s="310" t="s">
        <v>5435</v>
      </c>
      <c r="F348" s="246" t="s">
        <v>600</v>
      </c>
      <c r="G348" s="306" t="str">
        <f>VLOOKUP(F:F,데이터주제영역정의서!T:V,2,FALSE)</f>
        <v>PT</v>
      </c>
      <c r="H348" s="292" t="str">
        <f t="shared" si="36"/>
        <v>IP</v>
      </c>
      <c r="I348" s="258" t="s">
        <v>7094</v>
      </c>
      <c r="J348" s="258" t="str">
        <f t="shared" si="37"/>
        <v>정보</v>
      </c>
      <c r="K348" s="258" t="str">
        <f>VLOOKUP(J348,엔터티분류어!B:D,3,FALSE)</f>
        <v>D</v>
      </c>
      <c r="L348" s="305" t="str">
        <f t="shared" si="35"/>
        <v>MOOPTIPD</v>
      </c>
      <c r="M348" s="258" t="s">
        <v>5436</v>
      </c>
      <c r="N348" s="291" t="str">
        <f t="shared" si="38"/>
        <v>T</v>
      </c>
    </row>
    <row r="349" spans="1:14" x14ac:dyDescent="0.3">
      <c r="A349" s="256" t="s">
        <v>7060</v>
      </c>
      <c r="B349" s="310" t="s">
        <v>600</v>
      </c>
      <c r="C349" s="310" t="s">
        <v>18</v>
      </c>
      <c r="D349" s="310" t="s">
        <v>5437</v>
      </c>
      <c r="E349" s="310" t="s">
        <v>5438</v>
      </c>
      <c r="F349" s="246" t="s">
        <v>600</v>
      </c>
      <c r="G349" s="306" t="str">
        <f>VLOOKUP(F:F,데이터주제영역정의서!T:V,2,FALSE)</f>
        <v>PT</v>
      </c>
      <c r="H349" s="292" t="str">
        <f t="shared" si="36"/>
        <v>IP</v>
      </c>
      <c r="I349" s="258" t="s">
        <v>7094</v>
      </c>
      <c r="J349" s="258" t="str">
        <f t="shared" si="37"/>
        <v>이력</v>
      </c>
      <c r="K349" s="258" t="str">
        <f>VLOOKUP(J349,엔터티분류어!B:D,3,FALSE)</f>
        <v>H</v>
      </c>
      <c r="L349" s="305" t="str">
        <f t="shared" si="35"/>
        <v>MOOPTIPH</v>
      </c>
      <c r="M349" s="258" t="s">
        <v>5439</v>
      </c>
      <c r="N349" s="291" t="str">
        <f t="shared" si="38"/>
        <v>T</v>
      </c>
    </row>
    <row r="350" spans="1:14" x14ac:dyDescent="0.3">
      <c r="A350" s="256" t="s">
        <v>7060</v>
      </c>
      <c r="B350" s="310" t="s">
        <v>600</v>
      </c>
      <c r="C350" s="310" t="s">
        <v>18</v>
      </c>
      <c r="D350" s="310" t="s">
        <v>5440</v>
      </c>
      <c r="E350" s="310" t="s">
        <v>5441</v>
      </c>
      <c r="F350" s="246" t="s">
        <v>600</v>
      </c>
      <c r="G350" s="306" t="str">
        <f>VLOOKUP(F:F,데이터주제영역정의서!T:V,2,FALSE)</f>
        <v>PT</v>
      </c>
      <c r="H350" s="292" t="str">
        <f t="shared" si="36"/>
        <v>AP</v>
      </c>
      <c r="I350" s="258" t="s">
        <v>7094</v>
      </c>
      <c r="J350" s="258" t="str">
        <f t="shared" si="37"/>
        <v>정보</v>
      </c>
      <c r="K350" s="258" t="str">
        <f>VLOOKUP(J350,엔터티분류어!B:D,3,FALSE)</f>
        <v>D</v>
      </c>
      <c r="L350" s="305" t="str">
        <f t="shared" si="35"/>
        <v>MOOPTAPD</v>
      </c>
      <c r="M350" s="258" t="s">
        <v>5442</v>
      </c>
      <c r="N350" s="291" t="str">
        <f t="shared" si="38"/>
        <v>T</v>
      </c>
    </row>
    <row r="351" spans="1:14" x14ac:dyDescent="0.3">
      <c r="A351" s="256" t="s">
        <v>7060</v>
      </c>
      <c r="B351" s="310" t="s">
        <v>600</v>
      </c>
      <c r="C351" s="310" t="s">
        <v>18</v>
      </c>
      <c r="D351" s="310" t="s">
        <v>5443</v>
      </c>
      <c r="E351" s="310" t="s">
        <v>5444</v>
      </c>
      <c r="F351" s="246" t="s">
        <v>600</v>
      </c>
      <c r="G351" s="306" t="str">
        <f>VLOOKUP(F:F,데이터주제영역정의서!T:V,2,FALSE)</f>
        <v>PT</v>
      </c>
      <c r="H351" s="292" t="str">
        <f t="shared" si="36"/>
        <v>AP</v>
      </c>
      <c r="I351" s="258" t="s">
        <v>7094</v>
      </c>
      <c r="J351" s="258" t="str">
        <f t="shared" si="37"/>
        <v>이력</v>
      </c>
      <c r="K351" s="258" t="str">
        <f>VLOOKUP(J351,엔터티분류어!B:D,3,FALSE)</f>
        <v>H</v>
      </c>
      <c r="L351" s="305" t="str">
        <f t="shared" si="35"/>
        <v>MOOPTAPH</v>
      </c>
      <c r="M351" s="258" t="s">
        <v>5445</v>
      </c>
      <c r="N351" s="291" t="str">
        <f t="shared" si="38"/>
        <v>T</v>
      </c>
    </row>
    <row r="352" spans="1:14" x14ac:dyDescent="0.3">
      <c r="A352" s="256" t="s">
        <v>7060</v>
      </c>
      <c r="B352" s="310" t="s">
        <v>600</v>
      </c>
      <c r="C352" s="310" t="s">
        <v>18</v>
      </c>
      <c r="D352" s="310" t="s">
        <v>5446</v>
      </c>
      <c r="E352" s="310"/>
      <c r="F352" s="246" t="s">
        <v>600</v>
      </c>
      <c r="G352" s="306" t="str">
        <f>VLOOKUP(F:F,데이터주제영역정의서!T:V,2,FALSE)</f>
        <v>PT</v>
      </c>
      <c r="H352" s="292" t="str">
        <f t="shared" si="36"/>
        <v>AS</v>
      </c>
      <c r="I352" s="258" t="s">
        <v>7094</v>
      </c>
      <c r="J352" s="258" t="str">
        <f t="shared" si="37"/>
        <v>정보</v>
      </c>
      <c r="K352" s="258" t="str">
        <f>VLOOKUP(J352,엔터티분류어!B:D,3,FALSE)</f>
        <v>D</v>
      </c>
      <c r="L352" s="305" t="str">
        <f t="shared" si="35"/>
        <v>MOOPTASD</v>
      </c>
      <c r="M352" s="258" t="s">
        <v>5447</v>
      </c>
      <c r="N352" s="291" t="str">
        <f t="shared" si="38"/>
        <v>T</v>
      </c>
    </row>
    <row r="353" spans="1:14" x14ac:dyDescent="0.3">
      <c r="A353" s="256" t="s">
        <v>7060</v>
      </c>
      <c r="B353" s="310" t="s">
        <v>600</v>
      </c>
      <c r="C353" s="310" t="s">
        <v>18</v>
      </c>
      <c r="D353" s="310" t="s">
        <v>5448</v>
      </c>
      <c r="E353" s="310"/>
      <c r="F353" s="246" t="s">
        <v>600</v>
      </c>
      <c r="G353" s="306" t="str">
        <f>VLOOKUP(F:F,데이터주제영역정의서!T:V,2,FALSE)</f>
        <v>PT</v>
      </c>
      <c r="H353" s="292" t="str">
        <f t="shared" si="36"/>
        <v>AS</v>
      </c>
      <c r="I353" s="258" t="s">
        <v>7094</v>
      </c>
      <c r="J353" s="258" t="str">
        <f t="shared" si="37"/>
        <v>이력</v>
      </c>
      <c r="K353" s="258" t="str">
        <f>VLOOKUP(J353,엔터티분류어!B:D,3,FALSE)</f>
        <v>H</v>
      </c>
      <c r="L353" s="305" t="str">
        <f t="shared" si="35"/>
        <v>MOOPTASH</v>
      </c>
      <c r="M353" s="258" t="s">
        <v>5449</v>
      </c>
      <c r="N353" s="291" t="str">
        <f t="shared" si="38"/>
        <v>T</v>
      </c>
    </row>
    <row r="354" spans="1:14" x14ac:dyDescent="0.3">
      <c r="A354" s="256" t="s">
        <v>7060</v>
      </c>
      <c r="B354" s="310" t="s">
        <v>600</v>
      </c>
      <c r="C354" s="310" t="s">
        <v>18</v>
      </c>
      <c r="D354" s="310" t="s">
        <v>1689</v>
      </c>
      <c r="E354" s="310" t="s">
        <v>5450</v>
      </c>
      <c r="F354" s="246" t="s">
        <v>600</v>
      </c>
      <c r="G354" s="306" t="str">
        <f>VLOOKUP(F:F,데이터주제영역정의서!T:V,2,FALSE)</f>
        <v>PT</v>
      </c>
      <c r="H354" s="292" t="str">
        <f t="shared" si="36"/>
        <v>PR</v>
      </c>
      <c r="I354" s="258" t="s">
        <v>7094</v>
      </c>
      <c r="J354" s="258" t="str">
        <f t="shared" si="37"/>
        <v>정보</v>
      </c>
      <c r="K354" s="258" t="str">
        <f>VLOOKUP(J354,엔터티분류어!B:D,3,FALSE)</f>
        <v>D</v>
      </c>
      <c r="L354" s="305" t="str">
        <f t="shared" si="35"/>
        <v>MOOPTPRD</v>
      </c>
      <c r="M354" s="258" t="s">
        <v>5451</v>
      </c>
      <c r="N354" s="291" t="str">
        <f t="shared" si="38"/>
        <v>T</v>
      </c>
    </row>
    <row r="355" spans="1:14" x14ac:dyDescent="0.3">
      <c r="A355" s="256" t="s">
        <v>7060</v>
      </c>
      <c r="B355" s="310" t="s">
        <v>600</v>
      </c>
      <c r="C355" s="310" t="s">
        <v>1</v>
      </c>
      <c r="D355" s="310" t="s">
        <v>5452</v>
      </c>
      <c r="E355" s="310" t="s">
        <v>2436</v>
      </c>
      <c r="F355" s="246" t="s">
        <v>600</v>
      </c>
      <c r="G355" s="306" t="str">
        <f>VLOOKUP(F:F,데이터주제영역정의서!T:V,2,FALSE)</f>
        <v>PT</v>
      </c>
      <c r="H355" s="292" t="str">
        <f t="shared" si="36"/>
        <v>PR</v>
      </c>
      <c r="I355" s="258" t="s">
        <v>7094</v>
      </c>
      <c r="J355" s="258" t="str">
        <f t="shared" si="37"/>
        <v>상세</v>
      </c>
      <c r="K355" s="258" t="str">
        <f>VLOOKUP(J355,엔터티분류어!B:D,3,FALSE)</f>
        <v>E</v>
      </c>
      <c r="L355" s="305" t="str">
        <f t="shared" si="35"/>
        <v>MOOPTPRE</v>
      </c>
      <c r="M355" s="258" t="s">
        <v>5453</v>
      </c>
      <c r="N355" s="291" t="str">
        <f t="shared" si="38"/>
        <v>T</v>
      </c>
    </row>
    <row r="356" spans="1:14" x14ac:dyDescent="0.3">
      <c r="A356" s="256" t="s">
        <v>7060</v>
      </c>
      <c r="B356" s="310" t="s">
        <v>600</v>
      </c>
      <c r="C356" s="310" t="s">
        <v>1</v>
      </c>
      <c r="D356" s="310" t="s">
        <v>235</v>
      </c>
      <c r="E356" s="310" t="s">
        <v>1642</v>
      </c>
      <c r="F356" s="246" t="s">
        <v>600</v>
      </c>
      <c r="G356" s="306" t="str">
        <f>VLOOKUP(F:F,데이터주제영역정의서!T:V,2,FALSE)</f>
        <v>PT</v>
      </c>
      <c r="H356" s="292" t="str">
        <f t="shared" si="36"/>
        <v>AC</v>
      </c>
      <c r="I356" s="258" t="s">
        <v>7094</v>
      </c>
      <c r="J356" s="258" t="str">
        <f t="shared" si="37"/>
        <v>정보</v>
      </c>
      <c r="K356" s="258" t="str">
        <f>VLOOKUP(J356,엔터티분류어!B:D,3,FALSE)</f>
        <v>D</v>
      </c>
      <c r="L356" s="305" t="str">
        <f t="shared" si="35"/>
        <v>MOOPTACD</v>
      </c>
      <c r="M356" s="258" t="s">
        <v>5454</v>
      </c>
      <c r="N356" s="291" t="str">
        <f t="shared" si="38"/>
        <v>T</v>
      </c>
    </row>
    <row r="357" spans="1:14" x14ac:dyDescent="0.3">
      <c r="A357" s="256" t="s">
        <v>7060</v>
      </c>
      <c r="B357" s="310" t="s">
        <v>584</v>
      </c>
      <c r="C357" s="310" t="s">
        <v>1</v>
      </c>
      <c r="D357" s="310" t="s">
        <v>3</v>
      </c>
      <c r="E357" s="310" t="s">
        <v>1680</v>
      </c>
      <c r="F357" s="246" t="s">
        <v>584</v>
      </c>
      <c r="G357" s="306" t="str">
        <f>VLOOKUP(F:F,데이터주제영역정의서!T:V,2,FALSE)</f>
        <v>OR</v>
      </c>
      <c r="H357" s="292" t="str">
        <f t="shared" si="36"/>
        <v>HA</v>
      </c>
      <c r="I357" s="258" t="s">
        <v>7094</v>
      </c>
      <c r="J357" s="258" t="str">
        <f t="shared" si="37"/>
        <v>정보</v>
      </c>
      <c r="K357" s="258" t="str">
        <f>VLOOKUP(J357,엔터티분류어!B:D,3,FALSE)</f>
        <v>D</v>
      </c>
      <c r="L357" s="305" t="str">
        <f t="shared" si="35"/>
        <v>MOOORHAD</v>
      </c>
      <c r="M357" s="258" t="s">
        <v>5455</v>
      </c>
      <c r="N357" s="291" t="str">
        <f t="shared" si="38"/>
        <v>T</v>
      </c>
    </row>
    <row r="358" spans="1:14" x14ac:dyDescent="0.3">
      <c r="A358" s="256" t="s">
        <v>7060</v>
      </c>
      <c r="B358" s="310" t="s">
        <v>584</v>
      </c>
      <c r="C358" s="310" t="s">
        <v>1</v>
      </c>
      <c r="D358" s="310" t="s">
        <v>5</v>
      </c>
      <c r="E358" s="310" t="s">
        <v>1691</v>
      </c>
      <c r="F358" s="246" t="s">
        <v>584</v>
      </c>
      <c r="G358" s="306" t="str">
        <f>VLOOKUP(F:F,데이터주제영역정의서!T:V,2,FALSE)</f>
        <v>OR</v>
      </c>
      <c r="H358" s="292" t="str">
        <f t="shared" si="36"/>
        <v>HB</v>
      </c>
      <c r="I358" s="258" t="s">
        <v>7094</v>
      </c>
      <c r="J358" s="258" t="str">
        <f t="shared" si="37"/>
        <v>정보</v>
      </c>
      <c r="K358" s="258" t="str">
        <f>VLOOKUP(J358,엔터티분류어!B:D,3,FALSE)</f>
        <v>D</v>
      </c>
      <c r="L358" s="305" t="str">
        <f t="shared" si="35"/>
        <v>MOOORHBD</v>
      </c>
      <c r="M358" s="258" t="s">
        <v>5456</v>
      </c>
      <c r="N358" s="291" t="str">
        <f t="shared" si="38"/>
        <v>T</v>
      </c>
    </row>
    <row r="359" spans="1:14" x14ac:dyDescent="0.3">
      <c r="A359" s="256" t="s">
        <v>7060</v>
      </c>
      <c r="B359" s="310" t="s">
        <v>584</v>
      </c>
      <c r="C359" s="310" t="s">
        <v>1</v>
      </c>
      <c r="D359" s="310" t="s">
        <v>1684</v>
      </c>
      <c r="E359" s="310" t="s">
        <v>1685</v>
      </c>
      <c r="F359" s="246" t="s">
        <v>584</v>
      </c>
      <c r="G359" s="306" t="str">
        <f>VLOOKUP(F:F,데이터주제영역정의서!T:V,2,FALSE)</f>
        <v>OR</v>
      </c>
      <c r="H359" s="292" t="str">
        <f t="shared" si="36"/>
        <v>HC</v>
      </c>
      <c r="I359" s="258" t="s">
        <v>7094</v>
      </c>
      <c r="J359" s="258" t="str">
        <f t="shared" si="37"/>
        <v>정보</v>
      </c>
      <c r="K359" s="258" t="str">
        <f>VLOOKUP(J359,엔터티분류어!B:D,3,FALSE)</f>
        <v>D</v>
      </c>
      <c r="L359" s="305" t="str">
        <f t="shared" si="35"/>
        <v>MOOORHCD</v>
      </c>
      <c r="M359" s="258" t="s">
        <v>5457</v>
      </c>
      <c r="N359" s="291" t="str">
        <f t="shared" si="38"/>
        <v>T</v>
      </c>
    </row>
    <row r="360" spans="1:14" x14ac:dyDescent="0.3">
      <c r="A360" s="256" t="s">
        <v>7060</v>
      </c>
      <c r="B360" s="310" t="s">
        <v>584</v>
      </c>
      <c r="C360" s="310" t="s">
        <v>1</v>
      </c>
      <c r="D360" s="310" t="s">
        <v>2196</v>
      </c>
      <c r="E360" s="310" t="s">
        <v>2429</v>
      </c>
      <c r="F360" s="246" t="s">
        <v>584</v>
      </c>
      <c r="G360" s="306" t="str">
        <f>VLOOKUP(F:F,데이터주제영역정의서!T:V,2,FALSE)</f>
        <v>OR</v>
      </c>
      <c r="H360" s="292" t="str">
        <f t="shared" si="36"/>
        <v>NO</v>
      </c>
      <c r="I360" s="258" t="s">
        <v>7094</v>
      </c>
      <c r="J360" s="258" t="str">
        <f t="shared" si="37"/>
        <v>정보</v>
      </c>
      <c r="K360" s="258" t="str">
        <f>VLOOKUP(J360,엔터티분류어!B:D,3,FALSE)</f>
        <v>D</v>
      </c>
      <c r="L360" s="305" t="str">
        <f t="shared" si="35"/>
        <v>MOOORNOD</v>
      </c>
      <c r="M360" s="258" t="s">
        <v>5458</v>
      </c>
      <c r="N360" s="291" t="str">
        <f t="shared" si="38"/>
        <v>T</v>
      </c>
    </row>
    <row r="361" spans="1:14" x14ac:dyDescent="0.3">
      <c r="A361" s="256" t="s">
        <v>7060</v>
      </c>
      <c r="B361" s="310" t="s">
        <v>584</v>
      </c>
      <c r="C361" s="310" t="s">
        <v>18</v>
      </c>
      <c r="D361" s="310" t="s">
        <v>5459</v>
      </c>
      <c r="E361" s="310"/>
      <c r="F361" s="246" t="s">
        <v>584</v>
      </c>
      <c r="G361" s="306" t="str">
        <f>VLOOKUP(F:F,데이터주제영역정의서!T:V,2,FALSE)</f>
        <v>OR</v>
      </c>
      <c r="H361" s="292" t="str">
        <f t="shared" si="36"/>
        <v>NC</v>
      </c>
      <c r="I361" s="258" t="s">
        <v>7094</v>
      </c>
      <c r="J361" s="258" t="str">
        <f t="shared" si="37"/>
        <v>정보</v>
      </c>
      <c r="K361" s="258" t="str">
        <f>VLOOKUP(J361,엔터티분류어!B:D,3,FALSE)</f>
        <v>D</v>
      </c>
      <c r="L361" s="305" t="str">
        <f t="shared" si="35"/>
        <v>MOOORNCD</v>
      </c>
      <c r="M361" s="258" t="s">
        <v>5460</v>
      </c>
      <c r="N361" s="291" t="str">
        <f t="shared" si="38"/>
        <v>T</v>
      </c>
    </row>
    <row r="362" spans="1:14" x14ac:dyDescent="0.3">
      <c r="A362" s="256" t="s">
        <v>7060</v>
      </c>
      <c r="B362" s="310" t="s">
        <v>584</v>
      </c>
      <c r="C362" s="310" t="s">
        <v>18</v>
      </c>
      <c r="D362" s="310" t="s">
        <v>5461</v>
      </c>
      <c r="E362" s="310" t="s">
        <v>5462</v>
      </c>
      <c r="F362" s="246" t="s">
        <v>584</v>
      </c>
      <c r="G362" s="306" t="str">
        <f>VLOOKUP(F:F,데이터주제영역정의서!T:V,2,FALSE)</f>
        <v>OR</v>
      </c>
      <c r="H362" s="292" t="str">
        <f t="shared" si="36"/>
        <v>NB</v>
      </c>
      <c r="I362" s="258" t="s">
        <v>7094</v>
      </c>
      <c r="J362" s="258" t="str">
        <f t="shared" si="37"/>
        <v>정보</v>
      </c>
      <c r="K362" s="258" t="str">
        <f>VLOOKUP(J362,엔터티분류어!B:D,3,FALSE)</f>
        <v>D</v>
      </c>
      <c r="L362" s="305" t="str">
        <f t="shared" si="35"/>
        <v>MOOORNBD</v>
      </c>
      <c r="M362" s="258" t="s">
        <v>5463</v>
      </c>
      <c r="N362" s="291" t="str">
        <f t="shared" si="38"/>
        <v>T</v>
      </c>
    </row>
    <row r="363" spans="1:14" x14ac:dyDescent="0.3">
      <c r="A363" s="256" t="s">
        <v>7060</v>
      </c>
      <c r="B363" s="310" t="s">
        <v>584</v>
      </c>
      <c r="C363" s="310" t="s">
        <v>1</v>
      </c>
      <c r="D363" s="310" t="s">
        <v>5464</v>
      </c>
      <c r="E363" s="310" t="s">
        <v>5465</v>
      </c>
      <c r="F363" s="246" t="s">
        <v>584</v>
      </c>
      <c r="G363" s="306" t="str">
        <f>VLOOKUP(F:F,데이터주제영역정의서!T:V,2,FALSE)</f>
        <v>OR</v>
      </c>
      <c r="H363" s="292" t="str">
        <f t="shared" si="36"/>
        <v>AE</v>
      </c>
      <c r="I363" s="258" t="s">
        <v>7094</v>
      </c>
      <c r="J363" s="258" t="str">
        <f t="shared" si="37"/>
        <v>정보</v>
      </c>
      <c r="K363" s="258" t="str">
        <f>VLOOKUP(J363,엔터티분류어!B:D,3,FALSE)</f>
        <v>D</v>
      </c>
      <c r="L363" s="305" t="str">
        <f t="shared" si="35"/>
        <v>MOOORAED</v>
      </c>
      <c r="M363" s="258" t="s">
        <v>5466</v>
      </c>
      <c r="N363" s="291" t="str">
        <f t="shared" si="38"/>
        <v>T</v>
      </c>
    </row>
    <row r="364" spans="1:14" x14ac:dyDescent="0.3">
      <c r="A364" s="256" t="s">
        <v>7060</v>
      </c>
      <c r="B364" s="310" t="s">
        <v>584</v>
      </c>
      <c r="C364" s="310" t="s">
        <v>1</v>
      </c>
      <c r="D364" s="310" t="s">
        <v>1669</v>
      </c>
      <c r="E364" s="310" t="s">
        <v>1670</v>
      </c>
      <c r="F364" s="246" t="s">
        <v>584</v>
      </c>
      <c r="G364" s="306" t="str">
        <f>VLOOKUP(F:F,데이터주제영역정의서!T:V,2,FALSE)</f>
        <v>OR</v>
      </c>
      <c r="H364" s="292" t="str">
        <f t="shared" si="36"/>
        <v>EB</v>
      </c>
      <c r="I364" s="258" t="s">
        <v>7094</v>
      </c>
      <c r="J364" s="258" t="str">
        <f t="shared" si="37"/>
        <v>이력</v>
      </c>
      <c r="K364" s="258" t="str">
        <f>VLOOKUP(J364,엔터티분류어!B:D,3,FALSE)</f>
        <v>H</v>
      </c>
      <c r="L364" s="305" t="str">
        <f t="shared" si="35"/>
        <v>MOOOREBH</v>
      </c>
      <c r="M364" s="258" t="s">
        <v>5467</v>
      </c>
      <c r="N364" s="291" t="str">
        <f t="shared" si="38"/>
        <v>T</v>
      </c>
    </row>
    <row r="365" spans="1:14" x14ac:dyDescent="0.3">
      <c r="A365" s="256" t="s">
        <v>7060</v>
      </c>
      <c r="B365" s="310" t="s">
        <v>584</v>
      </c>
      <c r="C365" s="310" t="s">
        <v>1</v>
      </c>
      <c r="D365" s="310" t="s">
        <v>200</v>
      </c>
      <c r="E365" s="310" t="s">
        <v>1640</v>
      </c>
      <c r="F365" s="246" t="s">
        <v>600</v>
      </c>
      <c r="G365" s="306" t="str">
        <f>VLOOKUP(F:F,데이터주제영역정의서!T:V,2,FALSE)</f>
        <v>PT</v>
      </c>
      <c r="H365" s="292" t="str">
        <f t="shared" si="36"/>
        <v>EA</v>
      </c>
      <c r="I365" s="258" t="s">
        <v>7094</v>
      </c>
      <c r="J365" s="258" t="str">
        <f t="shared" si="37"/>
        <v>정보</v>
      </c>
      <c r="K365" s="258" t="str">
        <f>VLOOKUP(J365,엔터티분류어!B:D,3,FALSE)</f>
        <v>D</v>
      </c>
      <c r="L365" s="305" t="str">
        <f t="shared" si="35"/>
        <v>MOOPTEAD</v>
      </c>
      <c r="M365" s="258" t="s">
        <v>5468</v>
      </c>
      <c r="N365" s="291" t="str">
        <f t="shared" si="38"/>
        <v>T</v>
      </c>
    </row>
    <row r="366" spans="1:14" x14ac:dyDescent="0.3">
      <c r="A366" s="256" t="s">
        <v>7060</v>
      </c>
      <c r="B366" s="310" t="s">
        <v>584</v>
      </c>
      <c r="C366" s="310" t="s">
        <v>1</v>
      </c>
      <c r="D366" s="310" t="s">
        <v>201</v>
      </c>
      <c r="E366" s="310" t="s">
        <v>1663</v>
      </c>
      <c r="F366" s="246" t="s">
        <v>584</v>
      </c>
      <c r="G366" s="306" t="str">
        <f>VLOOKUP(F:F,데이터주제영역정의서!T:V,2,FALSE)</f>
        <v>OR</v>
      </c>
      <c r="H366" s="292" t="str">
        <f t="shared" si="36"/>
        <v>EC</v>
      </c>
      <c r="I366" s="258" t="s">
        <v>7094</v>
      </c>
      <c r="J366" s="258" t="str">
        <f t="shared" si="37"/>
        <v>정보</v>
      </c>
      <c r="K366" s="258" t="str">
        <f>VLOOKUP(J366,엔터티분류어!B:D,3,FALSE)</f>
        <v>D</v>
      </c>
      <c r="L366" s="305" t="str">
        <f t="shared" si="35"/>
        <v>MOOORECD</v>
      </c>
      <c r="M366" s="258" t="s">
        <v>5469</v>
      </c>
      <c r="N366" s="291" t="str">
        <f t="shared" si="38"/>
        <v>T</v>
      </c>
    </row>
    <row r="367" spans="1:14" x14ac:dyDescent="0.3">
      <c r="A367" s="256" t="s">
        <v>7060</v>
      </c>
      <c r="B367" s="310" t="s">
        <v>584</v>
      </c>
      <c r="C367" s="310" t="s">
        <v>18</v>
      </c>
      <c r="D367" s="310" t="s">
        <v>1692</v>
      </c>
      <c r="E367" s="310"/>
      <c r="F367" s="246" t="s">
        <v>584</v>
      </c>
      <c r="G367" s="306" t="str">
        <f>VLOOKUP(F:F,데이터주제영역정의서!T:V,2,FALSE)</f>
        <v>OR</v>
      </c>
      <c r="H367" s="292" t="str">
        <f t="shared" si="36"/>
        <v>SE</v>
      </c>
      <c r="I367" s="258" t="s">
        <v>7094</v>
      </c>
      <c r="J367" s="258" t="str">
        <f t="shared" si="37"/>
        <v>정보</v>
      </c>
      <c r="K367" s="258" t="str">
        <f>VLOOKUP(J367,엔터티분류어!B:D,3,FALSE)</f>
        <v>D</v>
      </c>
      <c r="L367" s="305" t="str">
        <f t="shared" si="35"/>
        <v>MOOORSED</v>
      </c>
      <c r="M367" s="258" t="s">
        <v>5470</v>
      </c>
      <c r="N367" s="291" t="str">
        <f t="shared" si="38"/>
        <v>T</v>
      </c>
    </row>
    <row r="368" spans="1:14" x14ac:dyDescent="0.3">
      <c r="A368" s="256" t="s">
        <v>7060</v>
      </c>
      <c r="B368" s="310" t="s">
        <v>584</v>
      </c>
      <c r="C368" s="310" t="s">
        <v>1</v>
      </c>
      <c r="D368" s="310" t="s">
        <v>202</v>
      </c>
      <c r="E368" s="310" t="s">
        <v>1658</v>
      </c>
      <c r="F368" s="246" t="s">
        <v>584</v>
      </c>
      <c r="G368" s="306" t="str">
        <f>VLOOKUP(F:F,데이터주제영역정의서!T:V,2,FALSE)</f>
        <v>OR</v>
      </c>
      <c r="H368" s="292" t="str">
        <f t="shared" si="36"/>
        <v>DT</v>
      </c>
      <c r="I368" s="258" t="s">
        <v>7094</v>
      </c>
      <c r="J368" s="258" t="str">
        <f t="shared" si="37"/>
        <v>정보</v>
      </c>
      <c r="K368" s="258" t="str">
        <f>VLOOKUP(J368,엔터티분류어!B:D,3,FALSE)</f>
        <v>D</v>
      </c>
      <c r="L368" s="305" t="str">
        <f t="shared" si="35"/>
        <v>MOOORDTD</v>
      </c>
      <c r="M368" s="258" t="s">
        <v>5471</v>
      </c>
      <c r="N368" s="291" t="str">
        <f t="shared" si="38"/>
        <v>T</v>
      </c>
    </row>
    <row r="369" spans="1:14" x14ac:dyDescent="0.3">
      <c r="A369" s="256" t="s">
        <v>7060</v>
      </c>
      <c r="B369" s="303" t="s">
        <v>584</v>
      </c>
      <c r="C369" s="303" t="s">
        <v>1</v>
      </c>
      <c r="D369" s="303" t="s">
        <v>204</v>
      </c>
      <c r="E369" s="303" t="s">
        <v>1641</v>
      </c>
      <c r="F369" s="312" t="s">
        <v>584</v>
      </c>
      <c r="G369" s="306" t="str">
        <f>VLOOKUP(F:F,데이터주제영역정의서!T:V,2,FALSE)</f>
        <v>OR</v>
      </c>
      <c r="H369" s="292" t="str">
        <f t="shared" si="36"/>
        <v>EA</v>
      </c>
      <c r="I369" s="258" t="s">
        <v>7094</v>
      </c>
      <c r="J369" s="258" t="str">
        <f t="shared" si="37"/>
        <v>정보</v>
      </c>
      <c r="K369" s="258" t="str">
        <f>VLOOKUP(J369,엔터티분류어!B:D,3,FALSE)</f>
        <v>D</v>
      </c>
      <c r="L369" s="305" t="str">
        <f t="shared" si="35"/>
        <v>MOOOREAD</v>
      </c>
      <c r="M369" s="258" t="s">
        <v>5472</v>
      </c>
      <c r="N369" s="291" t="str">
        <f t="shared" si="38"/>
        <v>T</v>
      </c>
    </row>
    <row r="370" spans="1:14" x14ac:dyDescent="0.3">
      <c r="A370" s="256" t="s">
        <v>7060</v>
      </c>
      <c r="B370" s="303" t="s">
        <v>584</v>
      </c>
      <c r="C370" s="303" t="s">
        <v>18</v>
      </c>
      <c r="D370" s="303" t="s">
        <v>5473</v>
      </c>
      <c r="E370" s="303" t="s">
        <v>5343</v>
      </c>
      <c r="F370" s="312" t="s">
        <v>584</v>
      </c>
      <c r="G370" s="306" t="str">
        <f>VLOOKUP(F:F,데이터주제영역정의서!T:V,2,FALSE)</f>
        <v>OR</v>
      </c>
      <c r="H370" s="292" t="str">
        <f t="shared" si="36"/>
        <v>SA</v>
      </c>
      <c r="I370" s="258" t="s">
        <v>7094</v>
      </c>
      <c r="J370" s="258" t="str">
        <f t="shared" si="37"/>
        <v>기본</v>
      </c>
      <c r="K370" s="258" t="str">
        <f>VLOOKUP(J370,엔터티분류어!B:D,3,FALSE)</f>
        <v>M</v>
      </c>
      <c r="L370" s="305" t="str">
        <f t="shared" si="35"/>
        <v>MOOORSAM</v>
      </c>
      <c r="M370" s="258" t="s">
        <v>5474</v>
      </c>
      <c r="N370" s="291" t="str">
        <f t="shared" si="38"/>
        <v>T</v>
      </c>
    </row>
    <row r="371" spans="1:14" x14ac:dyDescent="0.3">
      <c r="A371" s="256" t="s">
        <v>7060</v>
      </c>
      <c r="B371" s="303" t="s">
        <v>584</v>
      </c>
      <c r="C371" s="303" t="s">
        <v>18</v>
      </c>
      <c r="D371" s="303" t="s">
        <v>5475</v>
      </c>
      <c r="E371" s="303" t="s">
        <v>1652</v>
      </c>
      <c r="F371" s="312" t="s">
        <v>584</v>
      </c>
      <c r="G371" s="306" t="str">
        <f>VLOOKUP(F:F,데이터주제영역정의서!T:V,2,FALSE)</f>
        <v>OR</v>
      </c>
      <c r="H371" s="292" t="str">
        <f t="shared" si="36"/>
        <v>SB</v>
      </c>
      <c r="I371" s="258" t="s">
        <v>7094</v>
      </c>
      <c r="J371" s="258" t="str">
        <f t="shared" si="37"/>
        <v>상세</v>
      </c>
      <c r="K371" s="258" t="str">
        <f>VLOOKUP(J371,엔터티분류어!B:D,3,FALSE)</f>
        <v>E</v>
      </c>
      <c r="L371" s="305" t="str">
        <f t="shared" si="35"/>
        <v>MOOORSBE</v>
      </c>
      <c r="M371" s="258" t="s">
        <v>5476</v>
      </c>
      <c r="N371" s="291" t="str">
        <f t="shared" si="38"/>
        <v>T</v>
      </c>
    </row>
    <row r="372" spans="1:14" x14ac:dyDescent="0.3">
      <c r="A372" s="256" t="s">
        <v>7060</v>
      </c>
      <c r="B372" s="303" t="s">
        <v>584</v>
      </c>
      <c r="C372" s="303" t="s">
        <v>1</v>
      </c>
      <c r="D372" s="303" t="s">
        <v>1644</v>
      </c>
      <c r="E372" s="303" t="s">
        <v>1645</v>
      </c>
      <c r="F372" s="312" t="s">
        <v>584</v>
      </c>
      <c r="G372" s="306" t="str">
        <f>VLOOKUP(F:F,데이터주제영역정의서!T:V,2,FALSE)</f>
        <v>OR</v>
      </c>
      <c r="H372" s="292" t="str">
        <f t="shared" si="36"/>
        <v>SB</v>
      </c>
      <c r="I372" s="258" t="s">
        <v>7094</v>
      </c>
      <c r="J372" s="258" t="str">
        <f t="shared" si="37"/>
        <v>이력</v>
      </c>
      <c r="K372" s="258" t="str">
        <f>VLOOKUP(J372,엔터티분류어!B:D,3,FALSE)</f>
        <v>H</v>
      </c>
      <c r="L372" s="305" t="str">
        <f t="shared" si="35"/>
        <v>MOOORSBH</v>
      </c>
      <c r="M372" s="258" t="s">
        <v>5477</v>
      </c>
      <c r="N372" s="291" t="str">
        <f t="shared" si="38"/>
        <v>T</v>
      </c>
    </row>
    <row r="373" spans="1:14" x14ac:dyDescent="0.3">
      <c r="A373" s="256" t="s">
        <v>7060</v>
      </c>
      <c r="B373" s="303" t="s">
        <v>584</v>
      </c>
      <c r="C373" s="303" t="s">
        <v>1</v>
      </c>
      <c r="D373" s="303" t="s">
        <v>90</v>
      </c>
      <c r="E373" s="303" t="s">
        <v>1665</v>
      </c>
      <c r="F373" s="312" t="s">
        <v>584</v>
      </c>
      <c r="G373" s="306" t="str">
        <f>VLOOKUP(F:F,데이터주제영역정의서!T:V,2,FALSE)</f>
        <v>OR</v>
      </c>
      <c r="H373" s="292" t="str">
        <f t="shared" si="36"/>
        <v>SA</v>
      </c>
      <c r="I373" s="258" t="s">
        <v>7094</v>
      </c>
      <c r="J373" s="258" t="str">
        <f t="shared" si="37"/>
        <v>이력</v>
      </c>
      <c r="K373" s="258" t="str">
        <f>VLOOKUP(J373,엔터티분류어!B:D,3,FALSE)</f>
        <v>H</v>
      </c>
      <c r="L373" s="305" t="str">
        <f t="shared" si="35"/>
        <v>MOOORSAH</v>
      </c>
      <c r="M373" s="258" t="s">
        <v>5478</v>
      </c>
      <c r="N373" s="291" t="str">
        <f t="shared" si="38"/>
        <v>T</v>
      </c>
    </row>
    <row r="374" spans="1:14" s="291" customFormat="1" x14ac:dyDescent="0.3">
      <c r="A374" s="256" t="s">
        <v>7060</v>
      </c>
      <c r="B374" s="303" t="s">
        <v>584</v>
      </c>
      <c r="C374" s="303" t="s">
        <v>18</v>
      </c>
      <c r="D374" s="303" t="s">
        <v>7197</v>
      </c>
      <c r="E374" s="303"/>
      <c r="F374" s="312" t="s">
        <v>7198</v>
      </c>
      <c r="G374" s="306" t="str">
        <f>VLOOKUP(F:F,데이터주제영역정의서!T:V,2,FALSE)</f>
        <v>OR</v>
      </c>
      <c r="H374" s="292" t="str">
        <f t="shared" si="36"/>
        <v>AP</v>
      </c>
      <c r="I374" s="258" t="s">
        <v>7094</v>
      </c>
      <c r="J374" s="258" t="str">
        <f t="shared" ref="J374" si="43">RIGHT(D374,2)</f>
        <v>코드</v>
      </c>
      <c r="K374" s="258" t="str">
        <f>VLOOKUP(J374,엔터티분류어!B:D,3,FALSE)</f>
        <v>C</v>
      </c>
      <c r="L374" s="305" t="str">
        <f t="shared" ref="L374" si="44">I374&amp;G374&amp;H374&amp;K374</f>
        <v>MOOORAPC</v>
      </c>
      <c r="M374" s="258" t="s">
        <v>7199</v>
      </c>
      <c r="N374" s="291" t="str">
        <f t="shared" ref="N374" si="45">IF(L374=M374,"T","F")</f>
        <v>T</v>
      </c>
    </row>
    <row r="375" spans="1:14" x14ac:dyDescent="0.3">
      <c r="A375" s="256" t="s">
        <v>7060</v>
      </c>
      <c r="B375" s="303" t="s">
        <v>584</v>
      </c>
      <c r="C375" s="303" t="s">
        <v>1</v>
      </c>
      <c r="D375" s="303" t="s">
        <v>5479</v>
      </c>
      <c r="E375" s="303" t="s">
        <v>5480</v>
      </c>
      <c r="F375" s="312" t="s">
        <v>584</v>
      </c>
      <c r="G375" s="306" t="str">
        <f>VLOOKUP(F:F,데이터주제영역정의서!T:V,2,FALSE)</f>
        <v>OR</v>
      </c>
      <c r="H375" s="292" t="str">
        <f t="shared" si="36"/>
        <v>RC</v>
      </c>
      <c r="I375" s="258" t="s">
        <v>7094</v>
      </c>
      <c r="J375" s="258" t="str">
        <f t="shared" si="37"/>
        <v>정보</v>
      </c>
      <c r="K375" s="258" t="str">
        <f>VLOOKUP(J375,엔터티분류어!B:D,3,FALSE)</f>
        <v>D</v>
      </c>
      <c r="L375" s="305" t="str">
        <f t="shared" si="35"/>
        <v>MOOORRCD</v>
      </c>
      <c r="M375" s="258" t="s">
        <v>5481</v>
      </c>
      <c r="N375" s="291" t="str">
        <f t="shared" si="38"/>
        <v>T</v>
      </c>
    </row>
    <row r="376" spans="1:14" s="291" customFormat="1" x14ac:dyDescent="0.3">
      <c r="A376" s="256" t="s">
        <v>7060</v>
      </c>
      <c r="B376" s="303" t="s">
        <v>584</v>
      </c>
      <c r="C376" s="303" t="s">
        <v>1</v>
      </c>
      <c r="D376" s="303" t="s">
        <v>7202</v>
      </c>
      <c r="E376" s="303" t="s">
        <v>7203</v>
      </c>
      <c r="F376" s="312" t="s">
        <v>584</v>
      </c>
      <c r="G376" s="306" t="str">
        <f>VLOOKUP(F:F,데이터주제영역정의서!T:V,2,FALSE)</f>
        <v>OR</v>
      </c>
      <c r="H376" s="292" t="str">
        <f t="shared" ref="H376" si="46">MID(M376,6,2)</f>
        <v>CR</v>
      </c>
      <c r="I376" s="258" t="s">
        <v>7094</v>
      </c>
      <c r="J376" s="258" t="str">
        <f t="shared" ref="J376" si="47">RIGHT(D376,2)</f>
        <v>정보</v>
      </c>
      <c r="K376" s="258" t="str">
        <f>VLOOKUP(J376,엔터티분류어!B:D,3,FALSE)</f>
        <v>D</v>
      </c>
      <c r="L376" s="305" t="str">
        <f t="shared" ref="L376" si="48">I376&amp;G376&amp;H376&amp;K376</f>
        <v>MOOORCRD</v>
      </c>
      <c r="M376" s="258" t="s">
        <v>7204</v>
      </c>
      <c r="N376" s="291" t="str">
        <f t="shared" ref="N376" si="49">IF(L376=M376,"T","F")</f>
        <v>T</v>
      </c>
    </row>
    <row r="377" spans="1:14" x14ac:dyDescent="0.3">
      <c r="A377" s="256" t="s">
        <v>7060</v>
      </c>
      <c r="B377" s="303" t="s">
        <v>584</v>
      </c>
      <c r="C377" s="303" t="s">
        <v>1</v>
      </c>
      <c r="D377" s="303" t="s">
        <v>5482</v>
      </c>
      <c r="E377" s="303" t="s">
        <v>2446</v>
      </c>
      <c r="F377" s="312" t="s">
        <v>584</v>
      </c>
      <c r="G377" s="306" t="str">
        <f>VLOOKUP(F:F,데이터주제영역정의서!T:V,2,FALSE)</f>
        <v>OR</v>
      </c>
      <c r="H377" s="292" t="str">
        <f t="shared" si="36"/>
        <v>MR</v>
      </c>
      <c r="I377" s="258" t="s">
        <v>7094</v>
      </c>
      <c r="J377" s="258" t="str">
        <f t="shared" si="37"/>
        <v>정보</v>
      </c>
      <c r="K377" s="258" t="str">
        <f>VLOOKUP(J377,엔터티분류어!B:D,3,FALSE)</f>
        <v>D</v>
      </c>
      <c r="L377" s="305" t="str">
        <f t="shared" si="35"/>
        <v>MOOORMRD</v>
      </c>
      <c r="M377" s="258" t="s">
        <v>5483</v>
      </c>
      <c r="N377" s="291" t="str">
        <f t="shared" si="38"/>
        <v>T</v>
      </c>
    </row>
    <row r="378" spans="1:14" x14ac:dyDescent="0.3">
      <c r="A378" s="256" t="s">
        <v>7060</v>
      </c>
      <c r="B378" s="303" t="s">
        <v>584</v>
      </c>
      <c r="C378" s="303" t="s">
        <v>1</v>
      </c>
      <c r="D378" s="303" t="s">
        <v>5484</v>
      </c>
      <c r="E378" s="303" t="s">
        <v>5485</v>
      </c>
      <c r="F378" s="312" t="s">
        <v>584</v>
      </c>
      <c r="G378" s="306" t="str">
        <f>VLOOKUP(F:F,데이터주제영역정의서!T:V,2,FALSE)</f>
        <v>OR</v>
      </c>
      <c r="H378" s="292" t="str">
        <f t="shared" si="36"/>
        <v>DE</v>
      </c>
      <c r="I378" s="258" t="s">
        <v>7094</v>
      </c>
      <c r="J378" s="258" t="str">
        <f t="shared" si="37"/>
        <v>정보</v>
      </c>
      <c r="K378" s="258" t="str">
        <f>VLOOKUP(J378,엔터티분류어!B:D,3,FALSE)</f>
        <v>D</v>
      </c>
      <c r="L378" s="305" t="str">
        <f t="shared" si="35"/>
        <v>MOOORDED</v>
      </c>
      <c r="M378" s="258" t="s">
        <v>5486</v>
      </c>
      <c r="N378" s="291" t="str">
        <f t="shared" si="38"/>
        <v>T</v>
      </c>
    </row>
    <row r="379" spans="1:14" x14ac:dyDescent="0.3">
      <c r="A379" s="256" t="s">
        <v>7060</v>
      </c>
      <c r="B379" s="303" t="s">
        <v>584</v>
      </c>
      <c r="C379" s="303" t="s">
        <v>18</v>
      </c>
      <c r="D379" s="303" t="s">
        <v>91</v>
      </c>
      <c r="E379" s="303"/>
      <c r="F379" s="312" t="s">
        <v>584</v>
      </c>
      <c r="G379" s="306" t="str">
        <f>VLOOKUP(F:F,데이터주제영역정의서!T:V,2,FALSE)</f>
        <v>OR</v>
      </c>
      <c r="H379" s="292" t="str">
        <f t="shared" si="36"/>
        <v>SD</v>
      </c>
      <c r="I379" s="258" t="s">
        <v>7094</v>
      </c>
      <c r="J379" s="258" t="str">
        <f t="shared" si="37"/>
        <v>정보</v>
      </c>
      <c r="K379" s="258" t="str">
        <f>VLOOKUP(J379,엔터티분류어!B:D,3,FALSE)</f>
        <v>D</v>
      </c>
      <c r="L379" s="305" t="str">
        <f t="shared" si="35"/>
        <v>MOOORSDD</v>
      </c>
      <c r="M379" s="258" t="s">
        <v>5487</v>
      </c>
      <c r="N379" s="291" t="str">
        <f t="shared" si="38"/>
        <v>T</v>
      </c>
    </row>
    <row r="380" spans="1:14" x14ac:dyDescent="0.3">
      <c r="A380" s="256" t="s">
        <v>7060</v>
      </c>
      <c r="B380" s="303" t="s">
        <v>584</v>
      </c>
      <c r="C380" s="303" t="s">
        <v>18</v>
      </c>
      <c r="D380" s="303" t="s">
        <v>5488</v>
      </c>
      <c r="E380" s="303"/>
      <c r="F380" s="312" t="s">
        <v>584</v>
      </c>
      <c r="G380" s="306" t="str">
        <f>VLOOKUP(F:F,데이터주제영역정의서!T:V,2,FALSE)</f>
        <v>OR</v>
      </c>
      <c r="H380" s="292" t="str">
        <f t="shared" si="36"/>
        <v>AL</v>
      </c>
      <c r="I380" s="258" t="s">
        <v>7094</v>
      </c>
      <c r="J380" s="258" t="str">
        <f t="shared" si="37"/>
        <v>코드</v>
      </c>
      <c r="K380" s="258" t="str">
        <f>VLOOKUP(J380,엔터티분류어!B:D,3,FALSE)</f>
        <v>C</v>
      </c>
      <c r="L380" s="305" t="str">
        <f t="shared" si="35"/>
        <v>MOOORALC</v>
      </c>
      <c r="M380" s="258" t="s">
        <v>5489</v>
      </c>
      <c r="N380" s="291" t="str">
        <f t="shared" si="38"/>
        <v>T</v>
      </c>
    </row>
    <row r="381" spans="1:14" x14ac:dyDescent="0.3">
      <c r="A381" s="256" t="s">
        <v>7060</v>
      </c>
      <c r="B381" s="303" t="s">
        <v>584</v>
      </c>
      <c r="C381" s="303" t="s">
        <v>18</v>
      </c>
      <c r="D381" s="303" t="s">
        <v>5490</v>
      </c>
      <c r="E381" s="303"/>
      <c r="F381" s="312" t="s">
        <v>584</v>
      </c>
      <c r="G381" s="306" t="str">
        <f>VLOOKUP(F:F,데이터주제영역정의서!T:V,2,FALSE)</f>
        <v>OR</v>
      </c>
      <c r="H381" s="292" t="str">
        <f t="shared" si="36"/>
        <v>AR</v>
      </c>
      <c r="I381" s="258" t="s">
        <v>7094</v>
      </c>
      <c r="J381" s="258" t="str">
        <f t="shared" si="37"/>
        <v>코드</v>
      </c>
      <c r="K381" s="258" t="str">
        <f>VLOOKUP(J381,엔터티분류어!B:D,3,FALSE)</f>
        <v>C</v>
      </c>
      <c r="L381" s="305" t="str">
        <f t="shared" si="35"/>
        <v>MOOORARC</v>
      </c>
      <c r="M381" s="258" t="s">
        <v>5491</v>
      </c>
      <c r="N381" s="291" t="str">
        <f t="shared" si="38"/>
        <v>T</v>
      </c>
    </row>
    <row r="382" spans="1:14" x14ac:dyDescent="0.3">
      <c r="A382" s="256" t="s">
        <v>7060</v>
      </c>
      <c r="B382" s="303" t="s">
        <v>584</v>
      </c>
      <c r="C382" s="303" t="s">
        <v>1</v>
      </c>
      <c r="D382" s="303" t="s">
        <v>5492</v>
      </c>
      <c r="E382" s="303" t="s">
        <v>5493</v>
      </c>
      <c r="F382" s="312" t="s">
        <v>584</v>
      </c>
      <c r="G382" s="306" t="str">
        <f>VLOOKUP(F:F,데이터주제영역정의서!T:V,2,FALSE)</f>
        <v>OR</v>
      </c>
      <c r="H382" s="292" t="str">
        <f t="shared" si="36"/>
        <v>DA</v>
      </c>
      <c r="I382" s="258" t="s">
        <v>7094</v>
      </c>
      <c r="J382" s="258" t="str">
        <f t="shared" si="37"/>
        <v>정보</v>
      </c>
      <c r="K382" s="258" t="str">
        <f>VLOOKUP(J382,엔터티분류어!B:D,3,FALSE)</f>
        <v>D</v>
      </c>
      <c r="L382" s="305" t="str">
        <f t="shared" si="35"/>
        <v>MOOORDAD</v>
      </c>
      <c r="M382" s="258" t="s">
        <v>5494</v>
      </c>
      <c r="N382" s="291" t="str">
        <f t="shared" si="38"/>
        <v>T</v>
      </c>
    </row>
    <row r="383" spans="1:14" x14ac:dyDescent="0.3">
      <c r="A383" s="256" t="s">
        <v>7060</v>
      </c>
      <c r="B383" s="303" t="s">
        <v>584</v>
      </c>
      <c r="C383" s="303" t="s">
        <v>1</v>
      </c>
      <c r="D383" s="303" t="s">
        <v>218</v>
      </c>
      <c r="E383" s="303" t="s">
        <v>1656</v>
      </c>
      <c r="F383" s="312" t="s">
        <v>584</v>
      </c>
      <c r="G383" s="306" t="str">
        <f>VLOOKUP(F:F,데이터주제영역정의서!T:V,2,FALSE)</f>
        <v>OR</v>
      </c>
      <c r="H383" s="292" t="str">
        <f t="shared" si="36"/>
        <v>DF</v>
      </c>
      <c r="I383" s="258" t="s">
        <v>7094</v>
      </c>
      <c r="J383" s="258" t="str">
        <f t="shared" si="37"/>
        <v>정보</v>
      </c>
      <c r="K383" s="258" t="str">
        <f>VLOOKUP(J383,엔터티분류어!B:D,3,FALSE)</f>
        <v>D</v>
      </c>
      <c r="L383" s="305" t="str">
        <f t="shared" si="35"/>
        <v>MOOORDFD</v>
      </c>
      <c r="M383" s="258" t="s">
        <v>5495</v>
      </c>
      <c r="N383" s="291" t="str">
        <f t="shared" si="38"/>
        <v>T</v>
      </c>
    </row>
    <row r="384" spans="1:14" x14ac:dyDescent="0.3">
      <c r="A384" s="256" t="s">
        <v>7060</v>
      </c>
      <c r="B384" s="303" t="s">
        <v>584</v>
      </c>
      <c r="C384" s="303" t="s">
        <v>18</v>
      </c>
      <c r="D384" s="303" t="s">
        <v>5496</v>
      </c>
      <c r="E384" s="303" t="s">
        <v>5497</v>
      </c>
      <c r="F384" s="312" t="s">
        <v>584</v>
      </c>
      <c r="G384" s="306" t="str">
        <f>VLOOKUP(F:F,데이터주제영역정의서!T:V,2,FALSE)</f>
        <v>OR</v>
      </c>
      <c r="H384" s="292" t="str">
        <f t="shared" si="36"/>
        <v>DF</v>
      </c>
      <c r="I384" s="258" t="s">
        <v>7094</v>
      </c>
      <c r="J384" s="258" t="str">
        <f t="shared" si="37"/>
        <v>상세</v>
      </c>
      <c r="K384" s="258" t="str">
        <f>VLOOKUP(J384,엔터티분류어!B:D,3,FALSE)</f>
        <v>E</v>
      </c>
      <c r="L384" s="305" t="str">
        <f t="shared" si="35"/>
        <v>MOOORDFE</v>
      </c>
      <c r="M384" s="258" t="s">
        <v>5498</v>
      </c>
      <c r="N384" s="291" t="str">
        <f t="shared" si="38"/>
        <v>T</v>
      </c>
    </row>
    <row r="385" spans="1:14" x14ac:dyDescent="0.3">
      <c r="A385" s="256" t="s">
        <v>7060</v>
      </c>
      <c r="B385" s="303" t="s">
        <v>584</v>
      </c>
      <c r="C385" s="303" t="s">
        <v>18</v>
      </c>
      <c r="D385" s="303" t="s">
        <v>2202</v>
      </c>
      <c r="E385" s="303" t="s">
        <v>5499</v>
      </c>
      <c r="F385" s="312" t="s">
        <v>584</v>
      </c>
      <c r="G385" s="306" t="str">
        <f>VLOOKUP(F:F,데이터주제영역정의서!T:V,2,FALSE)</f>
        <v>OR</v>
      </c>
      <c r="H385" s="292" t="str">
        <f t="shared" si="36"/>
        <v>MT</v>
      </c>
      <c r="I385" s="258" t="s">
        <v>7094</v>
      </c>
      <c r="J385" s="258" t="str">
        <f t="shared" si="37"/>
        <v>정보</v>
      </c>
      <c r="K385" s="258" t="str">
        <f>VLOOKUP(J385,엔터티분류어!B:D,3,FALSE)</f>
        <v>D</v>
      </c>
      <c r="L385" s="305" t="str">
        <f t="shared" si="35"/>
        <v>MOOORMTD</v>
      </c>
      <c r="M385" s="258" t="s">
        <v>5500</v>
      </c>
      <c r="N385" s="291" t="str">
        <f t="shared" si="38"/>
        <v>T</v>
      </c>
    </row>
    <row r="386" spans="1:14" x14ac:dyDescent="0.3">
      <c r="A386" s="256" t="s">
        <v>7060</v>
      </c>
      <c r="B386" s="303" t="s">
        <v>584</v>
      </c>
      <c r="C386" s="303" t="s">
        <v>1</v>
      </c>
      <c r="D386" s="303" t="s">
        <v>5501</v>
      </c>
      <c r="E386" s="303" t="s">
        <v>1863</v>
      </c>
      <c r="F386" s="312" t="s">
        <v>584</v>
      </c>
      <c r="G386" s="306" t="str">
        <f>VLOOKUP(F:F,데이터주제영역정의서!T:V,2,FALSE)</f>
        <v>OR</v>
      </c>
      <c r="H386" s="292" t="str">
        <f t="shared" si="36"/>
        <v>RB</v>
      </c>
      <c r="I386" s="258" t="s">
        <v>7094</v>
      </c>
      <c r="J386" s="258" t="str">
        <f t="shared" si="37"/>
        <v>정보</v>
      </c>
      <c r="K386" s="258" t="str">
        <f>VLOOKUP(J386,엔터티분류어!B:D,3,FALSE)</f>
        <v>D</v>
      </c>
      <c r="L386" s="305" t="str">
        <f t="shared" si="35"/>
        <v>MOOORRBD</v>
      </c>
      <c r="M386" s="258" t="s">
        <v>5502</v>
      </c>
      <c r="N386" s="291" t="str">
        <f t="shared" si="38"/>
        <v>T</v>
      </c>
    </row>
    <row r="387" spans="1:14" x14ac:dyDescent="0.3">
      <c r="A387" s="256" t="s">
        <v>7060</v>
      </c>
      <c r="B387" s="303" t="s">
        <v>584</v>
      </c>
      <c r="C387" s="303" t="s">
        <v>1</v>
      </c>
      <c r="D387" s="303" t="s">
        <v>219</v>
      </c>
      <c r="E387" s="303" t="s">
        <v>1694</v>
      </c>
      <c r="F387" s="312" t="s">
        <v>584</v>
      </c>
      <c r="G387" s="306" t="str">
        <f>VLOOKUP(F:F,데이터주제영역정의서!T:V,2,FALSE)</f>
        <v>OR</v>
      </c>
      <c r="H387" s="292" t="str">
        <f t="shared" si="36"/>
        <v>EX</v>
      </c>
      <c r="I387" s="258" t="s">
        <v>7094</v>
      </c>
      <c r="J387" s="258" t="str">
        <f t="shared" si="37"/>
        <v>기본</v>
      </c>
      <c r="K387" s="258" t="str">
        <f>VLOOKUP(J387,엔터티분류어!B:D,3,FALSE)</f>
        <v>M</v>
      </c>
      <c r="L387" s="305" t="str">
        <f t="shared" si="35"/>
        <v>MOOOREXM</v>
      </c>
      <c r="M387" s="258" t="s">
        <v>5503</v>
      </c>
      <c r="N387" s="291" t="str">
        <f t="shared" si="38"/>
        <v>T</v>
      </c>
    </row>
    <row r="388" spans="1:14" x14ac:dyDescent="0.3">
      <c r="A388" s="256" t="s">
        <v>7060</v>
      </c>
      <c r="B388" s="303" t="s">
        <v>584</v>
      </c>
      <c r="C388" s="303" t="s">
        <v>1</v>
      </c>
      <c r="D388" s="303" t="s">
        <v>196</v>
      </c>
      <c r="E388" s="303" t="s">
        <v>5504</v>
      </c>
      <c r="F388" s="312" t="s">
        <v>584</v>
      </c>
      <c r="G388" s="306" t="str">
        <f>VLOOKUP(F:F,데이터주제영역정의서!T:V,2,FALSE)</f>
        <v>OR</v>
      </c>
      <c r="H388" s="292" t="str">
        <f t="shared" si="36"/>
        <v>RA</v>
      </c>
      <c r="I388" s="258" t="s">
        <v>7094</v>
      </c>
      <c r="J388" s="258" t="str">
        <f t="shared" si="37"/>
        <v>정보</v>
      </c>
      <c r="K388" s="258" t="str">
        <f>VLOOKUP(J388,엔터티분류어!B:D,3,FALSE)</f>
        <v>D</v>
      </c>
      <c r="L388" s="305" t="str">
        <f t="shared" si="35"/>
        <v>MOOORRAD</v>
      </c>
      <c r="M388" s="258" t="s">
        <v>5505</v>
      </c>
      <c r="N388" s="291" t="str">
        <f t="shared" si="38"/>
        <v>T</v>
      </c>
    </row>
    <row r="389" spans="1:14" x14ac:dyDescent="0.3">
      <c r="A389" s="256" t="s">
        <v>7060</v>
      </c>
      <c r="B389" s="303" t="s">
        <v>584</v>
      </c>
      <c r="C389" s="303" t="s">
        <v>1</v>
      </c>
      <c r="D389" s="303" t="s">
        <v>231</v>
      </c>
      <c r="E389" s="303" t="s">
        <v>1677</v>
      </c>
      <c r="F389" s="312" t="s">
        <v>584</v>
      </c>
      <c r="G389" s="306" t="str">
        <f>VLOOKUP(F:F,데이터주제영역정의서!T:V,2,FALSE)</f>
        <v>OR</v>
      </c>
      <c r="H389" s="292" t="str">
        <f t="shared" si="36"/>
        <v>TF</v>
      </c>
      <c r="I389" s="258" t="s">
        <v>7094</v>
      </c>
      <c r="J389" s="258" t="str">
        <f t="shared" si="37"/>
        <v>기본</v>
      </c>
      <c r="K389" s="258" t="str">
        <f>VLOOKUP(J389,엔터티분류어!B:D,3,FALSE)</f>
        <v>M</v>
      </c>
      <c r="L389" s="305" t="str">
        <f t="shared" si="35"/>
        <v>MOOORTFM</v>
      </c>
      <c r="M389" s="258" t="s">
        <v>5506</v>
      </c>
      <c r="N389" s="291" t="str">
        <f t="shared" si="38"/>
        <v>T</v>
      </c>
    </row>
    <row r="390" spans="1:14" x14ac:dyDescent="0.3">
      <c r="A390" s="256" t="s">
        <v>7060</v>
      </c>
      <c r="B390" s="303" t="s">
        <v>584</v>
      </c>
      <c r="C390" s="303" t="s">
        <v>1</v>
      </c>
      <c r="D390" s="303" t="s">
        <v>232</v>
      </c>
      <c r="E390" s="303" t="s">
        <v>1178</v>
      </c>
      <c r="F390" s="312" t="s">
        <v>584</v>
      </c>
      <c r="G390" s="306" t="str">
        <f>VLOOKUP(F:F,데이터주제영역정의서!T:V,2,FALSE)</f>
        <v>OR</v>
      </c>
      <c r="H390" s="292" t="str">
        <f t="shared" si="36"/>
        <v>ME</v>
      </c>
      <c r="I390" s="258" t="s">
        <v>7094</v>
      </c>
      <c r="J390" s="258" t="str">
        <f t="shared" si="37"/>
        <v>기본</v>
      </c>
      <c r="K390" s="258" t="str">
        <f>VLOOKUP(J390,엔터티분류어!B:D,3,FALSE)</f>
        <v>M</v>
      </c>
      <c r="L390" s="305" t="str">
        <f t="shared" si="35"/>
        <v>MOOORMEM</v>
      </c>
      <c r="M390" s="258" t="s">
        <v>5507</v>
      </c>
      <c r="N390" s="291" t="str">
        <f t="shared" si="38"/>
        <v>T</v>
      </c>
    </row>
    <row r="391" spans="1:14" x14ac:dyDescent="0.3">
      <c r="A391" s="256" t="s">
        <v>7060</v>
      </c>
      <c r="B391" s="303" t="s">
        <v>584</v>
      </c>
      <c r="C391" s="303" t="s">
        <v>18</v>
      </c>
      <c r="D391" s="303" t="s">
        <v>2206</v>
      </c>
      <c r="E391" s="303" t="s">
        <v>5508</v>
      </c>
      <c r="F391" s="312" t="s">
        <v>584</v>
      </c>
      <c r="G391" s="306" t="str">
        <f>VLOOKUP(F:F,데이터주제영역정의서!T:V,2,FALSE)</f>
        <v>OR</v>
      </c>
      <c r="H391" s="292" t="str">
        <f t="shared" si="36"/>
        <v>ME</v>
      </c>
      <c r="I391" s="258" t="s">
        <v>7094</v>
      </c>
      <c r="J391" s="258" t="str">
        <f t="shared" si="37"/>
        <v>정보</v>
      </c>
      <c r="K391" s="258" t="str">
        <f>VLOOKUP(J391,엔터티분류어!B:D,3,FALSE)</f>
        <v>D</v>
      </c>
      <c r="L391" s="305" t="str">
        <f t="shared" si="35"/>
        <v>MOOORMED</v>
      </c>
      <c r="M391" s="258" t="s">
        <v>5509</v>
      </c>
      <c r="N391" s="291" t="str">
        <f t="shared" si="38"/>
        <v>T</v>
      </c>
    </row>
    <row r="392" spans="1:14" x14ac:dyDescent="0.3">
      <c r="A392" s="256" t="s">
        <v>7060</v>
      </c>
      <c r="B392" s="303" t="s">
        <v>584</v>
      </c>
      <c r="C392" s="303" t="s">
        <v>1</v>
      </c>
      <c r="D392" s="303" t="s">
        <v>5510</v>
      </c>
      <c r="E392" s="303" t="s">
        <v>1657</v>
      </c>
      <c r="F392" s="312" t="s">
        <v>584</v>
      </c>
      <c r="G392" s="306" t="str">
        <f>VLOOKUP(F:F,데이터주제영역정의서!T:V,2,FALSE)</f>
        <v>OR</v>
      </c>
      <c r="H392" s="292" t="str">
        <f t="shared" si="36"/>
        <v>IC</v>
      </c>
      <c r="I392" s="258" t="s">
        <v>7094</v>
      </c>
      <c r="J392" s="258" t="str">
        <f t="shared" si="37"/>
        <v>정보</v>
      </c>
      <c r="K392" s="258" t="str">
        <f>VLOOKUP(J392,엔터티분류어!B:D,3,FALSE)</f>
        <v>D</v>
      </c>
      <c r="L392" s="305" t="str">
        <f t="shared" si="35"/>
        <v>MOOORICD</v>
      </c>
      <c r="M392" s="258" t="s">
        <v>5511</v>
      </c>
      <c r="N392" s="291" t="str">
        <f t="shared" si="38"/>
        <v>T</v>
      </c>
    </row>
    <row r="393" spans="1:14" x14ac:dyDescent="0.3">
      <c r="A393" s="256" t="s">
        <v>7060</v>
      </c>
      <c r="B393" s="303" t="s">
        <v>584</v>
      </c>
      <c r="C393" s="303" t="s">
        <v>1</v>
      </c>
      <c r="D393" s="303" t="s">
        <v>1700</v>
      </c>
      <c r="E393" s="303" t="s">
        <v>1701</v>
      </c>
      <c r="F393" s="312" t="s">
        <v>584</v>
      </c>
      <c r="G393" s="306" t="str">
        <f>VLOOKUP(F:F,데이터주제영역정의서!T:V,2,FALSE)</f>
        <v>OR</v>
      </c>
      <c r="H393" s="292" t="str">
        <f t="shared" si="36"/>
        <v>IJ</v>
      </c>
      <c r="I393" s="258" t="s">
        <v>7094</v>
      </c>
      <c r="J393" s="258" t="str">
        <f t="shared" si="37"/>
        <v>정보</v>
      </c>
      <c r="K393" s="258" t="str">
        <f>VLOOKUP(J393,엔터티분류어!B:D,3,FALSE)</f>
        <v>D</v>
      </c>
      <c r="L393" s="305" t="str">
        <f t="shared" si="35"/>
        <v>MOOORIJD</v>
      </c>
      <c r="M393" s="258" t="s">
        <v>5512</v>
      </c>
      <c r="N393" s="291" t="str">
        <f t="shared" si="38"/>
        <v>T</v>
      </c>
    </row>
    <row r="394" spans="1:14" x14ac:dyDescent="0.3">
      <c r="A394" s="256" t="s">
        <v>7060</v>
      </c>
      <c r="B394" s="303" t="s">
        <v>584</v>
      </c>
      <c r="C394" s="303" t="s">
        <v>18</v>
      </c>
      <c r="D394" s="303" t="s">
        <v>5513</v>
      </c>
      <c r="E394" s="303" t="s">
        <v>5514</v>
      </c>
      <c r="F394" s="312" t="s">
        <v>584</v>
      </c>
      <c r="G394" s="306" t="str">
        <f>VLOOKUP(F:F,데이터주제영역정의서!T:V,2,FALSE)</f>
        <v>OR</v>
      </c>
      <c r="H394" s="292" t="str">
        <f t="shared" si="36"/>
        <v>ON</v>
      </c>
      <c r="I394" s="258" t="s">
        <v>7094</v>
      </c>
      <c r="J394" s="258" t="str">
        <f t="shared" si="37"/>
        <v>정보</v>
      </c>
      <c r="K394" s="258" t="str">
        <f>VLOOKUP(J394,엔터티분류어!B:D,3,FALSE)</f>
        <v>D</v>
      </c>
      <c r="L394" s="305" t="str">
        <f t="shared" si="35"/>
        <v>MOOOROND</v>
      </c>
      <c r="M394" s="258" t="s">
        <v>5515</v>
      </c>
      <c r="N394" s="291" t="str">
        <f t="shared" si="38"/>
        <v>T</v>
      </c>
    </row>
    <row r="395" spans="1:14" s="291" customFormat="1" x14ac:dyDescent="0.3">
      <c r="A395" s="256" t="s">
        <v>7060</v>
      </c>
      <c r="B395" s="303" t="s">
        <v>584</v>
      </c>
      <c r="C395" s="303" t="s">
        <v>18</v>
      </c>
      <c r="D395" s="303" t="s">
        <v>7200</v>
      </c>
      <c r="E395" s="303"/>
      <c r="F395" s="312" t="s">
        <v>584</v>
      </c>
      <c r="G395" s="306" t="str">
        <f>VLOOKUP(F:F,데이터주제영역정의서!T:V,2,FALSE)</f>
        <v>OR</v>
      </c>
      <c r="H395" s="292" t="str">
        <f t="shared" si="36"/>
        <v>RL</v>
      </c>
      <c r="I395" s="258" t="s">
        <v>7094</v>
      </c>
      <c r="J395" s="258" t="str">
        <f t="shared" ref="J395" si="50">RIGHT(D395,2)</f>
        <v>정보</v>
      </c>
      <c r="K395" s="258" t="str">
        <f>VLOOKUP(J395,엔터티분류어!B:D,3,FALSE)</f>
        <v>D</v>
      </c>
      <c r="L395" s="305" t="str">
        <f t="shared" ref="L395" si="51">I395&amp;G395&amp;H395&amp;K395</f>
        <v>MOOORRLD</v>
      </c>
      <c r="M395" s="258" t="s">
        <v>7201</v>
      </c>
      <c r="N395" s="291" t="str">
        <f t="shared" ref="N395" si="52">IF(L395=M395,"T","F")</f>
        <v>T</v>
      </c>
    </row>
    <row r="396" spans="1:14" x14ac:dyDescent="0.3">
      <c r="A396" s="256" t="s">
        <v>7060</v>
      </c>
      <c r="B396" s="303" t="s">
        <v>584</v>
      </c>
      <c r="C396" s="303" t="s">
        <v>18</v>
      </c>
      <c r="D396" s="303" t="s">
        <v>5516</v>
      </c>
      <c r="E396" s="303" t="s">
        <v>5517</v>
      </c>
      <c r="F396" s="312" t="s">
        <v>584</v>
      </c>
      <c r="G396" s="306" t="str">
        <f>VLOOKUP(F:F,데이터주제영역정의서!T:V,2,FALSE)</f>
        <v>OR</v>
      </c>
      <c r="H396" s="292" t="str">
        <f t="shared" si="36"/>
        <v>FR</v>
      </c>
      <c r="I396" s="258" t="s">
        <v>7094</v>
      </c>
      <c r="J396" s="258" t="str">
        <f t="shared" si="37"/>
        <v>정보</v>
      </c>
      <c r="K396" s="258" t="str">
        <f>VLOOKUP(J396,엔터티분류어!B:D,3,FALSE)</f>
        <v>D</v>
      </c>
      <c r="L396" s="305" t="str">
        <f t="shared" si="35"/>
        <v>MOOORFRD</v>
      </c>
      <c r="M396" s="258" t="s">
        <v>5518</v>
      </c>
      <c r="N396" s="291" t="str">
        <f t="shared" si="38"/>
        <v>T</v>
      </c>
    </row>
    <row r="397" spans="1:14" x14ac:dyDescent="0.3">
      <c r="A397" s="256" t="s">
        <v>7060</v>
      </c>
      <c r="B397" s="303" t="s">
        <v>584</v>
      </c>
      <c r="C397" s="303" t="s">
        <v>18</v>
      </c>
      <c r="D397" s="303" t="s">
        <v>234</v>
      </c>
      <c r="E397" s="303" t="s">
        <v>5519</v>
      </c>
      <c r="F397" s="312" t="s">
        <v>584</v>
      </c>
      <c r="G397" s="306" t="str">
        <f>VLOOKUP(F:F,데이터주제영역정의서!T:V,2,FALSE)</f>
        <v>OR</v>
      </c>
      <c r="H397" s="292" t="str">
        <f t="shared" si="36"/>
        <v>FE</v>
      </c>
      <c r="I397" s="258" t="s">
        <v>7094</v>
      </c>
      <c r="J397" s="258" t="str">
        <f t="shared" si="37"/>
        <v>정보</v>
      </c>
      <c r="K397" s="258" t="str">
        <f>VLOOKUP(J397,엔터티분류어!B:D,3,FALSE)</f>
        <v>D</v>
      </c>
      <c r="L397" s="305" t="str">
        <f t="shared" si="35"/>
        <v>MOOORFED</v>
      </c>
      <c r="M397" s="258" t="s">
        <v>5520</v>
      </c>
      <c r="N397" s="291" t="str">
        <f t="shared" si="38"/>
        <v>T</v>
      </c>
    </row>
    <row r="398" spans="1:14" x14ac:dyDescent="0.3">
      <c r="A398" s="256" t="s">
        <v>7060</v>
      </c>
      <c r="B398" s="303" t="s">
        <v>584</v>
      </c>
      <c r="C398" s="303" t="s">
        <v>1</v>
      </c>
      <c r="D398" s="303" t="s">
        <v>5521</v>
      </c>
      <c r="E398" s="303" t="s">
        <v>5522</v>
      </c>
      <c r="F398" s="312" t="s">
        <v>584</v>
      </c>
      <c r="G398" s="306" t="str">
        <f>VLOOKUP(F:F,데이터주제영역정의서!T:V,2,FALSE)</f>
        <v>OR</v>
      </c>
      <c r="H398" s="292" t="str">
        <f>MID(M398,6,2)</f>
        <v>AL</v>
      </c>
      <c r="I398" s="258" t="s">
        <v>7094</v>
      </c>
      <c r="J398" s="258" t="str">
        <f t="shared" si="37"/>
        <v>정보</v>
      </c>
      <c r="K398" s="258" t="str">
        <f>VLOOKUP(J398,엔터티분류어!B:D,3,FALSE)</f>
        <v>D</v>
      </c>
      <c r="L398" s="305" t="str">
        <f t="shared" si="35"/>
        <v>MOOORALD</v>
      </c>
      <c r="M398" s="258" t="s">
        <v>5523</v>
      </c>
      <c r="N398" s="291" t="str">
        <f t="shared" si="38"/>
        <v>T</v>
      </c>
    </row>
    <row r="399" spans="1:14" x14ac:dyDescent="0.3">
      <c r="A399" s="256" t="s">
        <v>7060</v>
      </c>
      <c r="B399" s="303" t="s">
        <v>584</v>
      </c>
      <c r="C399" s="303" t="s">
        <v>18</v>
      </c>
      <c r="D399" s="303" t="s">
        <v>3569</v>
      </c>
      <c r="E399" s="303"/>
      <c r="F399" s="312" t="s">
        <v>584</v>
      </c>
      <c r="G399" s="306" t="str">
        <f>VLOOKUP(F:F,데이터주제영역정의서!T:V,2,FALSE)</f>
        <v>OR</v>
      </c>
      <c r="H399" s="292" t="str">
        <f t="shared" si="36"/>
        <v>PT</v>
      </c>
      <c r="I399" s="258" t="s">
        <v>7094</v>
      </c>
      <c r="J399" s="258" t="str">
        <f t="shared" si="37"/>
        <v>정보</v>
      </c>
      <c r="K399" s="258" t="str">
        <f>VLOOKUP(J399,엔터티분류어!B:D,3,FALSE)</f>
        <v>D</v>
      </c>
      <c r="L399" s="305" t="str">
        <f t="shared" si="35"/>
        <v>MOOORPTD</v>
      </c>
      <c r="M399" s="258" t="s">
        <v>5524</v>
      </c>
      <c r="N399" s="291" t="str">
        <f t="shared" si="38"/>
        <v>T</v>
      </c>
    </row>
    <row r="400" spans="1:14" x14ac:dyDescent="0.3">
      <c r="A400" s="256" t="s">
        <v>7060</v>
      </c>
      <c r="B400" s="303" t="s">
        <v>584</v>
      </c>
      <c r="C400" s="303" t="s">
        <v>1</v>
      </c>
      <c r="D400" s="303" t="s">
        <v>236</v>
      </c>
      <c r="E400" s="303" t="s">
        <v>1679</v>
      </c>
      <c r="F400" s="312" t="s">
        <v>584</v>
      </c>
      <c r="G400" s="306" t="str">
        <f>VLOOKUP(F:F,데이터주제영역정의서!T:V,2,FALSE)</f>
        <v>OR</v>
      </c>
      <c r="H400" s="292" t="str">
        <f t="shared" si="36"/>
        <v>TR</v>
      </c>
      <c r="I400" s="258" t="s">
        <v>7094</v>
      </c>
      <c r="J400" s="258" t="str">
        <f t="shared" si="37"/>
        <v>기본</v>
      </c>
      <c r="K400" s="258" t="str">
        <f>VLOOKUP(J400,엔터티분류어!B:D,3,FALSE)</f>
        <v>M</v>
      </c>
      <c r="L400" s="305" t="str">
        <f t="shared" si="35"/>
        <v>MOOORTRM</v>
      </c>
      <c r="M400" s="258" t="s">
        <v>5525</v>
      </c>
      <c r="N400" s="291" t="str">
        <f t="shared" si="38"/>
        <v>T</v>
      </c>
    </row>
    <row r="401" spans="1:14" x14ac:dyDescent="0.3">
      <c r="A401" s="256" t="s">
        <v>7060</v>
      </c>
      <c r="B401" s="303" t="s">
        <v>584</v>
      </c>
      <c r="C401" s="303" t="s">
        <v>1</v>
      </c>
      <c r="D401" s="303" t="s">
        <v>237</v>
      </c>
      <c r="E401" s="303" t="s">
        <v>1678</v>
      </c>
      <c r="F401" s="312" t="s">
        <v>584</v>
      </c>
      <c r="G401" s="306" t="str">
        <f>VLOOKUP(F:F,데이터주제영역정의서!T:V,2,FALSE)</f>
        <v>OR</v>
      </c>
      <c r="H401" s="292" t="str">
        <f t="shared" si="36"/>
        <v>DR</v>
      </c>
      <c r="I401" s="258" t="s">
        <v>7094</v>
      </c>
      <c r="J401" s="258" t="str">
        <f t="shared" si="37"/>
        <v>기본</v>
      </c>
      <c r="K401" s="258" t="str">
        <f>VLOOKUP(J401,엔터티분류어!B:D,3,FALSE)</f>
        <v>M</v>
      </c>
      <c r="L401" s="305" t="str">
        <f t="shared" si="35"/>
        <v>MOOORDRM</v>
      </c>
      <c r="M401" s="258" t="s">
        <v>5526</v>
      </c>
      <c r="N401" s="320" t="str">
        <f t="shared" si="38"/>
        <v>T</v>
      </c>
    </row>
    <row r="402" spans="1:14" x14ac:dyDescent="0.3">
      <c r="A402" s="256" t="s">
        <v>7061</v>
      </c>
      <c r="B402" s="310" t="s">
        <v>2437</v>
      </c>
      <c r="C402" s="310" t="s">
        <v>1</v>
      </c>
      <c r="D402" s="310" t="s">
        <v>2</v>
      </c>
      <c r="E402" s="310" t="s">
        <v>2438</v>
      </c>
      <c r="F402" s="246" t="s">
        <v>0</v>
      </c>
      <c r="G402" s="306" t="str">
        <f>VLOOKUP(F:F,데이터주제영역정의서!T:V,2,FALSE)</f>
        <v>NM</v>
      </c>
      <c r="H402" s="292" t="str">
        <f t="shared" si="36"/>
        <v>HS</v>
      </c>
      <c r="I402" s="258" t="str">
        <f>VLOOKUP(B:B,데이터주제영역정의서!O:P,2,FALSE)</f>
        <v>MOM</v>
      </c>
      <c r="J402" s="258" t="str">
        <f t="shared" si="37"/>
        <v>정보</v>
      </c>
      <c r="K402" s="258" t="str">
        <f>VLOOKUP(J402,엔터티분류어!B:D,3,FALSE)</f>
        <v>D</v>
      </c>
      <c r="L402" s="305" t="str">
        <f t="shared" si="35"/>
        <v>MOMNMHSD</v>
      </c>
      <c r="M402" s="258" t="s">
        <v>5527</v>
      </c>
      <c r="N402" s="291" t="str">
        <f t="shared" si="38"/>
        <v>T</v>
      </c>
    </row>
    <row r="403" spans="1:14" x14ac:dyDescent="0.3">
      <c r="A403" s="256" t="s">
        <v>7061</v>
      </c>
      <c r="B403" s="310" t="s">
        <v>2437</v>
      </c>
      <c r="C403" s="310" t="s">
        <v>1</v>
      </c>
      <c r="D403" s="310" t="s">
        <v>2439</v>
      </c>
      <c r="E403" s="310" t="s">
        <v>2440</v>
      </c>
      <c r="F403" s="246" t="s">
        <v>0</v>
      </c>
      <c r="G403" s="306" t="str">
        <f>VLOOKUP(F:F,데이터주제영역정의서!T:V,2,FALSE)</f>
        <v>NM</v>
      </c>
      <c r="H403" s="292" t="str">
        <f t="shared" si="36"/>
        <v>HT</v>
      </c>
      <c r="I403" s="258" t="str">
        <f>VLOOKUP(B:B,데이터주제영역정의서!O:P,2,FALSE)</f>
        <v>MOM</v>
      </c>
      <c r="J403" s="258" t="str">
        <f t="shared" si="37"/>
        <v>정보</v>
      </c>
      <c r="K403" s="258" t="str">
        <f>VLOOKUP(J403,엔터티분류어!B:D,3,FALSE)</f>
        <v>D</v>
      </c>
      <c r="L403" s="305" t="str">
        <f t="shared" ref="L403:L466" si="53">I403&amp;G403&amp;H403&amp;K403</f>
        <v>MOMNMHTD</v>
      </c>
      <c r="M403" s="258" t="s">
        <v>5528</v>
      </c>
      <c r="N403" s="291" t="str">
        <f t="shared" si="38"/>
        <v>T</v>
      </c>
    </row>
    <row r="404" spans="1:14" x14ac:dyDescent="0.3">
      <c r="A404" s="256" t="s">
        <v>7061</v>
      </c>
      <c r="B404" s="310" t="s">
        <v>2437</v>
      </c>
      <c r="C404" s="310" t="s">
        <v>18</v>
      </c>
      <c r="D404" s="310" t="s">
        <v>2441</v>
      </c>
      <c r="E404" s="310" t="s">
        <v>5343</v>
      </c>
      <c r="F404" s="246" t="s">
        <v>0</v>
      </c>
      <c r="G404" s="306" t="str">
        <f>VLOOKUP(F:F,데이터주제영역정의서!T:V,2,FALSE)</f>
        <v>NM</v>
      </c>
      <c r="H404" s="292" t="str">
        <f t="shared" ref="H404:H467" si="54">MID(M404,6,2)</f>
        <v>HT</v>
      </c>
      <c r="I404" s="258" t="str">
        <f>VLOOKUP(B:B,데이터주제영역정의서!O:P,2,FALSE)</f>
        <v>MOM</v>
      </c>
      <c r="J404" s="258" t="str">
        <f t="shared" ref="J404:J467" si="55">RIGHT(D404,2)</f>
        <v>코드</v>
      </c>
      <c r="K404" s="258" t="str">
        <f>VLOOKUP(J404,엔터티분류어!B:D,3,FALSE)</f>
        <v>C</v>
      </c>
      <c r="L404" s="305" t="str">
        <f t="shared" si="53"/>
        <v>MOMNMHTC</v>
      </c>
      <c r="M404" s="258" t="s">
        <v>5529</v>
      </c>
      <c r="N404" s="291" t="str">
        <f t="shared" ref="N404:N467" si="56">IF(L404=M404,"T","F")</f>
        <v>T</v>
      </c>
    </row>
    <row r="405" spans="1:14" x14ac:dyDescent="0.3">
      <c r="A405" s="256" t="s">
        <v>7061</v>
      </c>
      <c r="B405" s="310" t="s">
        <v>2437</v>
      </c>
      <c r="C405" s="310" t="s">
        <v>18</v>
      </c>
      <c r="D405" s="310" t="s">
        <v>2442</v>
      </c>
      <c r="E405" s="310" t="s">
        <v>5345</v>
      </c>
      <c r="F405" s="246" t="s">
        <v>0</v>
      </c>
      <c r="G405" s="306" t="str">
        <f>VLOOKUP(F:F,데이터주제영역정의서!T:V,2,FALSE)</f>
        <v>NM</v>
      </c>
      <c r="H405" s="292" t="str">
        <f t="shared" si="54"/>
        <v>HT</v>
      </c>
      <c r="I405" s="258" t="str">
        <f>VLOOKUP(B:B,데이터주제영역정의서!O:P,2,FALSE)</f>
        <v>MOM</v>
      </c>
      <c r="J405" s="258" t="str">
        <f t="shared" si="55"/>
        <v>상세</v>
      </c>
      <c r="K405" s="258" t="str">
        <f>VLOOKUP(J405,엔터티분류어!B:D,3,FALSE)</f>
        <v>E</v>
      </c>
      <c r="L405" s="305" t="str">
        <f t="shared" si="53"/>
        <v>MOMNMHTE</v>
      </c>
      <c r="M405" s="258" t="s">
        <v>5530</v>
      </c>
      <c r="N405" s="291" t="str">
        <f t="shared" si="56"/>
        <v>T</v>
      </c>
    </row>
    <row r="406" spans="1:14" x14ac:dyDescent="0.3">
      <c r="A406" s="256" t="s">
        <v>7061</v>
      </c>
      <c r="B406" s="310" t="s">
        <v>2437</v>
      </c>
      <c r="C406" s="310" t="s">
        <v>1</v>
      </c>
      <c r="D406" s="310" t="s">
        <v>4</v>
      </c>
      <c r="E406" s="310" t="s">
        <v>2443</v>
      </c>
      <c r="F406" s="246" t="s">
        <v>0</v>
      </c>
      <c r="G406" s="306" t="str">
        <f>VLOOKUP(F:F,데이터주제영역정의서!T:V,2,FALSE)</f>
        <v>NM</v>
      </c>
      <c r="H406" s="292" t="str">
        <f t="shared" si="54"/>
        <v>HD</v>
      </c>
      <c r="I406" s="258" t="str">
        <f>VLOOKUP(B:B,데이터주제영역정의서!O:P,2,FALSE)</f>
        <v>MOM</v>
      </c>
      <c r="J406" s="258" t="str">
        <f t="shared" si="55"/>
        <v>정보</v>
      </c>
      <c r="K406" s="258" t="str">
        <f>VLOOKUP(J406,엔터티분류어!B:D,3,FALSE)</f>
        <v>D</v>
      </c>
      <c r="L406" s="305" t="str">
        <f t="shared" si="53"/>
        <v>MOMNMHDD</v>
      </c>
      <c r="M406" s="258" t="s">
        <v>5531</v>
      </c>
      <c r="N406" s="291" t="str">
        <f t="shared" si="56"/>
        <v>T</v>
      </c>
    </row>
    <row r="407" spans="1:14" x14ac:dyDescent="0.3">
      <c r="A407" s="256" t="s">
        <v>7061</v>
      </c>
      <c r="B407" s="310" t="s">
        <v>2437</v>
      </c>
      <c r="C407" s="310" t="s">
        <v>1</v>
      </c>
      <c r="D407" s="310" t="s">
        <v>5532</v>
      </c>
      <c r="E407" s="310" t="s">
        <v>2444</v>
      </c>
      <c r="F407" s="246" t="s">
        <v>0</v>
      </c>
      <c r="G407" s="306" t="str">
        <f>VLOOKUP(F:F,데이터주제영역정의서!T:V,2,FALSE)</f>
        <v>NM</v>
      </c>
      <c r="H407" s="292" t="str">
        <f t="shared" si="54"/>
        <v>HP</v>
      </c>
      <c r="I407" s="258" t="str">
        <f>VLOOKUP(B:B,데이터주제영역정의서!O:P,2,FALSE)</f>
        <v>MOM</v>
      </c>
      <c r="J407" s="258" t="str">
        <f t="shared" si="55"/>
        <v>기본</v>
      </c>
      <c r="K407" s="258" t="str">
        <f>VLOOKUP(J407,엔터티분류어!B:D,3,FALSE)</f>
        <v>M</v>
      </c>
      <c r="L407" s="305" t="str">
        <f t="shared" si="53"/>
        <v>MOMNMHPM</v>
      </c>
      <c r="M407" s="258" t="s">
        <v>5533</v>
      </c>
      <c r="N407" s="291" t="str">
        <f t="shared" si="56"/>
        <v>F</v>
      </c>
    </row>
    <row r="408" spans="1:14" x14ac:dyDescent="0.3">
      <c r="A408" s="256" t="s">
        <v>7061</v>
      </c>
      <c r="B408" s="310" t="s">
        <v>2437</v>
      </c>
      <c r="C408" s="310" t="s">
        <v>1</v>
      </c>
      <c r="D408" s="310" t="s">
        <v>7</v>
      </c>
      <c r="E408" s="310" t="s">
        <v>2445</v>
      </c>
      <c r="F408" s="246" t="s">
        <v>0</v>
      </c>
      <c r="G408" s="306" t="str">
        <f>VLOOKUP(F:F,데이터주제영역정의서!T:V,2,FALSE)</f>
        <v>NM</v>
      </c>
      <c r="H408" s="292" t="str">
        <f t="shared" si="54"/>
        <v>KD</v>
      </c>
      <c r="I408" s="258" t="str">
        <f>VLOOKUP(B:B,데이터주제영역정의서!O:P,2,FALSE)</f>
        <v>MOM</v>
      </c>
      <c r="J408" s="258" t="str">
        <f t="shared" si="55"/>
        <v>정보</v>
      </c>
      <c r="K408" s="258" t="str">
        <f>VLOOKUP(J408,엔터티분류어!B:D,3,FALSE)</f>
        <v>D</v>
      </c>
      <c r="L408" s="305" t="str">
        <f t="shared" si="53"/>
        <v>MOMNMKDD</v>
      </c>
      <c r="M408" s="258" t="s">
        <v>5534</v>
      </c>
      <c r="N408" s="291" t="str">
        <f t="shared" si="56"/>
        <v>T</v>
      </c>
    </row>
    <row r="409" spans="1:14" x14ac:dyDescent="0.3">
      <c r="A409" s="256" t="s">
        <v>7061</v>
      </c>
      <c r="B409" s="310" t="s">
        <v>2437</v>
      </c>
      <c r="C409" s="310" t="s">
        <v>1</v>
      </c>
      <c r="D409" s="310" t="s">
        <v>9</v>
      </c>
      <c r="E409" s="310" t="s">
        <v>2447</v>
      </c>
      <c r="F409" s="246" t="s">
        <v>0</v>
      </c>
      <c r="G409" s="306" t="str">
        <f>VLOOKUP(F:F,데이터주제영역정의서!T:V,2,FALSE)</f>
        <v>NM</v>
      </c>
      <c r="H409" s="292" t="str">
        <f t="shared" si="54"/>
        <v>PS</v>
      </c>
      <c r="I409" s="258" t="str">
        <f>VLOOKUP(B:B,데이터주제영역정의서!O:P,2,FALSE)</f>
        <v>MOM</v>
      </c>
      <c r="J409" s="258" t="str">
        <f t="shared" si="55"/>
        <v>정보</v>
      </c>
      <c r="K409" s="258" t="str">
        <f>VLOOKUP(J409,엔터티분류어!B:D,3,FALSE)</f>
        <v>D</v>
      </c>
      <c r="L409" s="305" t="str">
        <f t="shared" si="53"/>
        <v>MOMNMPSD</v>
      </c>
      <c r="M409" s="258" t="s">
        <v>5535</v>
      </c>
      <c r="N409" s="291" t="str">
        <f t="shared" si="56"/>
        <v>T</v>
      </c>
    </row>
    <row r="410" spans="1:14" x14ac:dyDescent="0.3">
      <c r="A410" s="256" t="s">
        <v>7061</v>
      </c>
      <c r="B410" s="310" t="s">
        <v>2437</v>
      </c>
      <c r="C410" s="310" t="s">
        <v>1</v>
      </c>
      <c r="D410" s="310" t="s">
        <v>12</v>
      </c>
      <c r="E410" s="310" t="s">
        <v>2448</v>
      </c>
      <c r="F410" s="246" t="s">
        <v>0</v>
      </c>
      <c r="G410" s="306" t="str">
        <f>VLOOKUP(F:F,데이터주제영역정의서!T:V,2,FALSE)</f>
        <v>NM</v>
      </c>
      <c r="H410" s="292" t="str">
        <f t="shared" si="54"/>
        <v>WT</v>
      </c>
      <c r="I410" s="258" t="str">
        <f>VLOOKUP(B:B,데이터주제영역정의서!O:P,2,FALSE)</f>
        <v>MOM</v>
      </c>
      <c r="J410" s="258" t="str">
        <f t="shared" si="55"/>
        <v>정보</v>
      </c>
      <c r="K410" s="258" t="str">
        <f>VLOOKUP(J410,엔터티분류어!B:D,3,FALSE)</f>
        <v>D</v>
      </c>
      <c r="L410" s="305" t="str">
        <f t="shared" si="53"/>
        <v>MOMNMWTD</v>
      </c>
      <c r="M410" s="258" t="s">
        <v>5536</v>
      </c>
      <c r="N410" s="291" t="str">
        <f t="shared" si="56"/>
        <v>T</v>
      </c>
    </row>
    <row r="411" spans="1:14" x14ac:dyDescent="0.3">
      <c r="A411" s="256" t="s">
        <v>7061</v>
      </c>
      <c r="B411" s="310" t="s">
        <v>2437</v>
      </c>
      <c r="C411" s="310" t="s">
        <v>1</v>
      </c>
      <c r="D411" s="310" t="s">
        <v>13</v>
      </c>
      <c r="E411" s="310" t="s">
        <v>2449</v>
      </c>
      <c r="F411" s="246" t="s">
        <v>0</v>
      </c>
      <c r="G411" s="306" t="str">
        <f>VLOOKUP(F:F,데이터주제영역정의서!T:V,2,FALSE)</f>
        <v>NM</v>
      </c>
      <c r="H411" s="292" t="str">
        <f t="shared" si="54"/>
        <v>ID</v>
      </c>
      <c r="I411" s="258" t="str">
        <f>VLOOKUP(B:B,데이터주제영역정의서!O:P,2,FALSE)</f>
        <v>MOM</v>
      </c>
      <c r="J411" s="258" t="str">
        <f t="shared" si="55"/>
        <v>정보</v>
      </c>
      <c r="K411" s="258" t="str">
        <f>VLOOKUP(J411,엔터티분류어!B:D,3,FALSE)</f>
        <v>D</v>
      </c>
      <c r="L411" s="305" t="str">
        <f t="shared" si="53"/>
        <v>MOMNMIDD</v>
      </c>
      <c r="M411" s="258" t="s">
        <v>5537</v>
      </c>
      <c r="N411" s="291" t="str">
        <f t="shared" si="56"/>
        <v>T</v>
      </c>
    </row>
    <row r="412" spans="1:14" x14ac:dyDescent="0.3">
      <c r="A412" s="256" t="s">
        <v>7061</v>
      </c>
      <c r="B412" s="310" t="s">
        <v>2437</v>
      </c>
      <c r="C412" s="310" t="s">
        <v>18</v>
      </c>
      <c r="D412" s="310" t="s">
        <v>5538</v>
      </c>
      <c r="E412" s="310"/>
      <c r="F412" s="246" t="s">
        <v>0</v>
      </c>
      <c r="G412" s="306" t="str">
        <f>VLOOKUP(F:F,데이터주제영역정의서!T:V,2,FALSE)</f>
        <v>NM</v>
      </c>
      <c r="H412" s="292" t="str">
        <f t="shared" si="54"/>
        <v>DI</v>
      </c>
      <c r="I412" s="258" t="str">
        <f>VLOOKUP(B:B,데이터주제영역정의서!O:P,2,FALSE)</f>
        <v>MOM</v>
      </c>
      <c r="J412" s="258" t="str">
        <f t="shared" si="55"/>
        <v>정보</v>
      </c>
      <c r="K412" s="258" t="str">
        <f>VLOOKUP(J412,엔터티분류어!B:D,3,FALSE)</f>
        <v>D</v>
      </c>
      <c r="L412" s="305" t="str">
        <f t="shared" si="53"/>
        <v>MOMNMDID</v>
      </c>
      <c r="M412" s="258" t="s">
        <v>5539</v>
      </c>
      <c r="N412" s="291" t="str">
        <f t="shared" si="56"/>
        <v>T</v>
      </c>
    </row>
    <row r="413" spans="1:14" x14ac:dyDescent="0.3">
      <c r="A413" s="256" t="s">
        <v>7061</v>
      </c>
      <c r="B413" s="310" t="s">
        <v>2437</v>
      </c>
      <c r="C413" s="310" t="s">
        <v>1</v>
      </c>
      <c r="D413" s="310" t="s">
        <v>4259</v>
      </c>
      <c r="E413" s="310" t="s">
        <v>2452</v>
      </c>
      <c r="F413" s="246" t="s">
        <v>0</v>
      </c>
      <c r="G413" s="306" t="str">
        <f>VLOOKUP(F:F,데이터주제영역정의서!T:V,2,FALSE)</f>
        <v>NM</v>
      </c>
      <c r="H413" s="292" t="str">
        <f t="shared" si="54"/>
        <v>BS</v>
      </c>
      <c r="I413" s="258" t="str">
        <f>VLOOKUP(B:B,데이터주제영역정의서!O:P,2,FALSE)</f>
        <v>MOM</v>
      </c>
      <c r="J413" s="258" t="str">
        <f t="shared" si="55"/>
        <v>정보</v>
      </c>
      <c r="K413" s="258" t="str">
        <f>VLOOKUP(J413,엔터티분류어!B:D,3,FALSE)</f>
        <v>D</v>
      </c>
      <c r="L413" s="305" t="str">
        <f t="shared" si="53"/>
        <v>MOMNMBSD</v>
      </c>
      <c r="M413" s="258" t="s">
        <v>5540</v>
      </c>
      <c r="N413" s="291" t="str">
        <f t="shared" si="56"/>
        <v>T</v>
      </c>
    </row>
    <row r="414" spans="1:14" x14ac:dyDescent="0.3">
      <c r="A414" s="256" t="s">
        <v>7061</v>
      </c>
      <c r="B414" s="310" t="s">
        <v>2437</v>
      </c>
      <c r="C414" s="310" t="s">
        <v>1</v>
      </c>
      <c r="D414" s="310" t="s">
        <v>4260</v>
      </c>
      <c r="E414" s="310" t="s">
        <v>2450</v>
      </c>
      <c r="F414" s="246" t="s">
        <v>0</v>
      </c>
      <c r="G414" s="306" t="str">
        <f>VLOOKUP(F:F,데이터주제영역정의서!T:V,2,FALSE)</f>
        <v>NM</v>
      </c>
      <c r="H414" s="292" t="str">
        <f t="shared" si="54"/>
        <v>BS</v>
      </c>
      <c r="I414" s="258" t="str">
        <f>VLOOKUP(B:B,데이터주제영역정의서!O:P,2,FALSE)</f>
        <v>MOM</v>
      </c>
      <c r="J414" s="258" t="str">
        <f t="shared" si="55"/>
        <v>코드</v>
      </c>
      <c r="K414" s="258" t="str">
        <f>VLOOKUP(J414,엔터티분류어!B:D,3,FALSE)</f>
        <v>C</v>
      </c>
      <c r="L414" s="305" t="str">
        <f t="shared" si="53"/>
        <v>MOMNMBSC</v>
      </c>
      <c r="M414" s="258" t="s">
        <v>5541</v>
      </c>
      <c r="N414" s="291" t="str">
        <f t="shared" si="56"/>
        <v>T</v>
      </c>
    </row>
    <row r="415" spans="1:14" x14ac:dyDescent="0.3">
      <c r="A415" s="256" t="s">
        <v>7061</v>
      </c>
      <c r="B415" s="310" t="s">
        <v>2437</v>
      </c>
      <c r="C415" s="310" t="s">
        <v>1</v>
      </c>
      <c r="D415" s="310" t="s">
        <v>4261</v>
      </c>
      <c r="E415" s="310" t="s">
        <v>2451</v>
      </c>
      <c r="F415" s="246" t="s">
        <v>0</v>
      </c>
      <c r="G415" s="306" t="str">
        <f>VLOOKUP(F:F,데이터주제영역정의서!T:V,2,FALSE)</f>
        <v>NM</v>
      </c>
      <c r="H415" s="292" t="str">
        <f t="shared" si="54"/>
        <v>BS</v>
      </c>
      <c r="I415" s="258" t="str">
        <f>VLOOKUP(B:B,데이터주제영역정의서!O:P,2,FALSE)</f>
        <v>MOM</v>
      </c>
      <c r="J415" s="258" t="str">
        <f t="shared" si="55"/>
        <v>상세</v>
      </c>
      <c r="K415" s="258" t="str">
        <f>VLOOKUP(J415,엔터티분류어!B:D,3,FALSE)</f>
        <v>E</v>
      </c>
      <c r="L415" s="305" t="str">
        <f t="shared" si="53"/>
        <v>MOMNMBSE</v>
      </c>
      <c r="M415" s="258" t="s">
        <v>5542</v>
      </c>
      <c r="N415" s="291" t="str">
        <f t="shared" si="56"/>
        <v>T</v>
      </c>
    </row>
    <row r="416" spans="1:14" x14ac:dyDescent="0.3">
      <c r="A416" s="256" t="s">
        <v>7061</v>
      </c>
      <c r="B416" s="310" t="s">
        <v>2437</v>
      </c>
      <c r="C416" s="310" t="s">
        <v>1</v>
      </c>
      <c r="D416" s="310" t="s">
        <v>14</v>
      </c>
      <c r="E416" s="310" t="s">
        <v>2453</v>
      </c>
      <c r="F416" s="246" t="s">
        <v>0</v>
      </c>
      <c r="G416" s="306" t="str">
        <f>VLOOKUP(F:F,데이터주제영역정의서!T:V,2,FALSE)</f>
        <v>NM</v>
      </c>
      <c r="H416" s="292" t="str">
        <f t="shared" si="54"/>
        <v>NS</v>
      </c>
      <c r="I416" s="258" t="str">
        <f>VLOOKUP(B:B,데이터주제영역정의서!O:P,2,FALSE)</f>
        <v>MOM</v>
      </c>
      <c r="J416" s="258" t="str">
        <f t="shared" si="55"/>
        <v>정보</v>
      </c>
      <c r="K416" s="258" t="str">
        <f>VLOOKUP(J416,엔터티분류어!B:D,3,FALSE)</f>
        <v>D</v>
      </c>
      <c r="L416" s="305" t="str">
        <f t="shared" si="53"/>
        <v>MOMNMNSD</v>
      </c>
      <c r="M416" s="258" t="s">
        <v>5543</v>
      </c>
      <c r="N416" s="291" t="str">
        <f t="shared" si="56"/>
        <v>T</v>
      </c>
    </row>
    <row r="417" spans="1:14" x14ac:dyDescent="0.3">
      <c r="A417" s="256" t="s">
        <v>7061</v>
      </c>
      <c r="B417" s="310" t="s">
        <v>2437</v>
      </c>
      <c r="C417" s="310" t="s">
        <v>18</v>
      </c>
      <c r="D417" s="310" t="s">
        <v>5544</v>
      </c>
      <c r="E417" s="310" t="s">
        <v>5545</v>
      </c>
      <c r="F417" s="246" t="s">
        <v>0</v>
      </c>
      <c r="G417" s="306" t="str">
        <f>VLOOKUP(F:F,데이터주제영역정의서!T:V,2,FALSE)</f>
        <v>NM</v>
      </c>
      <c r="H417" s="292" t="str">
        <f t="shared" si="54"/>
        <v>OP</v>
      </c>
      <c r="I417" s="258" t="str">
        <f>VLOOKUP(B:B,데이터주제영역정의서!O:P,2,FALSE)</f>
        <v>MOM</v>
      </c>
      <c r="J417" s="258" t="str">
        <f t="shared" si="55"/>
        <v>정보</v>
      </c>
      <c r="K417" s="258" t="str">
        <f>VLOOKUP(J417,엔터티분류어!B:D,3,FALSE)</f>
        <v>D</v>
      </c>
      <c r="L417" s="305" t="str">
        <f t="shared" si="53"/>
        <v>MOMNMOPD</v>
      </c>
      <c r="M417" s="258" t="s">
        <v>5546</v>
      </c>
      <c r="N417" s="291" t="str">
        <f t="shared" si="56"/>
        <v>T</v>
      </c>
    </row>
    <row r="418" spans="1:14" x14ac:dyDescent="0.3">
      <c r="A418" s="256" t="s">
        <v>7061</v>
      </c>
      <c r="B418" s="310" t="s">
        <v>2437</v>
      </c>
      <c r="C418" s="310" t="s">
        <v>1</v>
      </c>
      <c r="D418" s="310" t="s">
        <v>5547</v>
      </c>
      <c r="E418" s="310" t="s">
        <v>5548</v>
      </c>
      <c r="F418" s="246"/>
      <c r="G418" s="306" t="e">
        <f>VLOOKUP(F:F,데이터주제영역정의서!T:V,2,FALSE)</f>
        <v>#N/A</v>
      </c>
      <c r="H418" s="292" t="str">
        <f t="shared" si="54"/>
        <v>CD</v>
      </c>
      <c r="I418" s="258" t="str">
        <f>VLOOKUP(B:B,데이터주제영역정의서!O:P,2,FALSE)</f>
        <v>MOM</v>
      </c>
      <c r="J418" s="258" t="str">
        <f t="shared" si="55"/>
        <v>정보</v>
      </c>
      <c r="K418" s="258" t="str">
        <f>VLOOKUP(J418,엔터티분류어!B:D,3,FALSE)</f>
        <v>D</v>
      </c>
      <c r="L418" s="305" t="e">
        <f t="shared" si="53"/>
        <v>#N/A</v>
      </c>
      <c r="M418" s="258" t="s">
        <v>5548</v>
      </c>
      <c r="N418" s="291" t="e">
        <f t="shared" si="56"/>
        <v>#N/A</v>
      </c>
    </row>
    <row r="419" spans="1:14" x14ac:dyDescent="0.3">
      <c r="A419" s="256" t="s">
        <v>7061</v>
      </c>
      <c r="B419" s="310" t="s">
        <v>2437</v>
      </c>
      <c r="C419" s="310" t="s">
        <v>1</v>
      </c>
      <c r="D419" s="310" t="s">
        <v>4262</v>
      </c>
      <c r="E419" s="310" t="s">
        <v>4263</v>
      </c>
      <c r="F419" s="246" t="s">
        <v>0</v>
      </c>
      <c r="G419" s="306" t="str">
        <f>VLOOKUP(F:F,데이터주제영역정의서!T:V,2,FALSE)</f>
        <v>NM</v>
      </c>
      <c r="H419" s="292" t="str">
        <f t="shared" si="54"/>
        <v>EA</v>
      </c>
      <c r="I419" s="258" t="str">
        <f>VLOOKUP(B:B,데이터주제영역정의서!O:P,2,FALSE)</f>
        <v>MOM</v>
      </c>
      <c r="J419" s="258" t="str">
        <f t="shared" si="55"/>
        <v>정보</v>
      </c>
      <c r="K419" s="258" t="str">
        <f>VLOOKUP(J419,엔터티분류어!B:D,3,FALSE)</f>
        <v>D</v>
      </c>
      <c r="L419" s="305" t="str">
        <f t="shared" si="53"/>
        <v>MOMNMEAD</v>
      </c>
      <c r="M419" s="258" t="s">
        <v>5549</v>
      </c>
      <c r="N419" s="291" t="str">
        <f t="shared" si="56"/>
        <v>T</v>
      </c>
    </row>
    <row r="420" spans="1:14" x14ac:dyDescent="0.3">
      <c r="A420" s="256" t="s">
        <v>7061</v>
      </c>
      <c r="B420" s="310" t="s">
        <v>2437</v>
      </c>
      <c r="C420" s="310" t="s">
        <v>1</v>
      </c>
      <c r="D420" s="310" t="s">
        <v>20</v>
      </c>
      <c r="E420" s="310" t="s">
        <v>2454</v>
      </c>
      <c r="F420" s="246" t="s">
        <v>0</v>
      </c>
      <c r="G420" s="306" t="str">
        <f>VLOOKUP(F:F,데이터주제영역정의서!T:V,2,FALSE)</f>
        <v>NM</v>
      </c>
      <c r="H420" s="292" t="str">
        <f t="shared" si="54"/>
        <v>DT</v>
      </c>
      <c r="I420" s="258" t="str">
        <f>VLOOKUP(B:B,데이터주제영역정의서!O:P,2,FALSE)</f>
        <v>MOM</v>
      </c>
      <c r="J420" s="258" t="str">
        <f t="shared" si="55"/>
        <v>정보</v>
      </c>
      <c r="K420" s="258" t="str">
        <f>VLOOKUP(J420,엔터티분류어!B:D,3,FALSE)</f>
        <v>D</v>
      </c>
      <c r="L420" s="305" t="str">
        <f t="shared" si="53"/>
        <v>MOMNMDTD</v>
      </c>
      <c r="M420" s="258" t="s">
        <v>5550</v>
      </c>
      <c r="N420" s="291" t="str">
        <f t="shared" si="56"/>
        <v>T</v>
      </c>
    </row>
    <row r="421" spans="1:14" x14ac:dyDescent="0.3">
      <c r="A421" s="256" t="s">
        <v>7061</v>
      </c>
      <c r="B421" s="310" t="s">
        <v>2437</v>
      </c>
      <c r="C421" s="310" t="s">
        <v>1</v>
      </c>
      <c r="D421" s="310" t="s">
        <v>21</v>
      </c>
      <c r="E421" s="310" t="s">
        <v>2455</v>
      </c>
      <c r="F421" s="246" t="s">
        <v>0</v>
      </c>
      <c r="G421" s="306" t="str">
        <f>VLOOKUP(F:F,데이터주제영역정의서!T:V,2,FALSE)</f>
        <v>NM</v>
      </c>
      <c r="H421" s="292" t="str">
        <f t="shared" si="54"/>
        <v>IO</v>
      </c>
      <c r="I421" s="258" t="str">
        <f>VLOOKUP(B:B,데이터주제영역정의서!O:P,2,FALSE)</f>
        <v>MOM</v>
      </c>
      <c r="J421" s="258" t="str">
        <f t="shared" si="55"/>
        <v>정보</v>
      </c>
      <c r="K421" s="258" t="str">
        <f>VLOOKUP(J421,엔터티분류어!B:D,3,FALSE)</f>
        <v>D</v>
      </c>
      <c r="L421" s="305" t="str">
        <f t="shared" si="53"/>
        <v>MOMNMIOD</v>
      </c>
      <c r="M421" s="258" t="s">
        <v>5551</v>
      </c>
      <c r="N421" s="291" t="str">
        <f t="shared" si="56"/>
        <v>T</v>
      </c>
    </row>
    <row r="422" spans="1:14" x14ac:dyDescent="0.3">
      <c r="A422" s="256" t="s">
        <v>7061</v>
      </c>
      <c r="B422" s="310" t="s">
        <v>2437</v>
      </c>
      <c r="C422" s="310" t="s">
        <v>1</v>
      </c>
      <c r="D422" s="310" t="s">
        <v>22</v>
      </c>
      <c r="E422" s="310" t="s">
        <v>2456</v>
      </c>
      <c r="F422" s="246" t="s">
        <v>0</v>
      </c>
      <c r="G422" s="306" t="str">
        <f>VLOOKUP(F:F,데이터주제영역정의서!T:V,2,FALSE)</f>
        <v>NM</v>
      </c>
      <c r="H422" s="292" t="str">
        <f t="shared" si="54"/>
        <v>RR</v>
      </c>
      <c r="I422" s="258" t="str">
        <f>VLOOKUP(B:B,데이터주제영역정의서!O:P,2,FALSE)</f>
        <v>MOM</v>
      </c>
      <c r="J422" s="258" t="str">
        <f t="shared" si="55"/>
        <v>정보</v>
      </c>
      <c r="K422" s="258" t="str">
        <f>VLOOKUP(J422,엔터티분류어!B:D,3,FALSE)</f>
        <v>D</v>
      </c>
      <c r="L422" s="305" t="str">
        <f t="shared" si="53"/>
        <v>MOMNMRRD</v>
      </c>
      <c r="M422" s="258" t="s">
        <v>5552</v>
      </c>
      <c r="N422" s="291" t="str">
        <f t="shared" si="56"/>
        <v>T</v>
      </c>
    </row>
    <row r="423" spans="1:14" x14ac:dyDescent="0.3">
      <c r="A423" s="256" t="s">
        <v>7061</v>
      </c>
      <c r="B423" s="310" t="s">
        <v>2437</v>
      </c>
      <c r="C423" s="310" t="s">
        <v>1</v>
      </c>
      <c r="D423" s="310" t="s">
        <v>23</v>
      </c>
      <c r="E423" s="310" t="s">
        <v>2462</v>
      </c>
      <c r="F423" s="246" t="s">
        <v>0</v>
      </c>
      <c r="G423" s="306" t="str">
        <f>VLOOKUP(F:F,데이터주제영역정의서!T:V,2,FALSE)</f>
        <v>NM</v>
      </c>
      <c r="H423" s="292" t="str">
        <f t="shared" si="54"/>
        <v>DS</v>
      </c>
      <c r="I423" s="258" t="str">
        <f>VLOOKUP(B:B,데이터주제영역정의서!O:P,2,FALSE)</f>
        <v>MOM</v>
      </c>
      <c r="J423" s="258" t="str">
        <f t="shared" si="55"/>
        <v>정보</v>
      </c>
      <c r="K423" s="258" t="str">
        <f>VLOOKUP(J423,엔터티분류어!B:D,3,FALSE)</f>
        <v>D</v>
      </c>
      <c r="L423" s="305" t="str">
        <f t="shared" si="53"/>
        <v>MOMNMDSD</v>
      </c>
      <c r="M423" s="258" t="s">
        <v>5553</v>
      </c>
      <c r="N423" s="291" t="str">
        <f t="shared" si="56"/>
        <v>T</v>
      </c>
    </row>
    <row r="424" spans="1:14" x14ac:dyDescent="0.3">
      <c r="A424" s="256" t="s">
        <v>7061</v>
      </c>
      <c r="B424" s="310" t="s">
        <v>2437</v>
      </c>
      <c r="C424" s="310" t="s">
        <v>18</v>
      </c>
      <c r="D424" s="310" t="s">
        <v>5554</v>
      </c>
      <c r="E424" s="310"/>
      <c r="F424" s="246" t="s">
        <v>0</v>
      </c>
      <c r="G424" s="306" t="str">
        <f>VLOOKUP(F:F,데이터주제영역정의서!T:V,2,FALSE)</f>
        <v>NM</v>
      </c>
      <c r="H424" s="292" t="str">
        <f t="shared" si="54"/>
        <v>DM</v>
      </c>
      <c r="I424" s="258" t="str">
        <f>VLOOKUP(B:B,데이터주제영역정의서!O:P,2,FALSE)</f>
        <v>MOM</v>
      </c>
      <c r="J424" s="258" t="str">
        <f t="shared" si="55"/>
        <v>정보</v>
      </c>
      <c r="K424" s="258" t="str">
        <f>VLOOKUP(J424,엔터티분류어!B:D,3,FALSE)</f>
        <v>D</v>
      </c>
      <c r="L424" s="305" t="str">
        <f t="shared" si="53"/>
        <v>MOMNMDMD</v>
      </c>
      <c r="M424" s="258" t="s">
        <v>5555</v>
      </c>
      <c r="N424" s="291" t="str">
        <f t="shared" si="56"/>
        <v>T</v>
      </c>
    </row>
    <row r="425" spans="1:14" x14ac:dyDescent="0.3">
      <c r="A425" s="256" t="s">
        <v>7061</v>
      </c>
      <c r="B425" s="310" t="s">
        <v>2437</v>
      </c>
      <c r="C425" s="310" t="s">
        <v>18</v>
      </c>
      <c r="D425" s="310" t="s">
        <v>5556</v>
      </c>
      <c r="E425" s="310" t="s">
        <v>5557</v>
      </c>
      <c r="F425" s="246" t="s">
        <v>0</v>
      </c>
      <c r="G425" s="306" t="str">
        <f>VLOOKUP(F:F,데이터주제영역정의서!T:V,2,FALSE)</f>
        <v>NM</v>
      </c>
      <c r="H425" s="292" t="str">
        <f t="shared" si="54"/>
        <v>DP</v>
      </c>
      <c r="I425" s="258" t="str">
        <f>VLOOKUP(B:B,데이터주제영역정의서!O:P,2,FALSE)</f>
        <v>MOM</v>
      </c>
      <c r="J425" s="258" t="str">
        <f t="shared" si="55"/>
        <v>기본</v>
      </c>
      <c r="K425" s="258" t="str">
        <f>VLOOKUP(J425,엔터티분류어!B:D,3,FALSE)</f>
        <v>M</v>
      </c>
      <c r="L425" s="305" t="str">
        <f t="shared" si="53"/>
        <v>MOMNMDPM</v>
      </c>
      <c r="M425" s="258" t="s">
        <v>5558</v>
      </c>
      <c r="N425" s="291" t="str">
        <f t="shared" si="56"/>
        <v>F</v>
      </c>
    </row>
    <row r="426" spans="1:14" x14ac:dyDescent="0.3">
      <c r="A426" s="256" t="s">
        <v>7061</v>
      </c>
      <c r="B426" s="309" t="s">
        <v>2437</v>
      </c>
      <c r="C426" s="309" t="s">
        <v>1</v>
      </c>
      <c r="D426" s="309" t="s">
        <v>25</v>
      </c>
      <c r="E426" s="309" t="s">
        <v>2464</v>
      </c>
      <c r="F426" s="290" t="s">
        <v>0</v>
      </c>
      <c r="G426" s="306" t="str">
        <f>VLOOKUP(F:F,데이터주제영역정의서!T:V,2,FALSE)</f>
        <v>NM</v>
      </c>
      <c r="H426" s="292" t="str">
        <f t="shared" si="54"/>
        <v>DA</v>
      </c>
      <c r="I426" s="258" t="str">
        <f>VLOOKUP(B:B,데이터주제영역정의서!O:P,2,FALSE)</f>
        <v>MOM</v>
      </c>
      <c r="J426" s="258" t="str">
        <f t="shared" si="55"/>
        <v>정보</v>
      </c>
      <c r="K426" s="258" t="str">
        <f>VLOOKUP(J426,엔터티분류어!B:D,3,FALSE)</f>
        <v>D</v>
      </c>
      <c r="L426" s="305" t="str">
        <f t="shared" si="53"/>
        <v>MOMNMDAD</v>
      </c>
      <c r="M426" s="258" t="s">
        <v>5559</v>
      </c>
      <c r="N426" s="291" t="str">
        <f t="shared" si="56"/>
        <v>T</v>
      </c>
    </row>
    <row r="427" spans="1:14" x14ac:dyDescent="0.3">
      <c r="A427" s="256" t="s">
        <v>7061</v>
      </c>
      <c r="B427" s="309" t="s">
        <v>2437</v>
      </c>
      <c r="C427" s="309" t="s">
        <v>1</v>
      </c>
      <c r="D427" s="309" t="s">
        <v>5560</v>
      </c>
      <c r="E427" s="309" t="s">
        <v>2459</v>
      </c>
      <c r="F427" s="290" t="s">
        <v>0</v>
      </c>
      <c r="G427" s="306" t="str">
        <f>VLOOKUP(F:F,데이터주제영역정의서!T:V,2,FALSE)</f>
        <v>NM</v>
      </c>
      <c r="H427" s="292" t="str">
        <f t="shared" si="54"/>
        <v>DA</v>
      </c>
      <c r="I427" s="258" t="str">
        <f>VLOOKUP(B:B,데이터주제영역정의서!O:P,2,FALSE)</f>
        <v>MOM</v>
      </c>
      <c r="J427" s="258" t="str">
        <f t="shared" si="55"/>
        <v>코드</v>
      </c>
      <c r="K427" s="258" t="str">
        <f>VLOOKUP(J427,엔터티분류어!B:D,3,FALSE)</f>
        <v>C</v>
      </c>
      <c r="L427" s="305" t="str">
        <f t="shared" si="53"/>
        <v>MOMNMDAC</v>
      </c>
      <c r="M427" s="258" t="s">
        <v>5561</v>
      </c>
      <c r="N427" s="291" t="str">
        <f t="shared" si="56"/>
        <v>T</v>
      </c>
    </row>
    <row r="428" spans="1:14" x14ac:dyDescent="0.3">
      <c r="A428" s="256" t="s">
        <v>7061</v>
      </c>
      <c r="B428" s="309" t="s">
        <v>2437</v>
      </c>
      <c r="C428" s="309" t="s">
        <v>1</v>
      </c>
      <c r="D428" s="309" t="s">
        <v>5562</v>
      </c>
      <c r="E428" s="309" t="s">
        <v>2461</v>
      </c>
      <c r="F428" s="290" t="s">
        <v>0</v>
      </c>
      <c r="G428" s="306" t="str">
        <f>VLOOKUP(F:F,데이터주제영역정의서!T:V,2,FALSE)</f>
        <v>NM</v>
      </c>
      <c r="H428" s="292" t="str">
        <f t="shared" si="54"/>
        <v>DA</v>
      </c>
      <c r="I428" s="258" t="str">
        <f>VLOOKUP(B:B,데이터주제영역정의서!O:P,2,FALSE)</f>
        <v>MOM</v>
      </c>
      <c r="J428" s="258" t="str">
        <f t="shared" si="55"/>
        <v>상세</v>
      </c>
      <c r="K428" s="258" t="str">
        <f>VLOOKUP(J428,엔터티분류어!B:D,3,FALSE)</f>
        <v>E</v>
      </c>
      <c r="L428" s="305" t="str">
        <f t="shared" si="53"/>
        <v>MOMNMDAE</v>
      </c>
      <c r="M428" s="258" t="s">
        <v>5563</v>
      </c>
      <c r="N428" s="291" t="str">
        <f t="shared" si="56"/>
        <v>T</v>
      </c>
    </row>
    <row r="429" spans="1:14" x14ac:dyDescent="0.3">
      <c r="A429" s="256" t="s">
        <v>7061</v>
      </c>
      <c r="B429" s="309" t="s">
        <v>2437</v>
      </c>
      <c r="C429" s="309" t="s">
        <v>1</v>
      </c>
      <c r="D429" s="309" t="s">
        <v>5564</v>
      </c>
      <c r="E429" s="309" t="s">
        <v>2465</v>
      </c>
      <c r="F429" s="290" t="s">
        <v>0</v>
      </c>
      <c r="G429" s="306" t="str">
        <f>VLOOKUP(F:F,데이터주제영역정의서!T:V,2,FALSE)</f>
        <v>NM</v>
      </c>
      <c r="H429" s="292" t="str">
        <f t="shared" si="54"/>
        <v>PN</v>
      </c>
      <c r="I429" s="258" t="str">
        <f>VLOOKUP(B:B,데이터주제영역정의서!O:P,2,FALSE)</f>
        <v>MOM</v>
      </c>
      <c r="J429" s="258" t="str">
        <f t="shared" si="55"/>
        <v>정보</v>
      </c>
      <c r="K429" s="258" t="str">
        <f>VLOOKUP(J429,엔터티분류어!B:D,3,FALSE)</f>
        <v>D</v>
      </c>
      <c r="L429" s="305" t="str">
        <f t="shared" si="53"/>
        <v>MOMNMPND</v>
      </c>
      <c r="M429" s="258" t="s">
        <v>5565</v>
      </c>
      <c r="N429" s="291" t="str">
        <f t="shared" si="56"/>
        <v>T</v>
      </c>
    </row>
    <row r="430" spans="1:14" x14ac:dyDescent="0.3">
      <c r="A430" s="256" t="s">
        <v>7061</v>
      </c>
      <c r="B430" s="309" t="s">
        <v>2437</v>
      </c>
      <c r="C430" s="309" t="s">
        <v>1</v>
      </c>
      <c r="D430" s="309" t="s">
        <v>2466</v>
      </c>
      <c r="E430" s="309" t="s">
        <v>2467</v>
      </c>
      <c r="F430" s="290" t="s">
        <v>0</v>
      </c>
      <c r="G430" s="306" t="str">
        <f>VLOOKUP(F:F,데이터주제영역정의서!T:V,2,FALSE)</f>
        <v>NM</v>
      </c>
      <c r="H430" s="292" t="str">
        <f t="shared" si="54"/>
        <v>WP</v>
      </c>
      <c r="I430" s="258" t="str">
        <f>VLOOKUP(B:B,데이터주제영역정의서!O:P,2,FALSE)</f>
        <v>MOM</v>
      </c>
      <c r="J430" s="258" t="str">
        <f t="shared" si="55"/>
        <v>정보</v>
      </c>
      <c r="K430" s="258" t="str">
        <f>VLOOKUP(J430,엔터티분류어!B:D,3,FALSE)</f>
        <v>D</v>
      </c>
      <c r="L430" s="305" t="str">
        <f t="shared" si="53"/>
        <v>MOMNMWPD</v>
      </c>
      <c r="M430" s="258" t="s">
        <v>5566</v>
      </c>
      <c r="N430" s="291" t="str">
        <f t="shared" si="56"/>
        <v>T</v>
      </c>
    </row>
    <row r="431" spans="1:14" x14ac:dyDescent="0.3">
      <c r="A431" s="256" t="s">
        <v>7062</v>
      </c>
      <c r="B431" s="309" t="s">
        <v>1776</v>
      </c>
      <c r="C431" s="309" t="s">
        <v>1</v>
      </c>
      <c r="D431" s="309" t="s">
        <v>5567</v>
      </c>
      <c r="E431" s="309" t="s">
        <v>5568</v>
      </c>
      <c r="F431" s="290" t="s">
        <v>58</v>
      </c>
      <c r="G431" s="306" t="str">
        <f>VLOOKUP(F:F,데이터주제영역정의서!T:V,2,FALSE)</f>
        <v>NG</v>
      </c>
      <c r="H431" s="292" t="str">
        <f t="shared" si="54"/>
        <v>DL</v>
      </c>
      <c r="I431" s="258" t="str">
        <f>VLOOKUP(B:B,데이터주제영역정의서!O:P,2,FALSE)</f>
        <v>MOG</v>
      </c>
      <c r="J431" s="258" t="str">
        <f t="shared" si="55"/>
        <v>정보</v>
      </c>
      <c r="K431" s="258" t="str">
        <f>VLOOKUP(J431,엔터티분류어!B:D,3,FALSE)</f>
        <v>D</v>
      </c>
      <c r="L431" s="305" t="str">
        <f t="shared" si="53"/>
        <v>MOGNGDLD</v>
      </c>
      <c r="M431" s="258" t="s">
        <v>5569</v>
      </c>
      <c r="N431" s="291" t="str">
        <f t="shared" si="56"/>
        <v>T</v>
      </c>
    </row>
    <row r="432" spans="1:14" x14ac:dyDescent="0.3">
      <c r="A432" s="256" t="s">
        <v>7062</v>
      </c>
      <c r="B432" s="309" t="s">
        <v>1776</v>
      </c>
      <c r="C432" s="309" t="s">
        <v>1</v>
      </c>
      <c r="D432" s="309" t="s">
        <v>59</v>
      </c>
      <c r="E432" s="309" t="s">
        <v>1547</v>
      </c>
      <c r="F432" s="290" t="s">
        <v>58</v>
      </c>
      <c r="G432" s="306" t="str">
        <f>VLOOKUP(F:F,데이터주제영역정의서!T:V,2,FALSE)</f>
        <v>NG</v>
      </c>
      <c r="H432" s="292" t="str">
        <f t="shared" si="54"/>
        <v>IC</v>
      </c>
      <c r="I432" s="258" t="str">
        <f>VLOOKUP(B:B,데이터주제영역정의서!O:P,2,FALSE)</f>
        <v>MOG</v>
      </c>
      <c r="J432" s="258" t="str">
        <f t="shared" si="55"/>
        <v>코드</v>
      </c>
      <c r="K432" s="258" t="str">
        <f>VLOOKUP(J432,엔터티분류어!B:D,3,FALSE)</f>
        <v>C</v>
      </c>
      <c r="L432" s="305" t="str">
        <f t="shared" si="53"/>
        <v>MOGNGICC</v>
      </c>
      <c r="M432" s="258" t="s">
        <v>5570</v>
      </c>
      <c r="N432" s="291" t="str">
        <f t="shared" si="56"/>
        <v>T</v>
      </c>
    </row>
    <row r="433" spans="1:14" x14ac:dyDescent="0.3">
      <c r="A433" s="256" t="s">
        <v>7062</v>
      </c>
      <c r="B433" s="309" t="s">
        <v>1776</v>
      </c>
      <c r="C433" s="309" t="s">
        <v>1</v>
      </c>
      <c r="D433" s="309" t="s">
        <v>1556</v>
      </c>
      <c r="E433" s="309" t="s">
        <v>1557</v>
      </c>
      <c r="F433" s="290" t="s">
        <v>58</v>
      </c>
      <c r="G433" s="306" t="str">
        <f>VLOOKUP(F:F,데이터주제영역정의서!T:V,2,FALSE)</f>
        <v>NG</v>
      </c>
      <c r="H433" s="292" t="str">
        <f t="shared" si="54"/>
        <v>IC</v>
      </c>
      <c r="I433" s="258" t="str">
        <f>VLOOKUP(B:B,데이터주제영역정의서!O:P,2,FALSE)</f>
        <v>MOG</v>
      </c>
      <c r="J433" s="258" t="str">
        <f t="shared" si="55"/>
        <v>상세</v>
      </c>
      <c r="K433" s="258" t="str">
        <f>VLOOKUP(J433,엔터티분류어!B:D,3,FALSE)</f>
        <v>E</v>
      </c>
      <c r="L433" s="305" t="str">
        <f t="shared" si="53"/>
        <v>MOGNGICE</v>
      </c>
      <c r="M433" s="258" t="s">
        <v>5571</v>
      </c>
      <c r="N433" s="291" t="str">
        <f t="shared" si="56"/>
        <v>T</v>
      </c>
    </row>
    <row r="434" spans="1:14" x14ac:dyDescent="0.3">
      <c r="A434" s="256" t="s">
        <v>7062</v>
      </c>
      <c r="B434" s="309" t="s">
        <v>1776</v>
      </c>
      <c r="C434" s="309" t="s">
        <v>1</v>
      </c>
      <c r="D434" s="309" t="s">
        <v>60</v>
      </c>
      <c r="E434" s="309" t="s">
        <v>1560</v>
      </c>
      <c r="F434" s="290" t="s">
        <v>58</v>
      </c>
      <c r="G434" s="306" t="str">
        <f>VLOOKUP(F:F,데이터주제영역정의서!T:V,2,FALSE)</f>
        <v>NG</v>
      </c>
      <c r="H434" s="292" t="str">
        <f t="shared" si="54"/>
        <v>IE</v>
      </c>
      <c r="I434" s="258" t="str">
        <f>VLOOKUP(B:B,데이터주제영역정의서!O:P,2,FALSE)</f>
        <v>MOG</v>
      </c>
      <c r="J434" s="258" t="str">
        <f t="shared" si="55"/>
        <v>정보</v>
      </c>
      <c r="K434" s="258" t="str">
        <f>VLOOKUP(J434,엔터티분류어!B:D,3,FALSE)</f>
        <v>D</v>
      </c>
      <c r="L434" s="305" t="str">
        <f t="shared" si="53"/>
        <v>MOGNGIED</v>
      </c>
      <c r="M434" s="258" t="s">
        <v>5572</v>
      </c>
      <c r="N434" s="291" t="str">
        <f t="shared" si="56"/>
        <v>T</v>
      </c>
    </row>
    <row r="435" spans="1:14" x14ac:dyDescent="0.3">
      <c r="A435" s="256" t="s">
        <v>7062</v>
      </c>
      <c r="B435" s="309" t="s">
        <v>1776</v>
      </c>
      <c r="C435" s="309" t="s">
        <v>18</v>
      </c>
      <c r="D435" s="309" t="s">
        <v>61</v>
      </c>
      <c r="E435" s="309" t="s">
        <v>5573</v>
      </c>
      <c r="F435" s="290" t="s">
        <v>58</v>
      </c>
      <c r="G435" s="306" t="str">
        <f>VLOOKUP(F:F,데이터주제영역정의서!T:V,2,FALSE)</f>
        <v>NG</v>
      </c>
      <c r="H435" s="292" t="str">
        <f t="shared" si="54"/>
        <v>AT</v>
      </c>
      <c r="I435" s="258" t="str">
        <f>VLOOKUP(B:B,데이터주제영역정의서!O:P,2,FALSE)</f>
        <v>MOG</v>
      </c>
      <c r="J435" s="258" t="str">
        <f t="shared" si="55"/>
        <v>정보</v>
      </c>
      <c r="K435" s="258" t="str">
        <f>VLOOKUP(J435,엔터티분류어!B:D,3,FALSE)</f>
        <v>D</v>
      </c>
      <c r="L435" s="305" t="str">
        <f t="shared" si="53"/>
        <v>MOGNGATD</v>
      </c>
      <c r="M435" s="258" t="s">
        <v>5574</v>
      </c>
      <c r="N435" s="291" t="str">
        <f t="shared" si="56"/>
        <v>T</v>
      </c>
    </row>
    <row r="436" spans="1:14" x14ac:dyDescent="0.3">
      <c r="A436" s="256" t="s">
        <v>7062</v>
      </c>
      <c r="B436" s="309" t="s">
        <v>1776</v>
      </c>
      <c r="C436" s="309" t="s">
        <v>18</v>
      </c>
      <c r="D436" s="309" t="s">
        <v>1554</v>
      </c>
      <c r="E436" s="309" t="s">
        <v>5573</v>
      </c>
      <c r="F436" s="290" t="s">
        <v>58</v>
      </c>
      <c r="G436" s="306" t="str">
        <f>VLOOKUP(F:F,데이터주제영역정의서!T:V,2,FALSE)</f>
        <v>NG</v>
      </c>
      <c r="H436" s="292" t="str">
        <f t="shared" si="54"/>
        <v>AT</v>
      </c>
      <c r="I436" s="258" t="str">
        <f>VLOOKUP(B:B,데이터주제영역정의서!O:P,2,FALSE)</f>
        <v>MOG</v>
      </c>
      <c r="J436" s="258" t="str">
        <f t="shared" si="55"/>
        <v>상세</v>
      </c>
      <c r="K436" s="258" t="str">
        <f>VLOOKUP(J436,엔터티분류어!B:D,3,FALSE)</f>
        <v>E</v>
      </c>
      <c r="L436" s="305" t="str">
        <f t="shared" si="53"/>
        <v>MOGNGATE</v>
      </c>
      <c r="M436" s="258" t="s">
        <v>5575</v>
      </c>
      <c r="N436" s="291" t="str">
        <f t="shared" si="56"/>
        <v>T</v>
      </c>
    </row>
    <row r="437" spans="1:14" x14ac:dyDescent="0.3">
      <c r="A437" s="256" t="s">
        <v>7062</v>
      </c>
      <c r="B437" s="309" t="s">
        <v>1776</v>
      </c>
      <c r="C437" s="309" t="s">
        <v>1</v>
      </c>
      <c r="D437" s="309" t="s">
        <v>62</v>
      </c>
      <c r="E437" s="309" t="s">
        <v>1548</v>
      </c>
      <c r="F437" s="290" t="s">
        <v>58</v>
      </c>
      <c r="G437" s="306" t="str">
        <f>VLOOKUP(F:F,데이터주제영역정의서!T:V,2,FALSE)</f>
        <v>NG</v>
      </c>
      <c r="H437" s="292" t="str">
        <f t="shared" si="54"/>
        <v>RT</v>
      </c>
      <c r="I437" s="258" t="str">
        <f>VLOOKUP(B:B,데이터주제영역정의서!O:P,2,FALSE)</f>
        <v>MOG</v>
      </c>
      <c r="J437" s="258" t="str">
        <f t="shared" si="55"/>
        <v>정보</v>
      </c>
      <c r="K437" s="258" t="str">
        <f>VLOOKUP(J437,엔터티분류어!B:D,3,FALSE)</f>
        <v>D</v>
      </c>
      <c r="L437" s="305" t="str">
        <f t="shared" si="53"/>
        <v>MOGNGRTD</v>
      </c>
      <c r="M437" s="258" t="s">
        <v>5576</v>
      </c>
      <c r="N437" s="291" t="str">
        <f t="shared" si="56"/>
        <v>T</v>
      </c>
    </row>
    <row r="438" spans="1:14" x14ac:dyDescent="0.3">
      <c r="A438" s="256" t="s">
        <v>7062</v>
      </c>
      <c r="B438" s="309" t="s">
        <v>1776</v>
      </c>
      <c r="C438" s="309" t="s">
        <v>1</v>
      </c>
      <c r="D438" s="309" t="s">
        <v>1545</v>
      </c>
      <c r="E438" s="309" t="s">
        <v>1546</v>
      </c>
      <c r="F438" s="290" t="s">
        <v>58</v>
      </c>
      <c r="G438" s="306" t="str">
        <f>VLOOKUP(F:F,데이터주제영역정의서!T:V,2,FALSE)</f>
        <v>NG</v>
      </c>
      <c r="H438" s="292" t="str">
        <f t="shared" si="54"/>
        <v>RT</v>
      </c>
      <c r="I438" s="258" t="str">
        <f>VLOOKUP(B:B,데이터주제영역정의서!O:P,2,FALSE)</f>
        <v>MOG</v>
      </c>
      <c r="J438" s="258" t="str">
        <f t="shared" si="55"/>
        <v>상세</v>
      </c>
      <c r="K438" s="258" t="str">
        <f>VLOOKUP(J438,엔터티분류어!B:D,3,FALSE)</f>
        <v>E</v>
      </c>
      <c r="L438" s="305" t="str">
        <f t="shared" si="53"/>
        <v>MOGNGRTE</v>
      </c>
      <c r="M438" s="258" t="s">
        <v>5577</v>
      </c>
      <c r="N438" s="291" t="str">
        <f t="shared" si="56"/>
        <v>T</v>
      </c>
    </row>
    <row r="439" spans="1:14" x14ac:dyDescent="0.3">
      <c r="A439" s="256" t="s">
        <v>7062</v>
      </c>
      <c r="B439" s="309" t="s">
        <v>1776</v>
      </c>
      <c r="C439" s="309" t="s">
        <v>18</v>
      </c>
      <c r="D439" s="309" t="s">
        <v>63</v>
      </c>
      <c r="E439" s="309" t="s">
        <v>5578</v>
      </c>
      <c r="F439" s="290" t="s">
        <v>58</v>
      </c>
      <c r="G439" s="306" t="str">
        <f>VLOOKUP(F:F,데이터주제영역정의서!T:V,2,FALSE)</f>
        <v>NG</v>
      </c>
      <c r="H439" s="292" t="str">
        <f t="shared" si="54"/>
        <v>RC</v>
      </c>
      <c r="I439" s="258" t="str">
        <f>VLOOKUP(B:B,데이터주제영역정의서!O:P,2,FALSE)</f>
        <v>MOG</v>
      </c>
      <c r="J439" s="258" t="str">
        <f t="shared" si="55"/>
        <v>정보</v>
      </c>
      <c r="K439" s="258" t="str">
        <f>VLOOKUP(J439,엔터티분류어!B:D,3,FALSE)</f>
        <v>D</v>
      </c>
      <c r="L439" s="305" t="str">
        <f t="shared" si="53"/>
        <v>MOGNGRCD</v>
      </c>
      <c r="M439" s="258" t="s">
        <v>5579</v>
      </c>
      <c r="N439" s="291" t="str">
        <f t="shared" si="56"/>
        <v>T</v>
      </c>
    </row>
    <row r="440" spans="1:14" x14ac:dyDescent="0.3">
      <c r="A440" s="256" t="s">
        <v>7062</v>
      </c>
      <c r="B440" s="309" t="s">
        <v>1776</v>
      </c>
      <c r="C440" s="309" t="s">
        <v>1</v>
      </c>
      <c r="D440" s="309" t="s">
        <v>64</v>
      </c>
      <c r="E440" s="309" t="s">
        <v>1550</v>
      </c>
      <c r="F440" s="290" t="s">
        <v>58</v>
      </c>
      <c r="G440" s="306" t="str">
        <f>VLOOKUP(F:F,데이터주제영역정의서!T:V,2,FALSE)</f>
        <v>NG</v>
      </c>
      <c r="H440" s="292" t="str">
        <f t="shared" si="54"/>
        <v>DP</v>
      </c>
      <c r="I440" s="258" t="str">
        <f>VLOOKUP(B:B,데이터주제영역정의서!O:P,2,FALSE)</f>
        <v>MOG</v>
      </c>
      <c r="J440" s="258" t="str">
        <f t="shared" si="55"/>
        <v>정보</v>
      </c>
      <c r="K440" s="258" t="str">
        <f>VLOOKUP(J440,엔터티분류어!B:D,3,FALSE)</f>
        <v>D</v>
      </c>
      <c r="L440" s="305" t="str">
        <f t="shared" si="53"/>
        <v>MOGNGDPD</v>
      </c>
      <c r="M440" s="258" t="s">
        <v>5580</v>
      </c>
      <c r="N440" s="291" t="str">
        <f t="shared" si="56"/>
        <v>T</v>
      </c>
    </row>
    <row r="441" spans="1:14" x14ac:dyDescent="0.3">
      <c r="A441" s="256" t="s">
        <v>7062</v>
      </c>
      <c r="B441" s="309" t="s">
        <v>1776</v>
      </c>
      <c r="C441" s="309" t="s">
        <v>1</v>
      </c>
      <c r="D441" s="309" t="s">
        <v>82</v>
      </c>
      <c r="E441" s="309" t="s">
        <v>1561</v>
      </c>
      <c r="F441" s="290" t="s">
        <v>58</v>
      </c>
      <c r="G441" s="306" t="str">
        <f>VLOOKUP(F:F,데이터주제영역정의서!T:V,2,FALSE)</f>
        <v>NG</v>
      </c>
      <c r="H441" s="292" t="str">
        <f t="shared" si="54"/>
        <v>DT</v>
      </c>
      <c r="I441" s="258" t="str">
        <f>VLOOKUP(B:B,데이터주제영역정의서!O:P,2,FALSE)</f>
        <v>MOG</v>
      </c>
      <c r="J441" s="258" t="str">
        <f t="shared" si="55"/>
        <v>코드</v>
      </c>
      <c r="K441" s="258" t="str">
        <f>VLOOKUP(J441,엔터티분류어!B:D,3,FALSE)</f>
        <v>C</v>
      </c>
      <c r="L441" s="305" t="str">
        <f t="shared" si="53"/>
        <v>MOGNGDTC</v>
      </c>
      <c r="M441" s="258" t="s">
        <v>5581</v>
      </c>
      <c r="N441" s="291" t="str">
        <f t="shared" si="56"/>
        <v>T</v>
      </c>
    </row>
    <row r="442" spans="1:14" x14ac:dyDescent="0.3">
      <c r="A442" s="256" t="s">
        <v>7062</v>
      </c>
      <c r="B442" s="309" t="s">
        <v>1776</v>
      </c>
      <c r="C442" s="309" t="s">
        <v>18</v>
      </c>
      <c r="D442" s="309" t="s">
        <v>5582</v>
      </c>
      <c r="E442" s="309"/>
      <c r="F442" s="290" t="s">
        <v>58</v>
      </c>
      <c r="G442" s="306" t="str">
        <f>VLOOKUP(F:F,데이터주제영역정의서!T:V,2,FALSE)</f>
        <v>NG</v>
      </c>
      <c r="H442" s="292" t="str">
        <f t="shared" si="54"/>
        <v>RR</v>
      </c>
      <c r="I442" s="258" t="str">
        <f>VLOOKUP(B:B,데이터주제영역정의서!O:P,2,FALSE)</f>
        <v>MOG</v>
      </c>
      <c r="J442" s="258" t="str">
        <f t="shared" si="55"/>
        <v>정보</v>
      </c>
      <c r="K442" s="258" t="str">
        <f>VLOOKUP(J442,엔터티분류어!B:D,3,FALSE)</f>
        <v>D</v>
      </c>
      <c r="L442" s="305" t="str">
        <f t="shared" si="53"/>
        <v>MOGNGRRD</v>
      </c>
      <c r="M442" s="258" t="s">
        <v>5583</v>
      </c>
      <c r="N442" s="291" t="str">
        <f t="shared" si="56"/>
        <v>T</v>
      </c>
    </row>
    <row r="443" spans="1:14" x14ac:dyDescent="0.3">
      <c r="A443" s="256" t="s">
        <v>7062</v>
      </c>
      <c r="B443" s="309" t="s">
        <v>1776</v>
      </c>
      <c r="C443" s="309" t="s">
        <v>1</v>
      </c>
      <c r="D443" s="309" t="s">
        <v>65</v>
      </c>
      <c r="E443" s="309" t="s">
        <v>1549</v>
      </c>
      <c r="F443" s="290" t="s">
        <v>58</v>
      </c>
      <c r="G443" s="306" t="str">
        <f>VLOOKUP(F:F,데이터주제영역정의서!T:V,2,FALSE)</f>
        <v>NG</v>
      </c>
      <c r="H443" s="292" t="str">
        <f t="shared" si="54"/>
        <v>PP</v>
      </c>
      <c r="I443" s="258" t="str">
        <f>VLOOKUP(B:B,데이터주제영역정의서!O:P,2,FALSE)</f>
        <v>MOG</v>
      </c>
      <c r="J443" s="258" t="str">
        <f t="shared" si="55"/>
        <v>정보</v>
      </c>
      <c r="K443" s="258" t="str">
        <f>VLOOKUP(J443,엔터티분류어!B:D,3,FALSE)</f>
        <v>D</v>
      </c>
      <c r="L443" s="305" t="str">
        <f t="shared" si="53"/>
        <v>MOGNGPPD</v>
      </c>
      <c r="M443" s="258" t="s">
        <v>5584</v>
      </c>
      <c r="N443" s="291" t="str">
        <f t="shared" si="56"/>
        <v>T</v>
      </c>
    </row>
    <row r="444" spans="1:14" x14ac:dyDescent="0.3">
      <c r="A444" s="256" t="s">
        <v>7062</v>
      </c>
      <c r="B444" s="309" t="s">
        <v>1776</v>
      </c>
      <c r="C444" s="309" t="s">
        <v>1</v>
      </c>
      <c r="D444" s="309" t="s">
        <v>5585</v>
      </c>
      <c r="E444" s="309" t="s">
        <v>5586</v>
      </c>
      <c r="F444" s="290" t="s">
        <v>58</v>
      </c>
      <c r="G444" s="306" t="str">
        <f>VLOOKUP(F:F,데이터주제영역정의서!T:V,2,FALSE)</f>
        <v>NG</v>
      </c>
      <c r="H444" s="292" t="str">
        <f t="shared" si="54"/>
        <v>PM</v>
      </c>
      <c r="I444" s="258" t="str">
        <f>VLOOKUP(B:B,데이터주제영역정의서!O:P,2,FALSE)</f>
        <v>MOG</v>
      </c>
      <c r="J444" s="258" t="str">
        <f t="shared" si="55"/>
        <v>정보</v>
      </c>
      <c r="K444" s="258" t="str">
        <f>VLOOKUP(J444,엔터티분류어!B:D,3,FALSE)</f>
        <v>D</v>
      </c>
      <c r="L444" s="305" t="str">
        <f t="shared" si="53"/>
        <v>MOGNGPMD</v>
      </c>
      <c r="M444" s="258" t="s">
        <v>5587</v>
      </c>
      <c r="N444" s="291" t="str">
        <f t="shared" si="56"/>
        <v>T</v>
      </c>
    </row>
    <row r="445" spans="1:14" x14ac:dyDescent="0.3">
      <c r="A445" s="256" t="s">
        <v>7062</v>
      </c>
      <c r="B445" s="310" t="s">
        <v>1776</v>
      </c>
      <c r="C445" s="310" t="s">
        <v>1</v>
      </c>
      <c r="D445" s="310" t="s">
        <v>66</v>
      </c>
      <c r="E445" s="310" t="s">
        <v>1563</v>
      </c>
      <c r="F445" s="246" t="s">
        <v>58</v>
      </c>
      <c r="G445" s="306" t="str">
        <f>VLOOKUP(F:F,데이터주제영역정의서!T:V,2,FALSE)</f>
        <v>NG</v>
      </c>
      <c r="H445" s="292" t="str">
        <f t="shared" si="54"/>
        <v>DM</v>
      </c>
      <c r="I445" s="258" t="str">
        <f>VLOOKUP(B:B,데이터주제영역정의서!O:P,2,FALSE)</f>
        <v>MOG</v>
      </c>
      <c r="J445" s="258" t="str">
        <f t="shared" si="55"/>
        <v>정보</v>
      </c>
      <c r="K445" s="258" t="str">
        <f>VLOOKUP(J445,엔터티분류어!B:D,3,FALSE)</f>
        <v>D</v>
      </c>
      <c r="L445" s="305" t="str">
        <f t="shared" si="53"/>
        <v>MOGNGDMD</v>
      </c>
      <c r="M445" s="258" t="s">
        <v>5588</v>
      </c>
      <c r="N445" s="291" t="str">
        <f t="shared" si="56"/>
        <v>T</v>
      </c>
    </row>
    <row r="446" spans="1:14" x14ac:dyDescent="0.3">
      <c r="A446" s="256" t="s">
        <v>7062</v>
      </c>
      <c r="B446" s="310" t="s">
        <v>1776</v>
      </c>
      <c r="C446" s="310" t="s">
        <v>18</v>
      </c>
      <c r="D446" s="310" t="s">
        <v>67</v>
      </c>
      <c r="E446" s="310" t="s">
        <v>5589</v>
      </c>
      <c r="F446" s="246" t="s">
        <v>58</v>
      </c>
      <c r="G446" s="306" t="str">
        <f>VLOOKUP(F:F,데이터주제영역정의서!T:V,2,FALSE)</f>
        <v>NG</v>
      </c>
      <c r="H446" s="292" t="str">
        <f t="shared" si="54"/>
        <v>DS</v>
      </c>
      <c r="I446" s="258" t="str">
        <f>VLOOKUP(B:B,데이터주제영역정의서!O:P,2,FALSE)</f>
        <v>MOG</v>
      </c>
      <c r="J446" s="258" t="str">
        <f t="shared" si="55"/>
        <v>정보</v>
      </c>
      <c r="K446" s="258" t="str">
        <f>VLOOKUP(J446,엔터티분류어!B:D,3,FALSE)</f>
        <v>D</v>
      </c>
      <c r="L446" s="305" t="str">
        <f t="shared" si="53"/>
        <v>MOGNGDSD</v>
      </c>
      <c r="M446" s="258" t="s">
        <v>5590</v>
      </c>
      <c r="N446" s="291" t="str">
        <f t="shared" si="56"/>
        <v>T</v>
      </c>
    </row>
    <row r="447" spans="1:14" x14ac:dyDescent="0.3">
      <c r="A447" s="256" t="s">
        <v>7062</v>
      </c>
      <c r="B447" s="310" t="s">
        <v>1776</v>
      </c>
      <c r="C447" s="310" t="s">
        <v>18</v>
      </c>
      <c r="D447" s="310" t="s">
        <v>1565</v>
      </c>
      <c r="E447" s="310" t="s">
        <v>5591</v>
      </c>
      <c r="F447" s="246" t="s">
        <v>58</v>
      </c>
      <c r="G447" s="306" t="str">
        <f>VLOOKUP(F:F,데이터주제영역정의서!T:V,2,FALSE)</f>
        <v>NG</v>
      </c>
      <c r="H447" s="292" t="str">
        <f t="shared" si="54"/>
        <v>DS</v>
      </c>
      <c r="I447" s="258" t="str">
        <f>VLOOKUP(B:B,데이터주제영역정의서!O:P,2,FALSE)</f>
        <v>MOG</v>
      </c>
      <c r="J447" s="258" t="str">
        <f t="shared" si="55"/>
        <v>상세</v>
      </c>
      <c r="K447" s="258" t="str">
        <f>VLOOKUP(J447,엔터티분류어!B:D,3,FALSE)</f>
        <v>E</v>
      </c>
      <c r="L447" s="305" t="str">
        <f t="shared" si="53"/>
        <v>MOGNGDSE</v>
      </c>
      <c r="M447" s="258" t="s">
        <v>5592</v>
      </c>
      <c r="N447" s="291" t="str">
        <f t="shared" si="56"/>
        <v>T</v>
      </c>
    </row>
    <row r="448" spans="1:14" x14ac:dyDescent="0.3">
      <c r="A448" s="256" t="s">
        <v>7062</v>
      </c>
      <c r="B448" s="310" t="s">
        <v>1776</v>
      </c>
      <c r="C448" s="310" t="s">
        <v>1</v>
      </c>
      <c r="D448" s="310" t="s">
        <v>83</v>
      </c>
      <c r="E448" s="310" t="s">
        <v>1567</v>
      </c>
      <c r="F448" s="246" t="s">
        <v>58</v>
      </c>
      <c r="G448" s="306" t="str">
        <f>VLOOKUP(F:F,데이터주제영역정의서!T:V,2,FALSE)</f>
        <v>NG</v>
      </c>
      <c r="H448" s="292" t="str">
        <f t="shared" si="54"/>
        <v>NL</v>
      </c>
      <c r="I448" s="258" t="str">
        <f>VLOOKUP(B:B,데이터주제영역정의서!O:P,2,FALSE)</f>
        <v>MOG</v>
      </c>
      <c r="J448" s="258" t="str">
        <f t="shared" si="55"/>
        <v>코드</v>
      </c>
      <c r="K448" s="258" t="str">
        <f>VLOOKUP(J448,엔터티분류어!B:D,3,FALSE)</f>
        <v>C</v>
      </c>
      <c r="L448" s="305" t="str">
        <f t="shared" si="53"/>
        <v>MOGNGNLC</v>
      </c>
      <c r="M448" s="258" t="s">
        <v>5593</v>
      </c>
      <c r="N448" s="291" t="str">
        <f t="shared" si="56"/>
        <v>T</v>
      </c>
    </row>
    <row r="449" spans="1:14" x14ac:dyDescent="0.3">
      <c r="A449" s="256" t="s">
        <v>7062</v>
      </c>
      <c r="B449" s="310" t="s">
        <v>1776</v>
      </c>
      <c r="C449" s="310" t="s">
        <v>18</v>
      </c>
      <c r="D449" s="310" t="s">
        <v>1555</v>
      </c>
      <c r="E449" s="310"/>
      <c r="F449" s="246" t="s">
        <v>58</v>
      </c>
      <c r="G449" s="306" t="str">
        <f>VLOOKUP(F:F,데이터주제영역정의서!T:V,2,FALSE)</f>
        <v>NG</v>
      </c>
      <c r="H449" s="292" t="str">
        <f t="shared" si="54"/>
        <v>PS</v>
      </c>
      <c r="I449" s="258" t="str">
        <f>VLOOKUP(B:B,데이터주제영역정의서!O:P,2,FALSE)</f>
        <v>MOG</v>
      </c>
      <c r="J449" s="258" t="str">
        <f t="shared" si="55"/>
        <v>정보</v>
      </c>
      <c r="K449" s="258" t="str">
        <f>VLOOKUP(J449,엔터티분류어!B:D,3,FALSE)</f>
        <v>D</v>
      </c>
      <c r="L449" s="305" t="str">
        <f t="shared" si="53"/>
        <v>MOGNGPSD</v>
      </c>
      <c r="M449" s="258" t="s">
        <v>5594</v>
      </c>
      <c r="N449" s="291" t="str">
        <f t="shared" si="56"/>
        <v>T</v>
      </c>
    </row>
    <row r="450" spans="1:14" x14ac:dyDescent="0.3">
      <c r="A450" s="256" t="s">
        <v>7062</v>
      </c>
      <c r="B450" s="310" t="s">
        <v>1776</v>
      </c>
      <c r="C450" s="310" t="s">
        <v>1</v>
      </c>
      <c r="D450" s="310" t="s">
        <v>68</v>
      </c>
      <c r="E450" s="310" t="s">
        <v>1562</v>
      </c>
      <c r="F450" s="246" t="s">
        <v>58</v>
      </c>
      <c r="G450" s="306" t="str">
        <f>VLOOKUP(F:F,데이터주제영역정의서!T:V,2,FALSE)</f>
        <v>NG</v>
      </c>
      <c r="H450" s="292" t="str">
        <f t="shared" si="54"/>
        <v>OT</v>
      </c>
      <c r="I450" s="258" t="str">
        <f>VLOOKUP(B:B,데이터주제영역정의서!O:P,2,FALSE)</f>
        <v>MOG</v>
      </c>
      <c r="J450" s="258" t="str">
        <f t="shared" si="55"/>
        <v>정보</v>
      </c>
      <c r="K450" s="258" t="str">
        <f>VLOOKUP(J450,엔터티분류어!B:D,3,FALSE)</f>
        <v>D</v>
      </c>
      <c r="L450" s="305" t="str">
        <f t="shared" si="53"/>
        <v>MOGNGOTD</v>
      </c>
      <c r="M450" s="258" t="s">
        <v>5595</v>
      </c>
      <c r="N450" s="291" t="str">
        <f t="shared" si="56"/>
        <v>T</v>
      </c>
    </row>
    <row r="451" spans="1:14" x14ac:dyDescent="0.3">
      <c r="A451" s="256" t="s">
        <v>7062</v>
      </c>
      <c r="B451" s="310" t="s">
        <v>1776</v>
      </c>
      <c r="C451" s="310" t="s">
        <v>1</v>
      </c>
      <c r="D451" s="310" t="s">
        <v>69</v>
      </c>
      <c r="E451" s="310" t="s">
        <v>1564</v>
      </c>
      <c r="F451" s="246" t="s">
        <v>58</v>
      </c>
      <c r="G451" s="306" t="str">
        <f>VLOOKUP(F:F,데이터주제영역정의서!T:V,2,FALSE)</f>
        <v>NG</v>
      </c>
      <c r="H451" s="292" t="str">
        <f t="shared" si="54"/>
        <v>HC</v>
      </c>
      <c r="I451" s="258" t="str">
        <f>VLOOKUP(B:B,데이터주제영역정의서!O:P,2,FALSE)</f>
        <v>MOG</v>
      </c>
      <c r="J451" s="258" t="str">
        <f t="shared" si="55"/>
        <v>정보</v>
      </c>
      <c r="K451" s="258" t="str">
        <f>VLOOKUP(J451,엔터티분류어!B:D,3,FALSE)</f>
        <v>D</v>
      </c>
      <c r="L451" s="305" t="str">
        <f t="shared" si="53"/>
        <v>MOGNGHCD</v>
      </c>
      <c r="M451" s="258" t="s">
        <v>5596</v>
      </c>
      <c r="N451" s="291" t="str">
        <f t="shared" si="56"/>
        <v>T</v>
      </c>
    </row>
    <row r="452" spans="1:14" x14ac:dyDescent="0.3">
      <c r="A452" s="256" t="s">
        <v>7062</v>
      </c>
      <c r="B452" s="310" t="s">
        <v>1776</v>
      </c>
      <c r="C452" s="310" t="s">
        <v>18</v>
      </c>
      <c r="D452" s="310" t="s">
        <v>1566</v>
      </c>
      <c r="E452" s="310" t="s">
        <v>5597</v>
      </c>
      <c r="F452" s="246" t="s">
        <v>58</v>
      </c>
      <c r="G452" s="306" t="str">
        <f>VLOOKUP(F:F,데이터주제영역정의서!T:V,2,FALSE)</f>
        <v>NG</v>
      </c>
      <c r="H452" s="292" t="str">
        <f t="shared" si="54"/>
        <v>HC</v>
      </c>
      <c r="I452" s="258" t="str">
        <f>VLOOKUP(B:B,데이터주제영역정의서!O:P,2,FALSE)</f>
        <v>MOG</v>
      </c>
      <c r="J452" s="258" t="str">
        <f t="shared" si="55"/>
        <v>상세</v>
      </c>
      <c r="K452" s="258" t="str">
        <f>VLOOKUP(J452,엔터티분류어!B:D,3,FALSE)</f>
        <v>E</v>
      </c>
      <c r="L452" s="305" t="str">
        <f t="shared" si="53"/>
        <v>MOGNGHCE</v>
      </c>
      <c r="M452" s="258" t="s">
        <v>5598</v>
      </c>
      <c r="N452" s="291" t="str">
        <f t="shared" si="56"/>
        <v>T</v>
      </c>
    </row>
    <row r="453" spans="1:14" x14ac:dyDescent="0.3">
      <c r="A453" s="256" t="s">
        <v>7062</v>
      </c>
      <c r="B453" s="310" t="s">
        <v>1776</v>
      </c>
      <c r="C453" s="310" t="s">
        <v>1</v>
      </c>
      <c r="D453" s="310" t="s">
        <v>70</v>
      </c>
      <c r="E453" s="310" t="s">
        <v>1551</v>
      </c>
      <c r="F453" s="246" t="s">
        <v>58</v>
      </c>
      <c r="G453" s="306" t="str">
        <f>VLOOKUP(F:F,데이터주제영역정의서!T:V,2,FALSE)</f>
        <v>NG</v>
      </c>
      <c r="H453" s="292" t="str">
        <f t="shared" si="54"/>
        <v>SW</v>
      </c>
      <c r="I453" s="258" t="str">
        <f>VLOOKUP(B:B,데이터주제영역정의서!O:P,2,FALSE)</f>
        <v>MOG</v>
      </c>
      <c r="J453" s="258" t="str">
        <f t="shared" si="55"/>
        <v>정보</v>
      </c>
      <c r="K453" s="258" t="str">
        <f>VLOOKUP(J453,엔터티분류어!B:D,3,FALSE)</f>
        <v>D</v>
      </c>
      <c r="L453" s="305" t="str">
        <f t="shared" si="53"/>
        <v>MOGNGSWD</v>
      </c>
      <c r="M453" s="258" t="s">
        <v>5599</v>
      </c>
      <c r="N453" s="291" t="str">
        <f t="shared" si="56"/>
        <v>T</v>
      </c>
    </row>
    <row r="454" spans="1:14" x14ac:dyDescent="0.3">
      <c r="A454" s="256" t="s">
        <v>7062</v>
      </c>
      <c r="B454" s="310" t="s">
        <v>1776</v>
      </c>
      <c r="C454" s="310" t="s">
        <v>1</v>
      </c>
      <c r="D454" s="310" t="s">
        <v>71</v>
      </c>
      <c r="E454" s="310" t="s">
        <v>1559</v>
      </c>
      <c r="F454" s="246" t="s">
        <v>58</v>
      </c>
      <c r="G454" s="306" t="str">
        <f>VLOOKUP(F:F,데이터주제영역정의서!T:V,2,FALSE)</f>
        <v>NG</v>
      </c>
      <c r="H454" s="292" t="str">
        <f t="shared" si="54"/>
        <v>MT</v>
      </c>
      <c r="I454" s="258" t="str">
        <f>VLOOKUP(B:B,데이터주제영역정의서!O:P,2,FALSE)</f>
        <v>MOG</v>
      </c>
      <c r="J454" s="258" t="str">
        <f t="shared" si="55"/>
        <v>정보</v>
      </c>
      <c r="K454" s="258" t="str">
        <f>VLOOKUP(J454,엔터티분류어!B:D,3,FALSE)</f>
        <v>D</v>
      </c>
      <c r="L454" s="305" t="str">
        <f t="shared" si="53"/>
        <v>MOGNGMTD</v>
      </c>
      <c r="M454" s="258" t="s">
        <v>5600</v>
      </c>
      <c r="N454" s="291" t="str">
        <f t="shared" si="56"/>
        <v>T</v>
      </c>
    </row>
    <row r="455" spans="1:14" x14ac:dyDescent="0.3">
      <c r="A455" s="256" t="s">
        <v>7062</v>
      </c>
      <c r="B455" s="310" t="s">
        <v>1776</v>
      </c>
      <c r="C455" s="310" t="s">
        <v>18</v>
      </c>
      <c r="D455" s="310" t="s">
        <v>5601</v>
      </c>
      <c r="E455" s="310"/>
      <c r="F455" s="246" t="s">
        <v>58</v>
      </c>
      <c r="G455" s="306" t="str">
        <f>VLOOKUP(F:F,데이터주제영역정의서!T:V,2,FALSE)</f>
        <v>NG</v>
      </c>
      <c r="H455" s="292" t="str">
        <f t="shared" si="54"/>
        <v>DD</v>
      </c>
      <c r="I455" s="258" t="str">
        <f>VLOOKUP(B:B,데이터주제영역정의서!O:P,2,FALSE)</f>
        <v>MOG</v>
      </c>
      <c r="J455" s="258" t="str">
        <f t="shared" si="55"/>
        <v>관계</v>
      </c>
      <c r="K455" s="258" t="str">
        <f>VLOOKUP(J455,엔터티분류어!B:D,3,FALSE)</f>
        <v>R</v>
      </c>
      <c r="L455" s="305" t="str">
        <f t="shared" si="53"/>
        <v>MOGNGDDR</v>
      </c>
      <c r="M455" s="258" t="s">
        <v>5602</v>
      </c>
      <c r="N455" s="291" t="str">
        <f t="shared" si="56"/>
        <v>T</v>
      </c>
    </row>
    <row r="456" spans="1:14" x14ac:dyDescent="0.3">
      <c r="A456" s="256" t="s">
        <v>7062</v>
      </c>
      <c r="B456" s="310" t="s">
        <v>1776</v>
      </c>
      <c r="C456" s="310" t="s">
        <v>1</v>
      </c>
      <c r="D456" s="310" t="s">
        <v>72</v>
      </c>
      <c r="E456" s="310" t="s">
        <v>1553</v>
      </c>
      <c r="F456" s="246" t="s">
        <v>58</v>
      </c>
      <c r="G456" s="306" t="str">
        <f>VLOOKUP(F:F,데이터주제영역정의서!T:V,2,FALSE)</f>
        <v>NG</v>
      </c>
      <c r="H456" s="292" t="str">
        <f t="shared" si="54"/>
        <v>NS</v>
      </c>
      <c r="I456" s="258" t="str">
        <f>VLOOKUP(B:B,데이터주제영역정의서!O:P,2,FALSE)</f>
        <v>MOG</v>
      </c>
      <c r="J456" s="258" t="str">
        <f t="shared" si="55"/>
        <v>정보</v>
      </c>
      <c r="K456" s="258" t="str">
        <f>VLOOKUP(J456,엔터티분류어!B:D,3,FALSE)</f>
        <v>D</v>
      </c>
      <c r="L456" s="305" t="str">
        <f t="shared" si="53"/>
        <v>MOGNGNSD</v>
      </c>
      <c r="M456" s="258" t="s">
        <v>5603</v>
      </c>
      <c r="N456" s="291" t="str">
        <f t="shared" si="56"/>
        <v>T</v>
      </c>
    </row>
    <row r="457" spans="1:14" x14ac:dyDescent="0.3">
      <c r="A457" s="256" t="s">
        <v>7062</v>
      </c>
      <c r="B457" s="310" t="s">
        <v>1776</v>
      </c>
      <c r="C457" s="310" t="s">
        <v>18</v>
      </c>
      <c r="D457" s="310" t="s">
        <v>1552</v>
      </c>
      <c r="E457" s="310" t="s">
        <v>5604</v>
      </c>
      <c r="F457" s="246" t="s">
        <v>58</v>
      </c>
      <c r="G457" s="306" t="str">
        <f>VLOOKUP(F:F,데이터주제영역정의서!T:V,2,FALSE)</f>
        <v>NG</v>
      </c>
      <c r="H457" s="292" t="str">
        <f t="shared" si="54"/>
        <v>NS</v>
      </c>
      <c r="I457" s="258" t="str">
        <f>VLOOKUP(B:B,데이터주제영역정의서!O:P,2,FALSE)</f>
        <v>MOG</v>
      </c>
      <c r="J457" s="258" t="str">
        <f t="shared" si="55"/>
        <v>상세</v>
      </c>
      <c r="K457" s="258" t="str">
        <f>VLOOKUP(J457,엔터티분류어!B:D,3,FALSE)</f>
        <v>E</v>
      </c>
      <c r="L457" s="305" t="str">
        <f t="shared" si="53"/>
        <v>MOGNGNSE</v>
      </c>
      <c r="M457" s="258" t="s">
        <v>5605</v>
      </c>
      <c r="N457" s="291" t="str">
        <f t="shared" si="56"/>
        <v>T</v>
      </c>
    </row>
    <row r="458" spans="1:14" x14ac:dyDescent="0.3">
      <c r="A458" s="256" t="s">
        <v>7062</v>
      </c>
      <c r="B458" s="310" t="s">
        <v>1776</v>
      </c>
      <c r="C458" s="310" t="s">
        <v>1</v>
      </c>
      <c r="D458" s="310" t="s">
        <v>73</v>
      </c>
      <c r="E458" s="310" t="s">
        <v>1558</v>
      </c>
      <c r="F458" s="246" t="s">
        <v>58</v>
      </c>
      <c r="G458" s="306" t="str">
        <f>VLOOKUP(F:F,데이터주제영역정의서!T:V,2,FALSE)</f>
        <v>NG</v>
      </c>
      <c r="H458" s="292" t="str">
        <f t="shared" si="54"/>
        <v>AB</v>
      </c>
      <c r="I458" s="258" t="str">
        <f>VLOOKUP(B:B,데이터주제영역정의서!O:P,2,FALSE)</f>
        <v>MOG</v>
      </c>
      <c r="J458" s="258" t="str">
        <f t="shared" si="55"/>
        <v>정보</v>
      </c>
      <c r="K458" s="258" t="str">
        <f>VLOOKUP(J458,엔터티분류어!B:D,3,FALSE)</f>
        <v>D</v>
      </c>
      <c r="L458" s="305" t="str">
        <f t="shared" si="53"/>
        <v>MOGNGABD</v>
      </c>
      <c r="M458" s="258" t="s">
        <v>5606</v>
      </c>
      <c r="N458" s="291" t="str">
        <f t="shared" si="56"/>
        <v>T</v>
      </c>
    </row>
    <row r="459" spans="1:14" x14ac:dyDescent="0.3">
      <c r="A459" s="256" t="s">
        <v>7063</v>
      </c>
      <c r="B459" s="310" t="s">
        <v>2468</v>
      </c>
      <c r="C459" s="310" t="s">
        <v>18</v>
      </c>
      <c r="D459" s="310" t="s">
        <v>5607</v>
      </c>
      <c r="E459" s="310"/>
      <c r="F459" s="246" t="s">
        <v>5608</v>
      </c>
      <c r="G459" s="306" t="str">
        <f>VLOOKUP(F:F,데이터주제영역정의서!T:V,2,FALSE)</f>
        <v>PC</v>
      </c>
      <c r="H459" s="292" t="str">
        <f t="shared" si="54"/>
        <v>ID</v>
      </c>
      <c r="I459" s="258" t="str">
        <f>VLOOKUP(B:B,데이터주제영역정의서!O:P,2,FALSE)</f>
        <v>MOP</v>
      </c>
      <c r="J459" s="258" t="str">
        <f t="shared" si="55"/>
        <v>코드</v>
      </c>
      <c r="K459" s="258" t="str">
        <f>VLOOKUP(J459,엔터티분류어!B:D,3,FALSE)</f>
        <v>C</v>
      </c>
      <c r="L459" s="305" t="str">
        <f t="shared" si="53"/>
        <v>MOPPCIDC</v>
      </c>
      <c r="M459" s="258" t="s">
        <v>5609</v>
      </c>
      <c r="N459" s="291" t="str">
        <f t="shared" si="56"/>
        <v>T</v>
      </c>
    </row>
    <row r="460" spans="1:14" x14ac:dyDescent="0.3">
      <c r="A460" s="256" t="s">
        <v>7063</v>
      </c>
      <c r="B460" s="310" t="s">
        <v>2468</v>
      </c>
      <c r="C460" s="310" t="s">
        <v>18</v>
      </c>
      <c r="D460" s="310" t="s">
        <v>5610</v>
      </c>
      <c r="E460" s="310" t="s">
        <v>5611</v>
      </c>
      <c r="F460" s="246" t="s">
        <v>5608</v>
      </c>
      <c r="G460" s="306" t="str">
        <f>VLOOKUP(F:F,데이터주제영역정의서!T:V,2,FALSE)</f>
        <v>PC</v>
      </c>
      <c r="H460" s="292" t="str">
        <f t="shared" si="54"/>
        <v>IE</v>
      </c>
      <c r="I460" s="258" t="str">
        <f>VLOOKUP(B:B,데이터주제영역정의서!O:P,2,FALSE)</f>
        <v>MOP</v>
      </c>
      <c r="J460" s="258" t="str">
        <f t="shared" si="55"/>
        <v>상세</v>
      </c>
      <c r="K460" s="258" t="str">
        <f>VLOOKUP(J460,엔터티분류어!B:D,3,FALSE)</f>
        <v>E</v>
      </c>
      <c r="L460" s="305" t="str">
        <f t="shared" si="53"/>
        <v>MOPPCIEE</v>
      </c>
      <c r="M460" s="258" t="s">
        <v>5612</v>
      </c>
      <c r="N460" s="291" t="str">
        <f t="shared" si="56"/>
        <v>T</v>
      </c>
    </row>
    <row r="461" spans="1:14" x14ac:dyDescent="0.3">
      <c r="A461" s="256" t="s">
        <v>7063</v>
      </c>
      <c r="B461" s="310" t="s">
        <v>2468</v>
      </c>
      <c r="C461" s="310" t="s">
        <v>18</v>
      </c>
      <c r="D461" s="310" t="s">
        <v>5613</v>
      </c>
      <c r="E461" s="310" t="s">
        <v>5611</v>
      </c>
      <c r="F461" s="246" t="s">
        <v>5608</v>
      </c>
      <c r="G461" s="306" t="str">
        <f>VLOOKUP(F:F,데이터주제영역정의서!T:V,2,FALSE)</f>
        <v>PC</v>
      </c>
      <c r="H461" s="292" t="str">
        <f t="shared" si="54"/>
        <v>IE</v>
      </c>
      <c r="I461" s="258" t="str">
        <f>VLOOKUP(B:B,데이터주제영역정의서!O:P,2,FALSE)</f>
        <v>MOP</v>
      </c>
      <c r="J461" s="258" t="str">
        <f t="shared" si="55"/>
        <v>정보</v>
      </c>
      <c r="K461" s="258" t="str">
        <f>VLOOKUP(J461,엔터티분류어!B:D,3,FALSE)</f>
        <v>D</v>
      </c>
      <c r="L461" s="305" t="str">
        <f t="shared" si="53"/>
        <v>MOPPCIED</v>
      </c>
      <c r="M461" s="258" t="s">
        <v>5614</v>
      </c>
      <c r="N461" s="291" t="str">
        <f t="shared" si="56"/>
        <v>T</v>
      </c>
    </row>
    <row r="462" spans="1:14" x14ac:dyDescent="0.3">
      <c r="A462" s="256" t="s">
        <v>7063</v>
      </c>
      <c r="B462" s="310" t="s">
        <v>2468</v>
      </c>
      <c r="C462" s="310" t="s">
        <v>18</v>
      </c>
      <c r="D462" s="310" t="s">
        <v>5615</v>
      </c>
      <c r="E462" s="310" t="s">
        <v>5616</v>
      </c>
      <c r="F462" s="246" t="s">
        <v>5608</v>
      </c>
      <c r="G462" s="306" t="str">
        <f>VLOOKUP(F:F,데이터주제영역정의서!T:V,2,FALSE)</f>
        <v>PC</v>
      </c>
      <c r="H462" s="292" t="str">
        <f t="shared" si="54"/>
        <v>IB</v>
      </c>
      <c r="I462" s="258" t="str">
        <f>VLOOKUP(B:B,데이터주제영역정의서!O:P,2,FALSE)</f>
        <v>MOP</v>
      </c>
      <c r="J462" s="258" t="str">
        <f t="shared" si="55"/>
        <v>정보</v>
      </c>
      <c r="K462" s="258" t="str">
        <f>VLOOKUP(J462,엔터티분류어!B:D,3,FALSE)</f>
        <v>D</v>
      </c>
      <c r="L462" s="305" t="str">
        <f t="shared" si="53"/>
        <v>MOPPCIBD</v>
      </c>
      <c r="M462" s="258" t="s">
        <v>5617</v>
      </c>
      <c r="N462" s="291" t="str">
        <f t="shared" si="56"/>
        <v>T</v>
      </c>
    </row>
    <row r="463" spans="1:14" x14ac:dyDescent="0.3">
      <c r="A463" s="256" t="s">
        <v>7063</v>
      </c>
      <c r="B463" s="310" t="s">
        <v>2468</v>
      </c>
      <c r="C463" s="310" t="s">
        <v>18</v>
      </c>
      <c r="D463" s="310" t="s">
        <v>5618</v>
      </c>
      <c r="E463" s="310"/>
      <c r="F463" s="246" t="s">
        <v>5608</v>
      </c>
      <c r="G463" s="306" t="str">
        <f>VLOOKUP(F:F,데이터주제영역정의서!T:V,2,FALSE)</f>
        <v>PC</v>
      </c>
      <c r="H463" s="292" t="str">
        <f t="shared" si="54"/>
        <v>IA</v>
      </c>
      <c r="I463" s="258" t="str">
        <f>VLOOKUP(B:B,데이터주제영역정의서!O:P,2,FALSE)</f>
        <v>MOP</v>
      </c>
      <c r="J463" s="258" t="str">
        <f t="shared" si="55"/>
        <v>정보</v>
      </c>
      <c r="K463" s="258" t="str">
        <f>VLOOKUP(J463,엔터티분류어!B:D,3,FALSE)</f>
        <v>D</v>
      </c>
      <c r="L463" s="305" t="str">
        <f t="shared" si="53"/>
        <v>MOPPCIAD</v>
      </c>
      <c r="M463" s="258" t="s">
        <v>5619</v>
      </c>
      <c r="N463" s="291" t="str">
        <f t="shared" si="56"/>
        <v>T</v>
      </c>
    </row>
    <row r="464" spans="1:14" x14ac:dyDescent="0.3">
      <c r="A464" s="256" t="s">
        <v>7063</v>
      </c>
      <c r="B464" s="310" t="s">
        <v>2468</v>
      </c>
      <c r="C464" s="310" t="s">
        <v>18</v>
      </c>
      <c r="D464" s="310" t="s">
        <v>5620</v>
      </c>
      <c r="E464" s="310" t="s">
        <v>5616</v>
      </c>
      <c r="F464" s="246" t="s">
        <v>5608</v>
      </c>
      <c r="G464" s="306" t="str">
        <f>VLOOKUP(F:F,데이터주제영역정의서!T:V,2,FALSE)</f>
        <v>PC</v>
      </c>
      <c r="H464" s="292" t="str">
        <f t="shared" si="54"/>
        <v>IC</v>
      </c>
      <c r="I464" s="258" t="str">
        <f>VLOOKUP(B:B,데이터주제영역정의서!O:P,2,FALSE)</f>
        <v>MOP</v>
      </c>
      <c r="J464" s="258" t="str">
        <f t="shared" si="55"/>
        <v>정보</v>
      </c>
      <c r="K464" s="258" t="str">
        <f>VLOOKUP(J464,엔터티분류어!B:D,3,FALSE)</f>
        <v>D</v>
      </c>
      <c r="L464" s="305" t="str">
        <f t="shared" si="53"/>
        <v>MOPPCICD</v>
      </c>
      <c r="M464" s="258" t="s">
        <v>5621</v>
      </c>
      <c r="N464" s="291" t="str">
        <f t="shared" si="56"/>
        <v>T</v>
      </c>
    </row>
    <row r="465" spans="1:14" x14ac:dyDescent="0.3">
      <c r="A465" s="256" t="s">
        <v>7063</v>
      </c>
      <c r="B465" s="310" t="s">
        <v>2468</v>
      </c>
      <c r="C465" s="310" t="s">
        <v>1</v>
      </c>
      <c r="D465" s="310" t="s">
        <v>5622</v>
      </c>
      <c r="E465" s="310" t="s">
        <v>2482</v>
      </c>
      <c r="F465" s="246" t="s">
        <v>5608</v>
      </c>
      <c r="G465" s="306" t="str">
        <f>VLOOKUP(F:F,데이터주제영역정의서!T:V,2,FALSE)</f>
        <v>PC</v>
      </c>
      <c r="H465" s="292" t="str">
        <f t="shared" si="54"/>
        <v>AB</v>
      </c>
      <c r="I465" s="258" t="str">
        <f>VLOOKUP(B:B,데이터주제영역정의서!O:P,2,FALSE)</f>
        <v>MOP</v>
      </c>
      <c r="J465" s="258" t="str">
        <f t="shared" si="55"/>
        <v>상세</v>
      </c>
      <c r="K465" s="258" t="str">
        <f>VLOOKUP(J465,엔터티분류어!B:D,3,FALSE)</f>
        <v>E</v>
      </c>
      <c r="L465" s="305" t="str">
        <f t="shared" si="53"/>
        <v>MOPPCABE</v>
      </c>
      <c r="M465" s="258" t="s">
        <v>5623</v>
      </c>
      <c r="N465" s="291" t="str">
        <f t="shared" si="56"/>
        <v>T</v>
      </c>
    </row>
    <row r="466" spans="1:14" x14ac:dyDescent="0.3">
      <c r="A466" s="256" t="s">
        <v>7063</v>
      </c>
      <c r="B466" s="310" t="s">
        <v>2468</v>
      </c>
      <c r="C466" s="310" t="s">
        <v>1</v>
      </c>
      <c r="D466" s="310" t="s">
        <v>5624</v>
      </c>
      <c r="E466" s="310" t="s">
        <v>2480</v>
      </c>
      <c r="F466" s="246" t="s">
        <v>5608</v>
      </c>
      <c r="G466" s="306" t="str">
        <f>VLOOKUP(F:F,데이터주제영역정의서!T:V,2,FALSE)</f>
        <v>PC</v>
      </c>
      <c r="H466" s="292" t="str">
        <f t="shared" si="54"/>
        <v>AB</v>
      </c>
      <c r="I466" s="258" t="str">
        <f>VLOOKUP(B:B,데이터주제영역정의서!O:P,2,FALSE)</f>
        <v>MOP</v>
      </c>
      <c r="J466" s="258" t="str">
        <f t="shared" si="55"/>
        <v>정보</v>
      </c>
      <c r="K466" s="258" t="str">
        <f>VLOOKUP(J466,엔터티분류어!B:D,3,FALSE)</f>
        <v>D</v>
      </c>
      <c r="L466" s="305" t="str">
        <f t="shared" si="53"/>
        <v>MOPPCABD</v>
      </c>
      <c r="M466" s="258" t="s">
        <v>5625</v>
      </c>
      <c r="N466" s="291" t="str">
        <f t="shared" si="56"/>
        <v>T</v>
      </c>
    </row>
    <row r="467" spans="1:14" x14ac:dyDescent="0.3">
      <c r="A467" s="256" t="s">
        <v>7063</v>
      </c>
      <c r="B467" s="310" t="s">
        <v>2468</v>
      </c>
      <c r="C467" s="310" t="s">
        <v>1</v>
      </c>
      <c r="D467" s="310" t="s">
        <v>2474</v>
      </c>
      <c r="E467" s="310" t="s">
        <v>2475</v>
      </c>
      <c r="F467" s="246" t="s">
        <v>5608</v>
      </c>
      <c r="G467" s="306" t="str">
        <f>VLOOKUP(F:F,데이터주제영역정의서!T:V,2,FALSE)</f>
        <v>PC</v>
      </c>
      <c r="H467" s="292" t="str">
        <f t="shared" si="54"/>
        <v>AA</v>
      </c>
      <c r="I467" s="258" t="str">
        <f>VLOOKUP(B:B,데이터주제영역정의서!O:P,2,FALSE)</f>
        <v>MOP</v>
      </c>
      <c r="J467" s="258" t="str">
        <f t="shared" si="55"/>
        <v>코드</v>
      </c>
      <c r="K467" s="258" t="str">
        <f>VLOOKUP(J467,엔터티분류어!B:D,3,FALSE)</f>
        <v>C</v>
      </c>
      <c r="L467" s="305" t="str">
        <f t="shared" ref="L467:L530" si="57">I467&amp;G467&amp;H467&amp;K467</f>
        <v>MOPPCAAC</v>
      </c>
      <c r="M467" s="258" t="s">
        <v>5626</v>
      </c>
      <c r="N467" s="291" t="str">
        <f t="shared" si="56"/>
        <v>F</v>
      </c>
    </row>
    <row r="468" spans="1:14" x14ac:dyDescent="0.3">
      <c r="A468" s="256" t="s">
        <v>7063</v>
      </c>
      <c r="B468" s="310" t="s">
        <v>2468</v>
      </c>
      <c r="C468" s="310" t="s">
        <v>1</v>
      </c>
      <c r="D468" s="310" t="s">
        <v>2476</v>
      </c>
      <c r="E468" s="310" t="s">
        <v>2477</v>
      </c>
      <c r="F468" s="246" t="s">
        <v>5608</v>
      </c>
      <c r="G468" s="306" t="str">
        <f>VLOOKUP(F:F,데이터주제영역정의서!T:V,2,FALSE)</f>
        <v>PC</v>
      </c>
      <c r="H468" s="292" t="str">
        <f t="shared" ref="H468:H531" si="58">MID(M468,6,2)</f>
        <v>AA</v>
      </c>
      <c r="I468" s="258" t="str">
        <f>VLOOKUP(B:B,데이터주제영역정의서!O:P,2,FALSE)</f>
        <v>MOP</v>
      </c>
      <c r="J468" s="258" t="str">
        <f t="shared" ref="J468:J531" si="59">RIGHT(D468,2)</f>
        <v>상세</v>
      </c>
      <c r="K468" s="258" t="str">
        <f>VLOOKUP(J468,엔터티분류어!B:D,3,FALSE)</f>
        <v>E</v>
      </c>
      <c r="L468" s="305" t="str">
        <f t="shared" si="57"/>
        <v>MOPPCAAE</v>
      </c>
      <c r="M468" s="258" t="s">
        <v>5627</v>
      </c>
      <c r="N468" s="291" t="str">
        <f t="shared" ref="N468:N531" si="60">IF(L468=M468,"T","F")</f>
        <v>T</v>
      </c>
    </row>
    <row r="469" spans="1:14" x14ac:dyDescent="0.3">
      <c r="A469" s="256" t="s">
        <v>7063</v>
      </c>
      <c r="B469" s="310" t="s">
        <v>2468</v>
      </c>
      <c r="C469" s="310" t="s">
        <v>18</v>
      </c>
      <c r="D469" s="310" t="s">
        <v>5628</v>
      </c>
      <c r="E469" s="310"/>
      <c r="F469" s="246" t="s">
        <v>5608</v>
      </c>
      <c r="G469" s="306" t="str">
        <f>VLOOKUP(F:F,데이터주제영역정의서!T:V,2,FALSE)</f>
        <v>PC</v>
      </c>
      <c r="H469" s="292" t="str">
        <f t="shared" si="58"/>
        <v>BD</v>
      </c>
      <c r="I469" s="258" t="str">
        <f>VLOOKUP(B:B,데이터주제영역정의서!O:P,2,FALSE)</f>
        <v>MOP</v>
      </c>
      <c r="J469" s="258" t="str">
        <f t="shared" si="59"/>
        <v>코드</v>
      </c>
      <c r="K469" s="258" t="str">
        <f>VLOOKUP(J469,엔터티분류어!B:D,3,FALSE)</f>
        <v>C</v>
      </c>
      <c r="L469" s="305" t="str">
        <f t="shared" si="57"/>
        <v>MOPPCBDC</v>
      </c>
      <c r="M469" s="258" t="s">
        <v>5629</v>
      </c>
      <c r="N469" s="291" t="str">
        <f t="shared" si="60"/>
        <v>T</v>
      </c>
    </row>
    <row r="470" spans="1:14" x14ac:dyDescent="0.3">
      <c r="A470" s="256" t="s">
        <v>7063</v>
      </c>
      <c r="B470" s="310" t="s">
        <v>2468</v>
      </c>
      <c r="C470" s="310" t="s">
        <v>18</v>
      </c>
      <c r="D470" s="310" t="s">
        <v>5630</v>
      </c>
      <c r="E470" s="310" t="s">
        <v>5631</v>
      </c>
      <c r="F470" s="246" t="s">
        <v>5608</v>
      </c>
      <c r="G470" s="306" t="str">
        <f>VLOOKUP(F:F,데이터주제영역정의서!T:V,2,FALSE)</f>
        <v>PC</v>
      </c>
      <c r="H470" s="292" t="str">
        <f t="shared" si="58"/>
        <v>BE</v>
      </c>
      <c r="I470" s="258" t="str">
        <f>VLOOKUP(B:B,데이터주제영역정의서!O:P,2,FALSE)</f>
        <v>MOP</v>
      </c>
      <c r="J470" s="258" t="str">
        <f t="shared" si="59"/>
        <v>상세</v>
      </c>
      <c r="K470" s="258" t="str">
        <f>VLOOKUP(J470,엔터티분류어!B:D,3,FALSE)</f>
        <v>E</v>
      </c>
      <c r="L470" s="305" t="str">
        <f t="shared" si="57"/>
        <v>MOPPCBEE</v>
      </c>
      <c r="M470" s="258" t="s">
        <v>5632</v>
      </c>
      <c r="N470" s="291" t="str">
        <f t="shared" si="60"/>
        <v>T</v>
      </c>
    </row>
    <row r="471" spans="1:14" x14ac:dyDescent="0.3">
      <c r="A471" s="256" t="s">
        <v>7063</v>
      </c>
      <c r="B471" s="310" t="s">
        <v>2468</v>
      </c>
      <c r="C471" s="310" t="s">
        <v>18</v>
      </c>
      <c r="D471" s="310" t="s">
        <v>5633</v>
      </c>
      <c r="E471" s="310" t="s">
        <v>5631</v>
      </c>
      <c r="F471" s="246" t="s">
        <v>5608</v>
      </c>
      <c r="G471" s="306" t="str">
        <f>VLOOKUP(F:F,데이터주제영역정의서!T:V,2,FALSE)</f>
        <v>PC</v>
      </c>
      <c r="H471" s="292" t="str">
        <f t="shared" si="58"/>
        <v>BE</v>
      </c>
      <c r="I471" s="258" t="str">
        <f>VLOOKUP(B:B,데이터주제영역정의서!O:P,2,FALSE)</f>
        <v>MOP</v>
      </c>
      <c r="J471" s="258" t="str">
        <f t="shared" si="59"/>
        <v>정보</v>
      </c>
      <c r="K471" s="258" t="str">
        <f>VLOOKUP(J471,엔터티분류어!B:D,3,FALSE)</f>
        <v>D</v>
      </c>
      <c r="L471" s="305" t="str">
        <f t="shared" si="57"/>
        <v>MOPPCBED</v>
      </c>
      <c r="M471" s="258" t="s">
        <v>5634</v>
      </c>
      <c r="N471" s="291" t="str">
        <f t="shared" si="60"/>
        <v>T</v>
      </c>
    </row>
    <row r="472" spans="1:14" x14ac:dyDescent="0.3">
      <c r="A472" s="256" t="s">
        <v>7063</v>
      </c>
      <c r="B472" s="310" t="s">
        <v>2468</v>
      </c>
      <c r="C472" s="310" t="s">
        <v>18</v>
      </c>
      <c r="D472" s="310" t="s">
        <v>5635</v>
      </c>
      <c r="E472" s="310" t="s">
        <v>5616</v>
      </c>
      <c r="F472" s="246" t="s">
        <v>5608</v>
      </c>
      <c r="G472" s="306" t="str">
        <f>VLOOKUP(F:F,데이터주제영역정의서!T:V,2,FALSE)</f>
        <v>PC</v>
      </c>
      <c r="H472" s="292" t="str">
        <f t="shared" si="58"/>
        <v>BB</v>
      </c>
      <c r="I472" s="258" t="str">
        <f>VLOOKUP(B:B,데이터주제영역정의서!O:P,2,FALSE)</f>
        <v>MOP</v>
      </c>
      <c r="J472" s="258" t="str">
        <f t="shared" si="59"/>
        <v>정보</v>
      </c>
      <c r="K472" s="258" t="str">
        <f>VLOOKUP(J472,엔터티분류어!B:D,3,FALSE)</f>
        <v>D</v>
      </c>
      <c r="L472" s="305" t="str">
        <f t="shared" si="57"/>
        <v>MOPPCBBD</v>
      </c>
      <c r="M472" s="258" t="s">
        <v>5636</v>
      </c>
      <c r="N472" s="291" t="str">
        <f t="shared" si="60"/>
        <v>T</v>
      </c>
    </row>
    <row r="473" spans="1:14" x14ac:dyDescent="0.3">
      <c r="A473" s="256" t="s">
        <v>7063</v>
      </c>
      <c r="B473" s="310" t="s">
        <v>2468</v>
      </c>
      <c r="C473" s="310" t="s">
        <v>18</v>
      </c>
      <c r="D473" s="310" t="s">
        <v>5637</v>
      </c>
      <c r="E473" s="310"/>
      <c r="F473" s="246" t="s">
        <v>5608</v>
      </c>
      <c r="G473" s="306" t="str">
        <f>VLOOKUP(F:F,데이터주제영역정의서!T:V,2,FALSE)</f>
        <v>PC</v>
      </c>
      <c r="H473" s="292" t="str">
        <f t="shared" si="58"/>
        <v>BA</v>
      </c>
      <c r="I473" s="258" t="str">
        <f>VLOOKUP(B:B,데이터주제영역정의서!O:P,2,FALSE)</f>
        <v>MOP</v>
      </c>
      <c r="J473" s="258" t="str">
        <f t="shared" si="59"/>
        <v>정보</v>
      </c>
      <c r="K473" s="258" t="str">
        <f>VLOOKUP(J473,엔터티분류어!B:D,3,FALSE)</f>
        <v>D</v>
      </c>
      <c r="L473" s="305" t="str">
        <f t="shared" si="57"/>
        <v>MOPPCBAD</v>
      </c>
      <c r="M473" s="258" t="s">
        <v>5638</v>
      </c>
      <c r="N473" s="291" t="str">
        <f t="shared" si="60"/>
        <v>T</v>
      </c>
    </row>
    <row r="474" spans="1:14" x14ac:dyDescent="0.3">
      <c r="A474" s="256" t="s">
        <v>7063</v>
      </c>
      <c r="B474" s="310" t="s">
        <v>2468</v>
      </c>
      <c r="C474" s="310" t="s">
        <v>18</v>
      </c>
      <c r="D474" s="310" t="s">
        <v>5639</v>
      </c>
      <c r="E474" s="310" t="s">
        <v>5616</v>
      </c>
      <c r="F474" s="246" t="s">
        <v>5608</v>
      </c>
      <c r="G474" s="306" t="str">
        <f>VLOOKUP(F:F,데이터주제영역정의서!T:V,2,FALSE)</f>
        <v>PC</v>
      </c>
      <c r="H474" s="292" t="str">
        <f t="shared" si="58"/>
        <v>BC</v>
      </c>
      <c r="I474" s="258" t="str">
        <f>VLOOKUP(B:B,데이터주제영역정의서!O:P,2,FALSE)</f>
        <v>MOP</v>
      </c>
      <c r="J474" s="258" t="str">
        <f t="shared" si="59"/>
        <v>정보</v>
      </c>
      <c r="K474" s="258" t="str">
        <f>VLOOKUP(J474,엔터티분류어!B:D,3,FALSE)</f>
        <v>D</v>
      </c>
      <c r="L474" s="305" t="str">
        <f t="shared" si="57"/>
        <v>MOPPCBCD</v>
      </c>
      <c r="M474" s="258" t="s">
        <v>5640</v>
      </c>
      <c r="N474" s="291" t="str">
        <f t="shared" si="60"/>
        <v>T</v>
      </c>
    </row>
    <row r="475" spans="1:14" x14ac:dyDescent="0.3">
      <c r="A475" s="256" t="s">
        <v>7063</v>
      </c>
      <c r="B475" s="310" t="s">
        <v>2468</v>
      </c>
      <c r="C475" s="310" t="s">
        <v>18</v>
      </c>
      <c r="D475" s="310" t="s">
        <v>5641</v>
      </c>
      <c r="E475" s="310"/>
      <c r="F475" s="246" t="s">
        <v>5608</v>
      </c>
      <c r="G475" s="306" t="str">
        <f>VLOOKUP(F:F,데이터주제영역정의서!T:V,2,FALSE)</f>
        <v>PC</v>
      </c>
      <c r="H475" s="292" t="str">
        <f t="shared" si="58"/>
        <v>PG</v>
      </c>
      <c r="I475" s="258" t="str">
        <f>VLOOKUP(B:B,데이터주제영역정의서!O:P,2,FALSE)</f>
        <v>MOP</v>
      </c>
      <c r="J475" s="258" t="str">
        <f t="shared" si="59"/>
        <v>코드</v>
      </c>
      <c r="K475" s="258" t="str">
        <f>VLOOKUP(J475,엔터티분류어!B:D,3,FALSE)</f>
        <v>C</v>
      </c>
      <c r="L475" s="305" t="str">
        <f t="shared" si="57"/>
        <v>MOPPCPGC</v>
      </c>
      <c r="M475" s="258" t="s">
        <v>5642</v>
      </c>
      <c r="N475" s="291" t="str">
        <f t="shared" si="60"/>
        <v>T</v>
      </c>
    </row>
    <row r="476" spans="1:14" x14ac:dyDescent="0.3">
      <c r="A476" s="256" t="s">
        <v>7063</v>
      </c>
      <c r="B476" s="310" t="s">
        <v>2468</v>
      </c>
      <c r="C476" s="310" t="s">
        <v>18</v>
      </c>
      <c r="D476" s="310" t="s">
        <v>5643</v>
      </c>
      <c r="E476" s="310" t="s">
        <v>5631</v>
      </c>
      <c r="F476" s="246" t="s">
        <v>5608</v>
      </c>
      <c r="G476" s="306" t="str">
        <f>VLOOKUP(F:F,데이터주제영역정의서!T:V,2,FALSE)</f>
        <v>PC</v>
      </c>
      <c r="H476" s="292" t="str">
        <f t="shared" si="58"/>
        <v>PH</v>
      </c>
      <c r="I476" s="258" t="str">
        <f>VLOOKUP(B:B,데이터주제영역정의서!O:P,2,FALSE)</f>
        <v>MOP</v>
      </c>
      <c r="J476" s="258" t="str">
        <f t="shared" si="59"/>
        <v>상세</v>
      </c>
      <c r="K476" s="258" t="str">
        <f>VLOOKUP(J476,엔터티분류어!B:D,3,FALSE)</f>
        <v>E</v>
      </c>
      <c r="L476" s="305" t="str">
        <f t="shared" si="57"/>
        <v>MOPPCPHE</v>
      </c>
      <c r="M476" s="258" t="s">
        <v>5644</v>
      </c>
      <c r="N476" s="291" t="str">
        <f t="shared" si="60"/>
        <v>T</v>
      </c>
    </row>
    <row r="477" spans="1:14" x14ac:dyDescent="0.3">
      <c r="A477" s="256" t="s">
        <v>7063</v>
      </c>
      <c r="B477" s="310" t="s">
        <v>2468</v>
      </c>
      <c r="C477" s="310" t="s">
        <v>18</v>
      </c>
      <c r="D477" s="310" t="s">
        <v>5645</v>
      </c>
      <c r="E477" s="310" t="s">
        <v>5631</v>
      </c>
      <c r="F477" s="246" t="s">
        <v>5608</v>
      </c>
      <c r="G477" s="306" t="str">
        <f>VLOOKUP(F:F,데이터주제영역정의서!T:V,2,FALSE)</f>
        <v>PC</v>
      </c>
      <c r="H477" s="292" t="str">
        <f t="shared" si="58"/>
        <v>PH</v>
      </c>
      <c r="I477" s="258" t="str">
        <f>VLOOKUP(B:B,데이터주제영역정의서!O:P,2,FALSE)</f>
        <v>MOP</v>
      </c>
      <c r="J477" s="258" t="str">
        <f t="shared" si="59"/>
        <v>정보</v>
      </c>
      <c r="K477" s="258" t="str">
        <f>VLOOKUP(J477,엔터티분류어!B:D,3,FALSE)</f>
        <v>D</v>
      </c>
      <c r="L477" s="305" t="str">
        <f t="shared" si="57"/>
        <v>MOPPCPHD</v>
      </c>
      <c r="M477" s="258" t="s">
        <v>5646</v>
      </c>
      <c r="N477" s="291" t="str">
        <f t="shared" si="60"/>
        <v>T</v>
      </c>
    </row>
    <row r="478" spans="1:14" x14ac:dyDescent="0.3">
      <c r="A478" s="256" t="s">
        <v>7063</v>
      </c>
      <c r="B478" s="310" t="s">
        <v>2468</v>
      </c>
      <c r="C478" s="310" t="s">
        <v>18</v>
      </c>
      <c r="D478" s="310" t="s">
        <v>5647</v>
      </c>
      <c r="E478" s="310" t="s">
        <v>5616</v>
      </c>
      <c r="F478" s="246" t="s">
        <v>5608</v>
      </c>
      <c r="G478" s="306" t="str">
        <f>VLOOKUP(F:F,데이터주제영역정의서!T:V,2,FALSE)</f>
        <v>PC</v>
      </c>
      <c r="H478" s="292" t="str">
        <f t="shared" si="58"/>
        <v>PB</v>
      </c>
      <c r="I478" s="258" t="str">
        <f>VLOOKUP(B:B,데이터주제영역정의서!O:P,2,FALSE)</f>
        <v>MOP</v>
      </c>
      <c r="J478" s="258" t="str">
        <f t="shared" si="59"/>
        <v>정보</v>
      </c>
      <c r="K478" s="258" t="str">
        <f>VLOOKUP(J478,엔터티분류어!B:D,3,FALSE)</f>
        <v>D</v>
      </c>
      <c r="L478" s="305" t="str">
        <f t="shared" si="57"/>
        <v>MOPPCPBD</v>
      </c>
      <c r="M478" s="258" t="s">
        <v>5648</v>
      </c>
      <c r="N478" s="291" t="str">
        <f t="shared" si="60"/>
        <v>T</v>
      </c>
    </row>
    <row r="479" spans="1:14" x14ac:dyDescent="0.3">
      <c r="A479" s="256" t="s">
        <v>7063</v>
      </c>
      <c r="B479" s="310" t="s">
        <v>2468</v>
      </c>
      <c r="C479" s="310" t="s">
        <v>18</v>
      </c>
      <c r="D479" s="310" t="s">
        <v>5649</v>
      </c>
      <c r="E479" s="310" t="s">
        <v>5616</v>
      </c>
      <c r="F479" s="246" t="s">
        <v>5608</v>
      </c>
      <c r="G479" s="306" t="str">
        <f>VLOOKUP(F:F,데이터주제영역정의서!T:V,2,FALSE)</f>
        <v>PC</v>
      </c>
      <c r="H479" s="292" t="str">
        <f t="shared" si="58"/>
        <v>PD</v>
      </c>
      <c r="I479" s="258" t="str">
        <f>VLOOKUP(B:B,데이터주제영역정의서!O:P,2,FALSE)</f>
        <v>MOP</v>
      </c>
      <c r="J479" s="258" t="str">
        <f t="shared" si="59"/>
        <v>정보</v>
      </c>
      <c r="K479" s="258" t="str">
        <f>VLOOKUP(J479,엔터티분류어!B:D,3,FALSE)</f>
        <v>D</v>
      </c>
      <c r="L479" s="305" t="str">
        <f t="shared" si="57"/>
        <v>MOPPCPDD</v>
      </c>
      <c r="M479" s="258" t="s">
        <v>5650</v>
      </c>
      <c r="N479" s="291" t="str">
        <f t="shared" si="60"/>
        <v>T</v>
      </c>
    </row>
    <row r="480" spans="1:14" x14ac:dyDescent="0.3">
      <c r="A480" s="256" t="s">
        <v>7063</v>
      </c>
      <c r="B480" s="310" t="s">
        <v>2468</v>
      </c>
      <c r="C480" s="310" t="s">
        <v>18</v>
      </c>
      <c r="D480" s="310" t="s">
        <v>5651</v>
      </c>
      <c r="E480" s="310"/>
      <c r="F480" s="246" t="s">
        <v>5608</v>
      </c>
      <c r="G480" s="306" t="str">
        <f>VLOOKUP(F:F,데이터주제영역정의서!T:V,2,FALSE)</f>
        <v>PC</v>
      </c>
      <c r="H480" s="292" t="str">
        <f t="shared" si="58"/>
        <v>PE</v>
      </c>
      <c r="I480" s="258" t="str">
        <f>VLOOKUP(B:B,데이터주제영역정의서!O:P,2,FALSE)</f>
        <v>MOP</v>
      </c>
      <c r="J480" s="258" t="str">
        <f t="shared" si="59"/>
        <v>정보</v>
      </c>
      <c r="K480" s="258" t="str">
        <f>VLOOKUP(J480,엔터티분류어!B:D,3,FALSE)</f>
        <v>D</v>
      </c>
      <c r="L480" s="305" t="str">
        <f t="shared" si="57"/>
        <v>MOPPCPED</v>
      </c>
      <c r="M480" s="258" t="s">
        <v>5652</v>
      </c>
      <c r="N480" s="291" t="str">
        <f t="shared" si="60"/>
        <v>T</v>
      </c>
    </row>
    <row r="481" spans="1:14" x14ac:dyDescent="0.3">
      <c r="A481" s="256" t="s">
        <v>7063</v>
      </c>
      <c r="B481" s="310" t="s">
        <v>2468</v>
      </c>
      <c r="C481" s="310" t="s">
        <v>18</v>
      </c>
      <c r="D481" s="310" t="s">
        <v>5653</v>
      </c>
      <c r="E481" s="310"/>
      <c r="F481" s="246" t="s">
        <v>5608</v>
      </c>
      <c r="G481" s="306" t="str">
        <f>VLOOKUP(F:F,데이터주제영역정의서!T:V,2,FALSE)</f>
        <v>PC</v>
      </c>
      <c r="H481" s="292" t="str">
        <f t="shared" si="58"/>
        <v>PF</v>
      </c>
      <c r="I481" s="258" t="str">
        <f>VLOOKUP(B:B,데이터주제영역정의서!O:P,2,FALSE)</f>
        <v>MOP</v>
      </c>
      <c r="J481" s="258" t="str">
        <f t="shared" si="59"/>
        <v>정보</v>
      </c>
      <c r="K481" s="258" t="str">
        <f>VLOOKUP(J481,엔터티분류어!B:D,3,FALSE)</f>
        <v>D</v>
      </c>
      <c r="L481" s="305" t="str">
        <f t="shared" si="57"/>
        <v>MOPPCPFD</v>
      </c>
      <c r="M481" s="258" t="s">
        <v>5654</v>
      </c>
      <c r="N481" s="291" t="str">
        <f t="shared" si="60"/>
        <v>T</v>
      </c>
    </row>
    <row r="482" spans="1:14" x14ac:dyDescent="0.3">
      <c r="A482" s="256" t="s">
        <v>7063</v>
      </c>
      <c r="B482" s="310" t="s">
        <v>2468</v>
      </c>
      <c r="C482" s="310" t="s">
        <v>18</v>
      </c>
      <c r="D482" s="310" t="s">
        <v>5655</v>
      </c>
      <c r="E482" s="310"/>
      <c r="F482" s="246" t="s">
        <v>5608</v>
      </c>
      <c r="G482" s="306" t="str">
        <f>VLOOKUP(F:F,데이터주제영역정의서!T:V,2,FALSE)</f>
        <v>PC</v>
      </c>
      <c r="H482" s="292" t="str">
        <f t="shared" si="58"/>
        <v>PA</v>
      </c>
      <c r="I482" s="258" t="str">
        <f>VLOOKUP(B:B,데이터주제영역정의서!O:P,2,FALSE)</f>
        <v>MOP</v>
      </c>
      <c r="J482" s="258" t="str">
        <f t="shared" si="59"/>
        <v>정보</v>
      </c>
      <c r="K482" s="258" t="str">
        <f>VLOOKUP(J482,엔터티분류어!B:D,3,FALSE)</f>
        <v>D</v>
      </c>
      <c r="L482" s="305" t="str">
        <f t="shared" si="57"/>
        <v>MOPPCPAD</v>
      </c>
      <c r="M482" s="258" t="s">
        <v>5656</v>
      </c>
      <c r="N482" s="291" t="str">
        <f t="shared" si="60"/>
        <v>T</v>
      </c>
    </row>
    <row r="483" spans="1:14" x14ac:dyDescent="0.3">
      <c r="A483" s="256" t="s">
        <v>7063</v>
      </c>
      <c r="B483" s="310" t="s">
        <v>2468</v>
      </c>
      <c r="C483" s="310" t="s">
        <v>18</v>
      </c>
      <c r="D483" s="310" t="s">
        <v>5657</v>
      </c>
      <c r="E483" s="310" t="s">
        <v>5616</v>
      </c>
      <c r="F483" s="246" t="s">
        <v>5608</v>
      </c>
      <c r="G483" s="306" t="str">
        <f>VLOOKUP(F:F,데이터주제영역정의서!T:V,2,FALSE)</f>
        <v>PC</v>
      </c>
      <c r="H483" s="292" t="str">
        <f t="shared" si="58"/>
        <v>PC</v>
      </c>
      <c r="I483" s="258" t="str">
        <f>VLOOKUP(B:B,데이터주제영역정의서!O:P,2,FALSE)</f>
        <v>MOP</v>
      </c>
      <c r="J483" s="258" t="str">
        <f t="shared" si="59"/>
        <v>정보</v>
      </c>
      <c r="K483" s="258" t="str">
        <f>VLOOKUP(J483,엔터티분류어!B:D,3,FALSE)</f>
        <v>D</v>
      </c>
      <c r="L483" s="305" t="str">
        <f t="shared" si="57"/>
        <v>MOPPCPCD</v>
      </c>
      <c r="M483" s="258" t="s">
        <v>5658</v>
      </c>
      <c r="N483" s="291" t="str">
        <f t="shared" si="60"/>
        <v>T</v>
      </c>
    </row>
    <row r="484" spans="1:14" x14ac:dyDescent="0.3">
      <c r="A484" s="256" t="s">
        <v>7063</v>
      </c>
      <c r="B484" s="310" t="s">
        <v>2468</v>
      </c>
      <c r="C484" s="310" t="s">
        <v>1</v>
      </c>
      <c r="D484" s="310" t="s">
        <v>49</v>
      </c>
      <c r="E484" s="310" t="s">
        <v>2483</v>
      </c>
      <c r="F484" s="246" t="s">
        <v>5608</v>
      </c>
      <c r="G484" s="306" t="str">
        <f>VLOOKUP(F:F,데이터주제영역정의서!T:V,2,FALSE)</f>
        <v>PC</v>
      </c>
      <c r="H484" s="292" t="str">
        <f t="shared" si="58"/>
        <v>SA</v>
      </c>
      <c r="I484" s="258" t="str">
        <f>VLOOKUP(B:B,데이터주제영역정의서!O:P,2,FALSE)</f>
        <v>MOP</v>
      </c>
      <c r="J484" s="258" t="str">
        <f t="shared" si="59"/>
        <v>정보</v>
      </c>
      <c r="K484" s="258" t="str">
        <f>VLOOKUP(J484,엔터티분류어!B:D,3,FALSE)</f>
        <v>D</v>
      </c>
      <c r="L484" s="305" t="str">
        <f t="shared" si="57"/>
        <v>MOPPCSAD</v>
      </c>
      <c r="M484" s="258" t="s">
        <v>5659</v>
      </c>
      <c r="N484" s="291" t="str">
        <f t="shared" si="60"/>
        <v>T</v>
      </c>
    </row>
    <row r="485" spans="1:14" x14ac:dyDescent="0.3">
      <c r="A485" s="256" t="s">
        <v>7063</v>
      </c>
      <c r="B485" s="310" t="s">
        <v>2468</v>
      </c>
      <c r="C485" s="310" t="s">
        <v>1</v>
      </c>
      <c r="D485" s="310" t="s">
        <v>5660</v>
      </c>
      <c r="E485" s="310" t="s">
        <v>2489</v>
      </c>
      <c r="F485" s="246" t="s">
        <v>5608</v>
      </c>
      <c r="G485" s="306" t="str">
        <f>VLOOKUP(F:F,데이터주제영역정의서!T:V,2,FALSE)</f>
        <v>PC</v>
      </c>
      <c r="H485" s="292" t="str">
        <f t="shared" si="58"/>
        <v>CA</v>
      </c>
      <c r="I485" s="258" t="str">
        <f>VLOOKUP(B:B,데이터주제영역정의서!O:P,2,FALSE)</f>
        <v>MOP</v>
      </c>
      <c r="J485" s="258" t="str">
        <f t="shared" si="59"/>
        <v>정보</v>
      </c>
      <c r="K485" s="258" t="str">
        <f>VLOOKUP(J485,엔터티분류어!B:D,3,FALSE)</f>
        <v>D</v>
      </c>
      <c r="L485" s="305" t="str">
        <f t="shared" si="57"/>
        <v>MOPPCCAD</v>
      </c>
      <c r="M485" s="258" t="s">
        <v>5661</v>
      </c>
      <c r="N485" s="291" t="str">
        <f t="shared" si="60"/>
        <v>T</v>
      </c>
    </row>
    <row r="486" spans="1:14" x14ac:dyDescent="0.3">
      <c r="A486" s="256" t="s">
        <v>7063</v>
      </c>
      <c r="B486" s="310" t="s">
        <v>2468</v>
      </c>
      <c r="C486" s="310" t="s">
        <v>18</v>
      </c>
      <c r="D486" s="310" t="s">
        <v>5662</v>
      </c>
      <c r="E486" s="310"/>
      <c r="F486" s="246" t="s">
        <v>5608</v>
      </c>
      <c r="G486" s="306" t="str">
        <f>VLOOKUP(F:F,데이터주제영역정의서!T:V,2,FALSE)</f>
        <v>PC</v>
      </c>
      <c r="H486" s="292" t="str">
        <f t="shared" si="58"/>
        <v>CC</v>
      </c>
      <c r="I486" s="258" t="str">
        <f>VLOOKUP(B:B,데이터주제영역정의서!O:P,2,FALSE)</f>
        <v>MOP</v>
      </c>
      <c r="J486" s="258" t="str">
        <f t="shared" si="59"/>
        <v>코드</v>
      </c>
      <c r="K486" s="258" t="str">
        <f>VLOOKUP(J486,엔터티분류어!B:D,3,FALSE)</f>
        <v>C</v>
      </c>
      <c r="L486" s="305" t="str">
        <f t="shared" si="57"/>
        <v>MOPPCCCC</v>
      </c>
      <c r="M486" s="258" t="s">
        <v>5663</v>
      </c>
      <c r="N486" s="291" t="str">
        <f t="shared" si="60"/>
        <v>T</v>
      </c>
    </row>
    <row r="487" spans="1:14" x14ac:dyDescent="0.3">
      <c r="A487" s="256" t="s">
        <v>7063</v>
      </c>
      <c r="B487" s="310" t="s">
        <v>2468</v>
      </c>
      <c r="C487" s="310" t="s">
        <v>1</v>
      </c>
      <c r="D487" s="310" t="s">
        <v>5664</v>
      </c>
      <c r="E487" s="310" t="s">
        <v>2484</v>
      </c>
      <c r="F487" s="246" t="s">
        <v>5608</v>
      </c>
      <c r="G487" s="306" t="str">
        <f>VLOOKUP(F:F,데이터주제영역정의서!T:V,2,FALSE)</f>
        <v>PC</v>
      </c>
      <c r="H487" s="292" t="str">
        <f t="shared" si="58"/>
        <v>CF</v>
      </c>
      <c r="I487" s="258" t="str">
        <f>VLOOKUP(B:B,데이터주제영역정의서!O:P,2,FALSE)</f>
        <v>MOP</v>
      </c>
      <c r="J487" s="258" t="str">
        <f t="shared" si="59"/>
        <v>상세</v>
      </c>
      <c r="K487" s="258" t="str">
        <f>VLOOKUP(J487,엔터티분류어!B:D,3,FALSE)</f>
        <v>E</v>
      </c>
      <c r="L487" s="305" t="str">
        <f t="shared" si="57"/>
        <v>MOPPCCFE</v>
      </c>
      <c r="M487" s="258" t="s">
        <v>5665</v>
      </c>
      <c r="N487" s="291" t="str">
        <f t="shared" si="60"/>
        <v>T</v>
      </c>
    </row>
    <row r="488" spans="1:14" x14ac:dyDescent="0.3">
      <c r="A488" s="256" t="s">
        <v>7063</v>
      </c>
      <c r="B488" s="310" t="s">
        <v>2468</v>
      </c>
      <c r="C488" s="310" t="s">
        <v>1</v>
      </c>
      <c r="D488" s="310" t="s">
        <v>5666</v>
      </c>
      <c r="E488" s="310" t="s">
        <v>2485</v>
      </c>
      <c r="F488" s="246" t="s">
        <v>5608</v>
      </c>
      <c r="G488" s="306" t="str">
        <f>VLOOKUP(F:F,데이터주제영역정의서!T:V,2,FALSE)</f>
        <v>PC</v>
      </c>
      <c r="H488" s="292" t="str">
        <f t="shared" si="58"/>
        <v>CF</v>
      </c>
      <c r="I488" s="258" t="str">
        <f>VLOOKUP(B:B,데이터주제영역정의서!O:P,2,FALSE)</f>
        <v>MOP</v>
      </c>
      <c r="J488" s="258" t="str">
        <f t="shared" si="59"/>
        <v>정보</v>
      </c>
      <c r="K488" s="258" t="str">
        <f>VLOOKUP(J488,엔터티분류어!B:D,3,FALSE)</f>
        <v>D</v>
      </c>
      <c r="L488" s="305" t="str">
        <f t="shared" si="57"/>
        <v>MOPPCCFD</v>
      </c>
      <c r="M488" s="258" t="s">
        <v>5667</v>
      </c>
      <c r="N488" s="291" t="str">
        <f t="shared" si="60"/>
        <v>T</v>
      </c>
    </row>
    <row r="489" spans="1:14" x14ac:dyDescent="0.3">
      <c r="A489" s="256" t="s">
        <v>7063</v>
      </c>
      <c r="B489" s="310" t="s">
        <v>2468</v>
      </c>
      <c r="C489" s="310" t="s">
        <v>1</v>
      </c>
      <c r="D489" s="310" t="s">
        <v>5668</v>
      </c>
      <c r="E489" s="310" t="s">
        <v>2470</v>
      </c>
      <c r="F489" s="246" t="s">
        <v>5608</v>
      </c>
      <c r="G489" s="306" t="str">
        <f>VLOOKUP(F:F,데이터주제영역정의서!T:V,2,FALSE)</f>
        <v>PC</v>
      </c>
      <c r="H489" s="292" t="str">
        <f t="shared" si="58"/>
        <v>CD</v>
      </c>
      <c r="I489" s="258" t="str">
        <f>VLOOKUP(B:B,데이터주제영역정의서!O:P,2,FALSE)</f>
        <v>MOP</v>
      </c>
      <c r="J489" s="258" t="str">
        <f t="shared" si="59"/>
        <v>정보</v>
      </c>
      <c r="K489" s="258" t="str">
        <f>VLOOKUP(J489,엔터티분류어!B:D,3,FALSE)</f>
        <v>D</v>
      </c>
      <c r="L489" s="305" t="str">
        <f t="shared" si="57"/>
        <v>MOPPCCDD</v>
      </c>
      <c r="M489" s="258" t="s">
        <v>5669</v>
      </c>
      <c r="N489" s="291" t="str">
        <f t="shared" si="60"/>
        <v>T</v>
      </c>
    </row>
    <row r="490" spans="1:14" x14ac:dyDescent="0.3">
      <c r="A490" s="256" t="s">
        <v>7063</v>
      </c>
      <c r="B490" s="310" t="s">
        <v>2468</v>
      </c>
      <c r="C490" s="310" t="s">
        <v>1</v>
      </c>
      <c r="D490" s="310" t="s">
        <v>5670</v>
      </c>
      <c r="E490" s="310" t="s">
        <v>2472</v>
      </c>
      <c r="F490" s="246" t="s">
        <v>5608</v>
      </c>
      <c r="G490" s="306" t="str">
        <f>VLOOKUP(F:F,데이터주제영역정의서!T:V,2,FALSE)</f>
        <v>PC</v>
      </c>
      <c r="H490" s="292" t="str">
        <f t="shared" si="58"/>
        <v>CE</v>
      </c>
      <c r="I490" s="258" t="str">
        <f>VLOOKUP(B:B,데이터주제영역정의서!O:P,2,FALSE)</f>
        <v>MOP</v>
      </c>
      <c r="J490" s="258" t="str">
        <f t="shared" si="59"/>
        <v>정보</v>
      </c>
      <c r="K490" s="258" t="str">
        <f>VLOOKUP(J490,엔터티분류어!B:D,3,FALSE)</f>
        <v>D</v>
      </c>
      <c r="L490" s="305" t="str">
        <f t="shared" si="57"/>
        <v>MOPPCCED</v>
      </c>
      <c r="M490" s="258" t="s">
        <v>5671</v>
      </c>
      <c r="N490" s="291" t="str">
        <f t="shared" si="60"/>
        <v>T</v>
      </c>
    </row>
    <row r="491" spans="1:14" x14ac:dyDescent="0.3">
      <c r="A491" s="256" t="s">
        <v>7063</v>
      </c>
      <c r="B491" s="310" t="s">
        <v>2468</v>
      </c>
      <c r="C491" s="310" t="s">
        <v>1</v>
      </c>
      <c r="D491" s="310" t="s">
        <v>5672</v>
      </c>
      <c r="E491" s="310" t="s">
        <v>2487</v>
      </c>
      <c r="F491" s="246" t="s">
        <v>5608</v>
      </c>
      <c r="G491" s="306" t="str">
        <f>VLOOKUP(F:F,데이터주제영역정의서!T:V,2,FALSE)</f>
        <v>PC</v>
      </c>
      <c r="H491" s="292" t="str">
        <f t="shared" si="58"/>
        <v>CB</v>
      </c>
      <c r="I491" s="258" t="str">
        <f>VLOOKUP(B:B,데이터주제영역정의서!O:P,2,FALSE)</f>
        <v>MOP</v>
      </c>
      <c r="J491" s="258" t="str">
        <f t="shared" si="59"/>
        <v>정보</v>
      </c>
      <c r="K491" s="258" t="str">
        <f>VLOOKUP(J491,엔터티분류어!B:D,3,FALSE)</f>
        <v>D</v>
      </c>
      <c r="L491" s="305" t="str">
        <f t="shared" si="57"/>
        <v>MOPPCCBD</v>
      </c>
      <c r="M491" s="258" t="s">
        <v>5673</v>
      </c>
      <c r="N491" s="291" t="str">
        <f t="shared" si="60"/>
        <v>T</v>
      </c>
    </row>
    <row r="492" spans="1:14" x14ac:dyDescent="0.3">
      <c r="A492" s="256" t="s">
        <v>7064</v>
      </c>
      <c r="B492" s="310" t="s">
        <v>645</v>
      </c>
      <c r="C492" s="310" t="s">
        <v>1</v>
      </c>
      <c r="D492" s="310" t="s">
        <v>1231</v>
      </c>
      <c r="E492" s="310" t="s">
        <v>5674</v>
      </c>
      <c r="F492" s="246" t="s">
        <v>645</v>
      </c>
      <c r="G492" s="306" t="str">
        <f>VLOOKUP(F:F,데이터주제영역정의서!T:V,2,FALSE)</f>
        <v>PM</v>
      </c>
      <c r="H492" s="292" t="str">
        <f t="shared" si="58"/>
        <v>CV</v>
      </c>
      <c r="I492" s="258" t="s">
        <v>7097</v>
      </c>
      <c r="J492" s="258" t="str">
        <f t="shared" si="59"/>
        <v>정보</v>
      </c>
      <c r="K492" s="258" t="str">
        <f>VLOOKUP(J492,엔터티분류어!B:D,3,FALSE)</f>
        <v>D</v>
      </c>
      <c r="L492" s="305" t="str">
        <f t="shared" si="57"/>
        <v>MSEPMCVD</v>
      </c>
      <c r="M492" s="258" t="s">
        <v>5675</v>
      </c>
      <c r="N492" s="291" t="str">
        <f t="shared" si="60"/>
        <v>T</v>
      </c>
    </row>
    <row r="493" spans="1:14" x14ac:dyDescent="0.3">
      <c r="A493" s="256" t="s">
        <v>7064</v>
      </c>
      <c r="B493" s="310" t="s">
        <v>645</v>
      </c>
      <c r="C493" s="310" t="s">
        <v>1</v>
      </c>
      <c r="D493" s="310" t="s">
        <v>1219</v>
      </c>
      <c r="E493" s="310" t="s">
        <v>5676</v>
      </c>
      <c r="F493" s="246" t="s">
        <v>645</v>
      </c>
      <c r="G493" s="306" t="str">
        <f>VLOOKUP(F:F,데이터주제영역정의서!T:V,2,FALSE)</f>
        <v>PM</v>
      </c>
      <c r="H493" s="292" t="str">
        <f t="shared" si="58"/>
        <v>SN</v>
      </c>
      <c r="I493" s="258" t="s">
        <v>7097</v>
      </c>
      <c r="J493" s="258" t="str">
        <f t="shared" si="59"/>
        <v>정보</v>
      </c>
      <c r="K493" s="258" t="str">
        <f>VLOOKUP(J493,엔터티분류어!B:D,3,FALSE)</f>
        <v>D</v>
      </c>
      <c r="L493" s="305" t="str">
        <f t="shared" si="57"/>
        <v>MSEPMSND</v>
      </c>
      <c r="M493" s="258" t="s">
        <v>5677</v>
      </c>
      <c r="N493" s="291" t="str">
        <f t="shared" si="60"/>
        <v>T</v>
      </c>
    </row>
    <row r="494" spans="1:14" x14ac:dyDescent="0.3">
      <c r="A494" s="256" t="s">
        <v>7064</v>
      </c>
      <c r="B494" s="310" t="s">
        <v>645</v>
      </c>
      <c r="C494" s="310" t="s">
        <v>1</v>
      </c>
      <c r="D494" s="310" t="s">
        <v>1261</v>
      </c>
      <c r="E494" s="310" t="s">
        <v>5678</v>
      </c>
      <c r="F494" s="246" t="s">
        <v>645</v>
      </c>
      <c r="G494" s="306" t="str">
        <f>VLOOKUP(F:F,데이터주제영역정의서!T:V,2,FALSE)</f>
        <v>PM</v>
      </c>
      <c r="H494" s="292" t="str">
        <f t="shared" si="58"/>
        <v>SN</v>
      </c>
      <c r="I494" s="258" t="s">
        <v>7097</v>
      </c>
      <c r="J494" s="258" t="str">
        <f t="shared" si="59"/>
        <v>코드</v>
      </c>
      <c r="K494" s="258" t="str">
        <f>VLOOKUP(J494,엔터티분류어!B:D,3,FALSE)</f>
        <v>C</v>
      </c>
      <c r="L494" s="305" t="str">
        <f t="shared" si="57"/>
        <v>MSEPMSNC</v>
      </c>
      <c r="M494" s="258" t="s">
        <v>5679</v>
      </c>
      <c r="N494" s="291" t="str">
        <f t="shared" si="60"/>
        <v>T</v>
      </c>
    </row>
    <row r="495" spans="1:14" x14ac:dyDescent="0.3">
      <c r="A495" s="256" t="s">
        <v>7064</v>
      </c>
      <c r="B495" s="310" t="s">
        <v>645</v>
      </c>
      <c r="C495" s="310" t="s">
        <v>1</v>
      </c>
      <c r="D495" s="310" t="s">
        <v>1263</v>
      </c>
      <c r="E495" s="310" t="s">
        <v>5680</v>
      </c>
      <c r="F495" s="246" t="s">
        <v>645</v>
      </c>
      <c r="G495" s="306" t="str">
        <f>VLOOKUP(F:F,데이터주제영역정의서!T:V,2,FALSE)</f>
        <v>PM</v>
      </c>
      <c r="H495" s="292" t="str">
        <f t="shared" si="58"/>
        <v>PC</v>
      </c>
      <c r="I495" s="258" t="s">
        <v>7097</v>
      </c>
      <c r="J495" s="258" t="str">
        <f t="shared" si="59"/>
        <v>정보</v>
      </c>
      <c r="K495" s="258" t="str">
        <f>VLOOKUP(J495,엔터티분류어!B:D,3,FALSE)</f>
        <v>D</v>
      </c>
      <c r="L495" s="305" t="str">
        <f t="shared" si="57"/>
        <v>MSEPMPCD</v>
      </c>
      <c r="M495" s="258" t="s">
        <v>5681</v>
      </c>
      <c r="N495" s="291" t="str">
        <f t="shared" si="60"/>
        <v>T</v>
      </c>
    </row>
    <row r="496" spans="1:14" x14ac:dyDescent="0.3">
      <c r="A496" s="256" t="s">
        <v>7064</v>
      </c>
      <c r="B496" s="310" t="s">
        <v>645</v>
      </c>
      <c r="C496" s="310" t="s">
        <v>18</v>
      </c>
      <c r="D496" s="310" t="s">
        <v>1216</v>
      </c>
      <c r="E496" s="310"/>
      <c r="F496" s="246" t="s">
        <v>645</v>
      </c>
      <c r="G496" s="306" t="str">
        <f>VLOOKUP(F:F,데이터주제영역정의서!T:V,2,FALSE)</f>
        <v>PM</v>
      </c>
      <c r="H496" s="292" t="str">
        <f t="shared" si="58"/>
        <v>ST</v>
      </c>
      <c r="I496" s="258" t="s">
        <v>7097</v>
      </c>
      <c r="J496" s="258" t="str">
        <f t="shared" si="59"/>
        <v>정보</v>
      </c>
      <c r="K496" s="258" t="str">
        <f>VLOOKUP(J496,엔터티분류어!B:D,3,FALSE)</f>
        <v>D</v>
      </c>
      <c r="L496" s="305" t="str">
        <f t="shared" si="57"/>
        <v>MSEPMSTD</v>
      </c>
      <c r="M496" s="258" t="s">
        <v>5682</v>
      </c>
      <c r="N496" s="291" t="str">
        <f t="shared" si="60"/>
        <v>T</v>
      </c>
    </row>
    <row r="497" spans="1:14" x14ac:dyDescent="0.3">
      <c r="A497" s="256" t="s">
        <v>7064</v>
      </c>
      <c r="B497" s="310" t="s">
        <v>645</v>
      </c>
      <c r="C497" s="310" t="s">
        <v>18</v>
      </c>
      <c r="D497" s="310" t="s">
        <v>1217</v>
      </c>
      <c r="E497" s="310"/>
      <c r="F497" s="246" t="s">
        <v>645</v>
      </c>
      <c r="G497" s="306" t="str">
        <f>VLOOKUP(F:F,데이터주제영역정의서!T:V,2,FALSE)</f>
        <v>PM</v>
      </c>
      <c r="H497" s="292" t="str">
        <f t="shared" si="58"/>
        <v>OL</v>
      </c>
      <c r="I497" s="258" t="s">
        <v>7097</v>
      </c>
      <c r="J497" s="258" t="str">
        <f t="shared" si="59"/>
        <v>정보</v>
      </c>
      <c r="K497" s="258" t="str">
        <f>VLOOKUP(J497,엔터티분류어!B:D,3,FALSE)</f>
        <v>D</v>
      </c>
      <c r="L497" s="305" t="str">
        <f t="shared" si="57"/>
        <v>MSEPMOLD</v>
      </c>
      <c r="M497" s="258" t="s">
        <v>5683</v>
      </c>
      <c r="N497" s="291" t="str">
        <f t="shared" si="60"/>
        <v>T</v>
      </c>
    </row>
    <row r="498" spans="1:14" x14ac:dyDescent="0.3">
      <c r="A498" s="256" t="s">
        <v>7064</v>
      </c>
      <c r="B498" s="310" t="s">
        <v>645</v>
      </c>
      <c r="C498" s="310" t="s">
        <v>1</v>
      </c>
      <c r="D498" s="310" t="s">
        <v>1250</v>
      </c>
      <c r="E498" s="310" t="s">
        <v>5684</v>
      </c>
      <c r="F498" s="246" t="s">
        <v>645</v>
      </c>
      <c r="G498" s="306" t="str">
        <f>VLOOKUP(F:F,데이터주제영역정의서!T:V,2,FALSE)</f>
        <v>PM</v>
      </c>
      <c r="H498" s="292" t="str">
        <f t="shared" si="58"/>
        <v>FZ</v>
      </c>
      <c r="I498" s="258" t="s">
        <v>7097</v>
      </c>
      <c r="J498" s="258" t="str">
        <f t="shared" si="59"/>
        <v>정보</v>
      </c>
      <c r="K498" s="258" t="str">
        <f>VLOOKUP(J498,엔터티분류어!B:D,3,FALSE)</f>
        <v>D</v>
      </c>
      <c r="L498" s="305" t="str">
        <f t="shared" si="57"/>
        <v>MSEPMFZD</v>
      </c>
      <c r="M498" s="258" t="s">
        <v>5685</v>
      </c>
      <c r="N498" s="291" t="str">
        <f t="shared" si="60"/>
        <v>T</v>
      </c>
    </row>
    <row r="499" spans="1:14" x14ac:dyDescent="0.3">
      <c r="A499" s="256" t="s">
        <v>7064</v>
      </c>
      <c r="B499" s="310" t="s">
        <v>645</v>
      </c>
      <c r="C499" s="310" t="s">
        <v>1</v>
      </c>
      <c r="D499" s="310" t="s">
        <v>1252</v>
      </c>
      <c r="E499" s="310" t="s">
        <v>5686</v>
      </c>
      <c r="F499" s="246" t="s">
        <v>645</v>
      </c>
      <c r="G499" s="306" t="str">
        <f>VLOOKUP(F:F,데이터주제영역정의서!T:V,2,FALSE)</f>
        <v>PM</v>
      </c>
      <c r="H499" s="292" t="str">
        <f t="shared" si="58"/>
        <v>IS</v>
      </c>
      <c r="I499" s="258" t="s">
        <v>7097</v>
      </c>
      <c r="J499" s="258" t="str">
        <f t="shared" si="59"/>
        <v>코드</v>
      </c>
      <c r="K499" s="258" t="str">
        <f>VLOOKUP(J499,엔터티분류어!B:D,3,FALSE)</f>
        <v>C</v>
      </c>
      <c r="L499" s="305" t="str">
        <f t="shared" si="57"/>
        <v>MSEPMISC</v>
      </c>
      <c r="M499" s="258" t="s">
        <v>5687</v>
      </c>
      <c r="N499" s="291" t="str">
        <f t="shared" si="60"/>
        <v>T</v>
      </c>
    </row>
    <row r="500" spans="1:14" x14ac:dyDescent="0.3">
      <c r="A500" s="256" t="s">
        <v>7064</v>
      </c>
      <c r="B500" s="310" t="s">
        <v>645</v>
      </c>
      <c r="C500" s="310" t="s">
        <v>1</v>
      </c>
      <c r="D500" s="310" t="s">
        <v>1256</v>
      </c>
      <c r="E500" s="310" t="s">
        <v>5688</v>
      </c>
      <c r="F500" s="246" t="s">
        <v>645</v>
      </c>
      <c r="G500" s="306" t="str">
        <f>VLOOKUP(F:F,데이터주제영역정의서!T:V,2,FALSE)</f>
        <v>PM</v>
      </c>
      <c r="H500" s="292" t="str">
        <f t="shared" si="58"/>
        <v>ID</v>
      </c>
      <c r="I500" s="258" t="s">
        <v>7097</v>
      </c>
      <c r="J500" s="258" t="str">
        <f t="shared" si="59"/>
        <v>상세</v>
      </c>
      <c r="K500" s="258" t="str">
        <f>VLOOKUP(J500,엔터티분류어!B:D,3,FALSE)</f>
        <v>E</v>
      </c>
      <c r="L500" s="305" t="str">
        <f t="shared" si="57"/>
        <v>MSEPMIDE</v>
      </c>
      <c r="M500" s="258" t="s">
        <v>5689</v>
      </c>
      <c r="N500" s="291" t="str">
        <f t="shared" si="60"/>
        <v>T</v>
      </c>
    </row>
    <row r="501" spans="1:14" x14ac:dyDescent="0.3">
      <c r="A501" s="256" t="s">
        <v>7064</v>
      </c>
      <c r="B501" s="310" t="s">
        <v>645</v>
      </c>
      <c r="C501" s="310" t="s">
        <v>1</v>
      </c>
      <c r="D501" s="310" t="s">
        <v>5690</v>
      </c>
      <c r="E501" s="310" t="s">
        <v>5691</v>
      </c>
      <c r="F501" s="246" t="s">
        <v>645</v>
      </c>
      <c r="G501" s="306" t="str">
        <f>VLOOKUP(F:F,데이터주제영역정의서!T:V,2,FALSE)</f>
        <v>PM</v>
      </c>
      <c r="H501" s="292" t="str">
        <f t="shared" si="58"/>
        <v>EI</v>
      </c>
      <c r="I501" s="258" t="s">
        <v>7097</v>
      </c>
      <c r="J501" s="258" t="str">
        <f t="shared" si="59"/>
        <v>정보</v>
      </c>
      <c r="K501" s="258" t="str">
        <f>VLOOKUP(J501,엔터티분류어!B:D,3,FALSE)</f>
        <v>D</v>
      </c>
      <c r="L501" s="305" t="str">
        <f t="shared" si="57"/>
        <v>MSEPMEID</v>
      </c>
      <c r="M501" s="258" t="s">
        <v>5692</v>
      </c>
      <c r="N501" s="291" t="str">
        <f t="shared" si="60"/>
        <v>T</v>
      </c>
    </row>
    <row r="502" spans="1:14" x14ac:dyDescent="0.3">
      <c r="A502" s="256" t="s">
        <v>7064</v>
      </c>
      <c r="B502" s="310" t="s">
        <v>645</v>
      </c>
      <c r="C502" s="310" t="s">
        <v>1</v>
      </c>
      <c r="D502" s="310" t="s">
        <v>1260</v>
      </c>
      <c r="E502" s="310" t="s">
        <v>5693</v>
      </c>
      <c r="F502" s="246" t="s">
        <v>645</v>
      </c>
      <c r="G502" s="306" t="str">
        <f>VLOOKUP(F:F,데이터주제영역정의서!T:V,2,FALSE)</f>
        <v>PM</v>
      </c>
      <c r="H502" s="292" t="str">
        <f t="shared" si="58"/>
        <v>PM</v>
      </c>
      <c r="I502" s="258" t="s">
        <v>7097</v>
      </c>
      <c r="J502" s="258" t="str">
        <f t="shared" si="59"/>
        <v>정보</v>
      </c>
      <c r="K502" s="258" t="str">
        <f>VLOOKUP(J502,엔터티분류어!B:D,3,FALSE)</f>
        <v>D</v>
      </c>
      <c r="L502" s="305" t="str">
        <f t="shared" si="57"/>
        <v>MSEPMPMD</v>
      </c>
      <c r="M502" s="258" t="s">
        <v>5694</v>
      </c>
      <c r="N502" s="291" t="str">
        <f t="shared" si="60"/>
        <v>T</v>
      </c>
    </row>
    <row r="503" spans="1:14" x14ac:dyDescent="0.3">
      <c r="A503" s="256" t="s">
        <v>7064</v>
      </c>
      <c r="B503" s="310" t="s">
        <v>645</v>
      </c>
      <c r="C503" s="310" t="s">
        <v>1</v>
      </c>
      <c r="D503" s="310" t="s">
        <v>1225</v>
      </c>
      <c r="E503" s="310" t="s">
        <v>5695</v>
      </c>
      <c r="F503" s="246" t="s">
        <v>645</v>
      </c>
      <c r="G503" s="306" t="str">
        <f>VLOOKUP(F:F,데이터주제영역정의서!T:V,2,FALSE)</f>
        <v>PM</v>
      </c>
      <c r="H503" s="292" t="str">
        <f t="shared" si="58"/>
        <v>PE</v>
      </c>
      <c r="I503" s="258" t="s">
        <v>7097</v>
      </c>
      <c r="J503" s="258" t="str">
        <f t="shared" si="59"/>
        <v>채번</v>
      </c>
      <c r="K503" s="258" t="str">
        <f>VLOOKUP(J503,엔터티분류어!B:D,3,FALSE)</f>
        <v>N</v>
      </c>
      <c r="L503" s="305" t="str">
        <f t="shared" si="57"/>
        <v>MSEPMPEN</v>
      </c>
      <c r="M503" s="258" t="s">
        <v>5696</v>
      </c>
      <c r="N503" s="291" t="str">
        <f t="shared" si="60"/>
        <v>T</v>
      </c>
    </row>
    <row r="504" spans="1:14" x14ac:dyDescent="0.3">
      <c r="A504" s="256" t="s">
        <v>7064</v>
      </c>
      <c r="B504" s="310" t="s">
        <v>645</v>
      </c>
      <c r="C504" s="310" t="s">
        <v>1</v>
      </c>
      <c r="D504" s="310" t="s">
        <v>1246</v>
      </c>
      <c r="E504" s="310" t="s">
        <v>5697</v>
      </c>
      <c r="F504" s="246" t="s">
        <v>645</v>
      </c>
      <c r="G504" s="306" t="str">
        <f>VLOOKUP(F:F,데이터주제영역정의서!T:V,2,FALSE)</f>
        <v>PM</v>
      </c>
      <c r="H504" s="292" t="str">
        <f t="shared" si="58"/>
        <v>RI</v>
      </c>
      <c r="I504" s="258" t="s">
        <v>7097</v>
      </c>
      <c r="J504" s="258" t="str">
        <f t="shared" si="59"/>
        <v>정보</v>
      </c>
      <c r="K504" s="258" t="str">
        <f>VLOOKUP(J504,엔터티분류어!B:D,3,FALSE)</f>
        <v>D</v>
      </c>
      <c r="L504" s="305" t="str">
        <f t="shared" si="57"/>
        <v>MSEPMRID</v>
      </c>
      <c r="M504" s="258" t="s">
        <v>5698</v>
      </c>
      <c r="N504" s="291" t="str">
        <f t="shared" si="60"/>
        <v>T</v>
      </c>
    </row>
    <row r="505" spans="1:14" s="291" customFormat="1" x14ac:dyDescent="0.3">
      <c r="A505" s="256" t="s">
        <v>7064</v>
      </c>
      <c r="B505" s="310" t="s">
        <v>645</v>
      </c>
      <c r="C505" s="310" t="s">
        <v>1</v>
      </c>
      <c r="D505" s="310" t="s">
        <v>1233</v>
      </c>
      <c r="E505" s="310" t="s">
        <v>5699</v>
      </c>
      <c r="F505" s="246" t="s">
        <v>645</v>
      </c>
      <c r="G505" s="306" t="str">
        <f>VLOOKUP(F:F,데이터주제영역정의서!T:V,2,FALSE)</f>
        <v>PM</v>
      </c>
      <c r="H505" s="292" t="str">
        <f t="shared" si="58"/>
        <v>RF</v>
      </c>
      <c r="I505" s="258" t="s">
        <v>7097</v>
      </c>
      <c r="J505" s="258" t="str">
        <f t="shared" si="59"/>
        <v>코드</v>
      </c>
      <c r="K505" s="258" t="str">
        <f>VLOOKUP(J505,엔터티분류어!B:D,3,FALSE)</f>
        <v>C</v>
      </c>
      <c r="L505" s="305" t="str">
        <f t="shared" si="57"/>
        <v>MSEPMRFC</v>
      </c>
      <c r="M505" s="258" t="s">
        <v>5700</v>
      </c>
      <c r="N505" s="291" t="str">
        <f t="shared" si="60"/>
        <v>T</v>
      </c>
    </row>
    <row r="506" spans="1:14" s="291" customFormat="1" x14ac:dyDescent="0.3">
      <c r="A506" s="256" t="s">
        <v>7064</v>
      </c>
      <c r="B506" s="310" t="s">
        <v>645</v>
      </c>
      <c r="C506" s="310" t="s">
        <v>1</v>
      </c>
      <c r="D506" s="310" t="s">
        <v>1238</v>
      </c>
      <c r="E506" s="310" t="s">
        <v>5701</v>
      </c>
      <c r="F506" s="246" t="s">
        <v>645</v>
      </c>
      <c r="G506" s="306" t="str">
        <f>VLOOKUP(F:F,데이터주제영역정의서!T:V,2,FALSE)</f>
        <v>PM</v>
      </c>
      <c r="H506" s="292" t="str">
        <f t="shared" si="58"/>
        <v>RI</v>
      </c>
      <c r="I506" s="258" t="s">
        <v>7097</v>
      </c>
      <c r="J506" s="258" t="str">
        <f t="shared" si="59"/>
        <v>코드</v>
      </c>
      <c r="K506" s="258" t="str">
        <f>VLOOKUP(J506,엔터티분류어!B:D,3,FALSE)</f>
        <v>C</v>
      </c>
      <c r="L506" s="305" t="str">
        <f t="shared" si="57"/>
        <v>MSEPMRIC</v>
      </c>
      <c r="M506" s="258" t="s">
        <v>5702</v>
      </c>
      <c r="N506" s="291" t="str">
        <f t="shared" si="60"/>
        <v>T</v>
      </c>
    </row>
    <row r="507" spans="1:14" x14ac:dyDescent="0.3">
      <c r="A507" s="256" t="s">
        <v>7064</v>
      </c>
      <c r="B507" s="310" t="s">
        <v>645</v>
      </c>
      <c r="C507" s="310" t="s">
        <v>1</v>
      </c>
      <c r="D507" s="310" t="s">
        <v>1242</v>
      </c>
      <c r="E507" s="310" t="s">
        <v>5703</v>
      </c>
      <c r="F507" s="246" t="s">
        <v>645</v>
      </c>
      <c r="G507" s="306" t="str">
        <f>VLOOKUP(F:F,데이터주제영역정의서!T:V,2,FALSE)</f>
        <v>PM</v>
      </c>
      <c r="H507" s="292" t="str">
        <f t="shared" si="58"/>
        <v>RR</v>
      </c>
      <c r="I507" s="258" t="s">
        <v>7097</v>
      </c>
      <c r="J507" s="258" t="str">
        <f t="shared" si="59"/>
        <v>정보</v>
      </c>
      <c r="K507" s="258" t="str">
        <f>VLOOKUP(J507,엔터티분류어!B:D,3,FALSE)</f>
        <v>D</v>
      </c>
      <c r="L507" s="305" t="str">
        <f t="shared" si="57"/>
        <v>MSEPMRRD</v>
      </c>
      <c r="M507" s="258" t="s">
        <v>5704</v>
      </c>
      <c r="N507" s="291" t="str">
        <f t="shared" si="60"/>
        <v>T</v>
      </c>
    </row>
    <row r="508" spans="1:14" x14ac:dyDescent="0.3">
      <c r="A508" s="256" t="s">
        <v>7064</v>
      </c>
      <c r="B508" s="310" t="s">
        <v>645</v>
      </c>
      <c r="C508" s="310" t="s">
        <v>18</v>
      </c>
      <c r="D508" s="310" t="s">
        <v>5705</v>
      </c>
      <c r="E508" s="310"/>
      <c r="F508" s="246" t="s">
        <v>645</v>
      </c>
      <c r="G508" s="306" t="str">
        <f>VLOOKUP(F:F,데이터주제영역정의서!T:V,2,FALSE)</f>
        <v>PM</v>
      </c>
      <c r="H508" s="292" t="str">
        <f t="shared" si="58"/>
        <v>OU</v>
      </c>
      <c r="I508" s="258" t="s">
        <v>7097</v>
      </c>
      <c r="J508" s="258" t="str">
        <f t="shared" si="59"/>
        <v>정보</v>
      </c>
      <c r="K508" s="258" t="str">
        <f>VLOOKUP(J508,엔터티분류어!B:D,3,FALSE)</f>
        <v>D</v>
      </c>
      <c r="L508" s="305" t="str">
        <f t="shared" si="57"/>
        <v>MSEPMOUD</v>
      </c>
      <c r="M508" s="258" t="s">
        <v>5706</v>
      </c>
      <c r="N508" s="291" t="str">
        <f t="shared" si="60"/>
        <v>T</v>
      </c>
    </row>
    <row r="509" spans="1:14" x14ac:dyDescent="0.3">
      <c r="A509" s="256" t="s">
        <v>7064</v>
      </c>
      <c r="B509" s="310" t="s">
        <v>645</v>
      </c>
      <c r="C509" s="310" t="s">
        <v>18</v>
      </c>
      <c r="D509" s="310" t="s">
        <v>5707</v>
      </c>
      <c r="E509" s="310" t="s">
        <v>1215</v>
      </c>
      <c r="F509" s="246" t="s">
        <v>645</v>
      </c>
      <c r="G509" s="306" t="str">
        <f>VLOOKUP(F:F,데이터주제영역정의서!T:V,2,FALSE)</f>
        <v>PM</v>
      </c>
      <c r="H509" s="292" t="str">
        <f t="shared" si="58"/>
        <v>OD</v>
      </c>
      <c r="I509" s="258" t="s">
        <v>7097</v>
      </c>
      <c r="J509" s="258" t="str">
        <f t="shared" si="59"/>
        <v>정보</v>
      </c>
      <c r="K509" s="258" t="str">
        <f>VLOOKUP(J509,엔터티분류어!B:D,3,FALSE)</f>
        <v>D</v>
      </c>
      <c r="L509" s="305" t="str">
        <f t="shared" si="57"/>
        <v>MSEPMODD</v>
      </c>
      <c r="M509" s="258" t="s">
        <v>5708</v>
      </c>
      <c r="N509" s="291" t="str">
        <f t="shared" si="60"/>
        <v>T</v>
      </c>
    </row>
    <row r="510" spans="1:14" x14ac:dyDescent="0.3">
      <c r="A510" s="256" t="s">
        <v>7064</v>
      </c>
      <c r="B510" s="310" t="s">
        <v>645</v>
      </c>
      <c r="C510" s="310" t="s">
        <v>18</v>
      </c>
      <c r="D510" s="310" t="s">
        <v>1229</v>
      </c>
      <c r="E510" s="310"/>
      <c r="F510" s="246" t="s">
        <v>645</v>
      </c>
      <c r="G510" s="306" t="str">
        <f>VLOOKUP(F:F,데이터주제영역정의서!T:V,2,FALSE)</f>
        <v>PM</v>
      </c>
      <c r="H510" s="292" t="str">
        <f t="shared" si="58"/>
        <v>DP</v>
      </c>
      <c r="I510" s="258" t="s">
        <v>7097</v>
      </c>
      <c r="J510" s="258" t="str">
        <f t="shared" si="59"/>
        <v>정보</v>
      </c>
      <c r="K510" s="258" t="str">
        <f>VLOOKUP(J510,엔터티분류어!B:D,3,FALSE)</f>
        <v>D</v>
      </c>
      <c r="L510" s="305" t="str">
        <f t="shared" si="57"/>
        <v>MSEPMDPD</v>
      </c>
      <c r="M510" s="258" t="s">
        <v>5709</v>
      </c>
      <c r="N510" s="291" t="str">
        <f t="shared" si="60"/>
        <v>T</v>
      </c>
    </row>
    <row r="511" spans="1:14" x14ac:dyDescent="0.3">
      <c r="A511" s="256" t="s">
        <v>7064</v>
      </c>
      <c r="B511" s="310" t="s">
        <v>645</v>
      </c>
      <c r="C511" s="310" t="s">
        <v>18</v>
      </c>
      <c r="D511" s="310" t="s">
        <v>1230</v>
      </c>
      <c r="E511" s="310"/>
      <c r="F511" s="246" t="s">
        <v>645</v>
      </c>
      <c r="G511" s="306" t="str">
        <f>VLOOKUP(F:F,데이터주제영역정의서!T:V,2,FALSE)</f>
        <v>PM</v>
      </c>
      <c r="H511" s="292" t="str">
        <f t="shared" si="58"/>
        <v>DP</v>
      </c>
      <c r="I511" s="258" t="s">
        <v>7097</v>
      </c>
      <c r="J511" s="258" t="str">
        <f t="shared" si="59"/>
        <v>코드</v>
      </c>
      <c r="K511" s="258" t="str">
        <f>VLOOKUP(J511,엔터티분류어!B:D,3,FALSE)</f>
        <v>C</v>
      </c>
      <c r="L511" s="305" t="str">
        <f t="shared" si="57"/>
        <v>MSEPMDPC</v>
      </c>
      <c r="M511" s="258" t="s">
        <v>5710</v>
      </c>
      <c r="N511" s="291" t="str">
        <f t="shared" si="60"/>
        <v>T</v>
      </c>
    </row>
    <row r="512" spans="1:14" x14ac:dyDescent="0.3">
      <c r="A512" s="256" t="s">
        <v>7064</v>
      </c>
      <c r="B512" s="310" t="s">
        <v>645</v>
      </c>
      <c r="C512" s="310" t="s">
        <v>18</v>
      </c>
      <c r="D512" s="310" t="s">
        <v>1222</v>
      </c>
      <c r="E512" s="310" t="s">
        <v>1215</v>
      </c>
      <c r="F512" s="246" t="s">
        <v>645</v>
      </c>
      <c r="G512" s="306" t="str">
        <f>VLOOKUP(F:F,데이터주제영역정의서!T:V,2,FALSE)</f>
        <v>PM</v>
      </c>
      <c r="H512" s="292" t="str">
        <f t="shared" si="58"/>
        <v>PL</v>
      </c>
      <c r="I512" s="258" t="s">
        <v>7097</v>
      </c>
      <c r="J512" s="258" t="str">
        <f t="shared" si="59"/>
        <v>정보</v>
      </c>
      <c r="K512" s="258" t="str">
        <f>VLOOKUP(J512,엔터티분류어!B:D,3,FALSE)</f>
        <v>D</v>
      </c>
      <c r="L512" s="305" t="str">
        <f t="shared" si="57"/>
        <v>MSEPMPLD</v>
      </c>
      <c r="M512" s="258" t="s">
        <v>5711</v>
      </c>
      <c r="N512" s="291" t="str">
        <f t="shared" si="60"/>
        <v>T</v>
      </c>
    </row>
    <row r="513" spans="1:14" x14ac:dyDescent="0.3">
      <c r="A513" s="256" t="s">
        <v>7064</v>
      </c>
      <c r="B513" s="310" t="s">
        <v>645</v>
      </c>
      <c r="C513" s="310" t="s">
        <v>18</v>
      </c>
      <c r="D513" s="310" t="s">
        <v>1224</v>
      </c>
      <c r="E513" s="310"/>
      <c r="F513" s="246" t="s">
        <v>645</v>
      </c>
      <c r="G513" s="306" t="str">
        <f>VLOOKUP(F:F,데이터주제영역정의서!T:V,2,FALSE)</f>
        <v>PM</v>
      </c>
      <c r="H513" s="292" t="str">
        <f t="shared" si="58"/>
        <v>PB</v>
      </c>
      <c r="I513" s="258" t="s">
        <v>7097</v>
      </c>
      <c r="J513" s="258" t="str">
        <f t="shared" si="59"/>
        <v>채번</v>
      </c>
      <c r="K513" s="258" t="str">
        <f>VLOOKUP(J513,엔터티분류어!B:D,3,FALSE)</f>
        <v>N</v>
      </c>
      <c r="L513" s="305" t="str">
        <f t="shared" si="57"/>
        <v>MSEPMPBN</v>
      </c>
      <c r="M513" s="258" t="s">
        <v>5712</v>
      </c>
      <c r="N513" s="291" t="str">
        <f t="shared" si="60"/>
        <v>T</v>
      </c>
    </row>
    <row r="514" spans="1:14" x14ac:dyDescent="0.3">
      <c r="A514" s="256" t="s">
        <v>7064</v>
      </c>
      <c r="B514" s="310" t="s">
        <v>645</v>
      </c>
      <c r="C514" s="310" t="s">
        <v>1</v>
      </c>
      <c r="D514" s="310" t="s">
        <v>1258</v>
      </c>
      <c r="E514" s="310" t="s">
        <v>5713</v>
      </c>
      <c r="F514" s="246" t="s">
        <v>645</v>
      </c>
      <c r="G514" s="306" t="str">
        <f>VLOOKUP(F:F,데이터주제영역정의서!T:V,2,FALSE)</f>
        <v>PM</v>
      </c>
      <c r="H514" s="292" t="str">
        <f t="shared" si="58"/>
        <v>QC</v>
      </c>
      <c r="I514" s="258" t="s">
        <v>7097</v>
      </c>
      <c r="J514" s="258" t="str">
        <f t="shared" si="59"/>
        <v>정보</v>
      </c>
      <c r="K514" s="258" t="str">
        <f>VLOOKUP(J514,엔터티분류어!B:D,3,FALSE)</f>
        <v>D</v>
      </c>
      <c r="L514" s="305" t="str">
        <f t="shared" si="57"/>
        <v>MSEPMQCD</v>
      </c>
      <c r="M514" s="258" t="s">
        <v>5714</v>
      </c>
      <c r="N514" s="291" t="str">
        <f t="shared" si="60"/>
        <v>T</v>
      </c>
    </row>
    <row r="515" spans="1:14" x14ac:dyDescent="0.3">
      <c r="A515" s="256" t="s">
        <v>7064</v>
      </c>
      <c r="B515" s="310" t="s">
        <v>645</v>
      </c>
      <c r="C515" s="310" t="s">
        <v>1</v>
      </c>
      <c r="D515" s="310" t="s">
        <v>1265</v>
      </c>
      <c r="E515" s="310" t="s">
        <v>5715</v>
      </c>
      <c r="F515" s="246" t="s">
        <v>645</v>
      </c>
      <c r="G515" s="306" t="str">
        <f>VLOOKUP(F:F,데이터주제영역정의서!T:V,2,FALSE)</f>
        <v>PM</v>
      </c>
      <c r="H515" s="292" t="str">
        <f t="shared" si="58"/>
        <v>PI</v>
      </c>
      <c r="I515" s="258" t="s">
        <v>7097</v>
      </c>
      <c r="J515" s="258" t="str">
        <f>RIGHT(D515,5)</f>
        <v>인터페이스</v>
      </c>
      <c r="K515" s="258" t="str">
        <f>VLOOKUP(J515,엔터티분류어!B:D,3,FALSE)</f>
        <v>F</v>
      </c>
      <c r="L515" s="305" t="str">
        <f t="shared" si="57"/>
        <v>MSEPMPIF</v>
      </c>
      <c r="M515" s="258" t="s">
        <v>5716</v>
      </c>
      <c r="N515" s="291" t="str">
        <f t="shared" si="60"/>
        <v>T</v>
      </c>
    </row>
    <row r="516" spans="1:14" x14ac:dyDescent="0.3">
      <c r="A516" s="256" t="s">
        <v>7064</v>
      </c>
      <c r="B516" s="310" t="s">
        <v>645</v>
      </c>
      <c r="C516" s="310" t="s">
        <v>1</v>
      </c>
      <c r="D516" s="310" t="s">
        <v>1254</v>
      </c>
      <c r="E516" s="310" t="s">
        <v>5717</v>
      </c>
      <c r="F516" s="246" t="s">
        <v>645</v>
      </c>
      <c r="G516" s="306" t="str">
        <f>VLOOKUP(F:F,데이터주제영역정의서!T:V,2,FALSE)</f>
        <v>PM</v>
      </c>
      <c r="H516" s="292" t="str">
        <f t="shared" si="58"/>
        <v>PA</v>
      </c>
      <c r="I516" s="258" t="s">
        <v>7097</v>
      </c>
      <c r="J516" s="258" t="str">
        <f t="shared" si="59"/>
        <v>정보</v>
      </c>
      <c r="K516" s="258" t="str">
        <f>VLOOKUP(J516,엔터티분류어!B:D,3,FALSE)</f>
        <v>D</v>
      </c>
      <c r="L516" s="305" t="str">
        <f t="shared" si="57"/>
        <v>MSEPMPAD</v>
      </c>
      <c r="M516" s="258" t="s">
        <v>5718</v>
      </c>
      <c r="N516" s="291" t="str">
        <f t="shared" si="60"/>
        <v>T</v>
      </c>
    </row>
    <row r="517" spans="1:14" x14ac:dyDescent="0.3">
      <c r="A517" s="256" t="s">
        <v>7064</v>
      </c>
      <c r="B517" s="310" t="s">
        <v>645</v>
      </c>
      <c r="C517" s="310" t="s">
        <v>1</v>
      </c>
      <c r="D517" s="310" t="s">
        <v>1240</v>
      </c>
      <c r="E517" s="310" t="s">
        <v>5719</v>
      </c>
      <c r="F517" s="246" t="s">
        <v>645</v>
      </c>
      <c r="G517" s="306" t="str">
        <f>VLOOKUP(F:F,데이터주제영역정의서!T:V,2,FALSE)</f>
        <v>PM</v>
      </c>
      <c r="H517" s="292" t="str">
        <f t="shared" si="58"/>
        <v>AO</v>
      </c>
      <c r="I517" s="258" t="s">
        <v>7097</v>
      </c>
      <c r="J517" s="258" t="str">
        <f t="shared" si="59"/>
        <v>코드</v>
      </c>
      <c r="K517" s="258" t="str">
        <f>VLOOKUP(J517,엔터티분류어!B:D,3,FALSE)</f>
        <v>C</v>
      </c>
      <c r="L517" s="305" t="str">
        <f t="shared" si="57"/>
        <v>MSEPMAOC</v>
      </c>
      <c r="M517" s="258" t="s">
        <v>5720</v>
      </c>
      <c r="N517" s="291" t="str">
        <f t="shared" si="60"/>
        <v>T</v>
      </c>
    </row>
    <row r="518" spans="1:14" x14ac:dyDescent="0.3">
      <c r="A518" s="256" t="s">
        <v>7064</v>
      </c>
      <c r="B518" s="310" t="s">
        <v>645</v>
      </c>
      <c r="C518" s="310" t="s">
        <v>1</v>
      </c>
      <c r="D518" s="310" t="s">
        <v>1244</v>
      </c>
      <c r="E518" s="310" t="s">
        <v>5721</v>
      </c>
      <c r="F518" s="246" t="s">
        <v>645</v>
      </c>
      <c r="G518" s="306" t="str">
        <f>VLOOKUP(F:F,데이터주제영역정의서!T:V,2,FALSE)</f>
        <v>PM</v>
      </c>
      <c r="H518" s="292" t="str">
        <f t="shared" si="58"/>
        <v>RC</v>
      </c>
      <c r="I518" s="258" t="s">
        <v>7097</v>
      </c>
      <c r="J518" s="258" t="str">
        <f t="shared" si="59"/>
        <v>정보</v>
      </c>
      <c r="K518" s="258" t="str">
        <f>VLOOKUP(J518,엔터티분류어!B:D,3,FALSE)</f>
        <v>D</v>
      </c>
      <c r="L518" s="305" t="str">
        <f t="shared" si="57"/>
        <v>MSEPMRCD</v>
      </c>
      <c r="M518" s="258" t="s">
        <v>5722</v>
      </c>
      <c r="N518" s="291" t="str">
        <f t="shared" si="60"/>
        <v>T</v>
      </c>
    </row>
    <row r="519" spans="1:14" x14ac:dyDescent="0.3">
      <c r="A519" s="256" t="s">
        <v>7064</v>
      </c>
      <c r="B519" s="310" t="s">
        <v>645</v>
      </c>
      <c r="C519" s="310" t="s">
        <v>1</v>
      </c>
      <c r="D519" s="310" t="s">
        <v>1214</v>
      </c>
      <c r="E519" s="310" t="s">
        <v>5723</v>
      </c>
      <c r="F519" s="246" t="s">
        <v>645</v>
      </c>
      <c r="G519" s="306" t="str">
        <f>VLOOKUP(F:F,데이터주제영역정의서!T:V,2,FALSE)</f>
        <v>PM</v>
      </c>
      <c r="H519" s="292" t="str">
        <f t="shared" si="58"/>
        <v>CL</v>
      </c>
      <c r="I519" s="258" t="s">
        <v>7097</v>
      </c>
      <c r="J519" s="258" t="str">
        <f>RIGHT(D519,5)</f>
        <v>인터페이스</v>
      </c>
      <c r="K519" s="258" t="str">
        <f>VLOOKUP(J519,엔터티분류어!B:D,3,FALSE)</f>
        <v>F</v>
      </c>
      <c r="L519" s="305" t="str">
        <f t="shared" si="57"/>
        <v>MSEPMCLF</v>
      </c>
      <c r="M519" s="258" t="s">
        <v>5724</v>
      </c>
      <c r="N519" s="291" t="str">
        <f t="shared" si="60"/>
        <v>T</v>
      </c>
    </row>
    <row r="520" spans="1:14" x14ac:dyDescent="0.3">
      <c r="A520" s="256" t="s">
        <v>7064</v>
      </c>
      <c r="B520" s="310" t="s">
        <v>645</v>
      </c>
      <c r="C520" s="310" t="s">
        <v>18</v>
      </c>
      <c r="D520" s="310" t="s">
        <v>1223</v>
      </c>
      <c r="E520" s="310"/>
      <c r="F520" s="246" t="s">
        <v>645</v>
      </c>
      <c r="G520" s="306" t="str">
        <f>VLOOKUP(F:F,데이터주제영역정의서!T:V,2,FALSE)</f>
        <v>PM</v>
      </c>
      <c r="H520" s="292" t="str">
        <f t="shared" si="58"/>
        <v>EP</v>
      </c>
      <c r="I520" s="258" t="s">
        <v>7097</v>
      </c>
      <c r="J520" s="258" t="str">
        <f t="shared" si="59"/>
        <v>정보</v>
      </c>
      <c r="K520" s="258" t="str">
        <f>VLOOKUP(J520,엔터티분류어!B:D,3,FALSE)</f>
        <v>D</v>
      </c>
      <c r="L520" s="305" t="str">
        <f t="shared" si="57"/>
        <v>MSEPMEPD</v>
      </c>
      <c r="M520" s="258" t="s">
        <v>5725</v>
      </c>
      <c r="N520" s="291" t="str">
        <f t="shared" si="60"/>
        <v>T</v>
      </c>
    </row>
    <row r="521" spans="1:14" x14ac:dyDescent="0.3">
      <c r="A521" s="256" t="s">
        <v>7064</v>
      </c>
      <c r="B521" s="310" t="s">
        <v>645</v>
      </c>
      <c r="C521" s="310" t="s">
        <v>1</v>
      </c>
      <c r="D521" s="310" t="s">
        <v>1212</v>
      </c>
      <c r="E521" s="310" t="s">
        <v>5726</v>
      </c>
      <c r="F521" s="246" t="s">
        <v>645</v>
      </c>
      <c r="G521" s="306" t="str">
        <f>VLOOKUP(F:F,데이터주제영역정의서!T:V,2,FALSE)</f>
        <v>PM</v>
      </c>
      <c r="H521" s="292" t="str">
        <f t="shared" si="58"/>
        <v>RT</v>
      </c>
      <c r="I521" s="258" t="s">
        <v>7097</v>
      </c>
      <c r="J521" s="258" t="str">
        <f t="shared" si="59"/>
        <v>정보</v>
      </c>
      <c r="K521" s="258" t="str">
        <f>VLOOKUP(J521,엔터티분류어!B:D,3,FALSE)</f>
        <v>D</v>
      </c>
      <c r="L521" s="305" t="str">
        <f t="shared" si="57"/>
        <v>MSEPMRTD</v>
      </c>
      <c r="M521" s="258" t="s">
        <v>5727</v>
      </c>
      <c r="N521" s="291" t="str">
        <f t="shared" si="60"/>
        <v>T</v>
      </c>
    </row>
    <row r="522" spans="1:14" x14ac:dyDescent="0.3">
      <c r="A522" s="256" t="s">
        <v>7064</v>
      </c>
      <c r="B522" s="310" t="s">
        <v>645</v>
      </c>
      <c r="C522" s="310" t="s">
        <v>1</v>
      </c>
      <c r="D522" s="310" t="s">
        <v>1218</v>
      </c>
      <c r="E522" s="310" t="s">
        <v>5728</v>
      </c>
      <c r="F522" s="246" t="s">
        <v>645</v>
      </c>
      <c r="G522" s="306" t="str">
        <f>VLOOKUP(F:F,데이터주제영역정의서!T:V,2,FALSE)</f>
        <v>PM</v>
      </c>
      <c r="H522" s="292" t="str">
        <f t="shared" si="58"/>
        <v>MB</v>
      </c>
      <c r="I522" s="258" t="s">
        <v>7097</v>
      </c>
      <c r="J522" s="258" t="str">
        <f t="shared" si="59"/>
        <v>이력</v>
      </c>
      <c r="K522" s="258" t="str">
        <f>VLOOKUP(J522,엔터티분류어!B:D,3,FALSE)</f>
        <v>H</v>
      </c>
      <c r="L522" s="305" t="str">
        <f t="shared" si="57"/>
        <v>MSEPMMBH</v>
      </c>
      <c r="M522" s="258" t="s">
        <v>5729</v>
      </c>
      <c r="N522" s="291" t="str">
        <f t="shared" si="60"/>
        <v>T</v>
      </c>
    </row>
    <row r="523" spans="1:14" x14ac:dyDescent="0.3">
      <c r="A523" s="256" t="s">
        <v>7064</v>
      </c>
      <c r="B523" s="310" t="s">
        <v>645</v>
      </c>
      <c r="C523" s="310" t="s">
        <v>1</v>
      </c>
      <c r="D523" s="310" t="s">
        <v>1210</v>
      </c>
      <c r="E523" s="310" t="s">
        <v>5730</v>
      </c>
      <c r="F523" s="246" t="s">
        <v>645</v>
      </c>
      <c r="G523" s="306" t="str">
        <f>VLOOKUP(F:F,데이터주제영역정의서!T:V,2,FALSE)</f>
        <v>PM</v>
      </c>
      <c r="H523" s="292" t="str">
        <f t="shared" si="58"/>
        <v>MB</v>
      </c>
      <c r="I523" s="258" t="s">
        <v>7097</v>
      </c>
      <c r="J523" s="258" t="str">
        <f t="shared" si="59"/>
        <v>정보</v>
      </c>
      <c r="K523" s="258" t="str">
        <f>VLOOKUP(J523,엔터티분류어!B:D,3,FALSE)</f>
        <v>D</v>
      </c>
      <c r="L523" s="305" t="str">
        <f t="shared" si="57"/>
        <v>MSEPMMBD</v>
      </c>
      <c r="M523" s="258" t="s">
        <v>5731</v>
      </c>
      <c r="N523" s="291" t="str">
        <f t="shared" si="60"/>
        <v>T</v>
      </c>
    </row>
    <row r="524" spans="1:14" x14ac:dyDescent="0.3">
      <c r="A524" s="256" t="s">
        <v>7064</v>
      </c>
      <c r="B524" s="310" t="s">
        <v>645</v>
      </c>
      <c r="C524" s="310" t="s">
        <v>1</v>
      </c>
      <c r="D524" s="310" t="s">
        <v>1227</v>
      </c>
      <c r="E524" s="310" t="s">
        <v>5732</v>
      </c>
      <c r="F524" s="246" t="s">
        <v>645</v>
      </c>
      <c r="G524" s="306" t="str">
        <f>VLOOKUP(F:F,데이터주제영역정의서!T:V,2,FALSE)</f>
        <v>PM</v>
      </c>
      <c r="H524" s="292" t="str">
        <f t="shared" si="58"/>
        <v>QC</v>
      </c>
      <c r="I524" s="258" t="s">
        <v>7097</v>
      </c>
      <c r="J524" s="258" t="str">
        <f t="shared" si="59"/>
        <v>상세</v>
      </c>
      <c r="K524" s="258" t="str">
        <f>VLOOKUP(J524,엔터티분류어!B:D,3,FALSE)</f>
        <v>E</v>
      </c>
      <c r="L524" s="305" t="str">
        <f t="shared" si="57"/>
        <v>MSEPMQCE</v>
      </c>
      <c r="M524" s="258" t="s">
        <v>5733</v>
      </c>
      <c r="N524" s="291" t="str">
        <f t="shared" si="60"/>
        <v>T</v>
      </c>
    </row>
    <row r="525" spans="1:14" x14ac:dyDescent="0.3">
      <c r="A525" s="256" t="s">
        <v>7064</v>
      </c>
      <c r="B525" s="310" t="s">
        <v>645</v>
      </c>
      <c r="C525" s="310" t="s">
        <v>18</v>
      </c>
      <c r="D525" s="310" t="s">
        <v>1235</v>
      </c>
      <c r="E525" s="310"/>
      <c r="F525" s="246" t="s">
        <v>645</v>
      </c>
      <c r="G525" s="306" t="str">
        <f>VLOOKUP(F:F,데이터주제영역정의서!T:V,2,FALSE)</f>
        <v>PM</v>
      </c>
      <c r="H525" s="292" t="str">
        <f t="shared" si="58"/>
        <v>QC</v>
      </c>
      <c r="I525" s="258" t="s">
        <v>7097</v>
      </c>
      <c r="J525" s="258" t="str">
        <f t="shared" si="59"/>
        <v>코드</v>
      </c>
      <c r="K525" s="258" t="str">
        <f>VLOOKUP(J525,엔터티분류어!B:D,3,FALSE)</f>
        <v>C</v>
      </c>
      <c r="L525" s="305" t="str">
        <f t="shared" si="57"/>
        <v>MSEPMQCC</v>
      </c>
      <c r="M525" s="258" t="s">
        <v>5734</v>
      </c>
      <c r="N525" s="291" t="str">
        <f t="shared" si="60"/>
        <v>T</v>
      </c>
    </row>
    <row r="526" spans="1:14" x14ac:dyDescent="0.3">
      <c r="A526" s="256" t="s">
        <v>7064</v>
      </c>
      <c r="B526" s="310" t="s">
        <v>645</v>
      </c>
      <c r="C526" s="310" t="s">
        <v>1</v>
      </c>
      <c r="D526" s="310" t="s">
        <v>1248</v>
      </c>
      <c r="E526" s="310" t="s">
        <v>5735</v>
      </c>
      <c r="F526" s="246" t="s">
        <v>645</v>
      </c>
      <c r="G526" s="306" t="str">
        <f>VLOOKUP(F:F,데이터주제영역정의서!T:V,2,FALSE)</f>
        <v>PM</v>
      </c>
      <c r="H526" s="292" t="str">
        <f t="shared" si="58"/>
        <v>AN</v>
      </c>
      <c r="I526" s="258" t="s">
        <v>7097</v>
      </c>
      <c r="J526" s="258" t="str">
        <f t="shared" si="59"/>
        <v>코드</v>
      </c>
      <c r="K526" s="258" t="str">
        <f>VLOOKUP(J526,엔터티분류어!B:D,3,FALSE)</f>
        <v>C</v>
      </c>
      <c r="L526" s="305" t="str">
        <f t="shared" si="57"/>
        <v>MSEPMANC</v>
      </c>
      <c r="M526" s="258" t="s">
        <v>5736</v>
      </c>
      <c r="N526" s="291" t="str">
        <f t="shared" si="60"/>
        <v>T</v>
      </c>
    </row>
    <row r="527" spans="1:14" x14ac:dyDescent="0.3">
      <c r="A527" s="256" t="s">
        <v>7064</v>
      </c>
      <c r="B527" s="310" t="s">
        <v>645</v>
      </c>
      <c r="C527" s="310" t="s">
        <v>1</v>
      </c>
      <c r="D527" s="310" t="s">
        <v>1236</v>
      </c>
      <c r="E527" s="310" t="s">
        <v>5737</v>
      </c>
      <c r="F527" s="246" t="s">
        <v>645</v>
      </c>
      <c r="G527" s="306" t="str">
        <f>VLOOKUP(F:F,데이터주제영역정의서!T:V,2,FALSE)</f>
        <v>PM</v>
      </c>
      <c r="H527" s="292" t="str">
        <f t="shared" si="58"/>
        <v>AP</v>
      </c>
      <c r="I527" s="258" t="s">
        <v>7097</v>
      </c>
      <c r="J527" s="258" t="str">
        <f t="shared" si="59"/>
        <v>코드</v>
      </c>
      <c r="K527" s="258" t="str">
        <f>VLOOKUP(J527,엔터티분류어!B:D,3,FALSE)</f>
        <v>C</v>
      </c>
      <c r="L527" s="305" t="str">
        <f t="shared" si="57"/>
        <v>MSEPMAPC</v>
      </c>
      <c r="M527" s="258" t="s">
        <v>5738</v>
      </c>
      <c r="N527" s="291" t="str">
        <f t="shared" si="60"/>
        <v>T</v>
      </c>
    </row>
    <row r="528" spans="1:14" x14ac:dyDescent="0.3">
      <c r="A528" s="256" t="s">
        <v>7064</v>
      </c>
      <c r="B528" s="310" t="s">
        <v>5739</v>
      </c>
      <c r="C528" s="310" t="s">
        <v>1</v>
      </c>
      <c r="D528" s="310" t="s">
        <v>2494</v>
      </c>
      <c r="E528" s="310" t="s">
        <v>2495</v>
      </c>
      <c r="F528" s="246" t="s">
        <v>641</v>
      </c>
      <c r="G528" s="306" t="str">
        <f>VLOOKUP(F:F,데이터주제영역정의서!T:V,2,FALSE)</f>
        <v>RM</v>
      </c>
      <c r="H528" s="292" t="str">
        <f t="shared" si="58"/>
        <v>QT</v>
      </c>
      <c r="I528" s="258" t="s">
        <v>7097</v>
      </c>
      <c r="J528" s="258" t="str">
        <f t="shared" si="59"/>
        <v>이력</v>
      </c>
      <c r="K528" s="258" t="str">
        <f>VLOOKUP(J528,엔터티분류어!B:D,3,FALSE)</f>
        <v>H</v>
      </c>
      <c r="L528" s="305" t="str">
        <f t="shared" si="57"/>
        <v>MSERMQTH</v>
      </c>
      <c r="M528" s="258" t="s">
        <v>5740</v>
      </c>
      <c r="N528" s="291" t="str">
        <f t="shared" si="60"/>
        <v>T</v>
      </c>
    </row>
    <row r="529" spans="1:14" x14ac:dyDescent="0.3">
      <c r="A529" s="256" t="s">
        <v>7064</v>
      </c>
      <c r="B529" s="310" t="s">
        <v>5739</v>
      </c>
      <c r="C529" s="310" t="s">
        <v>1</v>
      </c>
      <c r="D529" s="310" t="s">
        <v>5741</v>
      </c>
      <c r="E529" s="310" t="s">
        <v>2496</v>
      </c>
      <c r="F529" s="246" t="s">
        <v>641</v>
      </c>
      <c r="G529" s="306" t="str">
        <f>VLOOKUP(F:F,데이터주제영역정의서!T:V,2,FALSE)</f>
        <v>RM</v>
      </c>
      <c r="H529" s="292" t="str">
        <f t="shared" si="58"/>
        <v>TC</v>
      </c>
      <c r="I529" s="258" t="s">
        <v>7097</v>
      </c>
      <c r="J529" s="258" t="str">
        <f t="shared" si="59"/>
        <v>정보</v>
      </c>
      <c r="K529" s="258" t="str">
        <f>VLOOKUP(J529,엔터티분류어!B:D,3,FALSE)</f>
        <v>D</v>
      </c>
      <c r="L529" s="305" t="str">
        <f t="shared" si="57"/>
        <v>MSERMTCD</v>
      </c>
      <c r="M529" s="258" t="s">
        <v>5742</v>
      </c>
      <c r="N529" s="291" t="str">
        <f t="shared" si="60"/>
        <v>T</v>
      </c>
    </row>
    <row r="530" spans="1:14" x14ac:dyDescent="0.3">
      <c r="A530" s="256" t="s">
        <v>7064</v>
      </c>
      <c r="B530" s="310" t="s">
        <v>5739</v>
      </c>
      <c r="C530" s="310" t="s">
        <v>1</v>
      </c>
      <c r="D530" s="310" t="s">
        <v>4829</v>
      </c>
      <c r="E530" s="310" t="s">
        <v>2498</v>
      </c>
      <c r="F530" s="246" t="s">
        <v>641</v>
      </c>
      <c r="G530" s="306" t="str">
        <f>VLOOKUP(F:F,데이터주제영역정의서!T:V,2,FALSE)</f>
        <v>RM</v>
      </c>
      <c r="H530" s="292" t="str">
        <f t="shared" si="58"/>
        <v>FR</v>
      </c>
      <c r="I530" s="258" t="s">
        <v>7097</v>
      </c>
      <c r="J530" s="258" t="str">
        <f t="shared" si="59"/>
        <v>정보</v>
      </c>
      <c r="K530" s="258" t="str">
        <f>VLOOKUP(J530,엔터티분류어!B:D,3,FALSE)</f>
        <v>D</v>
      </c>
      <c r="L530" s="305" t="str">
        <f t="shared" si="57"/>
        <v>MSERMFRD</v>
      </c>
      <c r="M530" s="258" t="s">
        <v>5743</v>
      </c>
      <c r="N530" s="291" t="str">
        <f t="shared" si="60"/>
        <v>T</v>
      </c>
    </row>
    <row r="531" spans="1:14" x14ac:dyDescent="0.3">
      <c r="A531" s="256" t="s">
        <v>7064</v>
      </c>
      <c r="B531" s="310" t="s">
        <v>5739</v>
      </c>
      <c r="C531" s="310" t="s">
        <v>1</v>
      </c>
      <c r="D531" s="310" t="s">
        <v>2499</v>
      </c>
      <c r="E531" s="310" t="s">
        <v>2500</v>
      </c>
      <c r="F531" s="246" t="s">
        <v>641</v>
      </c>
      <c r="G531" s="306" t="str">
        <f>VLOOKUP(F:F,데이터주제영역정의서!T:V,2,FALSE)</f>
        <v>RM</v>
      </c>
      <c r="H531" s="292" t="str">
        <f t="shared" si="58"/>
        <v>FF</v>
      </c>
      <c r="I531" s="258" t="s">
        <v>7097</v>
      </c>
      <c r="J531" s="258" t="str">
        <f t="shared" si="59"/>
        <v>정보</v>
      </c>
      <c r="K531" s="258" t="str">
        <f>VLOOKUP(J531,엔터티분류어!B:D,3,FALSE)</f>
        <v>D</v>
      </c>
      <c r="L531" s="305" t="str">
        <f t="shared" ref="L531:L594" si="61">I531&amp;G531&amp;H531&amp;K531</f>
        <v>MSERMFFD</v>
      </c>
      <c r="M531" s="258" t="s">
        <v>5744</v>
      </c>
      <c r="N531" s="291" t="str">
        <f t="shared" si="60"/>
        <v>T</v>
      </c>
    </row>
    <row r="532" spans="1:14" x14ac:dyDescent="0.3">
      <c r="A532" s="256" t="s">
        <v>7064</v>
      </c>
      <c r="B532" s="310" t="s">
        <v>5739</v>
      </c>
      <c r="C532" s="310" t="s">
        <v>1</v>
      </c>
      <c r="D532" s="310" t="s">
        <v>2501</v>
      </c>
      <c r="E532" s="310" t="s">
        <v>2502</v>
      </c>
      <c r="F532" s="246" t="s">
        <v>641</v>
      </c>
      <c r="G532" s="306" t="str">
        <f>VLOOKUP(F:F,데이터주제영역정의서!T:V,2,FALSE)</f>
        <v>RM</v>
      </c>
      <c r="H532" s="292" t="str">
        <f t="shared" ref="H532:H595" si="62">MID(M532,6,2)</f>
        <v>FD</v>
      </c>
      <c r="I532" s="258" t="s">
        <v>7097</v>
      </c>
      <c r="J532" s="258" t="str">
        <f t="shared" ref="J532:J595" si="63">RIGHT(D532,2)</f>
        <v>정보</v>
      </c>
      <c r="K532" s="258" t="str">
        <f>VLOOKUP(J532,엔터티분류어!B:D,3,FALSE)</f>
        <v>D</v>
      </c>
      <c r="L532" s="305" t="str">
        <f t="shared" si="61"/>
        <v>MSERMFDD</v>
      </c>
      <c r="M532" s="258" t="s">
        <v>5745</v>
      </c>
      <c r="N532" s="291" t="str">
        <f t="shared" ref="N532:N595" si="64">IF(L532=M532,"T","F")</f>
        <v>T</v>
      </c>
    </row>
    <row r="533" spans="1:14" x14ac:dyDescent="0.3">
      <c r="A533" s="256" t="s">
        <v>7064</v>
      </c>
      <c r="B533" s="310" t="s">
        <v>5739</v>
      </c>
      <c r="C533" s="310" t="s">
        <v>1</v>
      </c>
      <c r="D533" s="310" t="s">
        <v>5746</v>
      </c>
      <c r="E533" s="310" t="s">
        <v>2503</v>
      </c>
      <c r="F533" s="246" t="s">
        <v>641</v>
      </c>
      <c r="G533" s="306" t="str">
        <f>VLOOKUP(F:F,데이터주제영역정의서!T:V,2,FALSE)</f>
        <v>RM</v>
      </c>
      <c r="H533" s="292" t="str">
        <f t="shared" si="62"/>
        <v>PN</v>
      </c>
      <c r="I533" s="258" t="s">
        <v>7097</v>
      </c>
      <c r="J533" s="258" t="str">
        <f>RIGHT(D533,5)</f>
        <v>인터페이스</v>
      </c>
      <c r="K533" s="258" t="str">
        <f>VLOOKUP(J533,엔터티분류어!B:D,3,FALSE)</f>
        <v>F</v>
      </c>
      <c r="L533" s="305" t="str">
        <f t="shared" si="61"/>
        <v>MSERMPNF</v>
      </c>
      <c r="M533" s="258" t="s">
        <v>5747</v>
      </c>
      <c r="N533" s="291" t="str">
        <f t="shared" si="64"/>
        <v>T</v>
      </c>
    </row>
    <row r="534" spans="1:14" x14ac:dyDescent="0.3">
      <c r="A534" s="256" t="s">
        <v>7064</v>
      </c>
      <c r="B534" s="310" t="s">
        <v>5739</v>
      </c>
      <c r="C534" s="310" t="s">
        <v>1</v>
      </c>
      <c r="D534" s="310" t="s">
        <v>5748</v>
      </c>
      <c r="E534" s="310" t="s">
        <v>2504</v>
      </c>
      <c r="F534" s="246" t="s">
        <v>641</v>
      </c>
      <c r="G534" s="306" t="str">
        <f>VLOOKUP(F:F,데이터주제영역정의서!T:V,2,FALSE)</f>
        <v>RM</v>
      </c>
      <c r="H534" s="292" t="str">
        <f t="shared" si="62"/>
        <v>PP</v>
      </c>
      <c r="I534" s="258" t="s">
        <v>7097</v>
      </c>
      <c r="J534" s="258" t="str">
        <f>RIGHT(D534,5)</f>
        <v>인터페이스</v>
      </c>
      <c r="K534" s="258" t="str">
        <f>VLOOKUP(J534,엔터티분류어!B:D,3,FALSE)</f>
        <v>F</v>
      </c>
      <c r="L534" s="305" t="str">
        <f t="shared" si="61"/>
        <v>MSERMPPF</v>
      </c>
      <c r="M534" s="258" t="s">
        <v>5749</v>
      </c>
      <c r="N534" s="291" t="str">
        <f t="shared" si="64"/>
        <v>T</v>
      </c>
    </row>
    <row r="535" spans="1:14" x14ac:dyDescent="0.3">
      <c r="A535" s="256" t="s">
        <v>7064</v>
      </c>
      <c r="B535" s="310" t="s">
        <v>5739</v>
      </c>
      <c r="C535" s="310" t="s">
        <v>1</v>
      </c>
      <c r="D535" s="310" t="s">
        <v>4837</v>
      </c>
      <c r="E535" s="310" t="s">
        <v>2505</v>
      </c>
      <c r="F535" s="246" t="s">
        <v>641</v>
      </c>
      <c r="G535" s="306" t="str">
        <f>VLOOKUP(F:F,데이터주제영역정의서!T:V,2,FALSE)</f>
        <v>RM</v>
      </c>
      <c r="H535" s="292" t="str">
        <f t="shared" si="62"/>
        <v>NP</v>
      </c>
      <c r="I535" s="258" t="s">
        <v>7097</v>
      </c>
      <c r="J535" s="258" t="str">
        <f t="shared" si="63"/>
        <v>정보</v>
      </c>
      <c r="K535" s="258" t="str">
        <f>VLOOKUP(J535,엔터티분류어!B:D,3,FALSE)</f>
        <v>D</v>
      </c>
      <c r="L535" s="305" t="str">
        <f t="shared" si="61"/>
        <v>MSERMNPD</v>
      </c>
      <c r="M535" s="258" t="s">
        <v>5750</v>
      </c>
      <c r="N535" s="291" t="str">
        <f t="shared" si="64"/>
        <v>T</v>
      </c>
    </row>
    <row r="536" spans="1:14" x14ac:dyDescent="0.3">
      <c r="A536" s="256" t="s">
        <v>7064</v>
      </c>
      <c r="B536" s="310" t="s">
        <v>5739</v>
      </c>
      <c r="C536" s="310" t="s">
        <v>1</v>
      </c>
      <c r="D536" s="310" t="s">
        <v>4861</v>
      </c>
      <c r="E536" s="310" t="s">
        <v>2512</v>
      </c>
      <c r="F536" s="246" t="s">
        <v>641</v>
      </c>
      <c r="G536" s="306" t="str">
        <f>VLOOKUP(F:F,데이터주제영역정의서!T:V,2,FALSE)</f>
        <v>RM</v>
      </c>
      <c r="H536" s="292" t="str">
        <f t="shared" si="62"/>
        <v>AV</v>
      </c>
      <c r="I536" s="258" t="s">
        <v>7097</v>
      </c>
      <c r="J536" s="258" t="str">
        <f t="shared" si="63"/>
        <v>정보</v>
      </c>
      <c r="K536" s="258" t="str">
        <f>VLOOKUP(J536,엔터티분류어!B:D,3,FALSE)</f>
        <v>D</v>
      </c>
      <c r="L536" s="305" t="str">
        <f t="shared" si="61"/>
        <v>MSERMAVD</v>
      </c>
      <c r="M536" s="258" t="s">
        <v>5751</v>
      </c>
      <c r="N536" s="291" t="str">
        <f t="shared" si="64"/>
        <v>T</v>
      </c>
    </row>
    <row r="537" spans="1:14" x14ac:dyDescent="0.3">
      <c r="A537" s="256" t="s">
        <v>7064</v>
      </c>
      <c r="B537" s="310" t="s">
        <v>5739</v>
      </c>
      <c r="C537" s="310" t="s">
        <v>1</v>
      </c>
      <c r="D537" s="310" t="s">
        <v>4832</v>
      </c>
      <c r="E537" s="310" t="s">
        <v>2570</v>
      </c>
      <c r="F537" s="246" t="s">
        <v>641</v>
      </c>
      <c r="G537" s="306" t="str">
        <f>VLOOKUP(F:F,데이터주제영역정의서!T:V,2,FALSE)</f>
        <v>RM</v>
      </c>
      <c r="H537" s="292" t="str">
        <f t="shared" si="62"/>
        <v>TK</v>
      </c>
      <c r="I537" s="258" t="s">
        <v>7097</v>
      </c>
      <c r="J537" s="258" t="str">
        <f t="shared" si="63"/>
        <v>정보</v>
      </c>
      <c r="K537" s="258" t="str">
        <f>VLOOKUP(J537,엔터티분류어!B:D,3,FALSE)</f>
        <v>D</v>
      </c>
      <c r="L537" s="305" t="str">
        <f t="shared" si="61"/>
        <v>MSERMTKD</v>
      </c>
      <c r="M537" s="258" t="s">
        <v>5752</v>
      </c>
      <c r="N537" s="291" t="str">
        <f t="shared" si="64"/>
        <v>T</v>
      </c>
    </row>
    <row r="538" spans="1:14" x14ac:dyDescent="0.3">
      <c r="A538" s="256" t="s">
        <v>7064</v>
      </c>
      <c r="B538" s="310" t="s">
        <v>5739</v>
      </c>
      <c r="C538" s="310" t="s">
        <v>1</v>
      </c>
      <c r="D538" s="310" t="s">
        <v>2513</v>
      </c>
      <c r="E538" s="310" t="s">
        <v>2514</v>
      </c>
      <c r="F538" s="246" t="s">
        <v>641</v>
      </c>
      <c r="G538" s="306" t="str">
        <f>VLOOKUP(F:F,데이터주제영역정의서!T:V,2,FALSE)</f>
        <v>RM</v>
      </c>
      <c r="H538" s="292" t="str">
        <f t="shared" si="62"/>
        <v>RC</v>
      </c>
      <c r="I538" s="258" t="s">
        <v>7097</v>
      </c>
      <c r="J538" s="258" t="str">
        <f t="shared" si="63"/>
        <v>정보</v>
      </c>
      <c r="K538" s="258" t="str">
        <f>VLOOKUP(J538,엔터티분류어!B:D,3,FALSE)</f>
        <v>D</v>
      </c>
      <c r="L538" s="305" t="str">
        <f t="shared" si="61"/>
        <v>MSERMRCD</v>
      </c>
      <c r="M538" s="258" t="s">
        <v>5753</v>
      </c>
      <c r="N538" s="291" t="str">
        <f t="shared" si="64"/>
        <v>T</v>
      </c>
    </row>
    <row r="539" spans="1:14" x14ac:dyDescent="0.3">
      <c r="A539" s="256" t="s">
        <v>7064</v>
      </c>
      <c r="B539" s="310" t="s">
        <v>5739</v>
      </c>
      <c r="C539" s="310" t="s">
        <v>1</v>
      </c>
      <c r="D539" s="310" t="s">
        <v>2515</v>
      </c>
      <c r="E539" s="310" t="s">
        <v>2516</v>
      </c>
      <c r="F539" s="246" t="s">
        <v>641</v>
      </c>
      <c r="G539" s="306" t="str">
        <f>VLOOKUP(F:F,데이터주제영역정의서!T:V,2,FALSE)</f>
        <v>RM</v>
      </c>
      <c r="H539" s="292" t="str">
        <f t="shared" si="62"/>
        <v>MV</v>
      </c>
      <c r="I539" s="258" t="s">
        <v>7097</v>
      </c>
      <c r="J539" s="258" t="str">
        <f t="shared" si="63"/>
        <v>정보</v>
      </c>
      <c r="K539" s="258" t="str">
        <f>VLOOKUP(J539,엔터티분류어!B:D,3,FALSE)</f>
        <v>D</v>
      </c>
      <c r="L539" s="305" t="str">
        <f t="shared" si="61"/>
        <v>MSERMMVD</v>
      </c>
      <c r="M539" s="258" t="s">
        <v>5754</v>
      </c>
      <c r="N539" s="291" t="str">
        <f t="shared" si="64"/>
        <v>T</v>
      </c>
    </row>
    <row r="540" spans="1:14" x14ac:dyDescent="0.3">
      <c r="A540" s="256" t="s">
        <v>7064</v>
      </c>
      <c r="B540" s="310" t="s">
        <v>5739</v>
      </c>
      <c r="C540" s="310" t="s">
        <v>1</v>
      </c>
      <c r="D540" s="310" t="s">
        <v>2517</v>
      </c>
      <c r="E540" s="310" t="s">
        <v>2518</v>
      </c>
      <c r="F540" s="246" t="s">
        <v>641</v>
      </c>
      <c r="G540" s="306" t="str">
        <f>VLOOKUP(F:F,데이터주제영역정의서!T:V,2,FALSE)</f>
        <v>RM</v>
      </c>
      <c r="H540" s="292" t="str">
        <f t="shared" si="62"/>
        <v>MR</v>
      </c>
      <c r="I540" s="258" t="s">
        <v>7097</v>
      </c>
      <c r="J540" s="258" t="str">
        <f t="shared" si="63"/>
        <v>정보</v>
      </c>
      <c r="K540" s="258" t="str">
        <f>VLOOKUP(J540,엔터티분류어!B:D,3,FALSE)</f>
        <v>D</v>
      </c>
      <c r="L540" s="305" t="str">
        <f t="shared" si="61"/>
        <v>MSERMMRD</v>
      </c>
      <c r="M540" s="258" t="s">
        <v>5755</v>
      </c>
      <c r="N540" s="291" t="str">
        <f t="shared" si="64"/>
        <v>T</v>
      </c>
    </row>
    <row r="541" spans="1:14" x14ac:dyDescent="0.3">
      <c r="A541" s="256" t="s">
        <v>7064</v>
      </c>
      <c r="B541" s="310" t="s">
        <v>5739</v>
      </c>
      <c r="C541" s="310" t="s">
        <v>1</v>
      </c>
      <c r="D541" s="310" t="s">
        <v>2519</v>
      </c>
      <c r="E541" s="310" t="s">
        <v>2520</v>
      </c>
      <c r="F541" s="246" t="s">
        <v>641</v>
      </c>
      <c r="G541" s="306" t="str">
        <f>VLOOKUP(F:F,데이터주제영역정의서!T:V,2,FALSE)</f>
        <v>RM</v>
      </c>
      <c r="H541" s="292" t="str">
        <f t="shared" si="62"/>
        <v>MG</v>
      </c>
      <c r="I541" s="258" t="s">
        <v>7097</v>
      </c>
      <c r="J541" s="258" t="str">
        <f t="shared" si="63"/>
        <v>정보</v>
      </c>
      <c r="K541" s="258" t="str">
        <f>VLOOKUP(J541,엔터티분류어!B:D,3,FALSE)</f>
        <v>D</v>
      </c>
      <c r="L541" s="305" t="str">
        <f t="shared" si="61"/>
        <v>MSERMMGD</v>
      </c>
      <c r="M541" s="258" t="s">
        <v>5756</v>
      </c>
      <c r="N541" s="291" t="str">
        <f t="shared" si="64"/>
        <v>T</v>
      </c>
    </row>
    <row r="542" spans="1:14" x14ac:dyDescent="0.3">
      <c r="A542" s="256" t="s">
        <v>7064</v>
      </c>
      <c r="B542" s="309" t="s">
        <v>5739</v>
      </c>
      <c r="C542" s="309" t="s">
        <v>1</v>
      </c>
      <c r="D542" s="309" t="s">
        <v>4855</v>
      </c>
      <c r="E542" s="309" t="s">
        <v>2561</v>
      </c>
      <c r="F542" s="290" t="s">
        <v>641</v>
      </c>
      <c r="G542" s="306" t="str">
        <f>VLOOKUP(F:F,데이터주제영역정의서!T:V,2,FALSE)</f>
        <v>RM</v>
      </c>
      <c r="H542" s="292" t="str">
        <f t="shared" si="62"/>
        <v>QQ</v>
      </c>
      <c r="I542" s="258" t="s">
        <v>7097</v>
      </c>
      <c r="J542" s="258" t="str">
        <f t="shared" si="63"/>
        <v>정보</v>
      </c>
      <c r="K542" s="258" t="str">
        <f>VLOOKUP(J542,엔터티분류어!B:D,3,FALSE)</f>
        <v>D</v>
      </c>
      <c r="L542" s="305" t="str">
        <f t="shared" si="61"/>
        <v>MSERMQQD</v>
      </c>
      <c r="M542" s="258" t="s">
        <v>5757</v>
      </c>
      <c r="N542" s="291" t="str">
        <f t="shared" si="64"/>
        <v>T</v>
      </c>
    </row>
    <row r="543" spans="1:14" x14ac:dyDescent="0.3">
      <c r="A543" s="256" t="s">
        <v>7064</v>
      </c>
      <c r="B543" s="309" t="s">
        <v>5739</v>
      </c>
      <c r="C543" s="309" t="s">
        <v>1</v>
      </c>
      <c r="D543" s="309" t="s">
        <v>2522</v>
      </c>
      <c r="E543" s="309" t="s">
        <v>2523</v>
      </c>
      <c r="F543" s="290" t="s">
        <v>641</v>
      </c>
      <c r="G543" s="306" t="str">
        <f>VLOOKUP(F:F,데이터주제영역정의서!T:V,2,FALSE)</f>
        <v>RM</v>
      </c>
      <c r="H543" s="292" t="str">
        <f t="shared" si="62"/>
        <v>MB</v>
      </c>
      <c r="I543" s="258" t="s">
        <v>7097</v>
      </c>
      <c r="J543" s="258" t="str">
        <f t="shared" si="63"/>
        <v>정보</v>
      </c>
      <c r="K543" s="258" t="str">
        <f>VLOOKUP(J543,엔터티분류어!B:D,3,FALSE)</f>
        <v>D</v>
      </c>
      <c r="L543" s="305" t="str">
        <f t="shared" si="61"/>
        <v>MSERMMBD</v>
      </c>
      <c r="M543" s="258" t="s">
        <v>5758</v>
      </c>
      <c r="N543" s="291" t="str">
        <f t="shared" si="64"/>
        <v>T</v>
      </c>
    </row>
    <row r="544" spans="1:14" x14ac:dyDescent="0.3">
      <c r="A544" s="256" t="s">
        <v>7064</v>
      </c>
      <c r="B544" s="309" t="s">
        <v>5739</v>
      </c>
      <c r="C544" s="309" t="s">
        <v>1</v>
      </c>
      <c r="D544" s="309" t="s">
        <v>4852</v>
      </c>
      <c r="E544" s="309" t="s">
        <v>2507</v>
      </c>
      <c r="F544" s="290" t="s">
        <v>641</v>
      </c>
      <c r="G544" s="306" t="str">
        <f>VLOOKUP(F:F,데이터주제영역정의서!T:V,2,FALSE)</f>
        <v>RM</v>
      </c>
      <c r="H544" s="292" t="str">
        <f t="shared" si="62"/>
        <v>RW</v>
      </c>
      <c r="I544" s="258" t="s">
        <v>7097</v>
      </c>
      <c r="J544" s="258" t="str">
        <f t="shared" si="63"/>
        <v>이력</v>
      </c>
      <c r="K544" s="258" t="str">
        <f>VLOOKUP(J544,엔터티분류어!B:D,3,FALSE)</f>
        <v>H</v>
      </c>
      <c r="L544" s="305" t="str">
        <f t="shared" si="61"/>
        <v>MSERMRWH</v>
      </c>
      <c r="M544" s="258" t="s">
        <v>5759</v>
      </c>
      <c r="N544" s="291" t="str">
        <f t="shared" si="64"/>
        <v>T</v>
      </c>
    </row>
    <row r="545" spans="1:14" x14ac:dyDescent="0.3">
      <c r="A545" s="256" t="s">
        <v>7064</v>
      </c>
      <c r="B545" s="309" t="s">
        <v>5739</v>
      </c>
      <c r="C545" s="309" t="s">
        <v>1</v>
      </c>
      <c r="D545" s="309" t="s">
        <v>5760</v>
      </c>
      <c r="E545" s="309" t="s">
        <v>2524</v>
      </c>
      <c r="F545" s="290" t="s">
        <v>641</v>
      </c>
      <c r="G545" s="306" t="str">
        <f>VLOOKUP(F:F,데이터주제영역정의서!T:V,2,FALSE)</f>
        <v>RM</v>
      </c>
      <c r="H545" s="292" t="str">
        <f t="shared" si="62"/>
        <v>MM</v>
      </c>
      <c r="I545" s="258" t="s">
        <v>7097</v>
      </c>
      <c r="J545" s="258" t="str">
        <f t="shared" si="63"/>
        <v>코드</v>
      </c>
      <c r="K545" s="258" t="str">
        <f>VLOOKUP(J545,엔터티분류어!B:D,3,FALSE)</f>
        <v>C</v>
      </c>
      <c r="L545" s="305" t="str">
        <f t="shared" si="61"/>
        <v>MSERMMMC</v>
      </c>
      <c r="M545" s="258" t="s">
        <v>5761</v>
      </c>
      <c r="N545" s="291" t="str">
        <f t="shared" si="64"/>
        <v>T</v>
      </c>
    </row>
    <row r="546" spans="1:14" x14ac:dyDescent="0.3">
      <c r="A546" s="256" t="s">
        <v>7064</v>
      </c>
      <c r="B546" s="309" t="s">
        <v>5739</v>
      </c>
      <c r="C546" s="309" t="s">
        <v>1</v>
      </c>
      <c r="D546" s="309" t="s">
        <v>5762</v>
      </c>
      <c r="E546" s="309" t="s">
        <v>2525</v>
      </c>
      <c r="F546" s="290" t="s">
        <v>641</v>
      </c>
      <c r="G546" s="306" t="str">
        <f>VLOOKUP(F:F,데이터주제영역정의서!T:V,2,FALSE)</f>
        <v>RM</v>
      </c>
      <c r="H546" s="292" t="str">
        <f t="shared" si="62"/>
        <v>MH</v>
      </c>
      <c r="I546" s="258" t="s">
        <v>7097</v>
      </c>
      <c r="J546" s="258" t="str">
        <f t="shared" si="63"/>
        <v>로그</v>
      </c>
      <c r="K546" s="258" t="str">
        <f>VLOOKUP(J546,엔터티분류어!B:D,3,FALSE)</f>
        <v>G</v>
      </c>
      <c r="L546" s="305" t="str">
        <f t="shared" si="61"/>
        <v>MSERMMHG</v>
      </c>
      <c r="M546" s="258" t="s">
        <v>5763</v>
      </c>
      <c r="N546" s="291" t="str">
        <f t="shared" si="64"/>
        <v>T</v>
      </c>
    </row>
    <row r="547" spans="1:14" x14ac:dyDescent="0.3">
      <c r="A547" s="256" t="s">
        <v>7064</v>
      </c>
      <c r="B547" s="309" t="s">
        <v>5739</v>
      </c>
      <c r="C547" s="309" t="s">
        <v>1</v>
      </c>
      <c r="D547" s="309" t="s">
        <v>4847</v>
      </c>
      <c r="E547" s="309" t="s">
        <v>2511</v>
      </c>
      <c r="F547" s="290" t="s">
        <v>641</v>
      </c>
      <c r="G547" s="306" t="str">
        <f>VLOOKUP(F:F,데이터주제영역정의서!T:V,2,FALSE)</f>
        <v>RM</v>
      </c>
      <c r="H547" s="292" t="str">
        <f t="shared" si="62"/>
        <v>AO</v>
      </c>
      <c r="I547" s="258" t="s">
        <v>7097</v>
      </c>
      <c r="J547" s="258" t="str">
        <f t="shared" si="63"/>
        <v>정보</v>
      </c>
      <c r="K547" s="258" t="str">
        <f>VLOOKUP(J547,엔터티분류어!B:D,3,FALSE)</f>
        <v>D</v>
      </c>
      <c r="L547" s="305" t="str">
        <f t="shared" si="61"/>
        <v>MSERMAOD</v>
      </c>
      <c r="M547" s="258" t="s">
        <v>5764</v>
      </c>
      <c r="N547" s="291" t="str">
        <f t="shared" si="64"/>
        <v>T</v>
      </c>
    </row>
    <row r="548" spans="1:14" x14ac:dyDescent="0.3">
      <c r="A548" s="256" t="s">
        <v>7064</v>
      </c>
      <c r="B548" s="309" t="s">
        <v>5739</v>
      </c>
      <c r="C548" s="309" t="s">
        <v>1</v>
      </c>
      <c r="D548" s="309" t="s">
        <v>2526</v>
      </c>
      <c r="E548" s="309" t="s">
        <v>2527</v>
      </c>
      <c r="F548" s="290" t="s">
        <v>641</v>
      </c>
      <c r="G548" s="306" t="str">
        <f>VLOOKUP(F:F,데이터주제영역정의서!T:V,2,FALSE)</f>
        <v>RM</v>
      </c>
      <c r="H548" s="292" t="str">
        <f t="shared" si="62"/>
        <v>MT</v>
      </c>
      <c r="I548" s="258" t="s">
        <v>7097</v>
      </c>
      <c r="J548" s="258" t="str">
        <f t="shared" si="63"/>
        <v>정보</v>
      </c>
      <c r="K548" s="258" t="str">
        <f>VLOOKUP(J548,엔터티분류어!B:D,3,FALSE)</f>
        <v>D</v>
      </c>
      <c r="L548" s="305" t="str">
        <f t="shared" si="61"/>
        <v>MSERMMTD</v>
      </c>
      <c r="M548" s="258" t="s">
        <v>5765</v>
      </c>
      <c r="N548" s="291" t="str">
        <f t="shared" si="64"/>
        <v>T</v>
      </c>
    </row>
    <row r="549" spans="1:14" x14ac:dyDescent="0.3">
      <c r="A549" s="256" t="s">
        <v>7064</v>
      </c>
      <c r="B549" s="309" t="s">
        <v>5739</v>
      </c>
      <c r="C549" s="309" t="s">
        <v>1</v>
      </c>
      <c r="D549" s="309" t="s">
        <v>4850</v>
      </c>
      <c r="E549" s="309" t="s">
        <v>2528</v>
      </c>
      <c r="F549" s="290" t="s">
        <v>641</v>
      </c>
      <c r="G549" s="306" t="str">
        <f>VLOOKUP(F:F,데이터주제영역정의서!T:V,2,FALSE)</f>
        <v>RM</v>
      </c>
      <c r="H549" s="292" t="str">
        <f t="shared" si="62"/>
        <v>AJ</v>
      </c>
      <c r="I549" s="258" t="s">
        <v>7097</v>
      </c>
      <c r="J549" s="258" t="str">
        <f t="shared" si="63"/>
        <v>정보</v>
      </c>
      <c r="K549" s="258" t="str">
        <f>VLOOKUP(J549,엔터티분류어!B:D,3,FALSE)</f>
        <v>D</v>
      </c>
      <c r="L549" s="305" t="str">
        <f t="shared" si="61"/>
        <v>MSERMAJD</v>
      </c>
      <c r="M549" s="258" t="s">
        <v>5766</v>
      </c>
      <c r="N549" s="291" t="str">
        <f t="shared" si="64"/>
        <v>T</v>
      </c>
    </row>
    <row r="550" spans="1:14" x14ac:dyDescent="0.3">
      <c r="A550" s="256" t="s">
        <v>7064</v>
      </c>
      <c r="B550" s="309" t="s">
        <v>5739</v>
      </c>
      <c r="C550" s="309" t="s">
        <v>1</v>
      </c>
      <c r="D550" s="309" t="s">
        <v>4860</v>
      </c>
      <c r="E550" s="309" t="s">
        <v>2562</v>
      </c>
      <c r="F550" s="290" t="s">
        <v>641</v>
      </c>
      <c r="G550" s="306" t="str">
        <f>VLOOKUP(F:F,데이터주제영역정의서!T:V,2,FALSE)</f>
        <v>RM</v>
      </c>
      <c r="H550" s="292" t="str">
        <f t="shared" si="62"/>
        <v>AX</v>
      </c>
      <c r="I550" s="258" t="s">
        <v>7097</v>
      </c>
      <c r="J550" s="258" t="str">
        <f t="shared" si="63"/>
        <v>정보</v>
      </c>
      <c r="K550" s="258" t="str">
        <f>VLOOKUP(J550,엔터티분류어!B:D,3,FALSE)</f>
        <v>D</v>
      </c>
      <c r="L550" s="305" t="str">
        <f t="shared" si="61"/>
        <v>MSERMAXD</v>
      </c>
      <c r="M550" s="258" t="s">
        <v>5767</v>
      </c>
      <c r="N550" s="291" t="str">
        <f t="shared" si="64"/>
        <v>T</v>
      </c>
    </row>
    <row r="551" spans="1:14" x14ac:dyDescent="0.3">
      <c r="A551" s="256" t="s">
        <v>7064</v>
      </c>
      <c r="B551" s="309" t="s">
        <v>5739</v>
      </c>
      <c r="C551" s="309" t="s">
        <v>1</v>
      </c>
      <c r="D551" s="309" t="s">
        <v>2537</v>
      </c>
      <c r="E551" s="309" t="s">
        <v>2538</v>
      </c>
      <c r="F551" s="290" t="s">
        <v>641</v>
      </c>
      <c r="G551" s="306" t="str">
        <f>VLOOKUP(F:F,데이터주제영역정의서!T:V,2,FALSE)</f>
        <v>RM</v>
      </c>
      <c r="H551" s="292" t="str">
        <f t="shared" si="62"/>
        <v>DC</v>
      </c>
      <c r="I551" s="258" t="s">
        <v>7097</v>
      </c>
      <c r="J551" s="258" t="str">
        <f t="shared" si="63"/>
        <v>정보</v>
      </c>
      <c r="K551" s="258" t="str">
        <f>VLOOKUP(J551,엔터티분류어!B:D,3,FALSE)</f>
        <v>D</v>
      </c>
      <c r="L551" s="305" t="str">
        <f t="shared" si="61"/>
        <v>MSERMDCD</v>
      </c>
      <c r="M551" s="258" t="s">
        <v>5768</v>
      </c>
      <c r="N551" s="291" t="str">
        <f t="shared" si="64"/>
        <v>T</v>
      </c>
    </row>
    <row r="552" spans="1:14" x14ac:dyDescent="0.3">
      <c r="A552" s="256" t="s">
        <v>7064</v>
      </c>
      <c r="B552" s="309" t="s">
        <v>5739</v>
      </c>
      <c r="C552" s="309" t="s">
        <v>1</v>
      </c>
      <c r="D552" s="309" t="s">
        <v>5769</v>
      </c>
      <c r="E552" s="309" t="s">
        <v>2530</v>
      </c>
      <c r="F552" s="290" t="s">
        <v>641</v>
      </c>
      <c r="G552" s="306" t="str">
        <f>VLOOKUP(F:F,데이터주제영역정의서!T:V,2,FALSE)</f>
        <v>RM</v>
      </c>
      <c r="H552" s="292" t="str">
        <f t="shared" si="62"/>
        <v>RN</v>
      </c>
      <c r="I552" s="258" t="s">
        <v>7097</v>
      </c>
      <c r="J552" s="258" t="str">
        <f t="shared" si="63"/>
        <v>정보</v>
      </c>
      <c r="K552" s="258" t="str">
        <f>VLOOKUP(J552,엔터티분류어!B:D,3,FALSE)</f>
        <v>D</v>
      </c>
      <c r="L552" s="305" t="str">
        <f t="shared" si="61"/>
        <v>MSERMRND</v>
      </c>
      <c r="M552" s="258" t="s">
        <v>5770</v>
      </c>
      <c r="N552" s="291" t="str">
        <f t="shared" si="64"/>
        <v>T</v>
      </c>
    </row>
    <row r="553" spans="1:14" x14ac:dyDescent="0.3">
      <c r="A553" s="256" t="s">
        <v>7064</v>
      </c>
      <c r="B553" s="309" t="s">
        <v>5739</v>
      </c>
      <c r="C553" s="309" t="s">
        <v>1</v>
      </c>
      <c r="D553" s="309" t="s">
        <v>5771</v>
      </c>
      <c r="E553" s="309" t="s">
        <v>2532</v>
      </c>
      <c r="F553" s="290" t="s">
        <v>641</v>
      </c>
      <c r="G553" s="306" t="str">
        <f>VLOOKUP(F:F,데이터주제영역정의서!T:V,2,FALSE)</f>
        <v>RM</v>
      </c>
      <c r="H553" s="292" t="str">
        <f t="shared" si="62"/>
        <v>RP</v>
      </c>
      <c r="I553" s="258" t="s">
        <v>7097</v>
      </c>
      <c r="J553" s="258" t="str">
        <f t="shared" si="63"/>
        <v>정보</v>
      </c>
      <c r="K553" s="258" t="str">
        <f>VLOOKUP(J553,엔터티분류어!B:D,3,FALSE)</f>
        <v>D</v>
      </c>
      <c r="L553" s="305" t="str">
        <f t="shared" si="61"/>
        <v>MSERMRPD</v>
      </c>
      <c r="M553" s="258" t="s">
        <v>5772</v>
      </c>
      <c r="N553" s="291" t="str">
        <f t="shared" si="64"/>
        <v>T</v>
      </c>
    </row>
    <row r="554" spans="1:14" x14ac:dyDescent="0.3">
      <c r="A554" s="256" t="s">
        <v>7064</v>
      </c>
      <c r="B554" s="309" t="s">
        <v>5739</v>
      </c>
      <c r="C554" s="309" t="s">
        <v>1</v>
      </c>
      <c r="D554" s="309" t="s">
        <v>5773</v>
      </c>
      <c r="E554" s="309" t="s">
        <v>2534</v>
      </c>
      <c r="F554" s="290" t="s">
        <v>641</v>
      </c>
      <c r="G554" s="306" t="str">
        <f>VLOOKUP(F:F,데이터주제영역정의서!T:V,2,FALSE)</f>
        <v>RM</v>
      </c>
      <c r="H554" s="292" t="str">
        <f t="shared" si="62"/>
        <v>QH</v>
      </c>
      <c r="I554" s="258" t="s">
        <v>7097</v>
      </c>
      <c r="J554" s="258" t="str">
        <f t="shared" si="63"/>
        <v>로그</v>
      </c>
      <c r="K554" s="258" t="str">
        <f>VLOOKUP(J554,엔터티분류어!B:D,3,FALSE)</f>
        <v>G</v>
      </c>
      <c r="L554" s="305" t="str">
        <f t="shared" si="61"/>
        <v>MSERMQHG</v>
      </c>
      <c r="M554" s="258" t="s">
        <v>5774</v>
      </c>
      <c r="N554" s="291" t="str">
        <f t="shared" si="64"/>
        <v>T</v>
      </c>
    </row>
    <row r="555" spans="1:14" x14ac:dyDescent="0.3">
      <c r="A555" s="256" t="s">
        <v>7064</v>
      </c>
      <c r="B555" s="309" t="s">
        <v>5739</v>
      </c>
      <c r="C555" s="309" t="s">
        <v>1</v>
      </c>
      <c r="D555" s="309" t="s">
        <v>5775</v>
      </c>
      <c r="E555" s="309" t="s">
        <v>2536</v>
      </c>
      <c r="F555" s="290" t="s">
        <v>641</v>
      </c>
      <c r="G555" s="306" t="str">
        <f>VLOOKUP(F:F,데이터주제영역정의서!T:V,2,FALSE)</f>
        <v>RM</v>
      </c>
      <c r="H555" s="292" t="str">
        <f t="shared" si="62"/>
        <v>QC</v>
      </c>
      <c r="I555" s="258" t="s">
        <v>7097</v>
      </c>
      <c r="J555" s="258" t="str">
        <f t="shared" si="63"/>
        <v>정보</v>
      </c>
      <c r="K555" s="258" t="str">
        <f>VLOOKUP(J555,엔터티분류어!B:D,3,FALSE)</f>
        <v>D</v>
      </c>
      <c r="L555" s="305" t="str">
        <f t="shared" si="61"/>
        <v>MSERMQCD</v>
      </c>
      <c r="M555" s="258" t="s">
        <v>5776</v>
      </c>
      <c r="N555" s="291" t="str">
        <f t="shared" si="64"/>
        <v>T</v>
      </c>
    </row>
    <row r="556" spans="1:14" x14ac:dyDescent="0.3">
      <c r="A556" s="256" t="s">
        <v>7064</v>
      </c>
      <c r="B556" s="309" t="s">
        <v>5739</v>
      </c>
      <c r="C556" s="309" t="s">
        <v>1</v>
      </c>
      <c r="D556" s="309" t="s">
        <v>2539</v>
      </c>
      <c r="E556" s="309" t="s">
        <v>2540</v>
      </c>
      <c r="F556" s="290" t="s">
        <v>641</v>
      </c>
      <c r="G556" s="306" t="str">
        <f>VLOOKUP(F:F,데이터주제영역정의서!T:V,2,FALSE)</f>
        <v>RM</v>
      </c>
      <c r="H556" s="292" t="str">
        <f t="shared" si="62"/>
        <v>TS</v>
      </c>
      <c r="I556" s="258" t="s">
        <v>7097</v>
      </c>
      <c r="J556" s="258" t="str">
        <f t="shared" si="63"/>
        <v>정보</v>
      </c>
      <c r="K556" s="258" t="str">
        <f>VLOOKUP(J556,엔터티분류어!B:D,3,FALSE)</f>
        <v>D</v>
      </c>
      <c r="L556" s="305" t="str">
        <f t="shared" si="61"/>
        <v>MSERMTSD</v>
      </c>
      <c r="M556" s="258" t="s">
        <v>5777</v>
      </c>
      <c r="N556" s="291" t="str">
        <f t="shared" si="64"/>
        <v>T</v>
      </c>
    </row>
    <row r="557" spans="1:14" x14ac:dyDescent="0.3">
      <c r="A557" s="256" t="s">
        <v>7064</v>
      </c>
      <c r="B557" s="309" t="s">
        <v>5739</v>
      </c>
      <c r="C557" s="309" t="s">
        <v>1</v>
      </c>
      <c r="D557" s="309" t="s">
        <v>2541</v>
      </c>
      <c r="E557" s="309" t="s">
        <v>2542</v>
      </c>
      <c r="F557" s="290" t="s">
        <v>641</v>
      </c>
      <c r="G557" s="306" t="str">
        <f>VLOOKUP(F:F,데이터주제영역정의서!T:V,2,FALSE)</f>
        <v>RM</v>
      </c>
      <c r="H557" s="292" t="str">
        <f t="shared" si="62"/>
        <v>TT</v>
      </c>
      <c r="I557" s="258" t="s">
        <v>7097</v>
      </c>
      <c r="J557" s="258" t="str">
        <f t="shared" si="63"/>
        <v>정보</v>
      </c>
      <c r="K557" s="258" t="str">
        <f>VLOOKUP(J557,엔터티분류어!B:D,3,FALSE)</f>
        <v>D</v>
      </c>
      <c r="L557" s="305" t="str">
        <f t="shared" si="61"/>
        <v>MSERMTTD</v>
      </c>
      <c r="M557" s="258" t="s">
        <v>5778</v>
      </c>
      <c r="N557" s="291" t="str">
        <f t="shared" si="64"/>
        <v>T</v>
      </c>
    </row>
    <row r="558" spans="1:14" x14ac:dyDescent="0.3">
      <c r="A558" s="256" t="s">
        <v>7064</v>
      </c>
      <c r="B558" s="309" t="s">
        <v>5739</v>
      </c>
      <c r="C558" s="309" t="s">
        <v>1</v>
      </c>
      <c r="D558" s="309" t="s">
        <v>4844</v>
      </c>
      <c r="E558" s="309" t="s">
        <v>2510</v>
      </c>
      <c r="F558" s="290" t="s">
        <v>641</v>
      </c>
      <c r="G558" s="306" t="str">
        <f>VLOOKUP(F:F,데이터주제영역정의서!T:V,2,FALSE)</f>
        <v>RM</v>
      </c>
      <c r="H558" s="292" t="str">
        <f t="shared" si="62"/>
        <v>EU</v>
      </c>
      <c r="I558" s="258" t="s">
        <v>7097</v>
      </c>
      <c r="J558" s="258" t="str">
        <f t="shared" si="63"/>
        <v>정보</v>
      </c>
      <c r="K558" s="258" t="str">
        <f>VLOOKUP(J558,엔터티분류어!B:D,3,FALSE)</f>
        <v>D</v>
      </c>
      <c r="L558" s="305" t="str">
        <f t="shared" si="61"/>
        <v>MSERMEUD</v>
      </c>
      <c r="M558" s="258" t="s">
        <v>5779</v>
      </c>
      <c r="N558" s="291" t="str">
        <f t="shared" si="64"/>
        <v>T</v>
      </c>
    </row>
    <row r="559" spans="1:14" x14ac:dyDescent="0.3">
      <c r="A559" s="256" t="s">
        <v>7064</v>
      </c>
      <c r="B559" s="309" t="s">
        <v>5739</v>
      </c>
      <c r="C559" s="309" t="s">
        <v>1</v>
      </c>
      <c r="D559" s="309" t="s">
        <v>4828</v>
      </c>
      <c r="E559" s="309" t="s">
        <v>2506</v>
      </c>
      <c r="F559" s="290" t="s">
        <v>641</v>
      </c>
      <c r="G559" s="306" t="str">
        <f>VLOOKUP(F:F,데이터주제영역정의서!T:V,2,FALSE)</f>
        <v>RM</v>
      </c>
      <c r="H559" s="292" t="str">
        <f t="shared" si="62"/>
        <v>NN</v>
      </c>
      <c r="I559" s="258" t="s">
        <v>7097</v>
      </c>
      <c r="J559" s="258" t="str">
        <f t="shared" si="63"/>
        <v>정보</v>
      </c>
      <c r="K559" s="258" t="str">
        <f>VLOOKUP(J559,엔터티분류어!B:D,3,FALSE)</f>
        <v>D</v>
      </c>
      <c r="L559" s="305" t="str">
        <f t="shared" si="61"/>
        <v>MSERMNND</v>
      </c>
      <c r="M559" s="258" t="s">
        <v>5780</v>
      </c>
      <c r="N559" s="291" t="str">
        <f t="shared" si="64"/>
        <v>T</v>
      </c>
    </row>
    <row r="560" spans="1:14" x14ac:dyDescent="0.3">
      <c r="A560" s="256" t="s">
        <v>7064</v>
      </c>
      <c r="B560" s="309" t="s">
        <v>5739</v>
      </c>
      <c r="C560" s="309" t="s">
        <v>1</v>
      </c>
      <c r="D560" s="309" t="s">
        <v>2544</v>
      </c>
      <c r="E560" s="309" t="s">
        <v>2545</v>
      </c>
      <c r="F560" s="290" t="s">
        <v>641</v>
      </c>
      <c r="G560" s="306" t="str">
        <f>VLOOKUP(F:F,데이터주제영역정의서!T:V,2,FALSE)</f>
        <v>RM</v>
      </c>
      <c r="H560" s="292" t="str">
        <f t="shared" si="62"/>
        <v>AP</v>
      </c>
      <c r="I560" s="258" t="s">
        <v>7097</v>
      </c>
      <c r="J560" s="258" t="str">
        <f t="shared" si="63"/>
        <v>정보</v>
      </c>
      <c r="K560" s="258" t="str">
        <f>VLOOKUP(J560,엔터티분류어!B:D,3,FALSE)</f>
        <v>D</v>
      </c>
      <c r="L560" s="305" t="str">
        <f t="shared" si="61"/>
        <v>MSERMAPD</v>
      </c>
      <c r="M560" s="258" t="s">
        <v>5781</v>
      </c>
      <c r="N560" s="291" t="str">
        <f t="shared" si="64"/>
        <v>T</v>
      </c>
    </row>
    <row r="561" spans="1:14" x14ac:dyDescent="0.3">
      <c r="A561" s="256" t="s">
        <v>7064</v>
      </c>
      <c r="B561" s="309" t="s">
        <v>5739</v>
      </c>
      <c r="C561" s="309" t="s">
        <v>1</v>
      </c>
      <c r="D561" s="309" t="s">
        <v>2546</v>
      </c>
      <c r="E561" s="309" t="s">
        <v>2547</v>
      </c>
      <c r="F561" s="290" t="s">
        <v>641</v>
      </c>
      <c r="G561" s="306" t="str">
        <f>VLOOKUP(F:F,데이터주제영역정의서!T:V,2,FALSE)</f>
        <v>RM</v>
      </c>
      <c r="H561" s="292" t="str">
        <f t="shared" si="62"/>
        <v>MD</v>
      </c>
      <c r="I561" s="258" t="s">
        <v>7097</v>
      </c>
      <c r="J561" s="258" t="str">
        <f t="shared" si="63"/>
        <v>정보</v>
      </c>
      <c r="K561" s="258" t="str">
        <f>VLOOKUP(J561,엔터티분류어!B:D,3,FALSE)</f>
        <v>D</v>
      </c>
      <c r="L561" s="305" t="str">
        <f t="shared" si="61"/>
        <v>MSERMMDD</v>
      </c>
      <c r="M561" s="258" t="s">
        <v>5782</v>
      </c>
      <c r="N561" s="291" t="str">
        <f t="shared" si="64"/>
        <v>T</v>
      </c>
    </row>
    <row r="562" spans="1:14" x14ac:dyDescent="0.3">
      <c r="A562" s="256" t="s">
        <v>7064</v>
      </c>
      <c r="B562" s="309" t="s">
        <v>5739</v>
      </c>
      <c r="C562" s="309" t="s">
        <v>1</v>
      </c>
      <c r="D562" s="309" t="s">
        <v>2548</v>
      </c>
      <c r="E562" s="309" t="s">
        <v>1785</v>
      </c>
      <c r="F562" s="290" t="s">
        <v>641</v>
      </c>
      <c r="G562" s="306" t="str">
        <f>VLOOKUP(F:F,데이터주제영역정의서!T:V,2,FALSE)</f>
        <v>RM</v>
      </c>
      <c r="H562" s="292" t="str">
        <f t="shared" si="62"/>
        <v>MA</v>
      </c>
      <c r="I562" s="258" t="s">
        <v>7097</v>
      </c>
      <c r="J562" s="258" t="str">
        <f t="shared" si="63"/>
        <v>정보</v>
      </c>
      <c r="K562" s="258" t="str">
        <f>VLOOKUP(J562,엔터티분류어!B:D,3,FALSE)</f>
        <v>D</v>
      </c>
      <c r="L562" s="305" t="str">
        <f t="shared" si="61"/>
        <v>MSERMMAD</v>
      </c>
      <c r="M562" s="258" t="s">
        <v>5783</v>
      </c>
      <c r="N562" s="291" t="str">
        <f t="shared" si="64"/>
        <v>T</v>
      </c>
    </row>
    <row r="563" spans="1:14" x14ac:dyDescent="0.3">
      <c r="A563" s="256" t="s">
        <v>7064</v>
      </c>
      <c r="B563" s="309" t="s">
        <v>5739</v>
      </c>
      <c r="C563" s="309" t="s">
        <v>1</v>
      </c>
      <c r="D563" s="309" t="s">
        <v>4834</v>
      </c>
      <c r="E563" s="309" t="s">
        <v>2584</v>
      </c>
      <c r="F563" s="290" t="s">
        <v>641</v>
      </c>
      <c r="G563" s="306" t="str">
        <f>VLOOKUP(F:F,데이터주제영역정의서!T:V,2,FALSE)</f>
        <v>RM</v>
      </c>
      <c r="H563" s="292" t="str">
        <f t="shared" si="62"/>
        <v>RS</v>
      </c>
      <c r="I563" s="258" t="s">
        <v>7097</v>
      </c>
      <c r="J563" s="258" t="str">
        <f t="shared" si="63"/>
        <v>정보</v>
      </c>
      <c r="K563" s="258" t="str">
        <f>VLOOKUP(J563,엔터티분류어!B:D,3,FALSE)</f>
        <v>D</v>
      </c>
      <c r="L563" s="305" t="str">
        <f t="shared" si="61"/>
        <v>MSERMRSD</v>
      </c>
      <c r="M563" s="258" t="s">
        <v>5784</v>
      </c>
      <c r="N563" s="291" t="str">
        <f t="shared" si="64"/>
        <v>T</v>
      </c>
    </row>
    <row r="564" spans="1:14" x14ac:dyDescent="0.3">
      <c r="A564" s="256" t="s">
        <v>7064</v>
      </c>
      <c r="B564" s="309" t="s">
        <v>5739</v>
      </c>
      <c r="C564" s="309" t="s">
        <v>1</v>
      </c>
      <c r="D564" s="309" t="s">
        <v>2549</v>
      </c>
      <c r="E564" s="309" t="s">
        <v>2550</v>
      </c>
      <c r="F564" s="290" t="s">
        <v>641</v>
      </c>
      <c r="G564" s="306" t="str">
        <f>VLOOKUP(F:F,데이터주제영역정의서!T:V,2,FALSE)</f>
        <v>RM</v>
      </c>
      <c r="H564" s="292" t="str">
        <f t="shared" si="62"/>
        <v>RD</v>
      </c>
      <c r="I564" s="258" t="s">
        <v>7097</v>
      </c>
      <c r="J564" s="258" t="str">
        <f t="shared" si="63"/>
        <v>정보</v>
      </c>
      <c r="K564" s="258" t="str">
        <f>VLOOKUP(J564,엔터티분류어!B:D,3,FALSE)</f>
        <v>D</v>
      </c>
      <c r="L564" s="305" t="str">
        <f t="shared" si="61"/>
        <v>MSERMRDD</v>
      </c>
      <c r="M564" s="258" t="s">
        <v>5785</v>
      </c>
      <c r="N564" s="291" t="str">
        <f t="shared" si="64"/>
        <v>T</v>
      </c>
    </row>
    <row r="565" spans="1:14" x14ac:dyDescent="0.3">
      <c r="A565" s="256" t="s">
        <v>7064</v>
      </c>
      <c r="B565" s="309" t="s">
        <v>5739</v>
      </c>
      <c r="C565" s="309" t="s">
        <v>1</v>
      </c>
      <c r="D565" s="309" t="s">
        <v>4838</v>
      </c>
      <c r="E565" s="309" t="s">
        <v>2508</v>
      </c>
      <c r="F565" s="290" t="s">
        <v>641</v>
      </c>
      <c r="G565" s="306" t="str">
        <f>VLOOKUP(F:F,데이터주제영역정의서!T:V,2,FALSE)</f>
        <v>RM</v>
      </c>
      <c r="H565" s="292" t="str">
        <f t="shared" si="62"/>
        <v>ES</v>
      </c>
      <c r="I565" s="258" t="s">
        <v>7097</v>
      </c>
      <c r="J565" s="258" t="str">
        <f t="shared" si="63"/>
        <v>정보</v>
      </c>
      <c r="K565" s="258" t="str">
        <f>VLOOKUP(J565,엔터티분류어!B:D,3,FALSE)</f>
        <v>D</v>
      </c>
      <c r="L565" s="305" t="str">
        <f t="shared" si="61"/>
        <v>MSERMESD</v>
      </c>
      <c r="M565" s="258" t="s">
        <v>5786</v>
      </c>
      <c r="N565" s="291" t="str">
        <f t="shared" si="64"/>
        <v>T</v>
      </c>
    </row>
    <row r="566" spans="1:14" x14ac:dyDescent="0.3">
      <c r="A566" s="256" t="s">
        <v>7064</v>
      </c>
      <c r="B566" s="309" t="s">
        <v>5739</v>
      </c>
      <c r="C566" s="309" t="s">
        <v>18</v>
      </c>
      <c r="D566" s="309" t="s">
        <v>5787</v>
      </c>
      <c r="E566" s="309"/>
      <c r="F566" s="290" t="s">
        <v>641</v>
      </c>
      <c r="G566" s="306" t="str">
        <f>VLOOKUP(F:F,데이터주제영역정의서!T:V,2,FALSE)</f>
        <v>RM</v>
      </c>
      <c r="H566" s="292" t="str">
        <f t="shared" si="62"/>
        <v>QO</v>
      </c>
      <c r="I566" s="258" t="s">
        <v>7097</v>
      </c>
      <c r="J566" s="258" t="str">
        <f>RIGHT(D566,5)</f>
        <v>인터페이스</v>
      </c>
      <c r="K566" s="258" t="str">
        <f>VLOOKUP(J566,엔터티분류어!B:D,3,FALSE)</f>
        <v>F</v>
      </c>
      <c r="L566" s="305" t="str">
        <f t="shared" si="61"/>
        <v>MSERMQOF</v>
      </c>
      <c r="M566" s="258" t="s">
        <v>5788</v>
      </c>
      <c r="N566" s="291" t="str">
        <f t="shared" si="64"/>
        <v>T</v>
      </c>
    </row>
    <row r="567" spans="1:14" x14ac:dyDescent="0.3">
      <c r="A567" s="256" t="s">
        <v>7064</v>
      </c>
      <c r="B567" s="309" t="s">
        <v>5739</v>
      </c>
      <c r="C567" s="309" t="s">
        <v>1</v>
      </c>
      <c r="D567" s="309" t="s">
        <v>2552</v>
      </c>
      <c r="E567" s="309" t="s">
        <v>2551</v>
      </c>
      <c r="F567" s="290" t="s">
        <v>641</v>
      </c>
      <c r="G567" s="306" t="str">
        <f>VLOOKUP(F:F,데이터주제영역정의서!T:V,2,FALSE)</f>
        <v>RM</v>
      </c>
      <c r="H567" s="292" t="str">
        <f t="shared" si="62"/>
        <v>QE</v>
      </c>
      <c r="I567" s="258" t="s">
        <v>7097</v>
      </c>
      <c r="J567" s="258" t="str">
        <f>RIGHT(D567,5)</f>
        <v>인터페이스</v>
      </c>
      <c r="K567" s="258" t="str">
        <f>VLOOKUP(J567,엔터티분류어!B:D,3,FALSE)</f>
        <v>F</v>
      </c>
      <c r="L567" s="305" t="str">
        <f t="shared" si="61"/>
        <v>MSERMQEF</v>
      </c>
      <c r="M567" s="258" t="s">
        <v>5789</v>
      </c>
      <c r="N567" s="291" t="str">
        <f t="shared" si="64"/>
        <v>T</v>
      </c>
    </row>
    <row r="568" spans="1:14" x14ac:dyDescent="0.3">
      <c r="A568" s="256" t="s">
        <v>7064</v>
      </c>
      <c r="B568" s="309" t="s">
        <v>5739</v>
      </c>
      <c r="C568" s="309" t="s">
        <v>1</v>
      </c>
      <c r="D568" s="309" t="s">
        <v>5790</v>
      </c>
      <c r="E568" s="309" t="s">
        <v>2553</v>
      </c>
      <c r="F568" s="290" t="s">
        <v>641</v>
      </c>
      <c r="G568" s="306" t="str">
        <f>VLOOKUP(F:F,데이터주제영역정의서!T:V,2,FALSE)</f>
        <v>RM</v>
      </c>
      <c r="H568" s="292" t="str">
        <f t="shared" si="62"/>
        <v>TG</v>
      </c>
      <c r="I568" s="258" t="s">
        <v>7097</v>
      </c>
      <c r="J568" s="258" t="str">
        <f t="shared" si="63"/>
        <v>정보</v>
      </c>
      <c r="K568" s="258" t="str">
        <f>VLOOKUP(J568,엔터티분류어!B:D,3,FALSE)</f>
        <v>D</v>
      </c>
      <c r="L568" s="305" t="str">
        <f t="shared" si="61"/>
        <v>MSERMTGD</v>
      </c>
      <c r="M568" s="258" t="s">
        <v>5791</v>
      </c>
      <c r="N568" s="291" t="str">
        <f t="shared" si="64"/>
        <v>T</v>
      </c>
    </row>
    <row r="569" spans="1:14" x14ac:dyDescent="0.3">
      <c r="A569" s="256" t="s">
        <v>7064</v>
      </c>
      <c r="B569" s="309" t="s">
        <v>5739</v>
      </c>
      <c r="C569" s="309" t="s">
        <v>1</v>
      </c>
      <c r="D569" s="309" t="s">
        <v>2554</v>
      </c>
      <c r="E569" s="309" t="s">
        <v>2555</v>
      </c>
      <c r="F569" s="290" t="s">
        <v>641</v>
      </c>
      <c r="G569" s="306" t="str">
        <f>VLOOKUP(F:F,데이터주제영역정의서!T:V,2,FALSE)</f>
        <v>RM</v>
      </c>
      <c r="H569" s="292" t="str">
        <f t="shared" si="62"/>
        <v>RL</v>
      </c>
      <c r="I569" s="258" t="s">
        <v>7097</v>
      </c>
      <c r="J569" s="258" t="str">
        <f t="shared" si="63"/>
        <v>정보</v>
      </c>
      <c r="K569" s="258" t="str">
        <f>VLOOKUP(J569,엔터티분류어!B:D,3,FALSE)</f>
        <v>D</v>
      </c>
      <c r="L569" s="305" t="str">
        <f t="shared" si="61"/>
        <v>MSERMRLD</v>
      </c>
      <c r="M569" s="258" t="s">
        <v>5792</v>
      </c>
      <c r="N569" s="291" t="str">
        <f t="shared" si="64"/>
        <v>T</v>
      </c>
    </row>
    <row r="570" spans="1:14" x14ac:dyDescent="0.3">
      <c r="A570" s="256" t="s">
        <v>7064</v>
      </c>
      <c r="B570" s="309" t="s">
        <v>5739</v>
      </c>
      <c r="C570" s="309" t="s">
        <v>18</v>
      </c>
      <c r="D570" s="309" t="s">
        <v>2556</v>
      </c>
      <c r="E570" s="309" t="s">
        <v>5793</v>
      </c>
      <c r="F570" s="290" t="s">
        <v>641</v>
      </c>
      <c r="G570" s="306" t="str">
        <f>VLOOKUP(F:F,데이터주제영역정의서!T:V,2,FALSE)</f>
        <v>RM</v>
      </c>
      <c r="H570" s="292" t="str">
        <f t="shared" si="62"/>
        <v>AY</v>
      </c>
      <c r="I570" s="258" t="s">
        <v>7097</v>
      </c>
      <c r="J570" s="258" t="str">
        <f t="shared" si="63"/>
        <v>정보</v>
      </c>
      <c r="K570" s="258" t="str">
        <f>VLOOKUP(J570,엔터티분류어!B:D,3,FALSE)</f>
        <v>D</v>
      </c>
      <c r="L570" s="305" t="str">
        <f t="shared" si="61"/>
        <v>MSERMAYD</v>
      </c>
      <c r="M570" s="258" t="s">
        <v>5794</v>
      </c>
      <c r="N570" s="291" t="str">
        <f t="shared" si="64"/>
        <v>T</v>
      </c>
    </row>
    <row r="571" spans="1:14" x14ac:dyDescent="0.3">
      <c r="A571" s="256" t="s">
        <v>7064</v>
      </c>
      <c r="B571" s="309" t="s">
        <v>5739</v>
      </c>
      <c r="C571" s="309" t="s">
        <v>1</v>
      </c>
      <c r="D571" s="309" t="s">
        <v>2557</v>
      </c>
      <c r="E571" s="309" t="s">
        <v>2558</v>
      </c>
      <c r="F571" s="290" t="s">
        <v>641</v>
      </c>
      <c r="G571" s="306" t="str">
        <f>VLOOKUP(F:F,데이터주제영역정의서!T:V,2,FALSE)</f>
        <v>RM</v>
      </c>
      <c r="H571" s="292" t="str">
        <f t="shared" si="62"/>
        <v>PD</v>
      </c>
      <c r="I571" s="258" t="s">
        <v>7097</v>
      </c>
      <c r="J571" s="258" t="str">
        <f>RIGHT(D571,5)</f>
        <v>인터페이스</v>
      </c>
      <c r="K571" s="258" t="str">
        <f>VLOOKUP(J571,엔터티분류어!B:D,3,FALSE)</f>
        <v>F</v>
      </c>
      <c r="L571" s="305" t="str">
        <f t="shared" si="61"/>
        <v>MSERMPDF</v>
      </c>
      <c r="M571" s="258" t="s">
        <v>5795</v>
      </c>
      <c r="N571" s="291" t="str">
        <f t="shared" si="64"/>
        <v>T</v>
      </c>
    </row>
    <row r="572" spans="1:14" x14ac:dyDescent="0.3">
      <c r="A572" s="256" t="s">
        <v>7064</v>
      </c>
      <c r="B572" s="309" t="s">
        <v>5739</v>
      </c>
      <c r="C572" s="309" t="s">
        <v>1</v>
      </c>
      <c r="D572" s="309" t="s">
        <v>4859</v>
      </c>
      <c r="E572" s="309" t="s">
        <v>2521</v>
      </c>
      <c r="F572" s="290" t="s">
        <v>641</v>
      </c>
      <c r="G572" s="306" t="str">
        <f>VLOOKUP(F:F,데이터주제영역정의서!T:V,2,FALSE)</f>
        <v>RM</v>
      </c>
      <c r="H572" s="292" t="str">
        <f t="shared" si="62"/>
        <v>RM</v>
      </c>
      <c r="I572" s="258" t="s">
        <v>7097</v>
      </c>
      <c r="J572" s="258" t="str">
        <f t="shared" si="63"/>
        <v>정보</v>
      </c>
      <c r="K572" s="258" t="str">
        <f>VLOOKUP(J572,엔터티분류어!B:D,3,FALSE)</f>
        <v>D</v>
      </c>
      <c r="L572" s="305" t="str">
        <f t="shared" si="61"/>
        <v>MSERMRMD</v>
      </c>
      <c r="M572" s="258" t="s">
        <v>5796</v>
      </c>
      <c r="N572" s="291" t="str">
        <f t="shared" si="64"/>
        <v>T</v>
      </c>
    </row>
    <row r="573" spans="1:14" x14ac:dyDescent="0.3">
      <c r="A573" s="256" t="s">
        <v>7064</v>
      </c>
      <c r="B573" s="309" t="s">
        <v>5739</v>
      </c>
      <c r="C573" s="309" t="s">
        <v>1</v>
      </c>
      <c r="D573" s="309" t="s">
        <v>4841</v>
      </c>
      <c r="E573" s="309" t="s">
        <v>4842</v>
      </c>
      <c r="F573" s="290" t="s">
        <v>641</v>
      </c>
      <c r="G573" s="306" t="str">
        <f>VLOOKUP(F:F,데이터주제영역정의서!T:V,2,FALSE)</f>
        <v>RM</v>
      </c>
      <c r="H573" s="292" t="str">
        <f t="shared" si="62"/>
        <v>RJ</v>
      </c>
      <c r="I573" s="258" t="s">
        <v>7097</v>
      </c>
      <c r="J573" s="258" t="str">
        <f t="shared" si="63"/>
        <v>정보</v>
      </c>
      <c r="K573" s="258" t="str">
        <f>VLOOKUP(J573,엔터티분류어!B:D,3,FALSE)</f>
        <v>D</v>
      </c>
      <c r="L573" s="305" t="str">
        <f t="shared" si="61"/>
        <v>MSERMRJD</v>
      </c>
      <c r="M573" s="258" t="s">
        <v>5797</v>
      </c>
      <c r="N573" s="291" t="str">
        <f t="shared" si="64"/>
        <v>T</v>
      </c>
    </row>
    <row r="574" spans="1:14" x14ac:dyDescent="0.3">
      <c r="A574" s="256" t="s">
        <v>7064</v>
      </c>
      <c r="B574" s="309" t="s">
        <v>5739</v>
      </c>
      <c r="C574" s="309" t="s">
        <v>1</v>
      </c>
      <c r="D574" s="309" t="s">
        <v>2559</v>
      </c>
      <c r="E574" s="309" t="s">
        <v>4839</v>
      </c>
      <c r="F574" s="290" t="s">
        <v>641</v>
      </c>
      <c r="G574" s="306" t="str">
        <f>VLOOKUP(F:F,데이터주제영역정의서!T:V,2,FALSE)</f>
        <v>RM</v>
      </c>
      <c r="H574" s="292" t="str">
        <f t="shared" si="62"/>
        <v>AE</v>
      </c>
      <c r="I574" s="258" t="s">
        <v>7097</v>
      </c>
      <c r="J574" s="258" t="str">
        <f t="shared" si="63"/>
        <v>정보</v>
      </c>
      <c r="K574" s="258" t="str">
        <f>VLOOKUP(J574,엔터티분류어!B:D,3,FALSE)</f>
        <v>D</v>
      </c>
      <c r="L574" s="305" t="str">
        <f t="shared" si="61"/>
        <v>MSERMAED</v>
      </c>
      <c r="M574" s="258" t="s">
        <v>5798</v>
      </c>
      <c r="N574" s="291" t="str">
        <f t="shared" si="64"/>
        <v>T</v>
      </c>
    </row>
    <row r="575" spans="1:14" x14ac:dyDescent="0.3">
      <c r="A575" s="256" t="s">
        <v>7064</v>
      </c>
      <c r="B575" s="309" t="s">
        <v>5739</v>
      </c>
      <c r="C575" s="309" t="s">
        <v>1</v>
      </c>
      <c r="D575" s="309" t="s">
        <v>4849</v>
      </c>
      <c r="E575" s="309" t="s">
        <v>2563</v>
      </c>
      <c r="F575" s="290" t="s">
        <v>641</v>
      </c>
      <c r="G575" s="306" t="str">
        <f>VLOOKUP(F:F,데이터주제영역정의서!T:V,2,FALSE)</f>
        <v>RM</v>
      </c>
      <c r="H575" s="292" t="str">
        <f t="shared" si="62"/>
        <v>EI</v>
      </c>
      <c r="I575" s="258" t="s">
        <v>7097</v>
      </c>
      <c r="J575" s="258" t="str">
        <f t="shared" si="63"/>
        <v>정보</v>
      </c>
      <c r="K575" s="258" t="str">
        <f>VLOOKUP(J575,엔터티분류어!B:D,3,FALSE)</f>
        <v>D</v>
      </c>
      <c r="L575" s="305" t="str">
        <f t="shared" si="61"/>
        <v>MSERMEID</v>
      </c>
      <c r="M575" s="258" t="s">
        <v>5799</v>
      </c>
      <c r="N575" s="291" t="str">
        <f t="shared" si="64"/>
        <v>T</v>
      </c>
    </row>
    <row r="576" spans="1:14" x14ac:dyDescent="0.3">
      <c r="A576" s="256" t="s">
        <v>7064</v>
      </c>
      <c r="B576" s="309" t="s">
        <v>5739</v>
      </c>
      <c r="C576" s="309" t="s">
        <v>1</v>
      </c>
      <c r="D576" s="309" t="s">
        <v>4848</v>
      </c>
      <c r="E576" s="309" t="s">
        <v>2564</v>
      </c>
      <c r="F576" s="290" t="s">
        <v>641</v>
      </c>
      <c r="G576" s="306" t="str">
        <f>VLOOKUP(F:F,데이터주제영역정의서!T:V,2,FALSE)</f>
        <v>RM</v>
      </c>
      <c r="H576" s="292" t="str">
        <f t="shared" si="62"/>
        <v>QU</v>
      </c>
      <c r="I576" s="258" t="s">
        <v>7097</v>
      </c>
      <c r="J576" s="258" t="str">
        <f t="shared" si="63"/>
        <v>정보</v>
      </c>
      <c r="K576" s="258" t="str">
        <f>VLOOKUP(J576,엔터티분류어!B:D,3,FALSE)</f>
        <v>D</v>
      </c>
      <c r="L576" s="305" t="str">
        <f t="shared" si="61"/>
        <v>MSERMQUD</v>
      </c>
      <c r="M576" s="258" t="s">
        <v>5800</v>
      </c>
      <c r="N576" s="291" t="str">
        <f t="shared" si="64"/>
        <v>T</v>
      </c>
    </row>
    <row r="577" spans="1:14" x14ac:dyDescent="0.3">
      <c r="A577" s="256" t="s">
        <v>7064</v>
      </c>
      <c r="B577" s="309" t="s">
        <v>5739</v>
      </c>
      <c r="C577" s="309" t="s">
        <v>1</v>
      </c>
      <c r="D577" s="309" t="s">
        <v>4830</v>
      </c>
      <c r="E577" s="309" t="s">
        <v>2565</v>
      </c>
      <c r="F577" s="290" t="s">
        <v>641</v>
      </c>
      <c r="G577" s="306" t="str">
        <f>VLOOKUP(F:F,데이터주제영역정의서!T:V,2,FALSE)</f>
        <v>RM</v>
      </c>
      <c r="H577" s="292" t="str">
        <f t="shared" si="62"/>
        <v>MJ</v>
      </c>
      <c r="I577" s="258" t="s">
        <v>7097</v>
      </c>
      <c r="J577" s="258" t="str">
        <f t="shared" si="63"/>
        <v>정보</v>
      </c>
      <c r="K577" s="258" t="str">
        <f>VLOOKUP(J577,엔터티분류어!B:D,3,FALSE)</f>
        <v>D</v>
      </c>
      <c r="L577" s="305" t="str">
        <f t="shared" si="61"/>
        <v>MSERMMJD</v>
      </c>
      <c r="M577" s="258" t="s">
        <v>5801</v>
      </c>
      <c r="N577" s="291" t="str">
        <f t="shared" si="64"/>
        <v>T</v>
      </c>
    </row>
    <row r="578" spans="1:14" x14ac:dyDescent="0.3">
      <c r="A578" s="256" t="s">
        <v>7064</v>
      </c>
      <c r="B578" s="309" t="s">
        <v>5739</v>
      </c>
      <c r="C578" s="309" t="s">
        <v>1</v>
      </c>
      <c r="D578" s="309" t="s">
        <v>2566</v>
      </c>
      <c r="E578" s="309" t="s">
        <v>2567</v>
      </c>
      <c r="F578" s="290" t="s">
        <v>641</v>
      </c>
      <c r="G578" s="306" t="str">
        <f>VLOOKUP(F:F,데이터주제영역정의서!T:V,2,FALSE)</f>
        <v>RM</v>
      </c>
      <c r="H578" s="292" t="str">
        <f t="shared" si="62"/>
        <v>MS</v>
      </c>
      <c r="I578" s="258" t="s">
        <v>7097</v>
      </c>
      <c r="J578" s="258" t="str">
        <f t="shared" si="63"/>
        <v>정보</v>
      </c>
      <c r="K578" s="258" t="str">
        <f>VLOOKUP(J578,엔터티분류어!B:D,3,FALSE)</f>
        <v>D</v>
      </c>
      <c r="L578" s="305" t="str">
        <f t="shared" si="61"/>
        <v>MSERMMSD</v>
      </c>
      <c r="M578" s="258" t="s">
        <v>5802</v>
      </c>
      <c r="N578" s="291" t="str">
        <f t="shared" si="64"/>
        <v>T</v>
      </c>
    </row>
    <row r="579" spans="1:14" x14ac:dyDescent="0.3">
      <c r="A579" s="256" t="s">
        <v>7064</v>
      </c>
      <c r="B579" s="309" t="s">
        <v>5739</v>
      </c>
      <c r="C579" s="309" t="s">
        <v>1</v>
      </c>
      <c r="D579" s="309" t="s">
        <v>2568</v>
      </c>
      <c r="E579" s="309" t="s">
        <v>2569</v>
      </c>
      <c r="F579" s="290" t="s">
        <v>641</v>
      </c>
      <c r="G579" s="306" t="str">
        <f>VLOOKUP(F:F,데이터주제영역정의서!T:V,2,FALSE)</f>
        <v>RM</v>
      </c>
      <c r="H579" s="292" t="str">
        <f t="shared" si="62"/>
        <v>AM</v>
      </c>
      <c r="I579" s="258" t="s">
        <v>7097</v>
      </c>
      <c r="J579" s="258" t="str">
        <f t="shared" si="63"/>
        <v>정보</v>
      </c>
      <c r="K579" s="258" t="str">
        <f>VLOOKUP(J579,엔터티분류어!B:D,3,FALSE)</f>
        <v>D</v>
      </c>
      <c r="L579" s="305" t="str">
        <f t="shared" si="61"/>
        <v>MSERMAMD</v>
      </c>
      <c r="M579" s="258" t="s">
        <v>5803</v>
      </c>
      <c r="N579" s="291" t="str">
        <f t="shared" si="64"/>
        <v>T</v>
      </c>
    </row>
    <row r="580" spans="1:14" x14ac:dyDescent="0.3">
      <c r="A580" s="256" t="s">
        <v>7064</v>
      </c>
      <c r="B580" s="309" t="s">
        <v>5739</v>
      </c>
      <c r="C580" s="309" t="s">
        <v>1</v>
      </c>
      <c r="D580" s="309" t="s">
        <v>2571</v>
      </c>
      <c r="E580" s="309" t="s">
        <v>2572</v>
      </c>
      <c r="F580" s="290" t="s">
        <v>641</v>
      </c>
      <c r="G580" s="306" t="str">
        <f>VLOOKUP(F:F,데이터주제영역정의서!T:V,2,FALSE)</f>
        <v>RM</v>
      </c>
      <c r="H580" s="292" t="str">
        <f t="shared" si="62"/>
        <v>TO</v>
      </c>
      <c r="I580" s="258" t="s">
        <v>7097</v>
      </c>
      <c r="J580" s="258" t="str">
        <f t="shared" si="63"/>
        <v>정보</v>
      </c>
      <c r="K580" s="258" t="str">
        <f>VLOOKUP(J580,엔터티분류어!B:D,3,FALSE)</f>
        <v>D</v>
      </c>
      <c r="L580" s="305" t="str">
        <f t="shared" si="61"/>
        <v>MSERMTOD</v>
      </c>
      <c r="M580" s="258" t="s">
        <v>5804</v>
      </c>
      <c r="N580" s="291" t="str">
        <f t="shared" si="64"/>
        <v>T</v>
      </c>
    </row>
    <row r="581" spans="1:14" x14ac:dyDescent="0.3">
      <c r="A581" s="256" t="s">
        <v>7064</v>
      </c>
      <c r="B581" s="309" t="s">
        <v>5739</v>
      </c>
      <c r="C581" s="309" t="s">
        <v>1</v>
      </c>
      <c r="D581" s="309" t="s">
        <v>4833</v>
      </c>
      <c r="E581" s="309" t="s">
        <v>2573</v>
      </c>
      <c r="F581" s="290" t="s">
        <v>641</v>
      </c>
      <c r="G581" s="306" t="str">
        <f>VLOOKUP(F:F,데이터주제영역정의서!T:V,2,FALSE)</f>
        <v>RM</v>
      </c>
      <c r="H581" s="292" t="str">
        <f t="shared" si="62"/>
        <v>AC</v>
      </c>
      <c r="I581" s="258" t="s">
        <v>7097</v>
      </c>
      <c r="J581" s="258" t="str">
        <f t="shared" si="63"/>
        <v>정보</v>
      </c>
      <c r="K581" s="258" t="str">
        <f>VLOOKUP(J581,엔터티분류어!B:D,3,FALSE)</f>
        <v>D</v>
      </c>
      <c r="L581" s="305" t="str">
        <f t="shared" si="61"/>
        <v>MSERMACD</v>
      </c>
      <c r="M581" s="258" t="s">
        <v>5805</v>
      </c>
      <c r="N581" s="291" t="str">
        <f t="shared" si="64"/>
        <v>T</v>
      </c>
    </row>
    <row r="582" spans="1:14" x14ac:dyDescent="0.3">
      <c r="A582" s="256" t="s">
        <v>7064</v>
      </c>
      <c r="B582" s="309" t="s">
        <v>5739</v>
      </c>
      <c r="C582" s="309" t="s">
        <v>1</v>
      </c>
      <c r="D582" s="309" t="s">
        <v>2574</v>
      </c>
      <c r="E582" s="309" t="s">
        <v>2575</v>
      </c>
      <c r="F582" s="290" t="s">
        <v>641</v>
      </c>
      <c r="G582" s="306" t="str">
        <f>VLOOKUP(F:F,데이터주제영역정의서!T:V,2,FALSE)</f>
        <v>RM</v>
      </c>
      <c r="H582" s="292" t="str">
        <f t="shared" si="62"/>
        <v>AI</v>
      </c>
      <c r="I582" s="258" t="s">
        <v>7097</v>
      </c>
      <c r="J582" s="258" t="str">
        <f t="shared" si="63"/>
        <v>정보</v>
      </c>
      <c r="K582" s="258" t="str">
        <f>VLOOKUP(J582,엔터티분류어!B:D,3,FALSE)</f>
        <v>D</v>
      </c>
      <c r="L582" s="305" t="str">
        <f t="shared" si="61"/>
        <v>MSERMAID</v>
      </c>
      <c r="M582" s="258" t="s">
        <v>5806</v>
      </c>
      <c r="N582" s="291" t="str">
        <f t="shared" si="64"/>
        <v>T</v>
      </c>
    </row>
    <row r="583" spans="1:14" x14ac:dyDescent="0.3">
      <c r="A583" s="256" t="s">
        <v>7064</v>
      </c>
      <c r="B583" s="309" t="s">
        <v>5739</v>
      </c>
      <c r="C583" s="309" t="s">
        <v>1</v>
      </c>
      <c r="D583" s="309" t="s">
        <v>2576</v>
      </c>
      <c r="E583" s="309" t="s">
        <v>2577</v>
      </c>
      <c r="F583" s="290" t="s">
        <v>641</v>
      </c>
      <c r="G583" s="306" t="str">
        <f>VLOOKUP(F:F,데이터주제영역정의서!T:V,2,FALSE)</f>
        <v>RM</v>
      </c>
      <c r="H583" s="292" t="str">
        <f t="shared" si="62"/>
        <v>AT</v>
      </c>
      <c r="I583" s="258" t="s">
        <v>7097</v>
      </c>
      <c r="J583" s="258" t="str">
        <f t="shared" si="63"/>
        <v>상세</v>
      </c>
      <c r="K583" s="258" t="str">
        <f>VLOOKUP(J583,엔터티분류어!B:D,3,FALSE)</f>
        <v>E</v>
      </c>
      <c r="L583" s="305" t="str">
        <f t="shared" si="61"/>
        <v>MSERMATE</v>
      </c>
      <c r="M583" s="258" t="s">
        <v>5807</v>
      </c>
      <c r="N583" s="291" t="str">
        <f t="shared" si="64"/>
        <v>T</v>
      </c>
    </row>
    <row r="584" spans="1:14" x14ac:dyDescent="0.3">
      <c r="A584" s="256" t="s">
        <v>7064</v>
      </c>
      <c r="B584" s="309" t="s">
        <v>5739</v>
      </c>
      <c r="C584" s="309" t="s">
        <v>1</v>
      </c>
      <c r="D584" s="309" t="s">
        <v>2578</v>
      </c>
      <c r="E584" s="309" t="s">
        <v>4843</v>
      </c>
      <c r="F584" s="290" t="s">
        <v>641</v>
      </c>
      <c r="G584" s="306" t="str">
        <f>VLOOKUP(F:F,데이터주제영역정의서!T:V,2,FALSE)</f>
        <v>RM</v>
      </c>
      <c r="H584" s="292" t="str">
        <f t="shared" si="62"/>
        <v>CV</v>
      </c>
      <c r="I584" s="258" t="s">
        <v>7097</v>
      </c>
      <c r="J584" s="258" t="str">
        <f t="shared" si="63"/>
        <v>정보</v>
      </c>
      <c r="K584" s="258" t="str">
        <f>VLOOKUP(J584,엔터티분류어!B:D,3,FALSE)</f>
        <v>D</v>
      </c>
      <c r="L584" s="305" t="str">
        <f t="shared" si="61"/>
        <v>MSERMCVD</v>
      </c>
      <c r="M584" s="258" t="s">
        <v>5808</v>
      </c>
      <c r="N584" s="291" t="str">
        <f t="shared" si="64"/>
        <v>T</v>
      </c>
    </row>
    <row r="585" spans="1:14" x14ac:dyDescent="0.3">
      <c r="A585" s="256" t="s">
        <v>7064</v>
      </c>
      <c r="B585" s="309" t="s">
        <v>5739</v>
      </c>
      <c r="C585" s="309" t="s">
        <v>1</v>
      </c>
      <c r="D585" s="309" t="s">
        <v>2580</v>
      </c>
      <c r="E585" s="309" t="s">
        <v>4846</v>
      </c>
      <c r="F585" s="290" t="s">
        <v>641</v>
      </c>
      <c r="G585" s="306" t="str">
        <f>VLOOKUP(F:F,데이터주제영역정의서!T:V,2,FALSE)</f>
        <v>RM</v>
      </c>
      <c r="H585" s="292" t="str">
        <f t="shared" si="62"/>
        <v>AS</v>
      </c>
      <c r="I585" s="258" t="s">
        <v>7097</v>
      </c>
      <c r="J585" s="258" t="str">
        <f t="shared" si="63"/>
        <v>정보</v>
      </c>
      <c r="K585" s="258" t="str">
        <f>VLOOKUP(J585,엔터티분류어!B:D,3,FALSE)</f>
        <v>D</v>
      </c>
      <c r="L585" s="305" t="str">
        <f t="shared" si="61"/>
        <v>MSERMASD</v>
      </c>
      <c r="M585" s="258" t="s">
        <v>5809</v>
      </c>
      <c r="N585" s="291" t="str">
        <f t="shared" si="64"/>
        <v>T</v>
      </c>
    </row>
    <row r="586" spans="1:14" x14ac:dyDescent="0.3">
      <c r="A586" s="256" t="s">
        <v>7064</v>
      </c>
      <c r="B586" s="309" t="s">
        <v>5739</v>
      </c>
      <c r="C586" s="309" t="s">
        <v>1</v>
      </c>
      <c r="D586" s="309" t="s">
        <v>2581</v>
      </c>
      <c r="E586" s="309" t="s">
        <v>2582</v>
      </c>
      <c r="F586" s="290" t="s">
        <v>641</v>
      </c>
      <c r="G586" s="306" t="str">
        <f>VLOOKUP(F:F,데이터주제영역정의서!T:V,2,FALSE)</f>
        <v>RM</v>
      </c>
      <c r="H586" s="292" t="str">
        <f t="shared" si="62"/>
        <v>AD</v>
      </c>
      <c r="I586" s="258" t="s">
        <v>7097</v>
      </c>
      <c r="J586" s="258" t="str">
        <f t="shared" si="63"/>
        <v>정보</v>
      </c>
      <c r="K586" s="258" t="str">
        <f>VLOOKUP(J586,엔터티분류어!B:D,3,FALSE)</f>
        <v>D</v>
      </c>
      <c r="L586" s="305" t="str">
        <f t="shared" si="61"/>
        <v>MSERMADD</v>
      </c>
      <c r="M586" s="258" t="s">
        <v>5810</v>
      </c>
      <c r="N586" s="291" t="str">
        <f t="shared" si="64"/>
        <v>T</v>
      </c>
    </row>
    <row r="587" spans="1:14" x14ac:dyDescent="0.3">
      <c r="A587" s="256" t="s">
        <v>7064</v>
      </c>
      <c r="B587" s="309" t="s">
        <v>5739</v>
      </c>
      <c r="C587" s="309" t="s">
        <v>1</v>
      </c>
      <c r="D587" s="309" t="s">
        <v>4857</v>
      </c>
      <c r="E587" s="309" t="s">
        <v>2543</v>
      </c>
      <c r="F587" s="290" t="s">
        <v>641</v>
      </c>
      <c r="G587" s="306" t="str">
        <f>VLOOKUP(F:F,데이터주제영역정의서!T:V,2,FALSE)</f>
        <v>RM</v>
      </c>
      <c r="H587" s="292" t="str">
        <f t="shared" si="62"/>
        <v>RE</v>
      </c>
      <c r="I587" s="258" t="s">
        <v>7097</v>
      </c>
      <c r="J587" s="258" t="str">
        <f t="shared" si="63"/>
        <v>정보</v>
      </c>
      <c r="K587" s="258" t="str">
        <f>VLOOKUP(J587,엔터티분류어!B:D,3,FALSE)</f>
        <v>D</v>
      </c>
      <c r="L587" s="305" t="str">
        <f t="shared" si="61"/>
        <v>MSERMRED</v>
      </c>
      <c r="M587" s="258" t="s">
        <v>5811</v>
      </c>
      <c r="N587" s="291" t="str">
        <f t="shared" si="64"/>
        <v>T</v>
      </c>
    </row>
    <row r="588" spans="1:14" x14ac:dyDescent="0.3">
      <c r="A588" s="256" t="s">
        <v>7064</v>
      </c>
      <c r="B588" s="309" t="s">
        <v>5739</v>
      </c>
      <c r="C588" s="309" t="s">
        <v>1</v>
      </c>
      <c r="D588" s="309" t="s">
        <v>4858</v>
      </c>
      <c r="E588" s="309" t="s">
        <v>2583</v>
      </c>
      <c r="F588" s="290" t="s">
        <v>641</v>
      </c>
      <c r="G588" s="306" t="str">
        <f>VLOOKUP(F:F,데이터주제영역정의서!T:V,2,FALSE)</f>
        <v>RM</v>
      </c>
      <c r="H588" s="292" t="str">
        <f t="shared" si="62"/>
        <v>AB</v>
      </c>
      <c r="I588" s="258" t="s">
        <v>7097</v>
      </c>
      <c r="J588" s="258" t="str">
        <f t="shared" si="63"/>
        <v>정보</v>
      </c>
      <c r="K588" s="258" t="str">
        <f>VLOOKUP(J588,엔터티분류어!B:D,3,FALSE)</f>
        <v>D</v>
      </c>
      <c r="L588" s="305" t="str">
        <f t="shared" si="61"/>
        <v>MSERMABD</v>
      </c>
      <c r="M588" s="258" t="s">
        <v>5812</v>
      </c>
      <c r="N588" s="291" t="str">
        <f t="shared" si="64"/>
        <v>T</v>
      </c>
    </row>
    <row r="589" spans="1:14" x14ac:dyDescent="0.3">
      <c r="A589" s="256" t="s">
        <v>7064</v>
      </c>
      <c r="B589" s="309" t="s">
        <v>5739</v>
      </c>
      <c r="C589" s="309" t="s">
        <v>1</v>
      </c>
      <c r="D589" s="309" t="s">
        <v>2586</v>
      </c>
      <c r="E589" s="309" t="s">
        <v>2587</v>
      </c>
      <c r="F589" s="290" t="s">
        <v>641</v>
      </c>
      <c r="G589" s="306" t="str">
        <f>VLOOKUP(F:F,데이터주제영역정의서!T:V,2,FALSE)</f>
        <v>RM</v>
      </c>
      <c r="H589" s="292" t="str">
        <f t="shared" si="62"/>
        <v>DD</v>
      </c>
      <c r="I589" s="258" t="s">
        <v>7097</v>
      </c>
      <c r="J589" s="258" t="str">
        <f t="shared" si="63"/>
        <v>정보</v>
      </c>
      <c r="K589" s="258" t="str">
        <f>VLOOKUP(J589,엔터티분류어!B:D,3,FALSE)</f>
        <v>D</v>
      </c>
      <c r="L589" s="305" t="str">
        <f t="shared" si="61"/>
        <v>MSERMDDD</v>
      </c>
      <c r="M589" s="258" t="s">
        <v>5813</v>
      </c>
      <c r="N589" s="291" t="str">
        <f t="shared" si="64"/>
        <v>T</v>
      </c>
    </row>
    <row r="590" spans="1:14" x14ac:dyDescent="0.3">
      <c r="A590" s="256" t="s">
        <v>7064</v>
      </c>
      <c r="B590" s="309" t="s">
        <v>5739</v>
      </c>
      <c r="C590" s="309" t="s">
        <v>1</v>
      </c>
      <c r="D590" s="309" t="s">
        <v>4831</v>
      </c>
      <c r="E590" s="309" t="s">
        <v>2585</v>
      </c>
      <c r="F590" s="290" t="s">
        <v>641</v>
      </c>
      <c r="G590" s="306" t="str">
        <f>VLOOKUP(F:F,데이터주제영역정의서!T:V,2,FALSE)</f>
        <v>RM</v>
      </c>
      <c r="H590" s="292" t="str">
        <f t="shared" si="62"/>
        <v>DR</v>
      </c>
      <c r="I590" s="258" t="s">
        <v>7097</v>
      </c>
      <c r="J590" s="258" t="str">
        <f t="shared" si="63"/>
        <v>이력</v>
      </c>
      <c r="K590" s="258" t="str">
        <f>VLOOKUP(J590,엔터티분류어!B:D,3,FALSE)</f>
        <v>H</v>
      </c>
      <c r="L590" s="305" t="str">
        <f t="shared" si="61"/>
        <v>MSERMDRH</v>
      </c>
      <c r="M590" s="258" t="s">
        <v>5814</v>
      </c>
      <c r="N590" s="291" t="str">
        <f t="shared" si="64"/>
        <v>T</v>
      </c>
    </row>
    <row r="591" spans="1:14" x14ac:dyDescent="0.3">
      <c r="A591" s="256" t="s">
        <v>7064</v>
      </c>
      <c r="B591" s="309" t="s">
        <v>5739</v>
      </c>
      <c r="C591" s="309" t="s">
        <v>1</v>
      </c>
      <c r="D591" s="309" t="s">
        <v>4835</v>
      </c>
      <c r="E591" s="309" t="s">
        <v>4836</v>
      </c>
      <c r="F591" s="290" t="s">
        <v>641</v>
      </c>
      <c r="G591" s="306" t="str">
        <f>VLOOKUP(F:F,데이터주제영역정의서!T:V,2,FALSE)</f>
        <v>RM</v>
      </c>
      <c r="H591" s="292" t="str">
        <f t="shared" si="62"/>
        <v>NW</v>
      </c>
      <c r="I591" s="258" t="s">
        <v>7097</v>
      </c>
      <c r="J591" s="258" t="str">
        <f t="shared" si="63"/>
        <v>정보</v>
      </c>
      <c r="K591" s="258" t="str">
        <f>VLOOKUP(J591,엔터티분류어!B:D,3,FALSE)</f>
        <v>D</v>
      </c>
      <c r="L591" s="305" t="str">
        <f t="shared" si="61"/>
        <v>MSERMNWD</v>
      </c>
      <c r="M591" s="258" t="s">
        <v>5815</v>
      </c>
      <c r="N591" s="291" t="str">
        <f t="shared" si="64"/>
        <v>T</v>
      </c>
    </row>
    <row r="592" spans="1:14" x14ac:dyDescent="0.3">
      <c r="A592" s="256" t="s">
        <v>7064</v>
      </c>
      <c r="B592" s="309" t="s">
        <v>5739</v>
      </c>
      <c r="C592" s="309" t="s">
        <v>1</v>
      </c>
      <c r="D592" s="309" t="s">
        <v>4851</v>
      </c>
      <c r="E592" s="309" t="s">
        <v>2588</v>
      </c>
      <c r="F592" s="290" t="s">
        <v>641</v>
      </c>
      <c r="G592" s="306" t="str">
        <f>VLOOKUP(F:F,데이터주제영역정의서!T:V,2,FALSE)</f>
        <v>RM</v>
      </c>
      <c r="H592" s="292" t="str">
        <f t="shared" si="62"/>
        <v>EK</v>
      </c>
      <c r="I592" s="258" t="s">
        <v>7097</v>
      </c>
      <c r="J592" s="258" t="str">
        <f t="shared" si="63"/>
        <v>정보</v>
      </c>
      <c r="K592" s="258" t="str">
        <f>VLOOKUP(J592,엔터티분류어!B:D,3,FALSE)</f>
        <v>D</v>
      </c>
      <c r="L592" s="305" t="str">
        <f t="shared" si="61"/>
        <v>MSERMEKD</v>
      </c>
      <c r="M592" s="258" t="s">
        <v>5816</v>
      </c>
      <c r="N592" s="291" t="str">
        <f t="shared" si="64"/>
        <v>T</v>
      </c>
    </row>
    <row r="593" spans="1:14" x14ac:dyDescent="0.3">
      <c r="A593" s="256" t="s">
        <v>7064</v>
      </c>
      <c r="B593" s="309" t="s">
        <v>5739</v>
      </c>
      <c r="C593" s="309" t="s">
        <v>1</v>
      </c>
      <c r="D593" s="309" t="s">
        <v>2589</v>
      </c>
      <c r="E593" s="309" t="s">
        <v>2590</v>
      </c>
      <c r="F593" s="290" t="s">
        <v>641</v>
      </c>
      <c r="G593" s="306" t="str">
        <f>VLOOKUP(F:F,데이터주제영역정의서!T:V,2,FALSE)</f>
        <v>RM</v>
      </c>
      <c r="H593" s="292" t="str">
        <f t="shared" si="62"/>
        <v>NH</v>
      </c>
      <c r="I593" s="258" t="s">
        <v>7097</v>
      </c>
      <c r="J593" s="258" t="str">
        <f t="shared" si="63"/>
        <v>정보</v>
      </c>
      <c r="K593" s="258" t="str">
        <f>VLOOKUP(J593,엔터티분류어!B:D,3,FALSE)</f>
        <v>D</v>
      </c>
      <c r="L593" s="305" t="str">
        <f t="shared" si="61"/>
        <v>MSERMNHD</v>
      </c>
      <c r="M593" s="258" t="s">
        <v>5817</v>
      </c>
      <c r="N593" s="291" t="str">
        <f t="shared" si="64"/>
        <v>T</v>
      </c>
    </row>
    <row r="594" spans="1:14" x14ac:dyDescent="0.3">
      <c r="A594" s="256" t="s">
        <v>7064</v>
      </c>
      <c r="B594" s="309" t="s">
        <v>5739</v>
      </c>
      <c r="C594" s="309" t="s">
        <v>1</v>
      </c>
      <c r="D594" s="309" t="s">
        <v>2591</v>
      </c>
      <c r="E594" s="309" t="s">
        <v>2592</v>
      </c>
      <c r="F594" s="290" t="s">
        <v>641</v>
      </c>
      <c r="G594" s="306" t="str">
        <f>VLOOKUP(F:F,데이터주제영역정의서!T:V,2,FALSE)</f>
        <v>RM</v>
      </c>
      <c r="H594" s="292" t="str">
        <f t="shared" si="62"/>
        <v>NT</v>
      </c>
      <c r="I594" s="258" t="s">
        <v>7097</v>
      </c>
      <c r="J594" s="258" t="str">
        <f t="shared" si="63"/>
        <v>정보</v>
      </c>
      <c r="K594" s="258" t="str">
        <f>VLOOKUP(J594,엔터티분류어!B:D,3,FALSE)</f>
        <v>D</v>
      </c>
      <c r="L594" s="305" t="str">
        <f t="shared" si="61"/>
        <v>MSERMNTD</v>
      </c>
      <c r="M594" s="258" t="s">
        <v>5818</v>
      </c>
      <c r="N594" s="291" t="str">
        <f t="shared" si="64"/>
        <v>T</v>
      </c>
    </row>
    <row r="595" spans="1:14" x14ac:dyDescent="0.3">
      <c r="A595" s="256" t="s">
        <v>7064</v>
      </c>
      <c r="B595" s="309" t="s">
        <v>5739</v>
      </c>
      <c r="C595" s="309" t="s">
        <v>1</v>
      </c>
      <c r="D595" s="309" t="s">
        <v>2593</v>
      </c>
      <c r="E595" s="309" t="s">
        <v>2594</v>
      </c>
      <c r="F595" s="290" t="s">
        <v>641</v>
      </c>
      <c r="G595" s="306" t="str">
        <f>VLOOKUP(F:F,데이터주제영역정의서!T:V,2,FALSE)</f>
        <v>RM</v>
      </c>
      <c r="H595" s="292" t="str">
        <f t="shared" si="62"/>
        <v>ND</v>
      </c>
      <c r="I595" s="258" t="s">
        <v>7097</v>
      </c>
      <c r="J595" s="258" t="str">
        <f t="shared" si="63"/>
        <v>정보</v>
      </c>
      <c r="K595" s="258" t="str">
        <f>VLOOKUP(J595,엔터티분류어!B:D,3,FALSE)</f>
        <v>D</v>
      </c>
      <c r="L595" s="305" t="str">
        <f t="shared" ref="L595:L658" si="65">I595&amp;G595&amp;H595&amp;K595</f>
        <v>MSERMNDD</v>
      </c>
      <c r="M595" s="258" t="s">
        <v>5819</v>
      </c>
      <c r="N595" s="291" t="str">
        <f t="shared" si="64"/>
        <v>T</v>
      </c>
    </row>
    <row r="596" spans="1:14" x14ac:dyDescent="0.3">
      <c r="A596" s="256" t="s">
        <v>7064</v>
      </c>
      <c r="B596" s="309" t="s">
        <v>5739</v>
      </c>
      <c r="C596" s="309" t="s">
        <v>18</v>
      </c>
      <c r="D596" s="309" t="s">
        <v>4854</v>
      </c>
      <c r="E596" s="309" t="s">
        <v>5820</v>
      </c>
      <c r="F596" s="290" t="s">
        <v>641</v>
      </c>
      <c r="G596" s="306" t="str">
        <f>VLOOKUP(F:F,데이터주제영역정의서!T:V,2,FALSE)</f>
        <v>RM</v>
      </c>
      <c r="H596" s="292" t="str">
        <f t="shared" ref="H596:H659" si="66">MID(M596,6,2)</f>
        <v>NQ</v>
      </c>
      <c r="I596" s="258" t="s">
        <v>7097</v>
      </c>
      <c r="J596" s="258" t="str">
        <f t="shared" ref="J596:J659" si="67">RIGHT(D596,2)</f>
        <v>정보</v>
      </c>
      <c r="K596" s="258" t="str">
        <f>VLOOKUP(J596,엔터티분류어!B:D,3,FALSE)</f>
        <v>D</v>
      </c>
      <c r="L596" s="305" t="str">
        <f t="shared" si="65"/>
        <v>MSERMNQD</v>
      </c>
      <c r="M596" s="258" t="s">
        <v>5821</v>
      </c>
      <c r="N596" s="291" t="str">
        <f t="shared" ref="N596:N659" si="68">IF(L596=M596,"T","F")</f>
        <v>T</v>
      </c>
    </row>
    <row r="597" spans="1:14" x14ac:dyDescent="0.3">
      <c r="A597" s="256" t="s">
        <v>7064</v>
      </c>
      <c r="B597" s="309" t="s">
        <v>5739</v>
      </c>
      <c r="C597" s="309" t="s">
        <v>1</v>
      </c>
      <c r="D597" s="309" t="s">
        <v>4856</v>
      </c>
      <c r="E597" s="309" t="s">
        <v>2497</v>
      </c>
      <c r="F597" s="290" t="s">
        <v>641</v>
      </c>
      <c r="G597" s="306" t="str">
        <f>VLOOKUP(F:F,데이터주제영역정의서!T:V,2,FALSE)</f>
        <v>RM</v>
      </c>
      <c r="H597" s="292" t="str">
        <f t="shared" si="66"/>
        <v>NR</v>
      </c>
      <c r="I597" s="258" t="s">
        <v>7097</v>
      </c>
      <c r="J597" s="258" t="str">
        <f t="shared" si="67"/>
        <v>정보</v>
      </c>
      <c r="K597" s="258" t="str">
        <f>VLOOKUP(J597,엔터티분류어!B:D,3,FALSE)</f>
        <v>D</v>
      </c>
      <c r="L597" s="305" t="str">
        <f t="shared" si="65"/>
        <v>MSERMNRD</v>
      </c>
      <c r="M597" s="258" t="s">
        <v>5822</v>
      </c>
      <c r="N597" s="291" t="str">
        <f t="shared" si="68"/>
        <v>T</v>
      </c>
    </row>
    <row r="598" spans="1:14" x14ac:dyDescent="0.3">
      <c r="A598" s="256" t="s">
        <v>7064</v>
      </c>
      <c r="B598" s="309" t="s">
        <v>5739</v>
      </c>
      <c r="C598" s="309" t="s">
        <v>1</v>
      </c>
      <c r="D598" s="309" t="s">
        <v>2595</v>
      </c>
      <c r="E598" s="309" t="s">
        <v>2596</v>
      </c>
      <c r="F598" s="290" t="s">
        <v>641</v>
      </c>
      <c r="G598" s="306" t="str">
        <f>VLOOKUP(F:F,데이터주제영역정의서!T:V,2,FALSE)</f>
        <v>RM</v>
      </c>
      <c r="H598" s="292" t="str">
        <f t="shared" si="66"/>
        <v>RO</v>
      </c>
      <c r="I598" s="258" t="s">
        <v>7097</v>
      </c>
      <c r="J598" s="258" t="str">
        <f t="shared" si="67"/>
        <v>정보</v>
      </c>
      <c r="K598" s="258" t="str">
        <f>VLOOKUP(J598,엔터티분류어!B:D,3,FALSE)</f>
        <v>D</v>
      </c>
      <c r="L598" s="305" t="str">
        <f t="shared" si="65"/>
        <v>MSERMROD</v>
      </c>
      <c r="M598" s="258" t="s">
        <v>5823</v>
      </c>
      <c r="N598" s="291" t="str">
        <f t="shared" si="68"/>
        <v>T</v>
      </c>
    </row>
    <row r="599" spans="1:14" x14ac:dyDescent="0.3">
      <c r="A599" s="256" t="s">
        <v>7064</v>
      </c>
      <c r="B599" s="309" t="s">
        <v>5739</v>
      </c>
      <c r="C599" s="309" t="s">
        <v>1</v>
      </c>
      <c r="D599" s="309" t="s">
        <v>2597</v>
      </c>
      <c r="E599" s="309" t="s">
        <v>2598</v>
      </c>
      <c r="F599" s="290" t="s">
        <v>641</v>
      </c>
      <c r="G599" s="306" t="str">
        <f>VLOOKUP(F:F,데이터주제영역정의서!T:V,2,FALSE)</f>
        <v>RM</v>
      </c>
      <c r="H599" s="292" t="str">
        <f t="shared" si="66"/>
        <v>RR</v>
      </c>
      <c r="I599" s="258" t="s">
        <v>7097</v>
      </c>
      <c r="J599" s="258" t="str">
        <f t="shared" si="67"/>
        <v>정보</v>
      </c>
      <c r="K599" s="258" t="str">
        <f>VLOOKUP(J599,엔터티분류어!B:D,3,FALSE)</f>
        <v>D</v>
      </c>
      <c r="L599" s="305" t="str">
        <f t="shared" si="65"/>
        <v>MSERMRRD</v>
      </c>
      <c r="M599" s="258" t="s">
        <v>5824</v>
      </c>
      <c r="N599" s="291" t="str">
        <f t="shared" si="68"/>
        <v>T</v>
      </c>
    </row>
    <row r="600" spans="1:14" x14ac:dyDescent="0.3">
      <c r="A600" s="256" t="s">
        <v>7064</v>
      </c>
      <c r="B600" s="309" t="s">
        <v>5739</v>
      </c>
      <c r="C600" s="309" t="s">
        <v>1</v>
      </c>
      <c r="D600" s="309" t="s">
        <v>2599</v>
      </c>
      <c r="E600" s="309" t="s">
        <v>2600</v>
      </c>
      <c r="F600" s="290" t="s">
        <v>641</v>
      </c>
      <c r="G600" s="306" t="str">
        <f>VLOOKUP(F:F,데이터주제영역정의서!T:V,2,FALSE)</f>
        <v>RM</v>
      </c>
      <c r="H600" s="292" t="str">
        <f t="shared" si="66"/>
        <v>RH</v>
      </c>
      <c r="I600" s="258" t="s">
        <v>7097</v>
      </c>
      <c r="J600" s="258" t="str">
        <f t="shared" si="67"/>
        <v>이력</v>
      </c>
      <c r="K600" s="258" t="str">
        <f>VLOOKUP(J600,엔터티분류어!B:D,3,FALSE)</f>
        <v>H</v>
      </c>
      <c r="L600" s="305" t="str">
        <f t="shared" si="65"/>
        <v>MSERMRHH</v>
      </c>
      <c r="M600" s="258" t="s">
        <v>5825</v>
      </c>
      <c r="N600" s="291" t="str">
        <f t="shared" si="68"/>
        <v>T</v>
      </c>
    </row>
    <row r="601" spans="1:14" x14ac:dyDescent="0.3">
      <c r="A601" s="256" t="s">
        <v>7064</v>
      </c>
      <c r="B601" s="309" t="s">
        <v>5739</v>
      </c>
      <c r="C601" s="309" t="s">
        <v>1</v>
      </c>
      <c r="D601" s="309" t="s">
        <v>4853</v>
      </c>
      <c r="E601" s="309" t="s">
        <v>2579</v>
      </c>
      <c r="F601" s="290" t="s">
        <v>641</v>
      </c>
      <c r="G601" s="306" t="str">
        <f>VLOOKUP(F:F,데이터주제영역정의서!T:V,2,FALSE)</f>
        <v>RM</v>
      </c>
      <c r="H601" s="292" t="str">
        <f t="shared" si="66"/>
        <v>AA</v>
      </c>
      <c r="I601" s="258" t="s">
        <v>7097</v>
      </c>
      <c r="J601" s="258" t="str">
        <f t="shared" si="67"/>
        <v>정보</v>
      </c>
      <c r="K601" s="258" t="str">
        <f>VLOOKUP(J601,엔터티분류어!B:D,3,FALSE)</f>
        <v>D</v>
      </c>
      <c r="L601" s="305" t="str">
        <f t="shared" si="65"/>
        <v>MSERMAAD</v>
      </c>
      <c r="M601" s="258" t="s">
        <v>5826</v>
      </c>
      <c r="N601" s="291" t="str">
        <f t="shared" si="68"/>
        <v>T</v>
      </c>
    </row>
    <row r="602" spans="1:14" x14ac:dyDescent="0.3">
      <c r="A602" s="256" t="s">
        <v>7064</v>
      </c>
      <c r="B602" s="309" t="s">
        <v>5739</v>
      </c>
      <c r="C602" s="309" t="s">
        <v>1</v>
      </c>
      <c r="D602" s="309" t="s">
        <v>4845</v>
      </c>
      <c r="E602" s="309" t="s">
        <v>2601</v>
      </c>
      <c r="F602" s="290" t="s">
        <v>641</v>
      </c>
      <c r="G602" s="306" t="str">
        <f>VLOOKUP(F:F,데이터주제영역정의서!T:V,2,FALSE)</f>
        <v>RM</v>
      </c>
      <c r="H602" s="292" t="str">
        <f t="shared" si="66"/>
        <v>AR</v>
      </c>
      <c r="I602" s="258" t="s">
        <v>7097</v>
      </c>
      <c r="J602" s="258" t="str">
        <f t="shared" si="67"/>
        <v>정보</v>
      </c>
      <c r="K602" s="258" t="str">
        <f>VLOOKUP(J602,엔터티분류어!B:D,3,FALSE)</f>
        <v>D</v>
      </c>
      <c r="L602" s="305" t="str">
        <f t="shared" si="65"/>
        <v>MSERMARD</v>
      </c>
      <c r="M602" s="258" t="s">
        <v>5827</v>
      </c>
      <c r="N602" s="291" t="str">
        <f t="shared" si="68"/>
        <v>T</v>
      </c>
    </row>
    <row r="603" spans="1:14" x14ac:dyDescent="0.3">
      <c r="A603" s="256" t="s">
        <v>7064</v>
      </c>
      <c r="B603" s="309" t="s">
        <v>5739</v>
      </c>
      <c r="C603" s="309" t="s">
        <v>1</v>
      </c>
      <c r="D603" s="309" t="s">
        <v>4840</v>
      </c>
      <c r="E603" s="309" t="s">
        <v>2509</v>
      </c>
      <c r="F603" s="290" t="s">
        <v>641</v>
      </c>
      <c r="G603" s="306" t="str">
        <f>VLOOKUP(F:F,데이터주제영역정의서!T:V,2,FALSE)</f>
        <v>RM</v>
      </c>
      <c r="H603" s="292" t="str">
        <f t="shared" si="66"/>
        <v>MC</v>
      </c>
      <c r="I603" s="258" t="s">
        <v>7097</v>
      </c>
      <c r="J603" s="258" t="str">
        <f t="shared" si="67"/>
        <v>정보</v>
      </c>
      <c r="K603" s="258" t="str">
        <f>VLOOKUP(J603,엔터티분류어!B:D,3,FALSE)</f>
        <v>D</v>
      </c>
      <c r="L603" s="305" t="str">
        <f t="shared" si="65"/>
        <v>MSERMMCD</v>
      </c>
      <c r="M603" s="258" t="s">
        <v>5828</v>
      </c>
      <c r="N603" s="291" t="str">
        <f t="shared" si="68"/>
        <v>T</v>
      </c>
    </row>
    <row r="604" spans="1:14" x14ac:dyDescent="0.3">
      <c r="A604" s="256" t="s">
        <v>7064</v>
      </c>
      <c r="B604" s="309" t="s">
        <v>5739</v>
      </c>
      <c r="C604" s="309" t="s">
        <v>1</v>
      </c>
      <c r="D604" s="309" t="s">
        <v>2602</v>
      </c>
      <c r="E604" s="309" t="s">
        <v>2603</v>
      </c>
      <c r="F604" s="290" t="s">
        <v>641</v>
      </c>
      <c r="G604" s="306" t="str">
        <f>VLOOKUP(F:F,데이터주제영역정의서!T:V,2,FALSE)</f>
        <v>RM</v>
      </c>
      <c r="H604" s="292" t="str">
        <f t="shared" si="66"/>
        <v>ML</v>
      </c>
      <c r="I604" s="258" t="s">
        <v>7097</v>
      </c>
      <c r="J604" s="258" t="str">
        <f t="shared" si="67"/>
        <v>정보</v>
      </c>
      <c r="K604" s="258" t="str">
        <f>VLOOKUP(J604,엔터티분류어!B:D,3,FALSE)</f>
        <v>D</v>
      </c>
      <c r="L604" s="305" t="str">
        <f t="shared" si="65"/>
        <v>MSERMMLD</v>
      </c>
      <c r="M604" s="258" t="s">
        <v>5829</v>
      </c>
      <c r="N604" s="291" t="str">
        <f t="shared" si="68"/>
        <v>T</v>
      </c>
    </row>
    <row r="605" spans="1:14" ht="12.75" customHeight="1" x14ac:dyDescent="0.3">
      <c r="A605" s="256" t="s">
        <v>7064</v>
      </c>
      <c r="B605" s="309" t="s">
        <v>5739</v>
      </c>
      <c r="C605" s="309" t="s">
        <v>1</v>
      </c>
      <c r="D605" s="309" t="s">
        <v>2604</v>
      </c>
      <c r="E605" s="309" t="s">
        <v>2605</v>
      </c>
      <c r="F605" s="290" t="s">
        <v>641</v>
      </c>
      <c r="G605" s="306" t="str">
        <f>VLOOKUP(F:F,데이터주제영역정의서!T:V,2,FALSE)</f>
        <v>RM</v>
      </c>
      <c r="H605" s="292" t="str">
        <f t="shared" si="66"/>
        <v>DT</v>
      </c>
      <c r="I605" s="258" t="s">
        <v>7097</v>
      </c>
      <c r="J605" s="258" t="str">
        <f t="shared" si="67"/>
        <v>정보</v>
      </c>
      <c r="K605" s="258" t="str">
        <f>VLOOKUP(J605,엔터티분류어!B:D,3,FALSE)</f>
        <v>D</v>
      </c>
      <c r="L605" s="305" t="str">
        <f t="shared" si="65"/>
        <v>MSERMDTD</v>
      </c>
      <c r="M605" s="258" t="s">
        <v>5830</v>
      </c>
      <c r="N605" s="291" t="str">
        <f t="shared" si="68"/>
        <v>T</v>
      </c>
    </row>
    <row r="606" spans="1:14" x14ac:dyDescent="0.3">
      <c r="A606" s="256" t="s">
        <v>7064</v>
      </c>
      <c r="B606" s="309" t="s">
        <v>5739</v>
      </c>
      <c r="C606" s="309" t="s">
        <v>1</v>
      </c>
      <c r="D606" s="309" t="s">
        <v>2606</v>
      </c>
      <c r="E606" s="309" t="s">
        <v>2607</v>
      </c>
      <c r="F606" s="290" t="s">
        <v>641</v>
      </c>
      <c r="G606" s="306" t="str">
        <f>VLOOKUP(F:F,데이터주제영역정의서!T:V,2,FALSE)</f>
        <v>RM</v>
      </c>
      <c r="H606" s="292" t="str">
        <f t="shared" si="66"/>
        <v>AF</v>
      </c>
      <c r="I606" s="258" t="s">
        <v>7097</v>
      </c>
      <c r="J606" s="258" t="str">
        <f t="shared" si="67"/>
        <v>정보</v>
      </c>
      <c r="K606" s="258" t="str">
        <f>VLOOKUP(J606,엔터티분류어!B:D,3,FALSE)</f>
        <v>D</v>
      </c>
      <c r="L606" s="305" t="str">
        <f t="shared" si="65"/>
        <v>MSERMAFD</v>
      </c>
      <c r="M606" s="258" t="s">
        <v>5831</v>
      </c>
      <c r="N606" s="291" t="str">
        <f t="shared" si="68"/>
        <v>T</v>
      </c>
    </row>
    <row r="607" spans="1:14" x14ac:dyDescent="0.3">
      <c r="A607" s="256" t="s">
        <v>7064</v>
      </c>
      <c r="B607" s="309" t="s">
        <v>638</v>
      </c>
      <c r="C607" s="309" t="s">
        <v>1</v>
      </c>
      <c r="D607" s="309" t="s">
        <v>1311</v>
      </c>
      <c r="E607" s="309" t="s">
        <v>5832</v>
      </c>
      <c r="F607" s="290" t="s">
        <v>638</v>
      </c>
      <c r="G607" s="306" t="str">
        <f>VLOOKUP(F:F,데이터주제영역정의서!T:V,2,FALSE)</f>
        <v>LM</v>
      </c>
      <c r="H607" s="292" t="str">
        <f t="shared" si="66"/>
        <v>TI</v>
      </c>
      <c r="I607" s="258" t="s">
        <v>7097</v>
      </c>
      <c r="J607" s="258" t="str">
        <f t="shared" si="67"/>
        <v>정보</v>
      </c>
      <c r="K607" s="258" t="str">
        <f>VLOOKUP(J607,엔터티분류어!B:D,3,FALSE)</f>
        <v>D</v>
      </c>
      <c r="L607" s="305" t="str">
        <f t="shared" si="65"/>
        <v>MSELMTID</v>
      </c>
      <c r="M607" s="258" t="s">
        <v>5833</v>
      </c>
      <c r="N607" s="291" t="str">
        <f t="shared" si="68"/>
        <v>T</v>
      </c>
    </row>
    <row r="608" spans="1:14" x14ac:dyDescent="0.3">
      <c r="A608" s="256" t="s">
        <v>7064</v>
      </c>
      <c r="B608" s="309" t="s">
        <v>638</v>
      </c>
      <c r="C608" s="309" t="s">
        <v>1</v>
      </c>
      <c r="D608" s="309" t="s">
        <v>1320</v>
      </c>
      <c r="E608" s="309" t="s">
        <v>5834</v>
      </c>
      <c r="F608" s="290" t="s">
        <v>638</v>
      </c>
      <c r="G608" s="306" t="str">
        <f>VLOOKUP(F:F,데이터주제영역정의서!T:V,2,FALSE)</f>
        <v>LM</v>
      </c>
      <c r="H608" s="292" t="str">
        <f t="shared" si="66"/>
        <v>GM</v>
      </c>
      <c r="I608" s="258" t="s">
        <v>7097</v>
      </c>
      <c r="J608" s="258" t="str">
        <f t="shared" si="67"/>
        <v>코드</v>
      </c>
      <c r="K608" s="258" t="str">
        <f>VLOOKUP(J608,엔터티분류어!B:D,3,FALSE)</f>
        <v>C</v>
      </c>
      <c r="L608" s="305" t="str">
        <f t="shared" si="65"/>
        <v>MSELMGMC</v>
      </c>
      <c r="M608" s="258" t="s">
        <v>5835</v>
      </c>
      <c r="N608" s="291" t="str">
        <f t="shared" si="68"/>
        <v>T</v>
      </c>
    </row>
    <row r="609" spans="1:14" x14ac:dyDescent="0.3">
      <c r="A609" s="256" t="s">
        <v>7064</v>
      </c>
      <c r="B609" s="309" t="s">
        <v>638</v>
      </c>
      <c r="C609" s="309" t="s">
        <v>18</v>
      </c>
      <c r="D609" s="309" t="s">
        <v>1324</v>
      </c>
      <c r="E609" s="309" t="s">
        <v>5836</v>
      </c>
      <c r="F609" s="290" t="s">
        <v>638</v>
      </c>
      <c r="G609" s="306" t="str">
        <f>VLOOKUP(F:F,데이터주제영역정의서!T:V,2,FALSE)</f>
        <v>LM</v>
      </c>
      <c r="H609" s="292" t="str">
        <f t="shared" si="66"/>
        <v>PM</v>
      </c>
      <c r="I609" s="258" t="s">
        <v>7097</v>
      </c>
      <c r="J609" s="258" t="str">
        <f t="shared" si="67"/>
        <v>정보</v>
      </c>
      <c r="K609" s="258" t="str">
        <f>VLOOKUP(J609,엔터티분류어!B:D,3,FALSE)</f>
        <v>D</v>
      </c>
      <c r="L609" s="305" t="str">
        <f t="shared" si="65"/>
        <v>MSELMPMD</v>
      </c>
      <c r="M609" s="258" t="s">
        <v>5837</v>
      </c>
      <c r="N609" s="291" t="str">
        <f t="shared" si="68"/>
        <v>T</v>
      </c>
    </row>
    <row r="610" spans="1:14" x14ac:dyDescent="0.3">
      <c r="A610" s="256" t="s">
        <v>7064</v>
      </c>
      <c r="B610" s="309" t="s">
        <v>638</v>
      </c>
      <c r="C610" s="309" t="s">
        <v>1</v>
      </c>
      <c r="D610" s="309" t="s">
        <v>5838</v>
      </c>
      <c r="E610" s="309" t="s">
        <v>5839</v>
      </c>
      <c r="F610" s="290" t="s">
        <v>638</v>
      </c>
      <c r="G610" s="306" t="str">
        <f>VLOOKUP(F:F,데이터주제영역정의서!T:V,2,FALSE)</f>
        <v>LM</v>
      </c>
      <c r="H610" s="292" t="str">
        <f t="shared" si="66"/>
        <v>ES</v>
      </c>
      <c r="I610" s="258" t="s">
        <v>7097</v>
      </c>
      <c r="J610" s="258" t="str">
        <f t="shared" si="67"/>
        <v>정보</v>
      </c>
      <c r="K610" s="258" t="str">
        <f>VLOOKUP(J610,엔터티분류어!B:D,3,FALSE)</f>
        <v>D</v>
      </c>
      <c r="L610" s="305" t="str">
        <f t="shared" si="65"/>
        <v>MSELMESD</v>
      </c>
      <c r="M610" s="258" t="s">
        <v>5840</v>
      </c>
      <c r="N610" s="291" t="str">
        <f t="shared" si="68"/>
        <v>T</v>
      </c>
    </row>
    <row r="611" spans="1:14" x14ac:dyDescent="0.3">
      <c r="A611" s="256" t="s">
        <v>7064</v>
      </c>
      <c r="B611" s="309" t="s">
        <v>638</v>
      </c>
      <c r="C611" s="309" t="s">
        <v>18</v>
      </c>
      <c r="D611" s="309" t="s">
        <v>1299</v>
      </c>
      <c r="E611" s="309" t="s">
        <v>5841</v>
      </c>
      <c r="F611" s="290" t="s">
        <v>638</v>
      </c>
      <c r="G611" s="306" t="str">
        <f>VLOOKUP(F:F,데이터주제영역정의서!T:V,2,FALSE)</f>
        <v>LM</v>
      </c>
      <c r="H611" s="292" t="str">
        <f t="shared" si="66"/>
        <v>FH</v>
      </c>
      <c r="I611" s="258" t="s">
        <v>7097</v>
      </c>
      <c r="J611" s="258" t="str">
        <f t="shared" si="67"/>
        <v>이력</v>
      </c>
      <c r="K611" s="258" t="str">
        <f>VLOOKUP(J611,엔터티분류어!B:D,3,FALSE)</f>
        <v>H</v>
      </c>
      <c r="L611" s="305" t="str">
        <f t="shared" si="65"/>
        <v>MSELMFHH</v>
      </c>
      <c r="M611" s="258" t="s">
        <v>5842</v>
      </c>
      <c r="N611" s="291" t="str">
        <f t="shared" si="68"/>
        <v>T</v>
      </c>
    </row>
    <row r="612" spans="1:14" x14ac:dyDescent="0.3">
      <c r="A612" s="256" t="s">
        <v>7064</v>
      </c>
      <c r="B612" s="309" t="s">
        <v>638</v>
      </c>
      <c r="C612" s="309" t="s">
        <v>1</v>
      </c>
      <c r="D612" s="309" t="s">
        <v>1342</v>
      </c>
      <c r="E612" s="309" t="s">
        <v>5843</v>
      </c>
      <c r="F612" s="290" t="s">
        <v>638</v>
      </c>
      <c r="G612" s="306" t="str">
        <f>VLOOKUP(F:F,데이터주제영역정의서!T:V,2,FALSE)</f>
        <v>LM</v>
      </c>
      <c r="H612" s="292" t="str">
        <f t="shared" si="66"/>
        <v>DH</v>
      </c>
      <c r="I612" s="258" t="s">
        <v>7097</v>
      </c>
      <c r="J612" s="258" t="str">
        <f t="shared" si="67"/>
        <v>이력</v>
      </c>
      <c r="K612" s="258" t="str">
        <f>VLOOKUP(J612,엔터티분류어!B:D,3,FALSE)</f>
        <v>H</v>
      </c>
      <c r="L612" s="305" t="str">
        <f t="shared" si="65"/>
        <v>MSELMDHH</v>
      </c>
      <c r="M612" s="258" t="s">
        <v>5844</v>
      </c>
      <c r="N612" s="291" t="str">
        <f t="shared" si="68"/>
        <v>T</v>
      </c>
    </row>
    <row r="613" spans="1:14" x14ac:dyDescent="0.3">
      <c r="A613" s="256" t="s">
        <v>7064</v>
      </c>
      <c r="B613" s="309" t="s">
        <v>638</v>
      </c>
      <c r="C613" s="309" t="s">
        <v>1</v>
      </c>
      <c r="D613" s="309" t="s">
        <v>1335</v>
      </c>
      <c r="E613" s="309" t="s">
        <v>5845</v>
      </c>
      <c r="F613" s="290" t="s">
        <v>638</v>
      </c>
      <c r="G613" s="306" t="str">
        <f>VLOOKUP(F:F,데이터주제영역정의서!T:V,2,FALSE)</f>
        <v>LM</v>
      </c>
      <c r="H613" s="292" t="str">
        <f t="shared" si="66"/>
        <v>EM</v>
      </c>
      <c r="I613" s="258" t="s">
        <v>7097</v>
      </c>
      <c r="J613" s="258" t="str">
        <f t="shared" si="67"/>
        <v>코드</v>
      </c>
      <c r="K613" s="258" t="str">
        <f>VLOOKUP(J613,엔터티분류어!B:D,3,FALSE)</f>
        <v>C</v>
      </c>
      <c r="L613" s="305" t="str">
        <f t="shared" si="65"/>
        <v>MSELMEMC</v>
      </c>
      <c r="M613" s="258" t="s">
        <v>5846</v>
      </c>
      <c r="N613" s="291" t="str">
        <f t="shared" si="68"/>
        <v>T</v>
      </c>
    </row>
    <row r="614" spans="1:14" x14ac:dyDescent="0.3">
      <c r="A614" s="256" t="s">
        <v>7064</v>
      </c>
      <c r="B614" s="309" t="s">
        <v>638</v>
      </c>
      <c r="C614" s="309" t="s">
        <v>1</v>
      </c>
      <c r="D614" s="309" t="s">
        <v>1328</v>
      </c>
      <c r="E614" s="309" t="s">
        <v>5847</v>
      </c>
      <c r="F614" s="290" t="s">
        <v>638</v>
      </c>
      <c r="G614" s="306" t="str">
        <f>VLOOKUP(F:F,데이터주제영역정의서!T:V,2,FALSE)</f>
        <v>LM</v>
      </c>
      <c r="H614" s="292" t="str">
        <f t="shared" si="66"/>
        <v>HD</v>
      </c>
      <c r="I614" s="258" t="s">
        <v>7097</v>
      </c>
      <c r="J614" s="258" t="str">
        <f t="shared" si="67"/>
        <v>정보</v>
      </c>
      <c r="K614" s="258" t="str">
        <f>VLOOKUP(J614,엔터티분류어!B:D,3,FALSE)</f>
        <v>D</v>
      </c>
      <c r="L614" s="305" t="str">
        <f t="shared" si="65"/>
        <v>MSELMHDD</v>
      </c>
      <c r="M614" s="258" t="s">
        <v>5848</v>
      </c>
      <c r="N614" s="291" t="str">
        <f t="shared" si="68"/>
        <v>T</v>
      </c>
    </row>
    <row r="615" spans="1:14" x14ac:dyDescent="0.3">
      <c r="A615" s="256" t="s">
        <v>7064</v>
      </c>
      <c r="B615" s="309" t="s">
        <v>638</v>
      </c>
      <c r="C615" s="309" t="s">
        <v>1</v>
      </c>
      <c r="D615" s="309" t="s">
        <v>1309</v>
      </c>
      <c r="E615" s="309" t="s">
        <v>5849</v>
      </c>
      <c r="F615" s="290" t="s">
        <v>638</v>
      </c>
      <c r="G615" s="306" t="str">
        <f>VLOOKUP(F:F,데이터주제영역정의서!T:V,2,FALSE)</f>
        <v>LM</v>
      </c>
      <c r="H615" s="292" t="str">
        <f t="shared" si="66"/>
        <v>CT</v>
      </c>
      <c r="I615" s="258" t="s">
        <v>7097</v>
      </c>
      <c r="J615" s="258" t="str">
        <f t="shared" si="67"/>
        <v>코드</v>
      </c>
      <c r="K615" s="258" t="str">
        <f>VLOOKUP(J615,엔터티분류어!B:D,3,FALSE)</f>
        <v>C</v>
      </c>
      <c r="L615" s="305" t="str">
        <f t="shared" si="65"/>
        <v>MSELMCTC</v>
      </c>
      <c r="M615" s="258" t="s">
        <v>5850</v>
      </c>
      <c r="N615" s="291" t="str">
        <f t="shared" si="68"/>
        <v>T</v>
      </c>
    </row>
    <row r="616" spans="1:14" x14ac:dyDescent="0.3">
      <c r="A616" s="256" t="s">
        <v>7064</v>
      </c>
      <c r="B616" s="309" t="s">
        <v>638</v>
      </c>
      <c r="C616" s="309" t="s">
        <v>1</v>
      </c>
      <c r="D616" s="309" t="s">
        <v>1338</v>
      </c>
      <c r="E616" s="309" t="s">
        <v>5851</v>
      </c>
      <c r="F616" s="290" t="s">
        <v>638</v>
      </c>
      <c r="G616" s="306" t="str">
        <f>VLOOKUP(F:F,데이터주제영역정의서!T:V,2,FALSE)</f>
        <v>LM</v>
      </c>
      <c r="H616" s="292" t="str">
        <f t="shared" si="66"/>
        <v>EW</v>
      </c>
      <c r="I616" s="258" t="s">
        <v>7097</v>
      </c>
      <c r="J616" s="258" t="str">
        <f t="shared" si="67"/>
        <v>정보</v>
      </c>
      <c r="K616" s="258" t="str">
        <f>VLOOKUP(J616,엔터티분류어!B:D,3,FALSE)</f>
        <v>D</v>
      </c>
      <c r="L616" s="305" t="str">
        <f t="shared" si="65"/>
        <v>MSELMEWD</v>
      </c>
      <c r="M616" s="258" t="s">
        <v>5852</v>
      </c>
      <c r="N616" s="291" t="str">
        <f t="shared" si="68"/>
        <v>T</v>
      </c>
    </row>
    <row r="617" spans="1:14" x14ac:dyDescent="0.3">
      <c r="A617" s="256" t="s">
        <v>7064</v>
      </c>
      <c r="B617" s="309" t="s">
        <v>638</v>
      </c>
      <c r="C617" s="309" t="s">
        <v>1</v>
      </c>
      <c r="D617" s="309" t="s">
        <v>1298</v>
      </c>
      <c r="E617" s="309" t="s">
        <v>5853</v>
      </c>
      <c r="F617" s="290" t="s">
        <v>638</v>
      </c>
      <c r="G617" s="306" t="str">
        <f>VLOOKUP(F:F,데이터주제영역정의서!T:V,2,FALSE)</f>
        <v>LM</v>
      </c>
      <c r="H617" s="292" t="str">
        <f t="shared" si="66"/>
        <v>WD</v>
      </c>
      <c r="I617" s="258" t="s">
        <v>7097</v>
      </c>
      <c r="J617" s="258" t="str">
        <f t="shared" si="67"/>
        <v>상세</v>
      </c>
      <c r="K617" s="258" t="str">
        <f>VLOOKUP(J617,엔터티분류어!B:D,3,FALSE)</f>
        <v>E</v>
      </c>
      <c r="L617" s="305" t="str">
        <f t="shared" si="65"/>
        <v>MSELMWDE</v>
      </c>
      <c r="M617" s="258" t="s">
        <v>5854</v>
      </c>
      <c r="N617" s="291" t="str">
        <f t="shared" si="68"/>
        <v>T</v>
      </c>
    </row>
    <row r="618" spans="1:14" x14ac:dyDescent="0.3">
      <c r="A618" s="256" t="s">
        <v>7064</v>
      </c>
      <c r="B618" s="309" t="s">
        <v>638</v>
      </c>
      <c r="C618" s="309" t="s">
        <v>18</v>
      </c>
      <c r="D618" s="309" t="s">
        <v>5855</v>
      </c>
      <c r="E618" s="309" t="s">
        <v>5836</v>
      </c>
      <c r="F618" s="290" t="s">
        <v>638</v>
      </c>
      <c r="G618" s="306" t="str">
        <f>VLOOKUP(F:F,데이터주제영역정의서!T:V,2,FALSE)</f>
        <v>LM</v>
      </c>
      <c r="H618" s="292" t="str">
        <f t="shared" si="66"/>
        <v>RU</v>
      </c>
      <c r="I618" s="258" t="s">
        <v>7097</v>
      </c>
      <c r="J618" s="258" t="str">
        <f t="shared" si="67"/>
        <v>정보</v>
      </c>
      <c r="K618" s="258" t="str">
        <f>VLOOKUP(J618,엔터티분류어!B:D,3,FALSE)</f>
        <v>D</v>
      </c>
      <c r="L618" s="305" t="str">
        <f t="shared" si="65"/>
        <v>MSELMRUD</v>
      </c>
      <c r="M618" s="258" t="s">
        <v>5856</v>
      </c>
      <c r="N618" s="291" t="str">
        <f t="shared" si="68"/>
        <v>T</v>
      </c>
    </row>
    <row r="619" spans="1:14" x14ac:dyDescent="0.3">
      <c r="A619" s="256" t="s">
        <v>7064</v>
      </c>
      <c r="B619" s="309" t="s">
        <v>638</v>
      </c>
      <c r="C619" s="309" t="s">
        <v>1</v>
      </c>
      <c r="D619" s="309" t="s">
        <v>1329</v>
      </c>
      <c r="E619" s="309" t="s">
        <v>5857</v>
      </c>
      <c r="F619" s="290" t="s">
        <v>638</v>
      </c>
      <c r="G619" s="306" t="str">
        <f>VLOOKUP(F:F,데이터주제영역정의서!T:V,2,FALSE)</f>
        <v>LM</v>
      </c>
      <c r="H619" s="292" t="str">
        <f t="shared" si="66"/>
        <v>EB</v>
      </c>
      <c r="I619" s="258" t="s">
        <v>7097</v>
      </c>
      <c r="J619" s="258" t="str">
        <f t="shared" si="67"/>
        <v>기본</v>
      </c>
      <c r="K619" s="258" t="str">
        <f>VLOOKUP(J619,엔터티분류어!B:D,3,FALSE)</f>
        <v>M</v>
      </c>
      <c r="L619" s="305" t="str">
        <f t="shared" si="65"/>
        <v>MSELMEBM</v>
      </c>
      <c r="M619" s="258" t="s">
        <v>5858</v>
      </c>
      <c r="N619" s="291" t="str">
        <f t="shared" si="68"/>
        <v>T</v>
      </c>
    </row>
    <row r="620" spans="1:14" x14ac:dyDescent="0.3">
      <c r="A620" s="256" t="s">
        <v>7064</v>
      </c>
      <c r="B620" s="309" t="s">
        <v>638</v>
      </c>
      <c r="C620" s="309" t="s">
        <v>1</v>
      </c>
      <c r="D620" s="309" t="s">
        <v>1332</v>
      </c>
      <c r="E620" s="309" t="s">
        <v>5859</v>
      </c>
      <c r="F620" s="290" t="s">
        <v>638</v>
      </c>
      <c r="G620" s="306" t="str">
        <f>VLOOKUP(F:F,데이터주제영역정의서!T:V,2,FALSE)</f>
        <v>LM</v>
      </c>
      <c r="H620" s="292" t="str">
        <f t="shared" si="66"/>
        <v>LH</v>
      </c>
      <c r="I620" s="258" t="s">
        <v>7097</v>
      </c>
      <c r="J620" s="258" t="str">
        <f t="shared" si="67"/>
        <v>이력</v>
      </c>
      <c r="K620" s="258" t="str">
        <f>VLOOKUP(J620,엔터티분류어!B:D,3,FALSE)</f>
        <v>H</v>
      </c>
      <c r="L620" s="305" t="str">
        <f t="shared" si="65"/>
        <v>MSELMLHH</v>
      </c>
      <c r="M620" s="258" t="s">
        <v>5860</v>
      </c>
      <c r="N620" s="291" t="str">
        <f t="shared" si="68"/>
        <v>T</v>
      </c>
    </row>
    <row r="621" spans="1:14" x14ac:dyDescent="0.3">
      <c r="A621" s="256" t="s">
        <v>7064</v>
      </c>
      <c r="B621" s="303" t="s">
        <v>638</v>
      </c>
      <c r="C621" s="303" t="s">
        <v>18</v>
      </c>
      <c r="D621" s="303" t="s">
        <v>5861</v>
      </c>
      <c r="E621" s="303" t="s">
        <v>5836</v>
      </c>
      <c r="F621" s="312" t="s">
        <v>638</v>
      </c>
      <c r="G621" s="306" t="str">
        <f>VLOOKUP(F:F,데이터주제영역정의서!T:V,2,FALSE)</f>
        <v>LM</v>
      </c>
      <c r="H621" s="292" t="str">
        <f t="shared" si="66"/>
        <v>RR</v>
      </c>
      <c r="I621" s="258" t="s">
        <v>7097</v>
      </c>
      <c r="J621" s="258" t="str">
        <f t="shared" si="67"/>
        <v>정보</v>
      </c>
      <c r="K621" s="258" t="str">
        <f>VLOOKUP(J621,엔터티분류어!B:D,3,FALSE)</f>
        <v>D</v>
      </c>
      <c r="L621" s="305" t="str">
        <f t="shared" si="65"/>
        <v>MSELMRRD</v>
      </c>
      <c r="M621" s="258" t="s">
        <v>5862</v>
      </c>
      <c r="N621" s="291" t="str">
        <f t="shared" si="68"/>
        <v>T</v>
      </c>
    </row>
    <row r="622" spans="1:14" x14ac:dyDescent="0.3">
      <c r="A622" s="256" t="s">
        <v>7064</v>
      </c>
      <c r="B622" s="303" t="s">
        <v>638</v>
      </c>
      <c r="C622" s="303" t="s">
        <v>18</v>
      </c>
      <c r="D622" s="303" t="s">
        <v>1346</v>
      </c>
      <c r="E622" s="303"/>
      <c r="F622" s="312" t="s">
        <v>638</v>
      </c>
      <c r="G622" s="306" t="str">
        <f>VLOOKUP(F:F,데이터주제영역정의서!T:V,2,FALSE)</f>
        <v>LM</v>
      </c>
      <c r="H622" s="292" t="str">
        <f t="shared" si="66"/>
        <v>MD</v>
      </c>
      <c r="I622" s="258" t="s">
        <v>7097</v>
      </c>
      <c r="J622" s="258" t="str">
        <f t="shared" si="67"/>
        <v>상세</v>
      </c>
      <c r="K622" s="258" t="str">
        <f>VLOOKUP(J622,엔터티분류어!B:D,3,FALSE)</f>
        <v>E</v>
      </c>
      <c r="L622" s="305" t="str">
        <f t="shared" si="65"/>
        <v>MSELMMDE</v>
      </c>
      <c r="M622" s="258" t="s">
        <v>5863</v>
      </c>
      <c r="N622" s="291" t="str">
        <f t="shared" si="68"/>
        <v>T</v>
      </c>
    </row>
    <row r="623" spans="1:14" x14ac:dyDescent="0.3">
      <c r="A623" s="256" t="s">
        <v>7064</v>
      </c>
      <c r="B623" s="303" t="s">
        <v>638</v>
      </c>
      <c r="C623" s="303" t="s">
        <v>1</v>
      </c>
      <c r="D623" s="303" t="s">
        <v>1307</v>
      </c>
      <c r="E623" s="303" t="s">
        <v>5864</v>
      </c>
      <c r="F623" s="312" t="s">
        <v>638</v>
      </c>
      <c r="G623" s="306" t="str">
        <f>VLOOKUP(F:F,데이터주제영역정의서!T:V,2,FALSE)</f>
        <v>LM</v>
      </c>
      <c r="H623" s="292" t="str">
        <f t="shared" si="66"/>
        <v>CN</v>
      </c>
      <c r="I623" s="258" t="s">
        <v>7097</v>
      </c>
      <c r="J623" s="258" t="str">
        <f t="shared" si="67"/>
        <v>채번</v>
      </c>
      <c r="K623" s="258" t="str">
        <f>VLOOKUP(J623,엔터티분류어!B:D,3,FALSE)</f>
        <v>N</v>
      </c>
      <c r="L623" s="305" t="str">
        <f t="shared" si="65"/>
        <v>MSELMCNN</v>
      </c>
      <c r="M623" s="258" t="s">
        <v>5865</v>
      </c>
      <c r="N623" s="291" t="str">
        <f t="shared" si="68"/>
        <v>T</v>
      </c>
    </row>
    <row r="624" spans="1:14" x14ac:dyDescent="0.3">
      <c r="A624" s="256" t="s">
        <v>7064</v>
      </c>
      <c r="B624" s="303" t="s">
        <v>638</v>
      </c>
      <c r="C624" s="303" t="s">
        <v>18</v>
      </c>
      <c r="D624" s="303" t="s">
        <v>1345</v>
      </c>
      <c r="E624" s="303"/>
      <c r="F624" s="312" t="s">
        <v>638</v>
      </c>
      <c r="G624" s="306" t="str">
        <f>VLOOKUP(F:F,데이터주제영역정의서!T:V,2,FALSE)</f>
        <v>LM</v>
      </c>
      <c r="H624" s="292" t="str">
        <f t="shared" si="66"/>
        <v>MN</v>
      </c>
      <c r="I624" s="258" t="s">
        <v>7097</v>
      </c>
      <c r="J624" s="258" t="str">
        <f t="shared" si="67"/>
        <v>코드</v>
      </c>
      <c r="K624" s="258" t="str">
        <f>VLOOKUP(J624,엔터티분류어!B:D,3,FALSE)</f>
        <v>C</v>
      </c>
      <c r="L624" s="305" t="str">
        <f t="shared" si="65"/>
        <v>MSELMMNC</v>
      </c>
      <c r="M624" s="258" t="s">
        <v>5866</v>
      </c>
      <c r="N624" s="291" t="str">
        <f t="shared" si="68"/>
        <v>T</v>
      </c>
    </row>
    <row r="625" spans="1:14" x14ac:dyDescent="0.3">
      <c r="A625" s="256" t="s">
        <v>7064</v>
      </c>
      <c r="B625" s="303" t="s">
        <v>638</v>
      </c>
      <c r="C625" s="303" t="s">
        <v>1</v>
      </c>
      <c r="D625" s="303" t="s">
        <v>1312</v>
      </c>
      <c r="E625" s="303" t="s">
        <v>5867</v>
      </c>
      <c r="F625" s="312" t="s">
        <v>638</v>
      </c>
      <c r="G625" s="306" t="str">
        <f>VLOOKUP(F:F,데이터주제영역정의서!T:V,2,FALSE)</f>
        <v>LM</v>
      </c>
      <c r="H625" s="292" t="str">
        <f t="shared" si="66"/>
        <v>CC</v>
      </c>
      <c r="I625" s="258" t="s">
        <v>7097</v>
      </c>
      <c r="J625" s="258" t="str">
        <f t="shared" si="67"/>
        <v>코드</v>
      </c>
      <c r="K625" s="258" t="str">
        <f>VLOOKUP(J625,엔터티분류어!B:D,3,FALSE)</f>
        <v>C</v>
      </c>
      <c r="L625" s="305" t="str">
        <f t="shared" si="65"/>
        <v>MSELMCCC</v>
      </c>
      <c r="M625" s="258" t="s">
        <v>5868</v>
      </c>
      <c r="N625" s="291" t="str">
        <f t="shared" si="68"/>
        <v>T</v>
      </c>
    </row>
    <row r="626" spans="1:14" x14ac:dyDescent="0.3">
      <c r="A626" s="256" t="s">
        <v>7064</v>
      </c>
      <c r="B626" s="303" t="s">
        <v>638</v>
      </c>
      <c r="C626" s="303" t="s">
        <v>1</v>
      </c>
      <c r="D626" s="303" t="s">
        <v>1319</v>
      </c>
      <c r="E626" s="303" t="s">
        <v>5869</v>
      </c>
      <c r="F626" s="312" t="s">
        <v>638</v>
      </c>
      <c r="G626" s="306" t="str">
        <f>VLOOKUP(F:F,데이터주제영역정의서!T:V,2,FALSE)</f>
        <v>LM</v>
      </c>
      <c r="H626" s="292" t="str">
        <f t="shared" si="66"/>
        <v>PR</v>
      </c>
      <c r="I626" s="258" t="s">
        <v>7097</v>
      </c>
      <c r="J626" s="258" t="str">
        <f t="shared" si="67"/>
        <v>정보</v>
      </c>
      <c r="K626" s="258" t="str">
        <f>VLOOKUP(J626,엔터티분류어!B:D,3,FALSE)</f>
        <v>D</v>
      </c>
      <c r="L626" s="305" t="str">
        <f t="shared" si="65"/>
        <v>MSELMPRD</v>
      </c>
      <c r="M626" s="258" t="s">
        <v>5870</v>
      </c>
      <c r="N626" s="291" t="str">
        <f t="shared" si="68"/>
        <v>T</v>
      </c>
    </row>
    <row r="627" spans="1:14" x14ac:dyDescent="0.3">
      <c r="A627" s="256" t="s">
        <v>7064</v>
      </c>
      <c r="B627" s="303" t="s">
        <v>638</v>
      </c>
      <c r="C627" s="303" t="s">
        <v>1</v>
      </c>
      <c r="D627" s="303" t="s">
        <v>1339</v>
      </c>
      <c r="E627" s="303" t="s">
        <v>5871</v>
      </c>
      <c r="F627" s="312" t="s">
        <v>638</v>
      </c>
      <c r="G627" s="306" t="str">
        <f>VLOOKUP(F:F,데이터주제영역정의서!T:V,2,FALSE)</f>
        <v>LM</v>
      </c>
      <c r="H627" s="292" t="str">
        <f t="shared" si="66"/>
        <v>LP</v>
      </c>
      <c r="I627" s="258" t="s">
        <v>7097</v>
      </c>
      <c r="J627" s="258" t="str">
        <f t="shared" si="67"/>
        <v>정보</v>
      </c>
      <c r="K627" s="258" t="str">
        <f>VLOOKUP(J627,엔터티분류어!B:D,3,FALSE)</f>
        <v>D</v>
      </c>
      <c r="L627" s="305" t="str">
        <f t="shared" si="65"/>
        <v>MSELMLPD</v>
      </c>
      <c r="M627" s="258" t="s">
        <v>5872</v>
      </c>
      <c r="N627" s="291" t="str">
        <f t="shared" si="68"/>
        <v>T</v>
      </c>
    </row>
    <row r="628" spans="1:14" x14ac:dyDescent="0.3">
      <c r="A628" s="256" t="s">
        <v>7064</v>
      </c>
      <c r="B628" s="303" t="s">
        <v>638</v>
      </c>
      <c r="C628" s="303" t="s">
        <v>1</v>
      </c>
      <c r="D628" s="303" t="s">
        <v>5873</v>
      </c>
      <c r="E628" s="303" t="s">
        <v>5874</v>
      </c>
      <c r="F628" s="312" t="s">
        <v>638</v>
      </c>
      <c r="G628" s="306" t="str">
        <f>VLOOKUP(F:F,데이터주제영역정의서!T:V,2,FALSE)</f>
        <v>LM</v>
      </c>
      <c r="H628" s="292" t="str">
        <f t="shared" si="66"/>
        <v>SY</v>
      </c>
      <c r="I628" s="258" t="s">
        <v>7097</v>
      </c>
      <c r="J628" s="258" t="str">
        <f t="shared" si="67"/>
        <v>코드</v>
      </c>
      <c r="K628" s="258" t="str">
        <f>VLOOKUP(J628,엔터티분류어!B:D,3,FALSE)</f>
        <v>C</v>
      </c>
      <c r="L628" s="305" t="str">
        <f t="shared" si="65"/>
        <v>MSELMSYC</v>
      </c>
      <c r="M628" s="258" t="s">
        <v>5875</v>
      </c>
      <c r="N628" s="291" t="str">
        <f t="shared" si="68"/>
        <v>T</v>
      </c>
    </row>
    <row r="629" spans="1:14" x14ac:dyDescent="0.3">
      <c r="A629" s="256" t="s">
        <v>7064</v>
      </c>
      <c r="B629" s="303" t="s">
        <v>638</v>
      </c>
      <c r="C629" s="303" t="s">
        <v>18</v>
      </c>
      <c r="D629" s="303" t="s">
        <v>5876</v>
      </c>
      <c r="E629" s="303" t="s">
        <v>5877</v>
      </c>
      <c r="F629" s="312" t="s">
        <v>638</v>
      </c>
      <c r="G629" s="306" t="str">
        <f>VLOOKUP(F:F,데이터주제영역정의서!T:V,2,FALSE)</f>
        <v>LM</v>
      </c>
      <c r="H629" s="292" t="str">
        <f t="shared" si="66"/>
        <v>LD</v>
      </c>
      <c r="I629" s="258" t="s">
        <v>7097</v>
      </c>
      <c r="J629" s="258" t="str">
        <f t="shared" si="67"/>
        <v>상세</v>
      </c>
      <c r="K629" s="258" t="str">
        <f>VLOOKUP(J629,엔터티분류어!B:D,3,FALSE)</f>
        <v>E</v>
      </c>
      <c r="L629" s="305" t="str">
        <f t="shared" si="65"/>
        <v>MSELMLDE</v>
      </c>
      <c r="M629" s="258" t="s">
        <v>5878</v>
      </c>
      <c r="N629" s="291" t="str">
        <f t="shared" si="68"/>
        <v>T</v>
      </c>
    </row>
    <row r="630" spans="1:14" x14ac:dyDescent="0.3">
      <c r="A630" s="256" t="s">
        <v>7064</v>
      </c>
      <c r="B630" s="303" t="s">
        <v>638</v>
      </c>
      <c r="C630" s="303" t="s">
        <v>18</v>
      </c>
      <c r="D630" s="303" t="s">
        <v>5879</v>
      </c>
      <c r="E630" s="303" t="s">
        <v>5877</v>
      </c>
      <c r="F630" s="312" t="s">
        <v>638</v>
      </c>
      <c r="G630" s="306" t="str">
        <f>VLOOKUP(F:F,데이터주제영역정의서!T:V,2,FALSE)</f>
        <v>LM</v>
      </c>
      <c r="H630" s="292" t="str">
        <f t="shared" si="66"/>
        <v>CD</v>
      </c>
      <c r="I630" s="258" t="s">
        <v>7097</v>
      </c>
      <c r="J630" s="258" t="str">
        <f t="shared" si="67"/>
        <v>상세</v>
      </c>
      <c r="K630" s="258" t="str">
        <f>VLOOKUP(J630,엔터티분류어!B:D,3,FALSE)</f>
        <v>E</v>
      </c>
      <c r="L630" s="305" t="str">
        <f t="shared" si="65"/>
        <v>MSELMCDE</v>
      </c>
      <c r="M630" s="258" t="s">
        <v>5880</v>
      </c>
      <c r="N630" s="291" t="str">
        <f t="shared" si="68"/>
        <v>T</v>
      </c>
    </row>
    <row r="631" spans="1:14" x14ac:dyDescent="0.3">
      <c r="A631" s="256" t="s">
        <v>7064</v>
      </c>
      <c r="B631" s="303" t="s">
        <v>638</v>
      </c>
      <c r="C631" s="303" t="s">
        <v>1</v>
      </c>
      <c r="D631" s="303" t="s">
        <v>5881</v>
      </c>
      <c r="E631" s="303" t="s">
        <v>5882</v>
      </c>
      <c r="F631" s="312" t="s">
        <v>638</v>
      </c>
      <c r="G631" s="306" t="str">
        <f>VLOOKUP(F:F,데이터주제영역정의서!T:V,2,FALSE)</f>
        <v>LM</v>
      </c>
      <c r="H631" s="292" t="str">
        <f t="shared" si="66"/>
        <v>CL</v>
      </c>
      <c r="I631" s="258" t="s">
        <v>7097</v>
      </c>
      <c r="J631" s="258" t="str">
        <f t="shared" si="67"/>
        <v>상세</v>
      </c>
      <c r="K631" s="258" t="str">
        <f>VLOOKUP(J631,엔터티분류어!B:D,3,FALSE)</f>
        <v>E</v>
      </c>
      <c r="L631" s="305" t="str">
        <f t="shared" si="65"/>
        <v>MSELMCLE</v>
      </c>
      <c r="M631" s="258" t="s">
        <v>5883</v>
      </c>
      <c r="N631" s="291" t="str">
        <f t="shared" si="68"/>
        <v>T</v>
      </c>
    </row>
    <row r="632" spans="1:14" x14ac:dyDescent="0.3">
      <c r="A632" s="256" t="s">
        <v>7064</v>
      </c>
      <c r="B632" s="303" t="s">
        <v>638</v>
      </c>
      <c r="C632" s="303" t="s">
        <v>1</v>
      </c>
      <c r="D632" s="303" t="s">
        <v>5884</v>
      </c>
      <c r="E632" s="303" t="s">
        <v>5885</v>
      </c>
      <c r="F632" s="312" t="s">
        <v>638</v>
      </c>
      <c r="G632" s="306" t="str">
        <f>VLOOKUP(F:F,데이터주제영역정의서!T:V,2,FALSE)</f>
        <v>LM</v>
      </c>
      <c r="H632" s="292" t="str">
        <f t="shared" si="66"/>
        <v>CM</v>
      </c>
      <c r="I632" s="258" t="s">
        <v>7097</v>
      </c>
      <c r="J632" s="258" t="str">
        <f t="shared" si="67"/>
        <v>코드</v>
      </c>
      <c r="K632" s="258" t="str">
        <f>VLOOKUP(J632,엔터티분류어!B:D,3,FALSE)</f>
        <v>C</v>
      </c>
      <c r="L632" s="305" t="str">
        <f t="shared" si="65"/>
        <v>MSELMCMC</v>
      </c>
      <c r="M632" s="258" t="s">
        <v>5886</v>
      </c>
      <c r="N632" s="291" t="str">
        <f t="shared" si="68"/>
        <v>T</v>
      </c>
    </row>
    <row r="633" spans="1:14" x14ac:dyDescent="0.3">
      <c r="A633" s="256" t="s">
        <v>7064</v>
      </c>
      <c r="B633" s="303" t="s">
        <v>638</v>
      </c>
      <c r="C633" s="303" t="s">
        <v>1</v>
      </c>
      <c r="D633" s="303" t="s">
        <v>5887</v>
      </c>
      <c r="E633" s="303" t="s">
        <v>5888</v>
      </c>
      <c r="F633" s="312" t="s">
        <v>638</v>
      </c>
      <c r="G633" s="306" t="str">
        <f>VLOOKUP(F:F,데이터주제영역정의서!T:V,2,FALSE)</f>
        <v>LM</v>
      </c>
      <c r="H633" s="292" t="str">
        <f t="shared" si="66"/>
        <v>PL</v>
      </c>
      <c r="I633" s="258" t="s">
        <v>7097</v>
      </c>
      <c r="J633" s="258" t="str">
        <f t="shared" si="67"/>
        <v>정보</v>
      </c>
      <c r="K633" s="258" t="str">
        <f>VLOOKUP(J633,엔터티분류어!B:D,3,FALSE)</f>
        <v>D</v>
      </c>
      <c r="L633" s="305" t="str">
        <f t="shared" si="65"/>
        <v>MSELMPLD</v>
      </c>
      <c r="M633" s="258" t="s">
        <v>5889</v>
      </c>
      <c r="N633" s="291" t="str">
        <f t="shared" si="68"/>
        <v>T</v>
      </c>
    </row>
    <row r="634" spans="1:14" x14ac:dyDescent="0.3">
      <c r="A634" s="256" t="s">
        <v>7064</v>
      </c>
      <c r="B634" s="303" t="s">
        <v>638</v>
      </c>
      <c r="C634" s="303" t="s">
        <v>1</v>
      </c>
      <c r="D634" s="303" t="s">
        <v>1331</v>
      </c>
      <c r="E634" s="303" t="s">
        <v>5890</v>
      </c>
      <c r="F634" s="312" t="s">
        <v>638</v>
      </c>
      <c r="G634" s="306" t="str">
        <f>VLOOKUP(F:F,데이터주제영역정의서!T:V,2,FALSE)</f>
        <v>LM</v>
      </c>
      <c r="H634" s="292" t="str">
        <f t="shared" si="66"/>
        <v>DR</v>
      </c>
      <c r="I634" s="258" t="s">
        <v>7097</v>
      </c>
      <c r="J634" s="258" t="str">
        <f t="shared" si="67"/>
        <v>정보</v>
      </c>
      <c r="K634" s="258" t="str">
        <f>VLOOKUP(J634,엔터티분류어!B:D,3,FALSE)</f>
        <v>D</v>
      </c>
      <c r="L634" s="305" t="str">
        <f t="shared" si="65"/>
        <v>MSELMDRD</v>
      </c>
      <c r="M634" s="258" t="s">
        <v>5891</v>
      </c>
      <c r="N634" s="291" t="str">
        <f t="shared" si="68"/>
        <v>T</v>
      </c>
    </row>
    <row r="635" spans="1:14" x14ac:dyDescent="0.3">
      <c r="A635" s="256" t="s">
        <v>7064</v>
      </c>
      <c r="B635" s="303" t="s">
        <v>638</v>
      </c>
      <c r="C635" s="303" t="s">
        <v>1</v>
      </c>
      <c r="D635" s="303" t="s">
        <v>5892</v>
      </c>
      <c r="E635" s="303" t="s">
        <v>5893</v>
      </c>
      <c r="F635" s="312" t="s">
        <v>638</v>
      </c>
      <c r="G635" s="306" t="str">
        <f>VLOOKUP(F:F,데이터주제영역정의서!T:V,2,FALSE)</f>
        <v>LM</v>
      </c>
      <c r="H635" s="292" t="str">
        <f t="shared" si="66"/>
        <v>LI</v>
      </c>
      <c r="I635" s="258" t="s">
        <v>7097</v>
      </c>
      <c r="J635" s="258" t="str">
        <f>RIGHT(D635,5)</f>
        <v>인터페이스</v>
      </c>
      <c r="K635" s="258" t="str">
        <f>VLOOKUP(J635,엔터티분류어!B:D,3,FALSE)</f>
        <v>F</v>
      </c>
      <c r="L635" s="305" t="str">
        <f t="shared" si="65"/>
        <v>MSELMLIF</v>
      </c>
      <c r="M635" s="258" t="s">
        <v>5894</v>
      </c>
      <c r="N635" s="291" t="str">
        <f t="shared" si="68"/>
        <v>T</v>
      </c>
    </row>
    <row r="636" spans="1:14" x14ac:dyDescent="0.3">
      <c r="A636" s="256" t="s">
        <v>7064</v>
      </c>
      <c r="B636" s="303" t="s">
        <v>638</v>
      </c>
      <c r="C636" s="303" t="s">
        <v>1</v>
      </c>
      <c r="D636" s="303" t="s">
        <v>5895</v>
      </c>
      <c r="E636" s="303" t="s">
        <v>5896</v>
      </c>
      <c r="F636" s="312" t="s">
        <v>638</v>
      </c>
      <c r="G636" s="306" t="str">
        <f>VLOOKUP(F:F,데이터주제영역정의서!T:V,2,FALSE)</f>
        <v>LM</v>
      </c>
      <c r="H636" s="292" t="str">
        <f t="shared" si="66"/>
        <v>MI</v>
      </c>
      <c r="I636" s="258" t="s">
        <v>7097</v>
      </c>
      <c r="J636" s="258" t="str">
        <f t="shared" si="67"/>
        <v>정보</v>
      </c>
      <c r="K636" s="258" t="str">
        <f>VLOOKUP(J636,엔터티분류어!B:D,3,FALSE)</f>
        <v>D</v>
      </c>
      <c r="L636" s="305" t="str">
        <f t="shared" si="65"/>
        <v>MSELMMID</v>
      </c>
      <c r="M636" s="258" t="s">
        <v>5897</v>
      </c>
      <c r="N636" s="291" t="str">
        <f t="shared" si="68"/>
        <v>T</v>
      </c>
    </row>
    <row r="637" spans="1:14" x14ac:dyDescent="0.3">
      <c r="A637" s="256" t="s">
        <v>7064</v>
      </c>
      <c r="B637" s="303" t="s">
        <v>638</v>
      </c>
      <c r="C637" s="303" t="s">
        <v>1</v>
      </c>
      <c r="D637" s="303" t="s">
        <v>1322</v>
      </c>
      <c r="E637" s="303" t="s">
        <v>5898</v>
      </c>
      <c r="F637" s="312" t="s">
        <v>638</v>
      </c>
      <c r="G637" s="306" t="str">
        <f>VLOOKUP(F:F,데이터주제영역정의서!T:V,2,FALSE)</f>
        <v>LM</v>
      </c>
      <c r="H637" s="292" t="str">
        <f t="shared" si="66"/>
        <v>MC</v>
      </c>
      <c r="I637" s="258" t="s">
        <v>7097</v>
      </c>
      <c r="J637" s="258" t="str">
        <f t="shared" si="67"/>
        <v>코드</v>
      </c>
      <c r="K637" s="258" t="str">
        <f>VLOOKUP(J637,엔터티분류어!B:D,3,FALSE)</f>
        <v>C</v>
      </c>
      <c r="L637" s="305" t="str">
        <f t="shared" si="65"/>
        <v>MSELMMCC</v>
      </c>
      <c r="M637" s="258" t="s">
        <v>5899</v>
      </c>
      <c r="N637" s="291" t="str">
        <f t="shared" si="68"/>
        <v>T</v>
      </c>
    </row>
    <row r="638" spans="1:14" x14ac:dyDescent="0.3">
      <c r="A638" s="256" t="s">
        <v>7064</v>
      </c>
      <c r="B638" s="303" t="s">
        <v>638</v>
      </c>
      <c r="C638" s="303" t="s">
        <v>1</v>
      </c>
      <c r="D638" s="303" t="s">
        <v>1315</v>
      </c>
      <c r="E638" s="303" t="s">
        <v>5900</v>
      </c>
      <c r="F638" s="312" t="s">
        <v>638</v>
      </c>
      <c r="G638" s="306" t="str">
        <f>VLOOKUP(F:F,데이터주제영역정의서!T:V,2,FALSE)</f>
        <v>LM</v>
      </c>
      <c r="H638" s="292" t="str">
        <f t="shared" si="66"/>
        <v>MR</v>
      </c>
      <c r="I638" s="258" t="s">
        <v>7097</v>
      </c>
      <c r="J638" s="258" t="str">
        <f t="shared" si="67"/>
        <v>정보</v>
      </c>
      <c r="K638" s="258" t="str">
        <f>VLOOKUP(J638,엔터티분류어!B:D,3,FALSE)</f>
        <v>D</v>
      </c>
      <c r="L638" s="305" t="str">
        <f t="shared" si="65"/>
        <v>MSELMMRD</v>
      </c>
      <c r="M638" s="258" t="s">
        <v>5901</v>
      </c>
      <c r="N638" s="291" t="str">
        <f t="shared" si="68"/>
        <v>T</v>
      </c>
    </row>
    <row r="639" spans="1:14" x14ac:dyDescent="0.3">
      <c r="A639" s="256" t="s">
        <v>7064</v>
      </c>
      <c r="B639" s="303" t="s">
        <v>638</v>
      </c>
      <c r="C639" s="303" t="s">
        <v>1</v>
      </c>
      <c r="D639" s="303" t="s">
        <v>1314</v>
      </c>
      <c r="E639" s="303" t="s">
        <v>5902</v>
      </c>
      <c r="F639" s="312" t="s">
        <v>638</v>
      </c>
      <c r="G639" s="306" t="str">
        <f>VLOOKUP(F:F,데이터주제영역정의서!T:V,2,FALSE)</f>
        <v>LM</v>
      </c>
      <c r="H639" s="292" t="str">
        <f t="shared" si="66"/>
        <v>CR</v>
      </c>
      <c r="I639" s="258" t="s">
        <v>7097</v>
      </c>
      <c r="J639" s="258" t="str">
        <f t="shared" si="67"/>
        <v>정보</v>
      </c>
      <c r="K639" s="258" t="str">
        <f>VLOOKUP(J639,엔터티분류어!B:D,3,FALSE)</f>
        <v>D</v>
      </c>
      <c r="L639" s="305" t="str">
        <f t="shared" si="65"/>
        <v>MSELMCRD</v>
      </c>
      <c r="M639" s="258" t="s">
        <v>5903</v>
      </c>
      <c r="N639" s="291" t="str">
        <f t="shared" si="68"/>
        <v>T</v>
      </c>
    </row>
    <row r="640" spans="1:14" x14ac:dyDescent="0.3">
      <c r="A640" s="256" t="s">
        <v>7064</v>
      </c>
      <c r="B640" s="303" t="s">
        <v>638</v>
      </c>
      <c r="C640" s="303" t="s">
        <v>18</v>
      </c>
      <c r="D640" s="303" t="s">
        <v>5904</v>
      </c>
      <c r="E640" s="303" t="s">
        <v>5905</v>
      </c>
      <c r="F640" s="312" t="s">
        <v>638</v>
      </c>
      <c r="G640" s="306" t="str">
        <f>VLOOKUP(F:F,데이터주제영역정의서!T:V,2,FALSE)</f>
        <v>LM</v>
      </c>
      <c r="H640" s="292" t="str">
        <f t="shared" si="66"/>
        <v>UI</v>
      </c>
      <c r="I640" s="258" t="s">
        <v>7097</v>
      </c>
      <c r="J640" s="258" t="str">
        <f t="shared" si="67"/>
        <v>정보</v>
      </c>
      <c r="K640" s="258" t="str">
        <f>VLOOKUP(J640,엔터티분류어!B:D,3,FALSE)</f>
        <v>D</v>
      </c>
      <c r="L640" s="305" t="str">
        <f t="shared" si="65"/>
        <v>MSELMUID</v>
      </c>
      <c r="M640" s="258" t="s">
        <v>5906</v>
      </c>
      <c r="N640" s="291" t="str">
        <f t="shared" si="68"/>
        <v>T</v>
      </c>
    </row>
    <row r="641" spans="1:14" x14ac:dyDescent="0.3">
      <c r="A641" s="256" t="s">
        <v>7064</v>
      </c>
      <c r="B641" s="303" t="s">
        <v>638</v>
      </c>
      <c r="C641" s="303" t="s">
        <v>1</v>
      </c>
      <c r="D641" s="303" t="s">
        <v>1301</v>
      </c>
      <c r="E641" s="303" t="s">
        <v>5907</v>
      </c>
      <c r="F641" s="312" t="s">
        <v>638</v>
      </c>
      <c r="G641" s="306" t="str">
        <f>VLOOKUP(F:F,데이터주제영역정의서!T:V,2,FALSE)</f>
        <v>LM</v>
      </c>
      <c r="H641" s="292" t="str">
        <f t="shared" si="66"/>
        <v>SE</v>
      </c>
      <c r="I641" s="258" t="s">
        <v>7097</v>
      </c>
      <c r="J641" s="258" t="str">
        <f t="shared" si="67"/>
        <v>정보</v>
      </c>
      <c r="K641" s="258" t="str">
        <f>VLOOKUP(J641,엔터티분류어!B:D,3,FALSE)</f>
        <v>D</v>
      </c>
      <c r="L641" s="305" t="str">
        <f t="shared" si="65"/>
        <v>MSELMSED</v>
      </c>
      <c r="M641" s="258" t="s">
        <v>5908</v>
      </c>
      <c r="N641" s="291" t="str">
        <f t="shared" si="68"/>
        <v>T</v>
      </c>
    </row>
    <row r="642" spans="1:14" x14ac:dyDescent="0.3">
      <c r="A642" s="256" t="s">
        <v>7064</v>
      </c>
      <c r="B642" s="303" t="s">
        <v>638</v>
      </c>
      <c r="C642" s="303" t="s">
        <v>1</v>
      </c>
      <c r="D642" s="303" t="s">
        <v>1317</v>
      </c>
      <c r="E642" s="303" t="s">
        <v>5909</v>
      </c>
      <c r="F642" s="312" t="s">
        <v>638</v>
      </c>
      <c r="G642" s="306" t="str">
        <f>VLOOKUP(F:F,데이터주제영역정의서!T:V,2,FALSE)</f>
        <v>LM</v>
      </c>
      <c r="H642" s="292" t="str">
        <f t="shared" si="66"/>
        <v>AR</v>
      </c>
      <c r="I642" s="258" t="s">
        <v>7097</v>
      </c>
      <c r="J642" s="258" t="str">
        <f t="shared" si="67"/>
        <v>이력</v>
      </c>
      <c r="K642" s="258" t="str">
        <f>VLOOKUP(J642,엔터티분류어!B:D,3,FALSE)</f>
        <v>H</v>
      </c>
      <c r="L642" s="305" t="str">
        <f t="shared" si="65"/>
        <v>MSELMARH</v>
      </c>
      <c r="M642" s="258" t="s">
        <v>5910</v>
      </c>
      <c r="N642" s="291" t="str">
        <f t="shared" si="68"/>
        <v>T</v>
      </c>
    </row>
    <row r="643" spans="1:14" x14ac:dyDescent="0.3">
      <c r="A643" s="256" t="s">
        <v>7064</v>
      </c>
      <c r="B643" s="303" t="s">
        <v>638</v>
      </c>
      <c r="C643" s="303" t="s">
        <v>1</v>
      </c>
      <c r="D643" s="303" t="s">
        <v>1341</v>
      </c>
      <c r="E643" s="303" t="s">
        <v>5911</v>
      </c>
      <c r="F643" s="312" t="s">
        <v>638</v>
      </c>
      <c r="G643" s="306" t="str">
        <f>VLOOKUP(F:F,데이터주제영역정의서!T:V,2,FALSE)</f>
        <v>LM</v>
      </c>
      <c r="H643" s="292" t="str">
        <f t="shared" si="66"/>
        <v>AI</v>
      </c>
      <c r="I643" s="258" t="s">
        <v>7097</v>
      </c>
      <c r="J643" s="258" t="str">
        <f t="shared" si="67"/>
        <v>정보</v>
      </c>
      <c r="K643" s="258" t="str">
        <f>VLOOKUP(J643,엔터티분류어!B:D,3,FALSE)</f>
        <v>D</v>
      </c>
      <c r="L643" s="305" t="str">
        <f t="shared" si="65"/>
        <v>MSELMAID</v>
      </c>
      <c r="M643" s="258" t="s">
        <v>5912</v>
      </c>
      <c r="N643" s="291" t="str">
        <f t="shared" si="68"/>
        <v>T</v>
      </c>
    </row>
    <row r="644" spans="1:14" x14ac:dyDescent="0.3">
      <c r="A644" s="256" t="s">
        <v>7064</v>
      </c>
      <c r="B644" s="303" t="s">
        <v>638</v>
      </c>
      <c r="C644" s="303" t="s">
        <v>1</v>
      </c>
      <c r="D644" s="303" t="s">
        <v>1343</v>
      </c>
      <c r="E644" s="303" t="s">
        <v>5913</v>
      </c>
      <c r="F644" s="312" t="s">
        <v>638</v>
      </c>
      <c r="G644" s="306" t="str">
        <f>VLOOKUP(F:F,데이터주제영역정의서!T:V,2,FALSE)</f>
        <v>LM</v>
      </c>
      <c r="H644" s="292" t="str">
        <f t="shared" si="66"/>
        <v>QE</v>
      </c>
      <c r="I644" s="258" t="s">
        <v>7097</v>
      </c>
      <c r="J644" s="258" t="str">
        <f t="shared" si="67"/>
        <v>정보</v>
      </c>
      <c r="K644" s="258" t="str">
        <f>VLOOKUP(J644,엔터티분류어!B:D,3,FALSE)</f>
        <v>D</v>
      </c>
      <c r="L644" s="305" t="str">
        <f t="shared" si="65"/>
        <v>MSELMQED</v>
      </c>
      <c r="M644" s="258" t="s">
        <v>5914</v>
      </c>
      <c r="N644" s="291" t="str">
        <f t="shared" si="68"/>
        <v>T</v>
      </c>
    </row>
    <row r="645" spans="1:14" x14ac:dyDescent="0.3">
      <c r="A645" s="256" t="s">
        <v>7064</v>
      </c>
      <c r="B645" s="303" t="s">
        <v>638</v>
      </c>
      <c r="C645" s="303" t="s">
        <v>1</v>
      </c>
      <c r="D645" s="303" t="s">
        <v>1316</v>
      </c>
      <c r="E645" s="303" t="s">
        <v>5915</v>
      </c>
      <c r="F645" s="312" t="s">
        <v>638</v>
      </c>
      <c r="G645" s="306" t="str">
        <f>VLOOKUP(F:F,데이터주제영역정의서!T:V,2,FALSE)</f>
        <v>LM</v>
      </c>
      <c r="H645" s="292" t="str">
        <f t="shared" si="66"/>
        <v>QR</v>
      </c>
      <c r="I645" s="258" t="s">
        <v>7097</v>
      </c>
      <c r="J645" s="258" t="str">
        <f t="shared" si="67"/>
        <v>정보</v>
      </c>
      <c r="K645" s="258" t="str">
        <f>VLOOKUP(J645,엔터티분류어!B:D,3,FALSE)</f>
        <v>D</v>
      </c>
      <c r="L645" s="305" t="str">
        <f t="shared" si="65"/>
        <v>MSELMQRD</v>
      </c>
      <c r="M645" s="258" t="s">
        <v>5916</v>
      </c>
      <c r="N645" s="291" t="str">
        <f t="shared" si="68"/>
        <v>T</v>
      </c>
    </row>
    <row r="646" spans="1:14" x14ac:dyDescent="0.3">
      <c r="A646" s="256" t="s">
        <v>7064</v>
      </c>
      <c r="B646" s="303" t="s">
        <v>638</v>
      </c>
      <c r="C646" s="303" t="s">
        <v>1</v>
      </c>
      <c r="D646" s="303" t="s">
        <v>1334</v>
      </c>
      <c r="E646" s="303" t="s">
        <v>5917</v>
      </c>
      <c r="F646" s="312" t="s">
        <v>638</v>
      </c>
      <c r="G646" s="306" t="str">
        <f>VLOOKUP(F:F,데이터주제영역정의서!T:V,2,FALSE)</f>
        <v>LM</v>
      </c>
      <c r="H646" s="292" t="str">
        <f t="shared" si="66"/>
        <v>QB</v>
      </c>
      <c r="I646" s="258" t="s">
        <v>7097</v>
      </c>
      <c r="J646" s="258" t="str">
        <f t="shared" si="67"/>
        <v>기본</v>
      </c>
      <c r="K646" s="258" t="str">
        <f>VLOOKUP(J646,엔터티분류어!B:D,3,FALSE)</f>
        <v>M</v>
      </c>
      <c r="L646" s="305" t="str">
        <f t="shared" si="65"/>
        <v>MSELMQBM</v>
      </c>
      <c r="M646" s="258" t="s">
        <v>5918</v>
      </c>
      <c r="N646" s="291" t="str">
        <f t="shared" si="68"/>
        <v>T</v>
      </c>
    </row>
    <row r="647" spans="1:14" x14ac:dyDescent="0.3">
      <c r="A647" s="256" t="s">
        <v>7064</v>
      </c>
      <c r="B647" s="303" t="s">
        <v>638</v>
      </c>
      <c r="C647" s="303" t="s">
        <v>1</v>
      </c>
      <c r="D647" s="303" t="s">
        <v>1303</v>
      </c>
      <c r="E647" s="303" t="s">
        <v>5919</v>
      </c>
      <c r="F647" s="312" t="s">
        <v>638</v>
      </c>
      <c r="G647" s="306" t="str">
        <f>VLOOKUP(F:F,데이터주제영역정의서!T:V,2,FALSE)</f>
        <v>LM</v>
      </c>
      <c r="H647" s="292" t="str">
        <f t="shared" si="66"/>
        <v>DE</v>
      </c>
      <c r="I647" s="258" t="s">
        <v>7097</v>
      </c>
      <c r="J647" s="258" t="str">
        <f t="shared" si="67"/>
        <v>정보</v>
      </c>
      <c r="K647" s="258" t="str">
        <f>VLOOKUP(J647,엔터티분류어!B:D,3,FALSE)</f>
        <v>D</v>
      </c>
      <c r="L647" s="305" t="str">
        <f t="shared" si="65"/>
        <v>MSELMDED</v>
      </c>
      <c r="M647" s="258" t="s">
        <v>5920</v>
      </c>
      <c r="N647" s="291" t="str">
        <f t="shared" si="68"/>
        <v>T</v>
      </c>
    </row>
    <row r="648" spans="1:14" x14ac:dyDescent="0.3">
      <c r="A648" s="256" t="s">
        <v>7064</v>
      </c>
      <c r="B648" s="303" t="s">
        <v>638</v>
      </c>
      <c r="C648" s="303" t="s">
        <v>1</v>
      </c>
      <c r="D648" s="303" t="s">
        <v>1295</v>
      </c>
      <c r="E648" s="303" t="s">
        <v>5921</v>
      </c>
      <c r="F648" s="312" t="s">
        <v>638</v>
      </c>
      <c r="G648" s="306" t="str">
        <f>VLOOKUP(F:F,데이터주제영역정의서!T:V,2,FALSE)</f>
        <v>LM</v>
      </c>
      <c r="H648" s="292" t="str">
        <f t="shared" si="66"/>
        <v>TT</v>
      </c>
      <c r="I648" s="258" t="s">
        <v>7097</v>
      </c>
      <c r="J648" s="258" t="str">
        <f t="shared" si="67"/>
        <v>정보</v>
      </c>
      <c r="K648" s="258" t="str">
        <f>VLOOKUP(J648,엔터티분류어!B:D,3,FALSE)</f>
        <v>D</v>
      </c>
      <c r="L648" s="305" t="str">
        <f t="shared" si="65"/>
        <v>MSELMTTD</v>
      </c>
      <c r="M648" s="258" t="s">
        <v>5922</v>
      </c>
      <c r="N648" s="291" t="str">
        <f t="shared" si="68"/>
        <v>T</v>
      </c>
    </row>
    <row r="649" spans="1:14" x14ac:dyDescent="0.3">
      <c r="A649" s="256" t="s">
        <v>7064</v>
      </c>
      <c r="B649" s="303" t="s">
        <v>638</v>
      </c>
      <c r="C649" s="303" t="s">
        <v>1</v>
      </c>
      <c r="D649" s="303" t="s">
        <v>1337</v>
      </c>
      <c r="E649" s="303" t="s">
        <v>5923</v>
      </c>
      <c r="F649" s="312" t="s">
        <v>638</v>
      </c>
      <c r="G649" s="306" t="str">
        <f>VLOOKUP(F:F,데이터주제영역정의서!T:V,2,FALSE)</f>
        <v>LM</v>
      </c>
      <c r="H649" s="292" t="str">
        <f t="shared" si="66"/>
        <v>IM</v>
      </c>
      <c r="I649" s="258" t="s">
        <v>7097</v>
      </c>
      <c r="J649" s="258" t="str">
        <f t="shared" si="67"/>
        <v>코드</v>
      </c>
      <c r="K649" s="258" t="str">
        <f>VLOOKUP(J649,엔터티분류어!B:D,3,FALSE)</f>
        <v>C</v>
      </c>
      <c r="L649" s="305" t="str">
        <f t="shared" si="65"/>
        <v>MSELMIMC</v>
      </c>
      <c r="M649" s="258" t="s">
        <v>5924</v>
      </c>
      <c r="N649" s="291" t="str">
        <f t="shared" si="68"/>
        <v>T</v>
      </c>
    </row>
    <row r="650" spans="1:14" x14ac:dyDescent="0.3">
      <c r="A650" s="256" t="s">
        <v>7064</v>
      </c>
      <c r="B650" s="303" t="s">
        <v>638</v>
      </c>
      <c r="C650" s="303" t="s">
        <v>1</v>
      </c>
      <c r="D650" s="303" t="s">
        <v>1330</v>
      </c>
      <c r="E650" s="303" t="s">
        <v>5925</v>
      </c>
      <c r="F650" s="312" t="s">
        <v>638</v>
      </c>
      <c r="G650" s="306" t="str">
        <f>VLOOKUP(F:F,데이터주제영역정의서!T:V,2,FALSE)</f>
        <v>LM</v>
      </c>
      <c r="H650" s="292" t="str">
        <f t="shared" si="66"/>
        <v>LB</v>
      </c>
      <c r="I650" s="258" t="s">
        <v>7097</v>
      </c>
      <c r="J650" s="258" t="str">
        <f t="shared" si="67"/>
        <v>정보</v>
      </c>
      <c r="K650" s="258" t="str">
        <f>VLOOKUP(J650,엔터티분류어!B:D,3,FALSE)</f>
        <v>D</v>
      </c>
      <c r="L650" s="305" t="str">
        <f t="shared" si="65"/>
        <v>MSELMLBD</v>
      </c>
      <c r="M650" s="258" t="s">
        <v>5926</v>
      </c>
      <c r="N650" s="291" t="str">
        <f t="shared" si="68"/>
        <v>T</v>
      </c>
    </row>
    <row r="651" spans="1:14" x14ac:dyDescent="0.3">
      <c r="A651" s="256" t="s">
        <v>7064</v>
      </c>
      <c r="B651" s="303" t="s">
        <v>638</v>
      </c>
      <c r="C651" s="303" t="s">
        <v>18</v>
      </c>
      <c r="D651" s="303" t="s">
        <v>5927</v>
      </c>
      <c r="E651" s="303"/>
      <c r="F651" s="312" t="s">
        <v>638</v>
      </c>
      <c r="G651" s="306" t="str">
        <f>VLOOKUP(F:F,데이터주제영역정의서!T:V,2,FALSE)</f>
        <v>LM</v>
      </c>
      <c r="H651" s="292" t="str">
        <f t="shared" si="66"/>
        <v>EI</v>
      </c>
      <c r="I651" s="258" t="s">
        <v>7097</v>
      </c>
      <c r="J651" s="258" t="str">
        <f t="shared" si="67"/>
        <v>정보</v>
      </c>
      <c r="K651" s="258" t="str">
        <f>VLOOKUP(J651,엔터티분류어!B:D,3,FALSE)</f>
        <v>D</v>
      </c>
      <c r="L651" s="305" t="str">
        <f t="shared" si="65"/>
        <v>MSELMEID</v>
      </c>
      <c r="M651" s="258" t="s">
        <v>5928</v>
      </c>
      <c r="N651" s="291" t="str">
        <f t="shared" si="68"/>
        <v>T</v>
      </c>
    </row>
    <row r="652" spans="1:14" x14ac:dyDescent="0.3">
      <c r="A652" s="256" t="s">
        <v>7064</v>
      </c>
      <c r="B652" s="303" t="s">
        <v>638</v>
      </c>
      <c r="C652" s="303" t="s">
        <v>18</v>
      </c>
      <c r="D652" s="303" t="s">
        <v>5929</v>
      </c>
      <c r="E652" s="303"/>
      <c r="F652" s="312" t="s">
        <v>638</v>
      </c>
      <c r="G652" s="306" t="str">
        <f>VLOOKUP(F:F,데이터주제영역정의서!T:V,2,FALSE)</f>
        <v>LM</v>
      </c>
      <c r="H652" s="292" t="str">
        <f t="shared" si="66"/>
        <v>SI</v>
      </c>
      <c r="I652" s="258" t="s">
        <v>7097</v>
      </c>
      <c r="J652" s="258" t="str">
        <f t="shared" si="67"/>
        <v>정보</v>
      </c>
      <c r="K652" s="258" t="str">
        <f>VLOOKUP(J652,엔터티분류어!B:D,3,FALSE)</f>
        <v>D</v>
      </c>
      <c r="L652" s="305" t="str">
        <f t="shared" si="65"/>
        <v>MSELMSID</v>
      </c>
      <c r="M652" s="258" t="s">
        <v>5930</v>
      </c>
      <c r="N652" s="291" t="str">
        <f t="shared" si="68"/>
        <v>T</v>
      </c>
    </row>
    <row r="653" spans="1:14" x14ac:dyDescent="0.3">
      <c r="A653" s="256" t="s">
        <v>7064</v>
      </c>
      <c r="B653" s="303" t="s">
        <v>638</v>
      </c>
      <c r="C653" s="303" t="s">
        <v>18</v>
      </c>
      <c r="D653" s="303" t="s">
        <v>5931</v>
      </c>
      <c r="E653" s="303"/>
      <c r="F653" s="312" t="s">
        <v>638</v>
      </c>
      <c r="G653" s="306" t="str">
        <f>VLOOKUP(F:F,데이터주제영역정의서!T:V,2,FALSE)</f>
        <v>LM</v>
      </c>
      <c r="H653" s="292" t="str">
        <f t="shared" si="66"/>
        <v>SC</v>
      </c>
      <c r="I653" s="258" t="s">
        <v>7097</v>
      </c>
      <c r="J653" s="258" t="str">
        <f t="shared" si="67"/>
        <v>코드</v>
      </c>
      <c r="K653" s="258" t="str">
        <f>VLOOKUP(J653,엔터티분류어!B:D,3,FALSE)</f>
        <v>C</v>
      </c>
      <c r="L653" s="305" t="str">
        <f t="shared" si="65"/>
        <v>MSELMSCC</v>
      </c>
      <c r="M653" s="258" t="s">
        <v>5932</v>
      </c>
      <c r="N653" s="291" t="str">
        <f t="shared" si="68"/>
        <v>T</v>
      </c>
    </row>
    <row r="654" spans="1:14" x14ac:dyDescent="0.3">
      <c r="A654" s="256" t="s">
        <v>7064</v>
      </c>
      <c r="B654" s="303" t="s">
        <v>638</v>
      </c>
      <c r="C654" s="303" t="s">
        <v>1</v>
      </c>
      <c r="D654" s="303" t="s">
        <v>1313</v>
      </c>
      <c r="E654" s="303" t="s">
        <v>5933</v>
      </c>
      <c r="F654" s="312" t="s">
        <v>638</v>
      </c>
      <c r="G654" s="306" t="str">
        <f>VLOOKUP(F:F,데이터주제영역정의서!T:V,2,FALSE)</f>
        <v>LM</v>
      </c>
      <c r="H654" s="292" t="str">
        <f t="shared" si="66"/>
        <v>CH</v>
      </c>
      <c r="I654" s="258" t="s">
        <v>7097</v>
      </c>
      <c r="J654" s="258" t="str">
        <f t="shared" si="67"/>
        <v>이력</v>
      </c>
      <c r="K654" s="258" t="str">
        <f>VLOOKUP(J654,엔터티분류어!B:D,3,FALSE)</f>
        <v>H</v>
      </c>
      <c r="L654" s="305" t="str">
        <f t="shared" si="65"/>
        <v>MSELMCHH</v>
      </c>
      <c r="M654" s="258" t="s">
        <v>5934</v>
      </c>
      <c r="N654" s="291" t="str">
        <f t="shared" si="68"/>
        <v>T</v>
      </c>
    </row>
    <row r="655" spans="1:14" x14ac:dyDescent="0.3">
      <c r="A655" s="256" t="s">
        <v>7064</v>
      </c>
      <c r="B655" s="303" t="s">
        <v>638</v>
      </c>
      <c r="C655" s="303" t="s">
        <v>1</v>
      </c>
      <c r="D655" s="303" t="s">
        <v>1305</v>
      </c>
      <c r="E655" s="303" t="s">
        <v>5935</v>
      </c>
      <c r="F655" s="312" t="s">
        <v>638</v>
      </c>
      <c r="G655" s="306" t="str">
        <f>VLOOKUP(F:F,데이터주제영역정의서!T:V,2,FALSE)</f>
        <v>LM</v>
      </c>
      <c r="H655" s="292" t="str">
        <f t="shared" si="66"/>
        <v>CE</v>
      </c>
      <c r="I655" s="258" t="s">
        <v>7097</v>
      </c>
      <c r="J655" s="258" t="str">
        <f t="shared" si="67"/>
        <v>정보</v>
      </c>
      <c r="K655" s="258" t="str">
        <f>VLOOKUP(J655,엔터티분류어!B:D,3,FALSE)</f>
        <v>D</v>
      </c>
      <c r="L655" s="305" t="str">
        <f t="shared" si="65"/>
        <v>MSELMCED</v>
      </c>
      <c r="M655" s="258" t="s">
        <v>5936</v>
      </c>
      <c r="N655" s="291" t="str">
        <f t="shared" si="68"/>
        <v>T</v>
      </c>
    </row>
    <row r="656" spans="1:14" x14ac:dyDescent="0.3">
      <c r="A656" s="256" t="s">
        <v>7064</v>
      </c>
      <c r="B656" s="303" t="s">
        <v>638</v>
      </c>
      <c r="C656" s="303" t="s">
        <v>1</v>
      </c>
      <c r="D656" s="303" t="s">
        <v>1297</v>
      </c>
      <c r="E656" s="303" t="s">
        <v>5937</v>
      </c>
      <c r="F656" s="312" t="s">
        <v>638</v>
      </c>
      <c r="G656" s="306" t="str">
        <f>VLOOKUP(F:F,데이터주제영역정의서!T:V,2,FALSE)</f>
        <v>LM</v>
      </c>
      <c r="H656" s="292" t="str">
        <f t="shared" si="66"/>
        <v>DP</v>
      </c>
      <c r="I656" s="258" t="s">
        <v>7097</v>
      </c>
      <c r="J656" s="258" t="str">
        <f t="shared" si="67"/>
        <v>정보</v>
      </c>
      <c r="K656" s="258" t="str">
        <f>VLOOKUP(J656,엔터티분류어!B:D,3,FALSE)</f>
        <v>D</v>
      </c>
      <c r="L656" s="305" t="str">
        <f t="shared" si="65"/>
        <v>MSELMDPD</v>
      </c>
      <c r="M656" s="258" t="s">
        <v>5938</v>
      </c>
      <c r="N656" s="291" t="str">
        <f t="shared" si="68"/>
        <v>T</v>
      </c>
    </row>
    <row r="657" spans="1:14" x14ac:dyDescent="0.3">
      <c r="A657" s="256" t="s">
        <v>7064</v>
      </c>
      <c r="B657" s="303" t="s">
        <v>638</v>
      </c>
      <c r="C657" s="303" t="s">
        <v>18</v>
      </c>
      <c r="D657" s="303" t="s">
        <v>1491</v>
      </c>
      <c r="E657" s="303" t="s">
        <v>5939</v>
      </c>
      <c r="F657" s="312" t="s">
        <v>638</v>
      </c>
      <c r="G657" s="306" t="str">
        <f>VLOOKUP(F:F,데이터주제영역정의서!T:V,2,FALSE)</f>
        <v>LM</v>
      </c>
      <c r="H657" s="292" t="str">
        <f t="shared" si="66"/>
        <v>TW</v>
      </c>
      <c r="I657" s="258" t="s">
        <v>7097</v>
      </c>
      <c r="J657" s="258" t="str">
        <f t="shared" si="67"/>
        <v>정보</v>
      </c>
      <c r="K657" s="258" t="str">
        <f>VLOOKUP(J657,엔터티분류어!B:D,3,FALSE)</f>
        <v>D</v>
      </c>
      <c r="L657" s="305" t="str">
        <f t="shared" si="65"/>
        <v>MSELMTWD</v>
      </c>
      <c r="M657" s="258" t="s">
        <v>5940</v>
      </c>
      <c r="N657" s="291" t="str">
        <f t="shared" si="68"/>
        <v>T</v>
      </c>
    </row>
    <row r="658" spans="1:14" x14ac:dyDescent="0.3">
      <c r="A658" s="256" t="s">
        <v>7064</v>
      </c>
      <c r="B658" s="303" t="s">
        <v>638</v>
      </c>
      <c r="C658" s="303" t="s">
        <v>18</v>
      </c>
      <c r="D658" s="303" t="s">
        <v>1492</v>
      </c>
      <c r="E658" s="303"/>
      <c r="F658" s="312" t="s">
        <v>638</v>
      </c>
      <c r="G658" s="306" t="str">
        <f>VLOOKUP(F:F,데이터주제영역정의서!T:V,2,FALSE)</f>
        <v>LM</v>
      </c>
      <c r="H658" s="292" t="str">
        <f t="shared" si="66"/>
        <v>TC</v>
      </c>
      <c r="I658" s="258" t="s">
        <v>7097</v>
      </c>
      <c r="J658" s="258" t="str">
        <f t="shared" si="67"/>
        <v>코드</v>
      </c>
      <c r="K658" s="258" t="str">
        <f>VLOOKUP(J658,엔터티분류어!B:D,3,FALSE)</f>
        <v>C</v>
      </c>
      <c r="L658" s="305" t="str">
        <f t="shared" si="65"/>
        <v>MSELMTCC</v>
      </c>
      <c r="M658" s="258" t="s">
        <v>5941</v>
      </c>
      <c r="N658" s="291" t="str">
        <f t="shared" si="68"/>
        <v>T</v>
      </c>
    </row>
    <row r="659" spans="1:14" x14ac:dyDescent="0.3">
      <c r="A659" s="256" t="s">
        <v>7064</v>
      </c>
      <c r="B659" s="303" t="s">
        <v>638</v>
      </c>
      <c r="C659" s="303" t="s">
        <v>1</v>
      </c>
      <c r="D659" s="303" t="s">
        <v>1310</v>
      </c>
      <c r="E659" s="303" t="s">
        <v>5942</v>
      </c>
      <c r="F659" s="312" t="s">
        <v>638</v>
      </c>
      <c r="G659" s="306" t="str">
        <f>VLOOKUP(F:F,데이터주제영역정의서!T:V,2,FALSE)</f>
        <v>LM</v>
      </c>
      <c r="H659" s="292" t="str">
        <f t="shared" si="66"/>
        <v>CI</v>
      </c>
      <c r="I659" s="258" t="s">
        <v>7097</v>
      </c>
      <c r="J659" s="258" t="str">
        <f t="shared" si="67"/>
        <v>관계</v>
      </c>
      <c r="K659" s="258" t="str">
        <f>VLOOKUP(J659,엔터티분류어!B:D,3,FALSE)</f>
        <v>R</v>
      </c>
      <c r="L659" s="305" t="str">
        <f t="shared" ref="L659:L724" si="69">I659&amp;G659&amp;H659&amp;K659</f>
        <v>MSELMCIR</v>
      </c>
      <c r="M659" s="258" t="s">
        <v>5943</v>
      </c>
      <c r="N659" s="291" t="str">
        <f t="shared" si="68"/>
        <v>T</v>
      </c>
    </row>
    <row r="660" spans="1:14" x14ac:dyDescent="0.3">
      <c r="A660" s="256" t="s">
        <v>7064</v>
      </c>
      <c r="B660" s="303" t="s">
        <v>638</v>
      </c>
      <c r="C660" s="303" t="s">
        <v>18</v>
      </c>
      <c r="D660" s="303" t="s">
        <v>1494</v>
      </c>
      <c r="E660" s="303" t="s">
        <v>5944</v>
      </c>
      <c r="F660" s="312" t="s">
        <v>638</v>
      </c>
      <c r="G660" s="306" t="str">
        <f>VLOOKUP(F:F,데이터주제영역정의서!T:V,2,FALSE)</f>
        <v>LM</v>
      </c>
      <c r="H660" s="292" t="str">
        <f t="shared" ref="H660:H725" si="70">MID(M660,6,2)</f>
        <v>RC</v>
      </c>
      <c r="I660" s="258" t="s">
        <v>7097</v>
      </c>
      <c r="J660" s="258" t="str">
        <f t="shared" ref="J660:J725" si="71">RIGHT(D660,2)</f>
        <v>코드</v>
      </c>
      <c r="K660" s="258" t="str">
        <f>VLOOKUP(J660,엔터티분류어!B:D,3,FALSE)</f>
        <v>C</v>
      </c>
      <c r="L660" s="305" t="str">
        <f t="shared" si="69"/>
        <v>MSELMRCC</v>
      </c>
      <c r="M660" s="258" t="s">
        <v>5945</v>
      </c>
      <c r="N660" s="291" t="str">
        <f t="shared" ref="N660:N725" si="72">IF(L660=M660,"T","F")</f>
        <v>T</v>
      </c>
    </row>
    <row r="661" spans="1:14" x14ac:dyDescent="0.3">
      <c r="A661" s="256" t="s">
        <v>7064</v>
      </c>
      <c r="B661" s="303" t="s">
        <v>638</v>
      </c>
      <c r="C661" s="303" t="s">
        <v>18</v>
      </c>
      <c r="D661" s="303" t="s">
        <v>1493</v>
      </c>
      <c r="E661" s="303" t="s">
        <v>5944</v>
      </c>
      <c r="F661" s="312" t="s">
        <v>638</v>
      </c>
      <c r="G661" s="306" t="str">
        <f>VLOOKUP(F:F,데이터주제영역정의서!T:V,2,FALSE)</f>
        <v>LM</v>
      </c>
      <c r="H661" s="292" t="str">
        <f t="shared" si="70"/>
        <v>II</v>
      </c>
      <c r="I661" s="258" t="s">
        <v>7097</v>
      </c>
      <c r="J661" s="258" t="str">
        <f t="shared" si="71"/>
        <v>정보</v>
      </c>
      <c r="K661" s="258" t="str">
        <f>VLOOKUP(J661,엔터티분류어!B:D,3,FALSE)</f>
        <v>D</v>
      </c>
      <c r="L661" s="305" t="str">
        <f t="shared" si="69"/>
        <v>MSELMIID</v>
      </c>
      <c r="M661" s="258" t="s">
        <v>5946</v>
      </c>
      <c r="N661" s="291" t="str">
        <f t="shared" si="72"/>
        <v>T</v>
      </c>
    </row>
    <row r="662" spans="1:14" x14ac:dyDescent="0.3">
      <c r="A662" s="256" t="s">
        <v>7064</v>
      </c>
      <c r="B662" s="303" t="s">
        <v>638</v>
      </c>
      <c r="C662" s="303" t="s">
        <v>1</v>
      </c>
      <c r="D662" s="303" t="s">
        <v>1308</v>
      </c>
      <c r="E662" s="303" t="s">
        <v>5947</v>
      </c>
      <c r="F662" s="312" t="s">
        <v>638</v>
      </c>
      <c r="G662" s="306" t="str">
        <f>VLOOKUP(F:F,데이터주제영역정의서!T:V,2,FALSE)</f>
        <v>LM</v>
      </c>
      <c r="H662" s="292" t="str">
        <f t="shared" si="70"/>
        <v>MA</v>
      </c>
      <c r="I662" s="258" t="s">
        <v>7097</v>
      </c>
      <c r="J662" s="258" t="str">
        <f t="shared" si="71"/>
        <v>코드</v>
      </c>
      <c r="K662" s="258" t="str">
        <f>VLOOKUP(J662,엔터티분류어!B:D,3,FALSE)</f>
        <v>C</v>
      </c>
      <c r="L662" s="305" t="str">
        <f t="shared" si="69"/>
        <v>MSELMMAC</v>
      </c>
      <c r="M662" s="258" t="s">
        <v>5948</v>
      </c>
      <c r="N662" s="291" t="str">
        <f t="shared" si="72"/>
        <v>T</v>
      </c>
    </row>
    <row r="663" spans="1:14" x14ac:dyDescent="0.3">
      <c r="A663" s="256" t="s">
        <v>7064</v>
      </c>
      <c r="B663" s="303" t="s">
        <v>638</v>
      </c>
      <c r="C663" s="303" t="s">
        <v>1</v>
      </c>
      <c r="D663" s="303" t="s">
        <v>1326</v>
      </c>
      <c r="E663" s="303" t="s">
        <v>5949</v>
      </c>
      <c r="F663" s="312" t="s">
        <v>638</v>
      </c>
      <c r="G663" s="306" t="str">
        <f>VLOOKUP(F:F,데이터주제영역정의서!T:V,2,FALSE)</f>
        <v>LM</v>
      </c>
      <c r="H663" s="292" t="str">
        <f t="shared" si="70"/>
        <v>PS</v>
      </c>
      <c r="I663" s="258" t="s">
        <v>7097</v>
      </c>
      <c r="J663" s="258" t="str">
        <f t="shared" si="71"/>
        <v>정보</v>
      </c>
      <c r="K663" s="258" t="str">
        <f>VLOOKUP(J663,엔터티분류어!B:D,3,FALSE)</f>
        <v>D</v>
      </c>
      <c r="L663" s="305" t="str">
        <f t="shared" si="69"/>
        <v>MSELMPSD</v>
      </c>
      <c r="M663" s="258" t="s">
        <v>5950</v>
      </c>
      <c r="N663" s="291" t="str">
        <f t="shared" si="72"/>
        <v>T</v>
      </c>
    </row>
    <row r="664" spans="1:14" s="320" customFormat="1" x14ac:dyDescent="0.3">
      <c r="A664" s="256" t="s">
        <v>7064</v>
      </c>
      <c r="B664" s="303" t="s">
        <v>638</v>
      </c>
      <c r="C664" s="303" t="s">
        <v>18</v>
      </c>
      <c r="D664" s="303" t="s">
        <v>7341</v>
      </c>
      <c r="E664" s="303"/>
      <c r="F664" s="312" t="s">
        <v>638</v>
      </c>
      <c r="G664" s="306" t="str">
        <f>VLOOKUP(F:F,[1]데이터주제영역정의서!T:V,2,FALSE)</f>
        <v>LM</v>
      </c>
      <c r="H664" s="323" t="s">
        <v>7342</v>
      </c>
      <c r="I664" s="258" t="s">
        <v>1015</v>
      </c>
      <c r="J664" s="258" t="str">
        <f t="shared" si="71"/>
        <v>정보</v>
      </c>
      <c r="K664" s="258" t="str">
        <f>VLOOKUP(J664,[1]엔터티분류어!B:D,3,FALSE)</f>
        <v>D</v>
      </c>
      <c r="L664" s="305" t="s">
        <v>7343</v>
      </c>
      <c r="M664" s="258" t="s">
        <v>7343</v>
      </c>
      <c r="N664" s="320" t="str">
        <f t="shared" si="72"/>
        <v>T</v>
      </c>
    </row>
    <row r="665" spans="1:14" s="320" customFormat="1" x14ac:dyDescent="0.3">
      <c r="A665" s="256" t="s">
        <v>7064</v>
      </c>
      <c r="B665" s="303" t="s">
        <v>638</v>
      </c>
      <c r="C665" s="303" t="s">
        <v>18</v>
      </c>
      <c r="D665" s="303" t="s">
        <v>7344</v>
      </c>
      <c r="E665" s="303"/>
      <c r="F665" s="312" t="s">
        <v>638</v>
      </c>
      <c r="G665" s="306" t="str">
        <f>VLOOKUP(F:F,[1]데이터주제영역정의서!T:V,2,FALSE)</f>
        <v>LM</v>
      </c>
      <c r="H665" s="323" t="s">
        <v>7345</v>
      </c>
      <c r="I665" s="258" t="s">
        <v>1015</v>
      </c>
      <c r="J665" s="258" t="str">
        <f t="shared" si="71"/>
        <v>정보</v>
      </c>
      <c r="K665" s="258" t="str">
        <f>VLOOKUP(J665,[1]엔터티분류어!B:D,3,FALSE)</f>
        <v>D</v>
      </c>
      <c r="L665" s="305" t="s">
        <v>7346</v>
      </c>
      <c r="M665" s="258" t="s">
        <v>7346</v>
      </c>
      <c r="N665" s="320" t="str">
        <f t="shared" si="72"/>
        <v>T</v>
      </c>
    </row>
    <row r="666" spans="1:14" x14ac:dyDescent="0.3">
      <c r="A666" s="256" t="s">
        <v>7065</v>
      </c>
      <c r="B666" s="303" t="s">
        <v>2608</v>
      </c>
      <c r="C666" s="303" t="s">
        <v>1</v>
      </c>
      <c r="D666" s="303" t="s">
        <v>4489</v>
      </c>
      <c r="E666" s="303" t="s">
        <v>2609</v>
      </c>
      <c r="F666" s="312" t="s">
        <v>4490</v>
      </c>
      <c r="G666" s="306" t="str">
        <f>VLOOKUP(F:F,데이터주제영역정의서!T:V,2,FALSE)</f>
        <v>SC</v>
      </c>
      <c r="H666" s="292" t="str">
        <f t="shared" si="70"/>
        <v>AC</v>
      </c>
      <c r="I666" s="258" t="str">
        <f>VLOOKUP(B:B,데이터주제영역정의서!O:P,2,FALSE)</f>
        <v>MSD</v>
      </c>
      <c r="J666" s="258" t="str">
        <f t="shared" si="71"/>
        <v>정보</v>
      </c>
      <c r="K666" s="258" t="str">
        <f>VLOOKUP(J666,엔터티분류어!B:D,3,FALSE)</f>
        <v>D</v>
      </c>
      <c r="L666" s="305" t="str">
        <f t="shared" si="69"/>
        <v>MSDSCACD</v>
      </c>
      <c r="M666" s="258" t="s">
        <v>5951</v>
      </c>
      <c r="N666" s="291" t="str">
        <f t="shared" si="72"/>
        <v>T</v>
      </c>
    </row>
    <row r="667" spans="1:14" x14ac:dyDescent="0.3">
      <c r="A667" s="256" t="s">
        <v>7065</v>
      </c>
      <c r="B667" s="303" t="s">
        <v>2608</v>
      </c>
      <c r="C667" s="303" t="s">
        <v>1</v>
      </c>
      <c r="D667" s="303" t="s">
        <v>4491</v>
      </c>
      <c r="E667" s="303" t="s">
        <v>2610</v>
      </c>
      <c r="F667" s="312" t="s">
        <v>4490</v>
      </c>
      <c r="G667" s="306" t="str">
        <f>VLOOKUP(F:F,데이터주제영역정의서!T:V,2,FALSE)</f>
        <v>SC</v>
      </c>
      <c r="H667" s="292" t="str">
        <f t="shared" si="70"/>
        <v>AD</v>
      </c>
      <c r="I667" s="258" t="str">
        <f>VLOOKUP(B:B,데이터주제영역정의서!O:P,2,FALSE)</f>
        <v>MSD</v>
      </c>
      <c r="J667" s="258" t="str">
        <f t="shared" si="71"/>
        <v>이력</v>
      </c>
      <c r="K667" s="258" t="str">
        <f>VLOOKUP(J667,엔터티분류어!B:D,3,FALSE)</f>
        <v>H</v>
      </c>
      <c r="L667" s="305" t="str">
        <f t="shared" si="69"/>
        <v>MSDSCADH</v>
      </c>
      <c r="M667" s="258" t="s">
        <v>5952</v>
      </c>
      <c r="N667" s="291" t="str">
        <f t="shared" si="72"/>
        <v>T</v>
      </c>
    </row>
    <row r="668" spans="1:14" x14ac:dyDescent="0.3">
      <c r="A668" s="256" t="s">
        <v>7065</v>
      </c>
      <c r="B668" s="303" t="s">
        <v>2608</v>
      </c>
      <c r="C668" s="303" t="s">
        <v>1</v>
      </c>
      <c r="D668" s="303" t="s">
        <v>4492</v>
      </c>
      <c r="E668" s="303" t="s">
        <v>2654</v>
      </c>
      <c r="F668" s="312" t="s">
        <v>4490</v>
      </c>
      <c r="G668" s="306" t="str">
        <f>VLOOKUP(F:F,데이터주제영역정의서!T:V,2,FALSE)</f>
        <v>SC</v>
      </c>
      <c r="H668" s="292" t="str">
        <f t="shared" si="70"/>
        <v>AS</v>
      </c>
      <c r="I668" s="258" t="str">
        <f>VLOOKUP(B:B,데이터주제영역정의서!O:P,2,FALSE)</f>
        <v>MSD</v>
      </c>
      <c r="J668" s="258" t="str">
        <f t="shared" si="71"/>
        <v>정보</v>
      </c>
      <c r="K668" s="258" t="str">
        <f>VLOOKUP(J668,엔터티분류어!B:D,3,FALSE)</f>
        <v>D</v>
      </c>
      <c r="L668" s="305" t="str">
        <f t="shared" si="69"/>
        <v>MSDSCASD</v>
      </c>
      <c r="M668" s="258" t="s">
        <v>5953</v>
      </c>
      <c r="N668" s="291" t="str">
        <f t="shared" si="72"/>
        <v>T</v>
      </c>
    </row>
    <row r="669" spans="1:14" x14ac:dyDescent="0.3">
      <c r="A669" s="256" t="s">
        <v>7065</v>
      </c>
      <c r="B669" s="303" t="s">
        <v>2608</v>
      </c>
      <c r="C669" s="303" t="s">
        <v>1</v>
      </c>
      <c r="D669" s="303" t="s">
        <v>4574</v>
      </c>
      <c r="E669" s="303" t="s">
        <v>2611</v>
      </c>
      <c r="F669" s="312" t="s">
        <v>4454</v>
      </c>
      <c r="G669" s="306" t="str">
        <f>VLOOKUP(F:F,데이터주제영역정의서!T:V,2,FALSE)</f>
        <v>MD</v>
      </c>
      <c r="H669" s="292" t="str">
        <f t="shared" si="70"/>
        <v>AT</v>
      </c>
      <c r="I669" s="258" t="str">
        <f>VLOOKUP(B:B,데이터주제영역정의서!O:P,2,FALSE)</f>
        <v>MSD</v>
      </c>
      <c r="J669" s="258" t="str">
        <f t="shared" si="71"/>
        <v>코드</v>
      </c>
      <c r="K669" s="258" t="str">
        <f>VLOOKUP(J669,엔터티분류어!B:D,3,FALSE)</f>
        <v>C</v>
      </c>
      <c r="L669" s="305" t="str">
        <f t="shared" si="69"/>
        <v>MSDMDATC</v>
      </c>
      <c r="M669" s="258" t="s">
        <v>5954</v>
      </c>
      <c r="N669" s="291" t="str">
        <f t="shared" si="72"/>
        <v>T</v>
      </c>
    </row>
    <row r="670" spans="1:14" x14ac:dyDescent="0.3">
      <c r="A670" s="256" t="s">
        <v>7065</v>
      </c>
      <c r="B670" s="303" t="s">
        <v>2608</v>
      </c>
      <c r="C670" s="303" t="s">
        <v>18</v>
      </c>
      <c r="D670" s="303" t="s">
        <v>4575</v>
      </c>
      <c r="E670" s="303" t="s">
        <v>5955</v>
      </c>
      <c r="F670" s="312" t="s">
        <v>4454</v>
      </c>
      <c r="G670" s="306" t="str">
        <f>VLOOKUP(F:F,데이터주제영역정의서!T:V,2,FALSE)</f>
        <v>MD</v>
      </c>
      <c r="H670" s="292" t="str">
        <f t="shared" si="70"/>
        <v>DR</v>
      </c>
      <c r="I670" s="258" t="str">
        <f>VLOOKUP(B:B,데이터주제영역정의서!O:P,2,FALSE)</f>
        <v>MSD</v>
      </c>
      <c r="J670" s="258" t="str">
        <f t="shared" si="71"/>
        <v>관계</v>
      </c>
      <c r="K670" s="258" t="str">
        <f>VLOOKUP(J670,엔터티분류어!B:D,3,FALSE)</f>
        <v>R</v>
      </c>
      <c r="L670" s="305" t="str">
        <f t="shared" si="69"/>
        <v>MSDMDDRR</v>
      </c>
      <c r="M670" s="258" t="s">
        <v>5956</v>
      </c>
      <c r="N670" s="291" t="str">
        <f t="shared" si="72"/>
        <v>T</v>
      </c>
    </row>
    <row r="671" spans="1:14" x14ac:dyDescent="0.3">
      <c r="A671" s="256" t="s">
        <v>7065</v>
      </c>
      <c r="B671" s="303" t="s">
        <v>2608</v>
      </c>
      <c r="C671" s="303" t="s">
        <v>18</v>
      </c>
      <c r="D671" s="303" t="s">
        <v>4455</v>
      </c>
      <c r="E671" s="303" t="s">
        <v>5957</v>
      </c>
      <c r="F671" s="312" t="s">
        <v>4454</v>
      </c>
      <c r="G671" s="306" t="str">
        <f>VLOOKUP(F:F,데이터주제영역정의서!T:V,2,FALSE)</f>
        <v>MD</v>
      </c>
      <c r="H671" s="292" t="str">
        <f t="shared" si="70"/>
        <v>DM</v>
      </c>
      <c r="I671" s="258" t="str">
        <f>VLOOKUP(B:B,데이터주제영역정의서!O:P,2,FALSE)</f>
        <v>MSD</v>
      </c>
      <c r="J671" s="258" t="str">
        <f t="shared" si="71"/>
        <v>정보</v>
      </c>
      <c r="K671" s="258" t="str">
        <f>VLOOKUP(J671,엔터티분류어!B:D,3,FALSE)</f>
        <v>D</v>
      </c>
      <c r="L671" s="305" t="str">
        <f t="shared" si="69"/>
        <v>MSDMDDMD</v>
      </c>
      <c r="M671" s="258" t="s">
        <v>5958</v>
      </c>
      <c r="N671" s="291" t="str">
        <f t="shared" si="72"/>
        <v>T</v>
      </c>
    </row>
    <row r="672" spans="1:14" x14ac:dyDescent="0.3">
      <c r="A672" s="256" t="s">
        <v>7065</v>
      </c>
      <c r="B672" s="303" t="s">
        <v>2608</v>
      </c>
      <c r="C672" s="303" t="s">
        <v>1</v>
      </c>
      <c r="D672" s="303" t="s">
        <v>4576</v>
      </c>
      <c r="E672" s="303" t="s">
        <v>2612</v>
      </c>
      <c r="F672" s="312" t="s">
        <v>4454</v>
      </c>
      <c r="G672" s="306" t="str">
        <f>VLOOKUP(F:F,데이터주제영역정의서!T:V,2,FALSE)</f>
        <v>MD</v>
      </c>
      <c r="H672" s="292" t="str">
        <f t="shared" si="70"/>
        <v>EX</v>
      </c>
      <c r="I672" s="258" t="str">
        <f>VLOOKUP(B:B,데이터주제영역정의서!O:P,2,FALSE)</f>
        <v>MSD</v>
      </c>
      <c r="J672" s="258" t="str">
        <f t="shared" si="71"/>
        <v>코드</v>
      </c>
      <c r="K672" s="258" t="str">
        <f>VLOOKUP(J672,엔터티분류어!B:D,3,FALSE)</f>
        <v>C</v>
      </c>
      <c r="L672" s="305" t="str">
        <f t="shared" si="69"/>
        <v>MSDMDEXC</v>
      </c>
      <c r="M672" s="258" t="s">
        <v>5959</v>
      </c>
      <c r="N672" s="291" t="str">
        <f t="shared" si="72"/>
        <v>T</v>
      </c>
    </row>
    <row r="673" spans="1:14" x14ac:dyDescent="0.3">
      <c r="A673" s="256" t="s">
        <v>7065</v>
      </c>
      <c r="B673" s="303" t="s">
        <v>2608</v>
      </c>
      <c r="C673" s="303" t="s">
        <v>1</v>
      </c>
      <c r="D673" s="303" t="s">
        <v>4493</v>
      </c>
      <c r="E673" s="303" t="s">
        <v>2626</v>
      </c>
      <c r="F673" s="312" t="s">
        <v>4490</v>
      </c>
      <c r="G673" s="306" t="str">
        <f>VLOOKUP(F:F,데이터주제영역정의서!T:V,2,FALSE)</f>
        <v>SC</v>
      </c>
      <c r="H673" s="292" t="str">
        <f t="shared" si="70"/>
        <v>TD</v>
      </c>
      <c r="I673" s="258" t="str">
        <f>VLOOKUP(B:B,데이터주제영역정의서!O:P,2,FALSE)</f>
        <v>MSD</v>
      </c>
      <c r="J673" s="258" t="str">
        <f t="shared" si="71"/>
        <v>정보</v>
      </c>
      <c r="K673" s="258" t="str">
        <f>VLOOKUP(J673,엔터티분류어!B:D,3,FALSE)</f>
        <v>D</v>
      </c>
      <c r="L673" s="305" t="str">
        <f t="shared" si="69"/>
        <v>MSDSCTDD</v>
      </c>
      <c r="M673" s="258" t="s">
        <v>5960</v>
      </c>
      <c r="N673" s="291" t="str">
        <f t="shared" si="72"/>
        <v>T</v>
      </c>
    </row>
    <row r="674" spans="1:14" x14ac:dyDescent="0.3">
      <c r="A674" s="256" t="s">
        <v>7065</v>
      </c>
      <c r="B674" s="303" t="s">
        <v>2608</v>
      </c>
      <c r="C674" s="303" t="s">
        <v>1</v>
      </c>
      <c r="D674" s="303" t="s">
        <v>4494</v>
      </c>
      <c r="E674" s="303" t="s">
        <v>2625</v>
      </c>
      <c r="F674" s="312" t="s">
        <v>4490</v>
      </c>
      <c r="G674" s="306" t="str">
        <f>VLOOKUP(F:F,데이터주제영역정의서!T:V,2,FALSE)</f>
        <v>SC</v>
      </c>
      <c r="H674" s="292" t="str">
        <f t="shared" si="70"/>
        <v>TS</v>
      </c>
      <c r="I674" s="258" t="str">
        <f>VLOOKUP(B:B,데이터주제영역정의서!O:P,2,FALSE)</f>
        <v>MSD</v>
      </c>
      <c r="J674" s="258" t="str">
        <f t="shared" si="71"/>
        <v>정보</v>
      </c>
      <c r="K674" s="258" t="str">
        <f>VLOOKUP(J674,엔터티분류어!B:D,3,FALSE)</f>
        <v>D</v>
      </c>
      <c r="L674" s="305" t="str">
        <f t="shared" si="69"/>
        <v>MSDSCTSD</v>
      </c>
      <c r="M674" s="258" t="s">
        <v>5961</v>
      </c>
      <c r="N674" s="291" t="str">
        <f t="shared" si="72"/>
        <v>T</v>
      </c>
    </row>
    <row r="675" spans="1:14" x14ac:dyDescent="0.3">
      <c r="A675" s="256" t="s">
        <v>7065</v>
      </c>
      <c r="B675" s="303" t="s">
        <v>2608</v>
      </c>
      <c r="C675" s="303" t="s">
        <v>18</v>
      </c>
      <c r="D675" s="303" t="s">
        <v>4577</v>
      </c>
      <c r="E675" s="303" t="s">
        <v>5962</v>
      </c>
      <c r="F675" s="312" t="s">
        <v>4454</v>
      </c>
      <c r="G675" s="306" t="str">
        <f>VLOOKUP(F:F,데이터주제영역정의서!T:V,2,FALSE)</f>
        <v>MD</v>
      </c>
      <c r="H675" s="292" t="str">
        <f t="shared" si="70"/>
        <v>TR</v>
      </c>
      <c r="I675" s="258" t="str">
        <f>VLOOKUP(B:B,데이터주제영역정의서!O:P,2,FALSE)</f>
        <v>MSD</v>
      </c>
      <c r="J675" s="258" t="str">
        <f t="shared" si="71"/>
        <v>상세</v>
      </c>
      <c r="K675" s="258" t="str">
        <f>VLOOKUP(J675,엔터티분류어!B:D,3,FALSE)</f>
        <v>E</v>
      </c>
      <c r="L675" s="305" t="str">
        <f t="shared" si="69"/>
        <v>MSDMDTRE</v>
      </c>
      <c r="M675" s="258" t="s">
        <v>5963</v>
      </c>
      <c r="N675" s="291" t="str">
        <f t="shared" si="72"/>
        <v>T</v>
      </c>
    </row>
    <row r="676" spans="1:14" x14ac:dyDescent="0.3">
      <c r="A676" s="256" t="s">
        <v>7065</v>
      </c>
      <c r="B676" s="303" t="s">
        <v>2608</v>
      </c>
      <c r="C676" s="303" t="s">
        <v>1</v>
      </c>
      <c r="D676" s="303" t="s">
        <v>4578</v>
      </c>
      <c r="E676" s="303" t="s">
        <v>2634</v>
      </c>
      <c r="F676" s="312" t="s">
        <v>4454</v>
      </c>
      <c r="G676" s="306" t="str">
        <f>VLOOKUP(F:F,데이터주제영역정의서!T:V,2,FALSE)</f>
        <v>MD</v>
      </c>
      <c r="H676" s="292" t="str">
        <f t="shared" si="70"/>
        <v>TM</v>
      </c>
      <c r="I676" s="258" t="str">
        <f>VLOOKUP(B:B,데이터주제영역정의서!O:P,2,FALSE)</f>
        <v>MSD</v>
      </c>
      <c r="J676" s="258" t="str">
        <f t="shared" si="71"/>
        <v>기본</v>
      </c>
      <c r="K676" s="258" t="str">
        <f>VLOOKUP(J676,엔터티분류어!B:D,3,FALSE)</f>
        <v>M</v>
      </c>
      <c r="L676" s="305" t="str">
        <f t="shared" si="69"/>
        <v>MSDMDTMM</v>
      </c>
      <c r="M676" s="258" t="s">
        <v>5964</v>
      </c>
      <c r="N676" s="291" t="str">
        <f t="shared" si="72"/>
        <v>T</v>
      </c>
    </row>
    <row r="677" spans="1:14" x14ac:dyDescent="0.3">
      <c r="A677" s="256" t="s">
        <v>7065</v>
      </c>
      <c r="B677" s="303" t="s">
        <v>2608</v>
      </c>
      <c r="C677" s="303" t="s">
        <v>1</v>
      </c>
      <c r="D677" s="303" t="s">
        <v>4495</v>
      </c>
      <c r="E677" s="303" t="s">
        <v>2628</v>
      </c>
      <c r="F677" s="312" t="s">
        <v>4490</v>
      </c>
      <c r="G677" s="306" t="str">
        <f>VLOOKUP(F:F,데이터주제영역정의서!T:V,2,FALSE)</f>
        <v>SC</v>
      </c>
      <c r="H677" s="292" t="str">
        <f t="shared" si="70"/>
        <v>TP</v>
      </c>
      <c r="I677" s="258" t="str">
        <f>VLOOKUP(B:B,데이터주제영역정의서!O:P,2,FALSE)</f>
        <v>MSD</v>
      </c>
      <c r="J677" s="258" t="str">
        <f t="shared" si="71"/>
        <v>정보</v>
      </c>
      <c r="K677" s="258" t="str">
        <f>VLOOKUP(J677,엔터티분류어!B:D,3,FALSE)</f>
        <v>D</v>
      </c>
      <c r="L677" s="305" t="str">
        <f t="shared" si="69"/>
        <v>MSDSCTPD</v>
      </c>
      <c r="M677" s="258" t="s">
        <v>5965</v>
      </c>
      <c r="N677" s="291" t="str">
        <f t="shared" si="72"/>
        <v>T</v>
      </c>
    </row>
    <row r="678" spans="1:14" x14ac:dyDescent="0.3">
      <c r="A678" s="256" t="s">
        <v>7065</v>
      </c>
      <c r="B678" s="303" t="s">
        <v>2608</v>
      </c>
      <c r="C678" s="303" t="s">
        <v>1</v>
      </c>
      <c r="D678" s="303" t="s">
        <v>4496</v>
      </c>
      <c r="E678" s="303" t="s">
        <v>2629</v>
      </c>
      <c r="F678" s="312" t="s">
        <v>4490</v>
      </c>
      <c r="G678" s="306" t="str">
        <f>VLOOKUP(F:F,데이터주제영역정의서!T:V,2,FALSE)</f>
        <v>SC</v>
      </c>
      <c r="H678" s="292" t="str">
        <f t="shared" si="70"/>
        <v>TF</v>
      </c>
      <c r="I678" s="258" t="str">
        <f>VLOOKUP(B:B,데이터주제영역정의서!O:P,2,FALSE)</f>
        <v>MSD</v>
      </c>
      <c r="J678" s="258" t="str">
        <f t="shared" si="71"/>
        <v>정보</v>
      </c>
      <c r="K678" s="258" t="str">
        <f>VLOOKUP(J678,엔터티분류어!B:D,3,FALSE)</f>
        <v>D</v>
      </c>
      <c r="L678" s="305" t="str">
        <f t="shared" si="69"/>
        <v>MSDSCTFD</v>
      </c>
      <c r="M678" s="258" t="s">
        <v>5966</v>
      </c>
      <c r="N678" s="291" t="str">
        <f t="shared" si="72"/>
        <v>T</v>
      </c>
    </row>
    <row r="679" spans="1:14" x14ac:dyDescent="0.3">
      <c r="A679" s="256" t="s">
        <v>7065</v>
      </c>
      <c r="B679" s="303" t="s">
        <v>2608</v>
      </c>
      <c r="C679" s="303" t="s">
        <v>1</v>
      </c>
      <c r="D679" s="303" t="s">
        <v>4497</v>
      </c>
      <c r="E679" s="303" t="s">
        <v>2630</v>
      </c>
      <c r="F679" s="312" t="s">
        <v>4490</v>
      </c>
      <c r="G679" s="306" t="str">
        <f>VLOOKUP(F:F,데이터주제영역정의서!T:V,2,FALSE)</f>
        <v>SC</v>
      </c>
      <c r="H679" s="292" t="str">
        <f t="shared" si="70"/>
        <v>TT</v>
      </c>
      <c r="I679" s="258" t="str">
        <f>VLOOKUP(B:B,데이터주제영역정의서!O:P,2,FALSE)</f>
        <v>MSD</v>
      </c>
      <c r="J679" s="258" t="str">
        <f t="shared" si="71"/>
        <v>정보</v>
      </c>
      <c r="K679" s="258" t="str">
        <f>VLOOKUP(J679,엔터티분류어!B:D,3,FALSE)</f>
        <v>D</v>
      </c>
      <c r="L679" s="305" t="str">
        <f t="shared" si="69"/>
        <v>MSDSCTTD</v>
      </c>
      <c r="M679" s="258" t="s">
        <v>5967</v>
      </c>
      <c r="N679" s="291" t="str">
        <f t="shared" si="72"/>
        <v>T</v>
      </c>
    </row>
    <row r="680" spans="1:14" x14ac:dyDescent="0.3">
      <c r="A680" s="256" t="s">
        <v>7065</v>
      </c>
      <c r="B680" s="303" t="s">
        <v>2608</v>
      </c>
      <c r="C680" s="303" t="s">
        <v>1</v>
      </c>
      <c r="D680" s="303" t="s">
        <v>4506</v>
      </c>
      <c r="E680" s="303" t="s">
        <v>2627</v>
      </c>
      <c r="F680" s="312" t="s">
        <v>4509</v>
      </c>
      <c r="G680" s="306" t="e">
        <f>VLOOKUP(F:F,데이터주제영역정의서!T:V,2,FALSE)</f>
        <v>#N/A</v>
      </c>
      <c r="H680" s="292" t="str">
        <f t="shared" si="70"/>
        <v>TM</v>
      </c>
      <c r="I680" s="258" t="str">
        <f>VLOOKUP(B:B,데이터주제영역정의서!O:P,2,FALSE)</f>
        <v>MSD</v>
      </c>
      <c r="J680" s="258" t="str">
        <f t="shared" si="71"/>
        <v>정보</v>
      </c>
      <c r="K680" s="258" t="str">
        <f>VLOOKUP(J680,엔터티분류어!B:D,3,FALSE)</f>
        <v>D</v>
      </c>
      <c r="L680" s="305" t="e">
        <f t="shared" si="69"/>
        <v>#N/A</v>
      </c>
      <c r="M680" s="258" t="s">
        <v>5968</v>
      </c>
      <c r="N680" s="291" t="e">
        <f t="shared" si="72"/>
        <v>#N/A</v>
      </c>
    </row>
    <row r="681" spans="1:14" x14ac:dyDescent="0.3">
      <c r="A681" s="256" t="s">
        <v>7065</v>
      </c>
      <c r="B681" s="303" t="s">
        <v>2608</v>
      </c>
      <c r="C681" s="303" t="s">
        <v>1</v>
      </c>
      <c r="D681" s="303" t="s">
        <v>4498</v>
      </c>
      <c r="E681" s="303" t="s">
        <v>2631</v>
      </c>
      <c r="F681" s="312" t="s">
        <v>4490</v>
      </c>
      <c r="G681" s="306" t="str">
        <f>VLOOKUP(F:F,데이터주제영역정의서!T:V,2,FALSE)</f>
        <v>SC</v>
      </c>
      <c r="H681" s="292" t="str">
        <f t="shared" si="70"/>
        <v>TI</v>
      </c>
      <c r="I681" s="258" t="str">
        <f>VLOOKUP(B:B,데이터주제영역정의서!O:P,2,FALSE)</f>
        <v>MSD</v>
      </c>
      <c r="J681" s="258" t="str">
        <f t="shared" si="71"/>
        <v>기본</v>
      </c>
      <c r="K681" s="258" t="str">
        <f>VLOOKUP(J681,엔터티분류어!B:D,3,FALSE)</f>
        <v>M</v>
      </c>
      <c r="L681" s="305" t="str">
        <f t="shared" si="69"/>
        <v>MSDSCTIM</v>
      </c>
      <c r="M681" s="258" t="s">
        <v>5969</v>
      </c>
      <c r="N681" s="291" t="str">
        <f t="shared" si="72"/>
        <v>T</v>
      </c>
    </row>
    <row r="682" spans="1:14" x14ac:dyDescent="0.3">
      <c r="A682" s="256" t="s">
        <v>7065</v>
      </c>
      <c r="B682" s="303" t="s">
        <v>2608</v>
      </c>
      <c r="C682" s="303" t="s">
        <v>1</v>
      </c>
      <c r="D682" s="303" t="s">
        <v>4499</v>
      </c>
      <c r="E682" s="303" t="s">
        <v>2632</v>
      </c>
      <c r="F682" s="312" t="s">
        <v>4490</v>
      </c>
      <c r="G682" s="306" t="str">
        <f>VLOOKUP(F:F,데이터주제영역정의서!T:V,2,FALSE)</f>
        <v>SC</v>
      </c>
      <c r="H682" s="292" t="str">
        <f t="shared" si="70"/>
        <v>TC</v>
      </c>
      <c r="I682" s="258" t="str">
        <f>VLOOKUP(B:B,데이터주제영역정의서!O:P,2,FALSE)</f>
        <v>MSD</v>
      </c>
      <c r="J682" s="258" t="str">
        <f t="shared" si="71"/>
        <v>정보</v>
      </c>
      <c r="K682" s="258" t="str">
        <f>VLOOKUP(J682,엔터티분류어!B:D,3,FALSE)</f>
        <v>D</v>
      </c>
      <c r="L682" s="305" t="str">
        <f t="shared" si="69"/>
        <v>MSDSCTCD</v>
      </c>
      <c r="M682" s="258" t="s">
        <v>5970</v>
      </c>
      <c r="N682" s="291" t="str">
        <f t="shared" si="72"/>
        <v>T</v>
      </c>
    </row>
    <row r="683" spans="1:14" x14ac:dyDescent="0.3">
      <c r="A683" s="256" t="s">
        <v>7065</v>
      </c>
      <c r="B683" s="303" t="s">
        <v>2608</v>
      </c>
      <c r="C683" s="303" t="s">
        <v>1</v>
      </c>
      <c r="D683" s="303" t="s">
        <v>4508</v>
      </c>
      <c r="E683" s="303" t="s">
        <v>5971</v>
      </c>
      <c r="F683" s="312" t="s">
        <v>4509</v>
      </c>
      <c r="G683" s="306" t="e">
        <f>VLOOKUP(F:F,데이터주제영역정의서!T:V,2,FALSE)</f>
        <v>#N/A</v>
      </c>
      <c r="H683" s="292" t="str">
        <f t="shared" si="70"/>
        <v>GS</v>
      </c>
      <c r="I683" s="258" t="str">
        <f>VLOOKUP(B:B,데이터주제영역정의서!O:P,2,FALSE)</f>
        <v>MSD</v>
      </c>
      <c r="J683" s="258" t="str">
        <f t="shared" si="71"/>
        <v>정보</v>
      </c>
      <c r="K683" s="258" t="str">
        <f>VLOOKUP(J683,엔터티분류어!B:D,3,FALSE)</f>
        <v>D</v>
      </c>
      <c r="L683" s="305" t="e">
        <f t="shared" si="69"/>
        <v>#N/A</v>
      </c>
      <c r="M683" s="258" t="s">
        <v>5972</v>
      </c>
      <c r="N683" s="291" t="e">
        <f t="shared" si="72"/>
        <v>#N/A</v>
      </c>
    </row>
    <row r="684" spans="1:14" x14ac:dyDescent="0.3">
      <c r="A684" s="256" t="s">
        <v>7065</v>
      </c>
      <c r="B684" s="303" t="s">
        <v>2608</v>
      </c>
      <c r="C684" s="303" t="s">
        <v>1</v>
      </c>
      <c r="D684" s="303" t="s">
        <v>4528</v>
      </c>
      <c r="E684" s="303" t="s">
        <v>2635</v>
      </c>
      <c r="F684" s="312" t="s">
        <v>4529</v>
      </c>
      <c r="G684" s="306" t="str">
        <f>VLOOKUP(F:F,데이터주제영역정의서!T:V,2,FALSE)</f>
        <v>MM</v>
      </c>
      <c r="H684" s="292" t="str">
        <f t="shared" si="70"/>
        <v>JG</v>
      </c>
      <c r="I684" s="258" t="str">
        <f>VLOOKUP(B:B,데이터주제영역정의서!O:P,2,FALSE)</f>
        <v>MSD</v>
      </c>
      <c r="J684" s="258" t="str">
        <f t="shared" si="71"/>
        <v>정보</v>
      </c>
      <c r="K684" s="258" t="str">
        <f>VLOOKUP(J684,엔터티분류어!B:D,3,FALSE)</f>
        <v>D</v>
      </c>
      <c r="L684" s="305" t="str">
        <f t="shared" si="69"/>
        <v>MSDMMJGD</v>
      </c>
      <c r="M684" s="258" t="s">
        <v>5973</v>
      </c>
      <c r="N684" s="291" t="str">
        <f t="shared" si="72"/>
        <v>T</v>
      </c>
    </row>
    <row r="685" spans="1:14" x14ac:dyDescent="0.3">
      <c r="A685" s="256" t="s">
        <v>7065</v>
      </c>
      <c r="B685" s="303" t="s">
        <v>2608</v>
      </c>
      <c r="C685" s="303" t="s">
        <v>1</v>
      </c>
      <c r="D685" s="303" t="s">
        <v>4510</v>
      </c>
      <c r="E685" s="303" t="s">
        <v>5974</v>
      </c>
      <c r="F685" s="312" t="s">
        <v>4509</v>
      </c>
      <c r="G685" s="306" t="e">
        <f>VLOOKUP(F:F,데이터주제영역정의서!T:V,2,FALSE)</f>
        <v>#N/A</v>
      </c>
      <c r="H685" s="292" t="str">
        <f t="shared" si="70"/>
        <v>DJ</v>
      </c>
      <c r="I685" s="258" t="str">
        <f>VLOOKUP(B:B,데이터주제영역정의서!O:P,2,FALSE)</f>
        <v>MSD</v>
      </c>
      <c r="J685" s="258" t="str">
        <f t="shared" si="71"/>
        <v>정보</v>
      </c>
      <c r="K685" s="258" t="str">
        <f>VLOOKUP(J685,엔터티분류어!B:D,3,FALSE)</f>
        <v>D</v>
      </c>
      <c r="L685" s="305" t="e">
        <f t="shared" si="69"/>
        <v>#N/A</v>
      </c>
      <c r="M685" s="258" t="s">
        <v>5975</v>
      </c>
      <c r="N685" s="291" t="e">
        <f t="shared" si="72"/>
        <v>#N/A</v>
      </c>
    </row>
    <row r="686" spans="1:14" x14ac:dyDescent="0.3">
      <c r="A686" s="256" t="s">
        <v>7065</v>
      </c>
      <c r="B686" s="303" t="s">
        <v>2608</v>
      </c>
      <c r="C686" s="303" t="s">
        <v>1</v>
      </c>
      <c r="D686" s="303" t="s">
        <v>4511</v>
      </c>
      <c r="E686" s="303" t="s">
        <v>5976</v>
      </c>
      <c r="F686" s="312" t="s">
        <v>4509</v>
      </c>
      <c r="G686" s="306" t="e">
        <f>VLOOKUP(F:F,데이터주제영역정의서!T:V,2,FALSE)</f>
        <v>#N/A</v>
      </c>
      <c r="H686" s="292" t="str">
        <f t="shared" si="70"/>
        <v>MJ</v>
      </c>
      <c r="I686" s="258" t="str">
        <f>VLOOKUP(B:B,데이터주제영역정의서!O:P,2,FALSE)</f>
        <v>MSD</v>
      </c>
      <c r="J686" s="258" t="str">
        <f t="shared" si="71"/>
        <v>정보</v>
      </c>
      <c r="K686" s="258" t="str">
        <f>VLOOKUP(J686,엔터티분류어!B:D,3,FALSE)</f>
        <v>D</v>
      </c>
      <c r="L686" s="305" t="e">
        <f t="shared" si="69"/>
        <v>#N/A</v>
      </c>
      <c r="M686" s="258" t="s">
        <v>5977</v>
      </c>
      <c r="N686" s="291" t="e">
        <f t="shared" si="72"/>
        <v>#N/A</v>
      </c>
    </row>
    <row r="687" spans="1:14" x14ac:dyDescent="0.3">
      <c r="A687" s="256" t="s">
        <v>7065</v>
      </c>
      <c r="B687" s="303" t="s">
        <v>2608</v>
      </c>
      <c r="C687" s="303" t="s">
        <v>1</v>
      </c>
      <c r="D687" s="303" t="s">
        <v>4500</v>
      </c>
      <c r="E687" s="303" t="s">
        <v>2614</v>
      </c>
      <c r="F687" s="312" t="s">
        <v>4490</v>
      </c>
      <c r="G687" s="306" t="str">
        <f>VLOOKUP(F:F,데이터주제영역정의서!T:V,2,FALSE)</f>
        <v>SC</v>
      </c>
      <c r="H687" s="292" t="str">
        <f t="shared" si="70"/>
        <v>PM</v>
      </c>
      <c r="I687" s="258" t="str">
        <f>VLOOKUP(B:B,데이터주제영역정의서!O:P,2,FALSE)</f>
        <v>MSD</v>
      </c>
      <c r="J687" s="258" t="str">
        <f t="shared" si="71"/>
        <v>정보</v>
      </c>
      <c r="K687" s="258" t="str">
        <f>VLOOKUP(J687,엔터티분류어!B:D,3,FALSE)</f>
        <v>D</v>
      </c>
      <c r="L687" s="305" t="str">
        <f t="shared" si="69"/>
        <v>MSDSCPMD</v>
      </c>
      <c r="M687" s="258" t="s">
        <v>5978</v>
      </c>
      <c r="N687" s="291" t="str">
        <f t="shared" si="72"/>
        <v>T</v>
      </c>
    </row>
    <row r="688" spans="1:14" x14ac:dyDescent="0.3">
      <c r="A688" s="256" t="s">
        <v>7065</v>
      </c>
      <c r="B688" s="303" t="s">
        <v>2608</v>
      </c>
      <c r="C688" s="303" t="s">
        <v>1</v>
      </c>
      <c r="D688" s="303" t="s">
        <v>4501</v>
      </c>
      <c r="E688" s="303" t="s">
        <v>2615</v>
      </c>
      <c r="F688" s="312" t="s">
        <v>4490</v>
      </c>
      <c r="G688" s="306" t="str">
        <f>VLOOKUP(F:F,데이터주제영역정의서!T:V,2,FALSE)</f>
        <v>SC</v>
      </c>
      <c r="H688" s="292" t="str">
        <f t="shared" si="70"/>
        <v>PP</v>
      </c>
      <c r="I688" s="258" t="str">
        <f>VLOOKUP(B:B,데이터주제영역정의서!O:P,2,FALSE)</f>
        <v>MSD</v>
      </c>
      <c r="J688" s="258" t="str">
        <f t="shared" si="71"/>
        <v>상세</v>
      </c>
      <c r="K688" s="258" t="str">
        <f>VLOOKUP(J688,엔터티분류어!B:D,3,FALSE)</f>
        <v>E</v>
      </c>
      <c r="L688" s="305" t="str">
        <f t="shared" si="69"/>
        <v>MSDSCPPE</v>
      </c>
      <c r="M688" s="258" t="s">
        <v>5979</v>
      </c>
      <c r="N688" s="291" t="str">
        <f t="shared" si="72"/>
        <v>T</v>
      </c>
    </row>
    <row r="689" spans="1:14" x14ac:dyDescent="0.3">
      <c r="A689" s="256" t="s">
        <v>7065</v>
      </c>
      <c r="B689" s="303" t="s">
        <v>2608</v>
      </c>
      <c r="C689" s="303" t="s">
        <v>1</v>
      </c>
      <c r="D689" s="303" t="s">
        <v>4456</v>
      </c>
      <c r="E689" s="303" t="s">
        <v>2639</v>
      </c>
      <c r="F689" s="312" t="s">
        <v>4454</v>
      </c>
      <c r="G689" s="306" t="str">
        <f>VLOOKUP(F:F,데이터주제영역정의서!T:V,2,FALSE)</f>
        <v>MD</v>
      </c>
      <c r="H689" s="292" t="str">
        <f t="shared" si="70"/>
        <v>DB</v>
      </c>
      <c r="I689" s="258" t="str">
        <f>VLOOKUP(B:B,데이터주제영역정의서!O:P,2,FALSE)</f>
        <v>MSD</v>
      </c>
      <c r="J689" s="258" t="str">
        <f t="shared" si="71"/>
        <v>정보</v>
      </c>
      <c r="K689" s="258" t="str">
        <f>VLOOKUP(J689,엔터티분류어!B:D,3,FALSE)</f>
        <v>D</v>
      </c>
      <c r="L689" s="305" t="str">
        <f t="shared" si="69"/>
        <v>MSDMDDBD</v>
      </c>
      <c r="M689" s="258" t="s">
        <v>5980</v>
      </c>
      <c r="N689" s="291" t="str">
        <f t="shared" si="72"/>
        <v>T</v>
      </c>
    </row>
    <row r="690" spans="1:14" x14ac:dyDescent="0.3">
      <c r="A690" s="256" t="s">
        <v>7065</v>
      </c>
      <c r="B690" s="303" t="s">
        <v>2608</v>
      </c>
      <c r="C690" s="303" t="s">
        <v>18</v>
      </c>
      <c r="D690" s="303" t="s">
        <v>4579</v>
      </c>
      <c r="E690" s="303" t="s">
        <v>5981</v>
      </c>
      <c r="F690" s="312" t="s">
        <v>4454</v>
      </c>
      <c r="G690" s="306" t="str">
        <f>VLOOKUP(F:F,데이터주제영역정의서!T:V,2,FALSE)</f>
        <v>MD</v>
      </c>
      <c r="H690" s="292" t="str">
        <f t="shared" si="70"/>
        <v>CO</v>
      </c>
      <c r="I690" s="258" t="str">
        <f>VLOOKUP(B:B,데이터주제영역정의서!O:P,2,FALSE)</f>
        <v>MSD</v>
      </c>
      <c r="J690" s="258" t="str">
        <f t="shared" si="71"/>
        <v>상세</v>
      </c>
      <c r="K690" s="258" t="str">
        <f>VLOOKUP(J690,엔터티분류어!B:D,3,FALSE)</f>
        <v>E</v>
      </c>
      <c r="L690" s="305" t="str">
        <f t="shared" si="69"/>
        <v>MSDMDCOE</v>
      </c>
      <c r="M690" s="258" t="s">
        <v>5982</v>
      </c>
      <c r="N690" s="291" t="str">
        <f t="shared" si="72"/>
        <v>T</v>
      </c>
    </row>
    <row r="691" spans="1:14" x14ac:dyDescent="0.3">
      <c r="A691" s="256" t="s">
        <v>7065</v>
      </c>
      <c r="B691" s="303" t="s">
        <v>2608</v>
      </c>
      <c r="C691" s="303" t="s">
        <v>1</v>
      </c>
      <c r="D691" s="303" t="s">
        <v>4580</v>
      </c>
      <c r="E691" s="303" t="s">
        <v>2641</v>
      </c>
      <c r="F691" s="312" t="s">
        <v>4454</v>
      </c>
      <c r="G691" s="306" t="str">
        <f>VLOOKUP(F:F,데이터주제영역정의서!T:V,2,FALSE)</f>
        <v>MD</v>
      </c>
      <c r="H691" s="292" t="str">
        <f t="shared" si="70"/>
        <v>CH</v>
      </c>
      <c r="I691" s="258" t="str">
        <f>VLOOKUP(B:B,데이터주제영역정의서!O:P,2,FALSE)</f>
        <v>MSD</v>
      </c>
      <c r="J691" s="258" t="str">
        <f t="shared" si="71"/>
        <v>이력</v>
      </c>
      <c r="K691" s="258" t="str">
        <f>VLOOKUP(J691,엔터티분류어!B:D,3,FALSE)</f>
        <v>H</v>
      </c>
      <c r="L691" s="305" t="str">
        <f t="shared" si="69"/>
        <v>MSDMDCHH</v>
      </c>
      <c r="M691" s="258" t="s">
        <v>5983</v>
      </c>
      <c r="N691" s="291" t="str">
        <f t="shared" si="72"/>
        <v>T</v>
      </c>
    </row>
    <row r="692" spans="1:14" x14ac:dyDescent="0.3">
      <c r="A692" s="256" t="s">
        <v>7065</v>
      </c>
      <c r="B692" s="303" t="s">
        <v>2608</v>
      </c>
      <c r="C692" s="303" t="s">
        <v>1</v>
      </c>
      <c r="D692" s="303" t="s">
        <v>4530</v>
      </c>
      <c r="E692" s="303" t="s">
        <v>2643</v>
      </c>
      <c r="F692" s="312" t="s">
        <v>4529</v>
      </c>
      <c r="G692" s="306" t="str">
        <f>VLOOKUP(F:F,데이터주제영역정의서!T:V,2,FALSE)</f>
        <v>MM</v>
      </c>
      <c r="H692" s="292" t="str">
        <f t="shared" si="70"/>
        <v>JB</v>
      </c>
      <c r="I692" s="258" t="str">
        <f>VLOOKUP(B:B,데이터주제영역정의서!O:P,2,FALSE)</f>
        <v>MSD</v>
      </c>
      <c r="J692" s="258" t="str">
        <f t="shared" si="71"/>
        <v>상세</v>
      </c>
      <c r="K692" s="258" t="str">
        <f>VLOOKUP(J692,엔터티분류어!B:D,3,FALSE)</f>
        <v>E</v>
      </c>
      <c r="L692" s="305" t="str">
        <f t="shared" si="69"/>
        <v>MSDMMJBE</v>
      </c>
      <c r="M692" s="258" t="s">
        <v>5984</v>
      </c>
      <c r="N692" s="291" t="str">
        <f t="shared" si="72"/>
        <v>T</v>
      </c>
    </row>
    <row r="693" spans="1:14" x14ac:dyDescent="0.3">
      <c r="A693" s="256" t="s">
        <v>7065</v>
      </c>
      <c r="B693" s="303" t="s">
        <v>2608</v>
      </c>
      <c r="C693" s="303" t="s">
        <v>1</v>
      </c>
      <c r="D693" s="303" t="s">
        <v>4531</v>
      </c>
      <c r="E693" s="303" t="s">
        <v>2642</v>
      </c>
      <c r="F693" s="312" t="s">
        <v>4529</v>
      </c>
      <c r="G693" s="306" t="str">
        <f>VLOOKUP(F:F,데이터주제영역정의서!T:V,2,FALSE)</f>
        <v>MM</v>
      </c>
      <c r="H693" s="292" t="str">
        <f t="shared" si="70"/>
        <v>JI</v>
      </c>
      <c r="I693" s="258" t="str">
        <f>VLOOKUP(B:B,데이터주제영역정의서!O:P,2,FALSE)</f>
        <v>MSD</v>
      </c>
      <c r="J693" s="258" t="str">
        <f t="shared" si="71"/>
        <v>정보</v>
      </c>
      <c r="K693" s="258" t="str">
        <f>VLOOKUP(J693,엔터티분류어!B:D,3,FALSE)</f>
        <v>D</v>
      </c>
      <c r="L693" s="305" t="str">
        <f t="shared" si="69"/>
        <v>MSDMMJID</v>
      </c>
      <c r="M693" s="258" t="s">
        <v>5985</v>
      </c>
      <c r="N693" s="291" t="str">
        <f t="shared" si="72"/>
        <v>T</v>
      </c>
    </row>
    <row r="694" spans="1:14" x14ac:dyDescent="0.3">
      <c r="A694" s="256" t="s">
        <v>7065</v>
      </c>
      <c r="B694" s="303" t="s">
        <v>2608</v>
      </c>
      <c r="C694" s="303" t="s">
        <v>1</v>
      </c>
      <c r="D694" s="303" t="s">
        <v>4532</v>
      </c>
      <c r="E694" s="303" t="s">
        <v>2644</v>
      </c>
      <c r="F694" s="312" t="s">
        <v>4529</v>
      </c>
      <c r="G694" s="306" t="str">
        <f>VLOOKUP(F:F,데이터주제영역정의서!T:V,2,FALSE)</f>
        <v>MM</v>
      </c>
      <c r="H694" s="292" t="str">
        <f t="shared" si="70"/>
        <v>JJ</v>
      </c>
      <c r="I694" s="258" t="str">
        <f>VLOOKUP(B:B,데이터주제영역정의서!O:P,2,FALSE)</f>
        <v>MSD</v>
      </c>
      <c r="J694" s="258" t="str">
        <f t="shared" si="71"/>
        <v>기본</v>
      </c>
      <c r="K694" s="258" t="str">
        <f>VLOOKUP(J694,엔터티분류어!B:D,3,FALSE)</f>
        <v>M</v>
      </c>
      <c r="L694" s="305" t="str">
        <f t="shared" si="69"/>
        <v>MSDMMJJM</v>
      </c>
      <c r="M694" s="258" t="s">
        <v>5986</v>
      </c>
      <c r="N694" s="291" t="str">
        <f t="shared" si="72"/>
        <v>T</v>
      </c>
    </row>
    <row r="695" spans="1:14" x14ac:dyDescent="0.3">
      <c r="A695" s="256" t="s">
        <v>7065</v>
      </c>
      <c r="B695" s="303" t="s">
        <v>2608</v>
      </c>
      <c r="C695" s="303" t="s">
        <v>1</v>
      </c>
      <c r="D695" s="303" t="s">
        <v>4533</v>
      </c>
      <c r="E695" s="303" t="s">
        <v>2645</v>
      </c>
      <c r="F695" s="312" t="s">
        <v>4529</v>
      </c>
      <c r="G695" s="306" t="str">
        <f>VLOOKUP(F:F,데이터주제영역정의서!T:V,2,FALSE)</f>
        <v>MM</v>
      </c>
      <c r="H695" s="292" t="str">
        <f t="shared" si="70"/>
        <v>JD</v>
      </c>
      <c r="I695" s="258" t="str">
        <f>VLOOKUP(B:B,데이터주제영역정의서!O:P,2,FALSE)</f>
        <v>MSD</v>
      </c>
      <c r="J695" s="258" t="str">
        <f t="shared" si="71"/>
        <v>상세</v>
      </c>
      <c r="K695" s="258" t="str">
        <f>VLOOKUP(J695,엔터티분류어!B:D,3,FALSE)</f>
        <v>E</v>
      </c>
      <c r="L695" s="305" t="str">
        <f t="shared" si="69"/>
        <v>MSDMMJDE</v>
      </c>
      <c r="M695" s="258" t="s">
        <v>5987</v>
      </c>
      <c r="N695" s="291" t="str">
        <f t="shared" si="72"/>
        <v>T</v>
      </c>
    </row>
    <row r="696" spans="1:14" x14ac:dyDescent="0.3">
      <c r="A696" s="256" t="s">
        <v>7065</v>
      </c>
      <c r="B696" s="303" t="s">
        <v>2608</v>
      </c>
      <c r="C696" s="303" t="s">
        <v>1</v>
      </c>
      <c r="D696" s="303" t="s">
        <v>4534</v>
      </c>
      <c r="E696" s="303" t="s">
        <v>2646</v>
      </c>
      <c r="F696" s="312" t="s">
        <v>4529</v>
      </c>
      <c r="G696" s="306" t="str">
        <f>VLOOKUP(F:F,데이터주제영역정의서!T:V,2,FALSE)</f>
        <v>MM</v>
      </c>
      <c r="H696" s="292" t="str">
        <f t="shared" si="70"/>
        <v>JQ</v>
      </c>
      <c r="I696" s="258" t="str">
        <f>VLOOKUP(B:B,데이터주제영역정의서!O:P,2,FALSE)</f>
        <v>MSD</v>
      </c>
      <c r="J696" s="258" t="str">
        <f t="shared" si="71"/>
        <v>정보</v>
      </c>
      <c r="K696" s="258" t="str">
        <f>VLOOKUP(J696,엔터티분류어!B:D,3,FALSE)</f>
        <v>D</v>
      </c>
      <c r="L696" s="305" t="str">
        <f t="shared" si="69"/>
        <v>MSDMMJQD</v>
      </c>
      <c r="M696" s="258" t="s">
        <v>5988</v>
      </c>
      <c r="N696" s="291" t="str">
        <f t="shared" si="72"/>
        <v>T</v>
      </c>
    </row>
    <row r="697" spans="1:14" x14ac:dyDescent="0.3">
      <c r="A697" s="256" t="s">
        <v>7065</v>
      </c>
      <c r="B697" s="303" t="s">
        <v>2608</v>
      </c>
      <c r="C697" s="303" t="s">
        <v>1</v>
      </c>
      <c r="D697" s="303" t="s">
        <v>4512</v>
      </c>
      <c r="E697" s="303" t="s">
        <v>2647</v>
      </c>
      <c r="F697" s="312" t="s">
        <v>4509</v>
      </c>
      <c r="G697" s="306" t="e">
        <f>VLOOKUP(F:F,데이터주제영역정의서!T:V,2,FALSE)</f>
        <v>#N/A</v>
      </c>
      <c r="H697" s="292" t="str">
        <f t="shared" si="70"/>
        <v>HC</v>
      </c>
      <c r="I697" s="258" t="str">
        <f>VLOOKUP(B:B,데이터주제영역정의서!O:P,2,FALSE)</f>
        <v>MSD</v>
      </c>
      <c r="J697" s="258" t="str">
        <f t="shared" si="71"/>
        <v>집계</v>
      </c>
      <c r="K697" s="258" t="str">
        <f>VLOOKUP(J697,엔터티분류어!B:D,3,FALSE)</f>
        <v>S</v>
      </c>
      <c r="L697" s="305" t="e">
        <f t="shared" si="69"/>
        <v>#N/A</v>
      </c>
      <c r="M697" s="258" t="s">
        <v>5989</v>
      </c>
      <c r="N697" s="291" t="e">
        <f t="shared" si="72"/>
        <v>#N/A</v>
      </c>
    </row>
    <row r="698" spans="1:14" x14ac:dyDescent="0.3">
      <c r="A698" s="256" t="s">
        <v>7065</v>
      </c>
      <c r="B698" s="303" t="s">
        <v>2608</v>
      </c>
      <c r="C698" s="303" t="s">
        <v>1</v>
      </c>
      <c r="D698" s="303" t="s">
        <v>4457</v>
      </c>
      <c r="E698" s="303" t="s">
        <v>2619</v>
      </c>
      <c r="F698" s="312" t="s">
        <v>4454</v>
      </c>
      <c r="G698" s="306" t="str">
        <f>VLOOKUP(F:F,데이터주제영역정의서!T:V,2,FALSE)</f>
        <v>MD</v>
      </c>
      <c r="H698" s="292" t="str">
        <f t="shared" si="70"/>
        <v>RE</v>
      </c>
      <c r="I698" s="258" t="str">
        <f>VLOOKUP(B:B,데이터주제영역정의서!O:P,2,FALSE)</f>
        <v>MSD</v>
      </c>
      <c r="J698" s="258" t="str">
        <f t="shared" si="71"/>
        <v>정보</v>
      </c>
      <c r="K698" s="258" t="str">
        <f>VLOOKUP(J698,엔터티분류어!B:D,3,FALSE)</f>
        <v>D</v>
      </c>
      <c r="L698" s="305" t="str">
        <f t="shared" si="69"/>
        <v>MSDMDRED</v>
      </c>
      <c r="M698" s="258" t="s">
        <v>5990</v>
      </c>
      <c r="N698" s="291" t="str">
        <f t="shared" si="72"/>
        <v>T</v>
      </c>
    </row>
    <row r="699" spans="1:14" x14ac:dyDescent="0.3">
      <c r="A699" s="256" t="s">
        <v>7065</v>
      </c>
      <c r="B699" s="303" t="s">
        <v>2608</v>
      </c>
      <c r="C699" s="303" t="s">
        <v>1</v>
      </c>
      <c r="D699" s="303" t="s">
        <v>4458</v>
      </c>
      <c r="E699" s="303" t="s">
        <v>2240</v>
      </c>
      <c r="F699" s="312" t="s">
        <v>4454</v>
      </c>
      <c r="G699" s="306" t="str">
        <f>VLOOKUP(F:F,데이터주제영역정의서!T:V,2,FALSE)</f>
        <v>MD</v>
      </c>
      <c r="H699" s="292" t="str">
        <f t="shared" si="70"/>
        <v>PH</v>
      </c>
      <c r="I699" s="258" t="str">
        <f>VLOOKUP(B:B,데이터주제영역정의서!O:P,2,FALSE)</f>
        <v>MSD</v>
      </c>
      <c r="J699" s="258" t="str">
        <f t="shared" si="71"/>
        <v>정보</v>
      </c>
      <c r="K699" s="258" t="str">
        <f>VLOOKUP(J699,엔터티분류어!B:D,3,FALSE)</f>
        <v>D</v>
      </c>
      <c r="L699" s="305" t="str">
        <f t="shared" si="69"/>
        <v>MSDMDPHD</v>
      </c>
      <c r="M699" s="258" t="s">
        <v>5991</v>
      </c>
      <c r="N699" s="291" t="str">
        <f t="shared" si="72"/>
        <v>T</v>
      </c>
    </row>
    <row r="700" spans="1:14" x14ac:dyDescent="0.3">
      <c r="A700" s="256" t="s">
        <v>7065</v>
      </c>
      <c r="B700" s="303" t="s">
        <v>2608</v>
      </c>
      <c r="C700" s="303" t="s">
        <v>1</v>
      </c>
      <c r="D700" s="303" t="s">
        <v>4591</v>
      </c>
      <c r="E700" s="303" t="s">
        <v>2649</v>
      </c>
      <c r="F700" s="312" t="s">
        <v>4509</v>
      </c>
      <c r="G700" s="306" t="e">
        <f>VLOOKUP(F:F,데이터주제영역정의서!T:V,2,FALSE)</f>
        <v>#N/A</v>
      </c>
      <c r="H700" s="292" t="str">
        <f t="shared" si="70"/>
        <v>MG</v>
      </c>
      <c r="I700" s="258" t="str">
        <f>VLOOKUP(B:B,데이터주제영역정의서!O:P,2,FALSE)</f>
        <v>MSD</v>
      </c>
      <c r="J700" s="258" t="str">
        <f t="shared" si="71"/>
        <v>이력</v>
      </c>
      <c r="K700" s="258" t="str">
        <f>VLOOKUP(J700,엔터티분류어!B:D,3,FALSE)</f>
        <v>H</v>
      </c>
      <c r="L700" s="305" t="e">
        <f t="shared" si="69"/>
        <v>#N/A</v>
      </c>
      <c r="M700" s="258" t="s">
        <v>5992</v>
      </c>
      <c r="N700" s="291" t="e">
        <f t="shared" si="72"/>
        <v>#N/A</v>
      </c>
    </row>
    <row r="701" spans="1:14" x14ac:dyDescent="0.3">
      <c r="A701" s="256" t="s">
        <v>7065</v>
      </c>
      <c r="B701" s="303" t="s">
        <v>2608</v>
      </c>
      <c r="C701" s="303" t="s">
        <v>1</v>
      </c>
      <c r="D701" s="303" t="s">
        <v>4459</v>
      </c>
      <c r="E701" s="303" t="s">
        <v>2650</v>
      </c>
      <c r="F701" s="312" t="s">
        <v>4454</v>
      </c>
      <c r="G701" s="306" t="str">
        <f>VLOOKUP(F:F,데이터주제영역정의서!T:V,2,FALSE)</f>
        <v>MD</v>
      </c>
      <c r="H701" s="292" t="str">
        <f t="shared" si="70"/>
        <v>MY</v>
      </c>
      <c r="I701" s="258" t="str">
        <f>VLOOKUP(B:B,데이터주제영역정의서!O:P,2,FALSE)</f>
        <v>MSD</v>
      </c>
      <c r="J701" s="258" t="str">
        <f t="shared" si="71"/>
        <v>정보</v>
      </c>
      <c r="K701" s="258" t="str">
        <f>VLOOKUP(J701,엔터티분류어!B:D,3,FALSE)</f>
        <v>D</v>
      </c>
      <c r="L701" s="305" t="str">
        <f t="shared" si="69"/>
        <v>MSDMDMYD</v>
      </c>
      <c r="M701" s="258" t="s">
        <v>5993</v>
      </c>
      <c r="N701" s="291" t="str">
        <f t="shared" si="72"/>
        <v>T</v>
      </c>
    </row>
    <row r="702" spans="1:14" x14ac:dyDescent="0.3">
      <c r="A702" s="256" t="s">
        <v>7065</v>
      </c>
      <c r="B702" s="303" t="s">
        <v>2608</v>
      </c>
      <c r="C702" s="303" t="s">
        <v>1</v>
      </c>
      <c r="D702" s="303" t="s">
        <v>4460</v>
      </c>
      <c r="E702" s="303" t="s">
        <v>2651</v>
      </c>
      <c r="F702" s="312" t="s">
        <v>4454</v>
      </c>
      <c r="G702" s="306" t="str">
        <f>VLOOKUP(F:F,데이터주제영역정의서!T:V,2,FALSE)</f>
        <v>MD</v>
      </c>
      <c r="H702" s="292" t="str">
        <f t="shared" si="70"/>
        <v>ED</v>
      </c>
      <c r="I702" s="258" t="str">
        <f>VLOOKUP(B:B,데이터주제영역정의서!O:P,2,FALSE)</f>
        <v>MSD</v>
      </c>
      <c r="J702" s="258" t="str">
        <f t="shared" si="71"/>
        <v>정보</v>
      </c>
      <c r="K702" s="258" t="str">
        <f>VLOOKUP(J702,엔터티분류어!B:D,3,FALSE)</f>
        <v>D</v>
      </c>
      <c r="L702" s="305" t="str">
        <f t="shared" si="69"/>
        <v>MSDMDEDD</v>
      </c>
      <c r="M702" s="258" t="s">
        <v>5994</v>
      </c>
      <c r="N702" s="291" t="str">
        <f t="shared" si="72"/>
        <v>T</v>
      </c>
    </row>
    <row r="703" spans="1:14" x14ac:dyDescent="0.3">
      <c r="A703" s="256" t="s">
        <v>7065</v>
      </c>
      <c r="B703" s="303" t="s">
        <v>2608</v>
      </c>
      <c r="C703" s="303" t="s">
        <v>1</v>
      </c>
      <c r="D703" s="303" t="s">
        <v>4461</v>
      </c>
      <c r="E703" s="303" t="s">
        <v>2653</v>
      </c>
      <c r="F703" s="312" t="s">
        <v>4454</v>
      </c>
      <c r="G703" s="306" t="str">
        <f>VLOOKUP(F:F,데이터주제영역정의서!T:V,2,FALSE)</f>
        <v>MD</v>
      </c>
      <c r="H703" s="292" t="str">
        <f t="shared" si="70"/>
        <v>BS</v>
      </c>
      <c r="I703" s="258" t="str">
        <f>VLOOKUP(B:B,데이터주제영역정의서!O:P,2,FALSE)</f>
        <v>MSD</v>
      </c>
      <c r="J703" s="258" t="str">
        <f t="shared" si="71"/>
        <v>정보</v>
      </c>
      <c r="K703" s="258" t="str">
        <f>VLOOKUP(J703,엔터티분류어!B:D,3,FALSE)</f>
        <v>D</v>
      </c>
      <c r="L703" s="305" t="str">
        <f t="shared" si="69"/>
        <v>MSDMDBSD</v>
      </c>
      <c r="M703" s="258" t="s">
        <v>5995</v>
      </c>
      <c r="N703" s="291" t="str">
        <f t="shared" si="72"/>
        <v>T</v>
      </c>
    </row>
    <row r="704" spans="1:14" x14ac:dyDescent="0.3">
      <c r="A704" s="256" t="s">
        <v>7065</v>
      </c>
      <c r="B704" s="303" t="s">
        <v>2608</v>
      </c>
      <c r="C704" s="303" t="s">
        <v>1</v>
      </c>
      <c r="D704" s="303" t="s">
        <v>4581</v>
      </c>
      <c r="E704" s="303" t="s">
        <v>2638</v>
      </c>
      <c r="F704" s="312" t="s">
        <v>4454</v>
      </c>
      <c r="G704" s="306" t="str">
        <f>VLOOKUP(F:F,데이터주제영역정의서!T:V,2,FALSE)</f>
        <v>MD</v>
      </c>
      <c r="H704" s="292" t="str">
        <f t="shared" si="70"/>
        <v>DE</v>
      </c>
      <c r="I704" s="258" t="str">
        <f>VLOOKUP(B:B,데이터주제영역정의서!O:P,2,FALSE)</f>
        <v>MSD</v>
      </c>
      <c r="J704" s="258" t="str">
        <f t="shared" si="71"/>
        <v>기본</v>
      </c>
      <c r="K704" s="258" t="str">
        <f>VLOOKUP(J704,엔터티분류어!B:D,3,FALSE)</f>
        <v>M</v>
      </c>
      <c r="L704" s="305" t="str">
        <f t="shared" si="69"/>
        <v>MSDMDDEM</v>
      </c>
      <c r="M704" s="258" t="s">
        <v>5996</v>
      </c>
      <c r="N704" s="291" t="str">
        <f t="shared" si="72"/>
        <v>T</v>
      </c>
    </row>
    <row r="705" spans="1:14" x14ac:dyDescent="0.3">
      <c r="A705" s="256" t="s">
        <v>7065</v>
      </c>
      <c r="B705" s="303" t="s">
        <v>2608</v>
      </c>
      <c r="C705" s="303" t="s">
        <v>1</v>
      </c>
      <c r="D705" s="303" t="s">
        <v>4582</v>
      </c>
      <c r="E705" s="303" t="s">
        <v>2655</v>
      </c>
      <c r="F705" s="312" t="s">
        <v>4454</v>
      </c>
      <c r="G705" s="306" t="str">
        <f>VLOOKUP(F:F,데이터주제영역정의서!T:V,2,FALSE)</f>
        <v>MD</v>
      </c>
      <c r="H705" s="292" t="str">
        <f t="shared" si="70"/>
        <v>MT</v>
      </c>
      <c r="I705" s="258" t="str">
        <f>VLOOKUP(B:B,데이터주제영역정의서!O:P,2,FALSE)</f>
        <v>MSD</v>
      </c>
      <c r="J705" s="258" t="str">
        <f t="shared" si="71"/>
        <v>코드</v>
      </c>
      <c r="K705" s="258" t="str">
        <f>VLOOKUP(J705,엔터티분류어!B:D,3,FALSE)</f>
        <v>C</v>
      </c>
      <c r="L705" s="305" t="str">
        <f t="shared" si="69"/>
        <v>MSDMDMTC</v>
      </c>
      <c r="M705" s="258" t="s">
        <v>5997</v>
      </c>
      <c r="N705" s="291" t="str">
        <f t="shared" si="72"/>
        <v>T</v>
      </c>
    </row>
    <row r="706" spans="1:14" x14ac:dyDescent="0.3">
      <c r="A706" s="256" t="s">
        <v>7065</v>
      </c>
      <c r="B706" s="303" t="s">
        <v>2608</v>
      </c>
      <c r="C706" s="303" t="s">
        <v>1</v>
      </c>
      <c r="D706" s="303" t="s">
        <v>4513</v>
      </c>
      <c r="E706" s="303" t="s">
        <v>2657</v>
      </c>
      <c r="F706" s="312" t="s">
        <v>4509</v>
      </c>
      <c r="G706" s="306" t="e">
        <f>VLOOKUP(F:F,데이터주제영역정의서!T:V,2,FALSE)</f>
        <v>#N/A</v>
      </c>
      <c r="H706" s="292" t="str">
        <f t="shared" si="70"/>
        <v>OF</v>
      </c>
      <c r="I706" s="258" t="str">
        <f>VLOOKUP(B:B,데이터주제영역정의서!O:P,2,FALSE)</f>
        <v>MSD</v>
      </c>
      <c r="J706" s="258" t="str">
        <f t="shared" si="71"/>
        <v>정보</v>
      </c>
      <c r="K706" s="258" t="str">
        <f>VLOOKUP(J706,엔터티분류어!B:D,3,FALSE)</f>
        <v>D</v>
      </c>
      <c r="L706" s="305" t="e">
        <f t="shared" si="69"/>
        <v>#N/A</v>
      </c>
      <c r="M706" s="258" t="s">
        <v>5998</v>
      </c>
      <c r="N706" s="291" t="e">
        <f t="shared" si="72"/>
        <v>#N/A</v>
      </c>
    </row>
    <row r="707" spans="1:14" x14ac:dyDescent="0.3">
      <c r="A707" s="256" t="s">
        <v>7065</v>
      </c>
      <c r="B707" s="303" t="s">
        <v>2608</v>
      </c>
      <c r="C707" s="303" t="s">
        <v>1</v>
      </c>
      <c r="D707" s="303" t="s">
        <v>4462</v>
      </c>
      <c r="E707" s="303" t="s">
        <v>2656</v>
      </c>
      <c r="F707" s="312" t="s">
        <v>4454</v>
      </c>
      <c r="G707" s="306" t="str">
        <f>VLOOKUP(F:F,데이터주제영역정의서!T:V,2,FALSE)</f>
        <v>MD</v>
      </c>
      <c r="H707" s="292" t="str">
        <f t="shared" si="70"/>
        <v>AJ</v>
      </c>
      <c r="I707" s="258" t="str">
        <f>VLOOKUP(B:B,데이터주제영역정의서!O:P,2,FALSE)</f>
        <v>MSD</v>
      </c>
      <c r="J707" s="258" t="str">
        <f t="shared" si="71"/>
        <v>이력</v>
      </c>
      <c r="K707" s="258" t="str">
        <f>VLOOKUP(J707,엔터티분류어!B:D,3,FALSE)</f>
        <v>H</v>
      </c>
      <c r="L707" s="305" t="str">
        <f t="shared" si="69"/>
        <v>MSDMDAJH</v>
      </c>
      <c r="M707" s="258" t="s">
        <v>5999</v>
      </c>
      <c r="N707" s="291" t="str">
        <f t="shared" si="72"/>
        <v>T</v>
      </c>
    </row>
    <row r="708" spans="1:14" x14ac:dyDescent="0.3">
      <c r="A708" s="256" t="s">
        <v>7065</v>
      </c>
      <c r="B708" s="303" t="s">
        <v>2608</v>
      </c>
      <c r="C708" s="303" t="s">
        <v>1</v>
      </c>
      <c r="D708" s="303" t="s">
        <v>4514</v>
      </c>
      <c r="E708" s="303" t="s">
        <v>2560</v>
      </c>
      <c r="F708" s="312" t="s">
        <v>4509</v>
      </c>
      <c r="G708" s="306" t="e">
        <f>VLOOKUP(F:F,데이터주제영역정의서!T:V,2,FALSE)</f>
        <v>#N/A</v>
      </c>
      <c r="H708" s="292" t="str">
        <f t="shared" si="70"/>
        <v>BA</v>
      </c>
      <c r="I708" s="258" t="str">
        <f>VLOOKUP(B:B,데이터주제영역정의서!O:P,2,FALSE)</f>
        <v>MSD</v>
      </c>
      <c r="J708" s="258" t="str">
        <f t="shared" si="71"/>
        <v>기본</v>
      </c>
      <c r="K708" s="258" t="str">
        <f>VLOOKUP(J708,엔터티분류어!B:D,3,FALSE)</f>
        <v>M</v>
      </c>
      <c r="L708" s="305" t="e">
        <f t="shared" si="69"/>
        <v>#N/A</v>
      </c>
      <c r="M708" s="258" t="s">
        <v>6000</v>
      </c>
      <c r="N708" s="291" t="e">
        <f t="shared" si="72"/>
        <v>#N/A</v>
      </c>
    </row>
    <row r="709" spans="1:14" x14ac:dyDescent="0.3">
      <c r="A709" s="256" t="s">
        <v>7065</v>
      </c>
      <c r="B709" s="303" t="s">
        <v>2608</v>
      </c>
      <c r="C709" s="303" t="s">
        <v>1</v>
      </c>
      <c r="D709" s="303" t="s">
        <v>4463</v>
      </c>
      <c r="E709" s="303" t="s">
        <v>2648</v>
      </c>
      <c r="F709" s="312" t="s">
        <v>4454</v>
      </c>
      <c r="G709" s="306" t="str">
        <f>VLOOKUP(F:F,데이터주제영역정의서!T:V,2,FALSE)</f>
        <v>MD</v>
      </c>
      <c r="H709" s="292" t="str">
        <f t="shared" si="70"/>
        <v>IG</v>
      </c>
      <c r="I709" s="258" t="str">
        <f>VLOOKUP(B:B,데이터주제영역정의서!O:P,2,FALSE)</f>
        <v>MSD</v>
      </c>
      <c r="J709" s="258" t="str">
        <f t="shared" si="71"/>
        <v>정보</v>
      </c>
      <c r="K709" s="258" t="str">
        <f>VLOOKUP(J709,엔터티분류어!B:D,3,FALSE)</f>
        <v>D</v>
      </c>
      <c r="L709" s="305" t="str">
        <f t="shared" si="69"/>
        <v>MSDMDIGD</v>
      </c>
      <c r="M709" s="258" t="s">
        <v>6001</v>
      </c>
      <c r="N709" s="291" t="str">
        <f t="shared" si="72"/>
        <v>T</v>
      </c>
    </row>
    <row r="710" spans="1:14" x14ac:dyDescent="0.3">
      <c r="A710" s="256" t="s">
        <v>7065</v>
      </c>
      <c r="B710" s="303" t="s">
        <v>2608</v>
      </c>
      <c r="C710" s="303" t="s">
        <v>1</v>
      </c>
      <c r="D710" s="303" t="s">
        <v>4464</v>
      </c>
      <c r="E710" s="303" t="s">
        <v>2658</v>
      </c>
      <c r="F710" s="312" t="s">
        <v>4454</v>
      </c>
      <c r="G710" s="306" t="str">
        <f>VLOOKUP(F:F,데이터주제영역정의서!T:V,2,FALSE)</f>
        <v>MD</v>
      </c>
      <c r="H710" s="292" t="str">
        <f t="shared" si="70"/>
        <v>PT</v>
      </c>
      <c r="I710" s="258" t="str">
        <f>VLOOKUP(B:B,데이터주제영역정의서!O:P,2,FALSE)</f>
        <v>MSD</v>
      </c>
      <c r="J710" s="258" t="str">
        <f t="shared" si="71"/>
        <v>정보</v>
      </c>
      <c r="K710" s="258" t="str">
        <f>VLOOKUP(J710,엔터티분류어!B:D,3,FALSE)</f>
        <v>D</v>
      </c>
      <c r="L710" s="305" t="str">
        <f t="shared" si="69"/>
        <v>MSDMDPTD</v>
      </c>
      <c r="M710" s="258" t="s">
        <v>6002</v>
      </c>
      <c r="N710" s="291" t="str">
        <f t="shared" si="72"/>
        <v>T</v>
      </c>
    </row>
    <row r="711" spans="1:14" x14ac:dyDescent="0.3">
      <c r="A711" s="256" t="s">
        <v>7065</v>
      </c>
      <c r="B711" s="303" t="s">
        <v>2608</v>
      </c>
      <c r="C711" s="303" t="s">
        <v>1</v>
      </c>
      <c r="D711" s="303" t="s">
        <v>4583</v>
      </c>
      <c r="E711" s="303" t="s">
        <v>2662</v>
      </c>
      <c r="F711" s="312" t="s">
        <v>4454</v>
      </c>
      <c r="G711" s="306" t="str">
        <f>VLOOKUP(F:F,데이터주제영역정의서!T:V,2,FALSE)</f>
        <v>MD</v>
      </c>
      <c r="H711" s="292" t="str">
        <f t="shared" si="70"/>
        <v>GP</v>
      </c>
      <c r="I711" s="258" t="str">
        <f>VLOOKUP(B:B,데이터주제영역정의서!O:P,2,FALSE)</f>
        <v>MSD</v>
      </c>
      <c r="J711" s="258" t="str">
        <f t="shared" si="71"/>
        <v>코드</v>
      </c>
      <c r="K711" s="258" t="str">
        <f>VLOOKUP(J711,엔터티분류어!B:D,3,FALSE)</f>
        <v>C</v>
      </c>
      <c r="L711" s="305" t="str">
        <f t="shared" si="69"/>
        <v>MSDMDGPC</v>
      </c>
      <c r="M711" s="258" t="s">
        <v>6003</v>
      </c>
      <c r="N711" s="291" t="str">
        <f t="shared" si="72"/>
        <v>T</v>
      </c>
    </row>
    <row r="712" spans="1:14" x14ac:dyDescent="0.3">
      <c r="A712" s="256" t="s">
        <v>7065</v>
      </c>
      <c r="B712" s="303" t="s">
        <v>2608</v>
      </c>
      <c r="C712" s="303" t="s">
        <v>18</v>
      </c>
      <c r="D712" s="303" t="s">
        <v>4584</v>
      </c>
      <c r="E712" s="303" t="s">
        <v>6004</v>
      </c>
      <c r="F712" s="312" t="s">
        <v>4454</v>
      </c>
      <c r="G712" s="306" t="str">
        <f>VLOOKUP(F:F,데이터주제영역정의서!T:V,2,FALSE)</f>
        <v>MD</v>
      </c>
      <c r="H712" s="292" t="str">
        <f t="shared" si="70"/>
        <v>BA</v>
      </c>
      <c r="I712" s="258" t="str">
        <f>VLOOKUP(B:B,데이터주제영역정의서!O:P,2,FALSE)</f>
        <v>MSD</v>
      </c>
      <c r="J712" s="258" t="str">
        <f t="shared" si="71"/>
        <v>기본</v>
      </c>
      <c r="K712" s="258" t="str">
        <f>VLOOKUP(J712,엔터티분류어!B:D,3,FALSE)</f>
        <v>M</v>
      </c>
      <c r="L712" s="305" t="str">
        <f t="shared" si="69"/>
        <v>MSDMDBAM</v>
      </c>
      <c r="M712" s="258" t="s">
        <v>6005</v>
      </c>
      <c r="N712" s="291" t="str">
        <f t="shared" si="72"/>
        <v>T</v>
      </c>
    </row>
    <row r="713" spans="1:14" x14ac:dyDescent="0.3">
      <c r="A713" s="256" t="s">
        <v>7065</v>
      </c>
      <c r="B713" s="303" t="s">
        <v>2608</v>
      </c>
      <c r="C713" s="303" t="s">
        <v>18</v>
      </c>
      <c r="D713" s="303" t="s">
        <v>6006</v>
      </c>
      <c r="E713" s="303"/>
      <c r="F713" s="312" t="s">
        <v>4454</v>
      </c>
      <c r="G713" s="306" t="str">
        <f>VLOOKUP(F:F,데이터주제영역정의서!T:V,2,FALSE)</f>
        <v>MD</v>
      </c>
      <c r="H713" s="292" t="str">
        <f t="shared" si="70"/>
        <v>BR</v>
      </c>
      <c r="I713" s="258" t="str">
        <f>VLOOKUP(B:B,데이터주제영역정의서!O:P,2,FALSE)</f>
        <v>MSD</v>
      </c>
      <c r="J713" s="258" t="str">
        <f t="shared" si="71"/>
        <v>이력</v>
      </c>
      <c r="K713" s="258" t="str">
        <f>VLOOKUP(J713,엔터티분류어!B:D,3,FALSE)</f>
        <v>H</v>
      </c>
      <c r="L713" s="305" t="str">
        <f t="shared" si="69"/>
        <v>MSDMDBRH</v>
      </c>
      <c r="M713" s="258" t="s">
        <v>6007</v>
      </c>
      <c r="N713" s="291" t="str">
        <f t="shared" si="72"/>
        <v>T</v>
      </c>
    </row>
    <row r="714" spans="1:14" x14ac:dyDescent="0.3">
      <c r="A714" s="256" t="s">
        <v>7065</v>
      </c>
      <c r="B714" s="303" t="s">
        <v>2608</v>
      </c>
      <c r="C714" s="303" t="s">
        <v>18</v>
      </c>
      <c r="D714" s="303" t="s">
        <v>4585</v>
      </c>
      <c r="E714" s="303" t="s">
        <v>6004</v>
      </c>
      <c r="F714" s="312" t="s">
        <v>4454</v>
      </c>
      <c r="G714" s="306" t="str">
        <f>VLOOKUP(F:F,데이터주제영역정의서!T:V,2,FALSE)</f>
        <v>MD</v>
      </c>
      <c r="H714" s="292" t="str">
        <f t="shared" si="70"/>
        <v>YB</v>
      </c>
      <c r="I714" s="258" t="str">
        <f>VLOOKUP(B:B,데이터주제영역정의서!O:P,2,FALSE)</f>
        <v>MSD</v>
      </c>
      <c r="J714" s="258" t="str">
        <f t="shared" si="71"/>
        <v>상세</v>
      </c>
      <c r="K714" s="258" t="str">
        <f>VLOOKUP(J714,엔터티분류어!B:D,3,FALSE)</f>
        <v>E</v>
      </c>
      <c r="L714" s="305" t="str">
        <f t="shared" si="69"/>
        <v>MSDMDYBE</v>
      </c>
      <c r="M714" s="258" t="s">
        <v>6008</v>
      </c>
      <c r="N714" s="291" t="str">
        <f t="shared" si="72"/>
        <v>T</v>
      </c>
    </row>
    <row r="715" spans="1:14" x14ac:dyDescent="0.3">
      <c r="A715" s="256" t="s">
        <v>7065</v>
      </c>
      <c r="B715" s="303" t="s">
        <v>2608</v>
      </c>
      <c r="C715" s="303" t="s">
        <v>1</v>
      </c>
      <c r="D715" s="303" t="s">
        <v>4586</v>
      </c>
      <c r="E715" s="303" t="s">
        <v>2663</v>
      </c>
      <c r="F715" s="312" t="s">
        <v>4454</v>
      </c>
      <c r="G715" s="306" t="str">
        <f>VLOOKUP(F:F,데이터주제영역정의서!T:V,2,FALSE)</f>
        <v>MD</v>
      </c>
      <c r="H715" s="292" t="str">
        <f t="shared" si="70"/>
        <v>BH</v>
      </c>
      <c r="I715" s="258" t="str">
        <f>VLOOKUP(B:B,데이터주제영역정의서!O:P,2,FALSE)</f>
        <v>MSD</v>
      </c>
      <c r="J715" s="258" t="str">
        <f t="shared" si="71"/>
        <v>이력</v>
      </c>
      <c r="K715" s="258" t="str">
        <f>VLOOKUP(J715,엔터티분류어!B:D,3,FALSE)</f>
        <v>H</v>
      </c>
      <c r="L715" s="305" t="str">
        <f t="shared" si="69"/>
        <v>MSDMDBHH</v>
      </c>
      <c r="M715" s="258" t="s">
        <v>6009</v>
      </c>
      <c r="N715" s="291" t="str">
        <f t="shared" si="72"/>
        <v>T</v>
      </c>
    </row>
    <row r="716" spans="1:14" x14ac:dyDescent="0.3">
      <c r="A716" s="256" t="s">
        <v>7065</v>
      </c>
      <c r="B716" s="303" t="s">
        <v>2608</v>
      </c>
      <c r="C716" s="303" t="s">
        <v>1</v>
      </c>
      <c r="D716" s="303" t="s">
        <v>4465</v>
      </c>
      <c r="E716" s="303" t="s">
        <v>2664</v>
      </c>
      <c r="F716" s="312" t="s">
        <v>4454</v>
      </c>
      <c r="G716" s="306" t="str">
        <f>VLOOKUP(F:F,데이터주제영역정의서!T:V,2,FALSE)</f>
        <v>MD</v>
      </c>
      <c r="H716" s="292" t="str">
        <f t="shared" si="70"/>
        <v>LG</v>
      </c>
      <c r="I716" s="258" t="str">
        <f>VLOOKUP(B:B,데이터주제영역정의서!O:P,2,FALSE)</f>
        <v>MSD</v>
      </c>
      <c r="J716" s="258" t="str">
        <f t="shared" si="71"/>
        <v>로그</v>
      </c>
      <c r="K716" s="258" t="str">
        <f>VLOOKUP(J716,엔터티분류어!B:D,3,FALSE)</f>
        <v>G</v>
      </c>
      <c r="L716" s="305" t="str">
        <f t="shared" si="69"/>
        <v>MSDMDLGG</v>
      </c>
      <c r="M716" s="258" t="s">
        <v>6010</v>
      </c>
      <c r="N716" s="291" t="str">
        <f t="shared" si="72"/>
        <v>T</v>
      </c>
    </row>
    <row r="717" spans="1:14" x14ac:dyDescent="0.3">
      <c r="A717" s="256" t="s">
        <v>7065</v>
      </c>
      <c r="B717" s="303" t="s">
        <v>2608</v>
      </c>
      <c r="C717" s="303" t="s">
        <v>1</v>
      </c>
      <c r="D717" s="303" t="s">
        <v>4467</v>
      </c>
      <c r="E717" s="303" t="s">
        <v>2660</v>
      </c>
      <c r="F717" s="312" t="s">
        <v>4454</v>
      </c>
      <c r="G717" s="306" t="str">
        <f>VLOOKUP(F:F,데이터주제영역정의서!T:V,2,FALSE)</f>
        <v>MD</v>
      </c>
      <c r="H717" s="292" t="str">
        <f t="shared" si="70"/>
        <v>LH</v>
      </c>
      <c r="I717" s="258" t="str">
        <f>VLOOKUP(B:B,데이터주제영역정의서!O:P,2,FALSE)</f>
        <v>MSD</v>
      </c>
      <c r="J717" s="258" t="str">
        <f t="shared" si="71"/>
        <v>이력</v>
      </c>
      <c r="K717" s="258" t="str">
        <f>VLOOKUP(J717,엔터티분류어!B:D,3,FALSE)</f>
        <v>H</v>
      </c>
      <c r="L717" s="305" t="str">
        <f t="shared" si="69"/>
        <v>MSDMDLHH</v>
      </c>
      <c r="M717" s="258" t="s">
        <v>6011</v>
      </c>
      <c r="N717" s="291" t="str">
        <f t="shared" si="72"/>
        <v>T</v>
      </c>
    </row>
    <row r="718" spans="1:14" x14ac:dyDescent="0.3">
      <c r="A718" s="256" t="s">
        <v>7065</v>
      </c>
      <c r="B718" s="303" t="s">
        <v>2608</v>
      </c>
      <c r="C718" s="303" t="s">
        <v>1</v>
      </c>
      <c r="D718" s="303" t="s">
        <v>4468</v>
      </c>
      <c r="E718" s="303" t="s">
        <v>2659</v>
      </c>
      <c r="F718" s="312" t="s">
        <v>4454</v>
      </c>
      <c r="G718" s="306" t="str">
        <f>VLOOKUP(F:F,데이터주제영역정의서!T:V,2,FALSE)</f>
        <v>MD</v>
      </c>
      <c r="H718" s="292" t="str">
        <f t="shared" si="70"/>
        <v>LO</v>
      </c>
      <c r="I718" s="258" t="str">
        <f>VLOOKUP(B:B,데이터주제영역정의서!O:P,2,FALSE)</f>
        <v>MSD</v>
      </c>
      <c r="J718" s="258" t="str">
        <f t="shared" si="71"/>
        <v>정보</v>
      </c>
      <c r="K718" s="258" t="str">
        <f>VLOOKUP(J718,엔터티분류어!B:D,3,FALSE)</f>
        <v>D</v>
      </c>
      <c r="L718" s="305" t="str">
        <f t="shared" si="69"/>
        <v>MSDMDLOD</v>
      </c>
      <c r="M718" s="258" t="s">
        <v>6012</v>
      </c>
      <c r="N718" s="291" t="str">
        <f t="shared" si="72"/>
        <v>T</v>
      </c>
    </row>
    <row r="719" spans="1:14" x14ac:dyDescent="0.3">
      <c r="A719" s="256" t="s">
        <v>7065</v>
      </c>
      <c r="B719" s="303" t="s">
        <v>2608</v>
      </c>
      <c r="C719" s="303" t="s">
        <v>1</v>
      </c>
      <c r="D719" s="303" t="s">
        <v>4469</v>
      </c>
      <c r="E719" s="303" t="s">
        <v>2665</v>
      </c>
      <c r="F719" s="312" t="s">
        <v>4454</v>
      </c>
      <c r="G719" s="306" t="str">
        <f>VLOOKUP(F:F,데이터주제영역정의서!T:V,2,FALSE)</f>
        <v>MD</v>
      </c>
      <c r="H719" s="292" t="str">
        <f t="shared" si="70"/>
        <v>SA</v>
      </c>
      <c r="I719" s="258" t="str">
        <f>VLOOKUP(B:B,데이터주제영역정의서!O:P,2,FALSE)</f>
        <v>MSD</v>
      </c>
      <c r="J719" s="258" t="str">
        <f t="shared" si="71"/>
        <v>정보</v>
      </c>
      <c r="K719" s="258" t="str">
        <f>VLOOKUP(J719,엔터티분류어!B:D,3,FALSE)</f>
        <v>D</v>
      </c>
      <c r="L719" s="305" t="str">
        <f t="shared" si="69"/>
        <v>MSDMDSAD</v>
      </c>
      <c r="M719" s="258" t="s">
        <v>6013</v>
      </c>
      <c r="N719" s="291" t="str">
        <f t="shared" si="72"/>
        <v>T</v>
      </c>
    </row>
    <row r="720" spans="1:14" x14ac:dyDescent="0.3">
      <c r="A720" s="256" t="s">
        <v>7065</v>
      </c>
      <c r="B720" s="303" t="s">
        <v>2608</v>
      </c>
      <c r="C720" s="303" t="s">
        <v>1</v>
      </c>
      <c r="D720" s="303" t="s">
        <v>4470</v>
      </c>
      <c r="E720" s="303" t="s">
        <v>2666</v>
      </c>
      <c r="F720" s="312" t="s">
        <v>4454</v>
      </c>
      <c r="G720" s="306" t="str">
        <f>VLOOKUP(F:F,데이터주제영역정의서!T:V,2,FALSE)</f>
        <v>MD</v>
      </c>
      <c r="H720" s="292" t="str">
        <f t="shared" si="70"/>
        <v>SM</v>
      </c>
      <c r="I720" s="258" t="str">
        <f>VLOOKUP(B:B,데이터주제영역정의서!O:P,2,FALSE)</f>
        <v>MSD</v>
      </c>
      <c r="J720" s="258" t="str">
        <f t="shared" si="71"/>
        <v>정보</v>
      </c>
      <c r="K720" s="258" t="str">
        <f>VLOOKUP(J720,엔터티분류어!B:D,3,FALSE)</f>
        <v>D</v>
      </c>
      <c r="L720" s="305" t="str">
        <f t="shared" si="69"/>
        <v>MSDMDSMD</v>
      </c>
      <c r="M720" s="258" t="s">
        <v>6014</v>
      </c>
      <c r="N720" s="291" t="str">
        <f t="shared" si="72"/>
        <v>T</v>
      </c>
    </row>
    <row r="721" spans="1:14" x14ac:dyDescent="0.3">
      <c r="A721" s="256" t="s">
        <v>7065</v>
      </c>
      <c r="B721" s="303" t="s">
        <v>2608</v>
      </c>
      <c r="C721" s="303" t="s">
        <v>1</v>
      </c>
      <c r="D721" s="303" t="s">
        <v>4587</v>
      </c>
      <c r="E721" s="303" t="s">
        <v>2667</v>
      </c>
      <c r="F721" s="312" t="s">
        <v>4454</v>
      </c>
      <c r="G721" s="306" t="str">
        <f>VLOOKUP(F:F,데이터주제영역정의서!T:V,2,FALSE)</f>
        <v>MD</v>
      </c>
      <c r="H721" s="292" t="str">
        <f t="shared" si="70"/>
        <v>SS</v>
      </c>
      <c r="I721" s="258" t="str">
        <f>VLOOKUP(B:B,데이터주제영역정의서!O:P,2,FALSE)</f>
        <v>MSD</v>
      </c>
      <c r="J721" s="258" t="str">
        <f t="shared" si="71"/>
        <v>코드</v>
      </c>
      <c r="K721" s="258" t="str">
        <f>VLOOKUP(J721,엔터티분류어!B:D,3,FALSE)</f>
        <v>C</v>
      </c>
      <c r="L721" s="305" t="str">
        <f t="shared" si="69"/>
        <v>MSDMDSSC</v>
      </c>
      <c r="M721" s="258" t="s">
        <v>6015</v>
      </c>
      <c r="N721" s="291" t="str">
        <f t="shared" si="72"/>
        <v>T</v>
      </c>
    </row>
    <row r="722" spans="1:14" x14ac:dyDescent="0.3">
      <c r="A722" s="256" t="s">
        <v>7065</v>
      </c>
      <c r="B722" s="303" t="s">
        <v>2608</v>
      </c>
      <c r="C722" s="303" t="s">
        <v>1</v>
      </c>
      <c r="D722" s="303" t="s">
        <v>4471</v>
      </c>
      <c r="E722" s="303" t="s">
        <v>2668</v>
      </c>
      <c r="F722" s="312" t="s">
        <v>4454</v>
      </c>
      <c r="G722" s="306" t="str">
        <f>VLOOKUP(F:F,데이터주제영역정의서!T:V,2,FALSE)</f>
        <v>MD</v>
      </c>
      <c r="H722" s="292" t="str">
        <f t="shared" si="70"/>
        <v>SG</v>
      </c>
      <c r="I722" s="258" t="str">
        <f>VLOOKUP(B:B,데이터주제영역정의서!O:P,2,FALSE)</f>
        <v>MSD</v>
      </c>
      <c r="J722" s="258" t="str">
        <f t="shared" si="71"/>
        <v>정보</v>
      </c>
      <c r="K722" s="258" t="str">
        <f>VLOOKUP(J722,엔터티분류어!B:D,3,FALSE)</f>
        <v>D</v>
      </c>
      <c r="L722" s="305" t="str">
        <f t="shared" si="69"/>
        <v>MSDMDSGD</v>
      </c>
      <c r="M722" s="258" t="s">
        <v>6016</v>
      </c>
      <c r="N722" s="291" t="str">
        <f t="shared" si="72"/>
        <v>T</v>
      </c>
    </row>
    <row r="723" spans="1:14" x14ac:dyDescent="0.3">
      <c r="A723" s="256" t="s">
        <v>7065</v>
      </c>
      <c r="B723" s="310" t="s">
        <v>2608</v>
      </c>
      <c r="C723" s="310" t="s">
        <v>1</v>
      </c>
      <c r="D723" s="310" t="s">
        <v>4472</v>
      </c>
      <c r="E723" s="310" t="s">
        <v>2669</v>
      </c>
      <c r="F723" s="246" t="s">
        <v>4454</v>
      </c>
      <c r="G723" s="306" t="str">
        <f>VLOOKUP(F:F,데이터주제영역정의서!T:V,2,FALSE)</f>
        <v>MD</v>
      </c>
      <c r="H723" s="292" t="str">
        <f t="shared" si="70"/>
        <v>SI</v>
      </c>
      <c r="I723" s="258" t="str">
        <f>VLOOKUP(B:B,데이터주제영역정의서!O:P,2,FALSE)</f>
        <v>MSD</v>
      </c>
      <c r="J723" s="258" t="str">
        <f t="shared" si="71"/>
        <v>정보</v>
      </c>
      <c r="K723" s="258" t="str">
        <f>VLOOKUP(J723,엔터티분류어!B:D,3,FALSE)</f>
        <v>D</v>
      </c>
      <c r="L723" s="305" t="str">
        <f t="shared" si="69"/>
        <v>MSDMDSID</v>
      </c>
      <c r="M723" s="258" t="s">
        <v>6017</v>
      </c>
      <c r="N723" s="291" t="str">
        <f t="shared" si="72"/>
        <v>T</v>
      </c>
    </row>
    <row r="724" spans="1:14" x14ac:dyDescent="0.3">
      <c r="A724" s="256" t="s">
        <v>7065</v>
      </c>
      <c r="B724" s="310" t="s">
        <v>2608</v>
      </c>
      <c r="C724" s="310" t="s">
        <v>1</v>
      </c>
      <c r="D724" s="310" t="s">
        <v>4473</v>
      </c>
      <c r="E724" s="310" t="s">
        <v>2670</v>
      </c>
      <c r="F724" s="246" t="s">
        <v>4454</v>
      </c>
      <c r="G724" s="306" t="str">
        <f>VLOOKUP(F:F,데이터주제영역정의서!T:V,2,FALSE)</f>
        <v>MD</v>
      </c>
      <c r="H724" s="292" t="str">
        <f t="shared" si="70"/>
        <v>SB</v>
      </c>
      <c r="I724" s="258" t="str">
        <f>VLOOKUP(B:B,데이터주제영역정의서!O:P,2,FALSE)</f>
        <v>MSD</v>
      </c>
      <c r="J724" s="258" t="str">
        <f t="shared" si="71"/>
        <v>정보</v>
      </c>
      <c r="K724" s="258" t="str">
        <f>VLOOKUP(J724,엔터티분류어!B:D,3,FALSE)</f>
        <v>D</v>
      </c>
      <c r="L724" s="305" t="str">
        <f t="shared" si="69"/>
        <v>MSDMDSBD</v>
      </c>
      <c r="M724" s="258" t="s">
        <v>6018</v>
      </c>
      <c r="N724" s="291" t="str">
        <f t="shared" si="72"/>
        <v>T</v>
      </c>
    </row>
    <row r="725" spans="1:14" x14ac:dyDescent="0.3">
      <c r="A725" s="256" t="s">
        <v>7065</v>
      </c>
      <c r="B725" s="310" t="s">
        <v>2608</v>
      </c>
      <c r="C725" s="310" t="s">
        <v>1</v>
      </c>
      <c r="D725" s="310" t="s">
        <v>4502</v>
      </c>
      <c r="E725" s="310" t="s">
        <v>6019</v>
      </c>
      <c r="F725" s="246" t="s">
        <v>4490</v>
      </c>
      <c r="G725" s="306" t="str">
        <f>VLOOKUP(F:F,데이터주제영역정의서!T:V,2,FALSE)</f>
        <v>SC</v>
      </c>
      <c r="H725" s="292" t="str">
        <f t="shared" si="70"/>
        <v>SC</v>
      </c>
      <c r="I725" s="258" t="str">
        <f>VLOOKUP(B:B,데이터주제영역정의서!O:P,2,FALSE)</f>
        <v>MSD</v>
      </c>
      <c r="J725" s="258" t="str">
        <f t="shared" si="71"/>
        <v>정보</v>
      </c>
      <c r="K725" s="258" t="str">
        <f>VLOOKUP(J725,엔터티분류어!B:D,3,FALSE)</f>
        <v>D</v>
      </c>
      <c r="L725" s="305" t="str">
        <f t="shared" ref="L725:L794" si="73">I725&amp;G725&amp;H725&amp;K725</f>
        <v>MSDSCSCD</v>
      </c>
      <c r="M725" s="258" t="s">
        <v>6020</v>
      </c>
      <c r="N725" s="291" t="str">
        <f t="shared" si="72"/>
        <v>T</v>
      </c>
    </row>
    <row r="726" spans="1:14" x14ac:dyDescent="0.3">
      <c r="A726" s="256" t="s">
        <v>7065</v>
      </c>
      <c r="B726" s="310" t="s">
        <v>2608</v>
      </c>
      <c r="C726" s="310" t="s">
        <v>1</v>
      </c>
      <c r="D726" s="310" t="s">
        <v>4474</v>
      </c>
      <c r="E726" s="310" t="s">
        <v>2671</v>
      </c>
      <c r="F726" s="246" t="s">
        <v>4454</v>
      </c>
      <c r="G726" s="306" t="str">
        <f>VLOOKUP(F:F,데이터주제영역정의서!T:V,2,FALSE)</f>
        <v>MD</v>
      </c>
      <c r="H726" s="292" t="str">
        <f t="shared" ref="H726:H795" si="74">MID(M726,6,2)</f>
        <v>SP</v>
      </c>
      <c r="I726" s="258" t="str">
        <f>VLOOKUP(B:B,데이터주제영역정의서!O:P,2,FALSE)</f>
        <v>MSD</v>
      </c>
      <c r="J726" s="258" t="str">
        <f t="shared" ref="J726:J795" si="75">RIGHT(D726,2)</f>
        <v>정보</v>
      </c>
      <c r="K726" s="258" t="str">
        <f>VLOOKUP(J726,엔터티분류어!B:D,3,FALSE)</f>
        <v>D</v>
      </c>
      <c r="L726" s="305" t="str">
        <f t="shared" si="73"/>
        <v>MSDMDSPD</v>
      </c>
      <c r="M726" s="258" t="s">
        <v>6021</v>
      </c>
      <c r="N726" s="291" t="str">
        <f t="shared" ref="N726:N795" si="76">IF(L726=M726,"T","F")</f>
        <v>T</v>
      </c>
    </row>
    <row r="727" spans="1:14" x14ac:dyDescent="0.3">
      <c r="A727" s="256" t="s">
        <v>7065</v>
      </c>
      <c r="B727" s="310" t="s">
        <v>2608</v>
      </c>
      <c r="C727" s="310" t="s">
        <v>1</v>
      </c>
      <c r="D727" s="310" t="s">
        <v>4515</v>
      </c>
      <c r="E727" s="310" t="s">
        <v>2672</v>
      </c>
      <c r="F727" s="246" t="s">
        <v>4509</v>
      </c>
      <c r="G727" s="306" t="e">
        <f>VLOOKUP(F:F,데이터주제영역정의서!T:V,2,FALSE)</f>
        <v>#N/A</v>
      </c>
      <c r="H727" s="292" t="str">
        <f t="shared" si="74"/>
        <v>CS</v>
      </c>
      <c r="I727" s="258" t="str">
        <f>VLOOKUP(B:B,데이터주제영역정의서!O:P,2,FALSE)</f>
        <v>MSD</v>
      </c>
      <c r="J727" s="258" t="str">
        <f t="shared" si="75"/>
        <v>정보</v>
      </c>
      <c r="K727" s="258" t="str">
        <f>VLOOKUP(J727,엔터티분류어!B:D,3,FALSE)</f>
        <v>D</v>
      </c>
      <c r="L727" s="305" t="e">
        <f t="shared" si="73"/>
        <v>#N/A</v>
      </c>
      <c r="M727" s="258" t="s">
        <v>6022</v>
      </c>
      <c r="N727" s="291" t="e">
        <f t="shared" si="76"/>
        <v>#N/A</v>
      </c>
    </row>
    <row r="728" spans="1:14" x14ac:dyDescent="0.3">
      <c r="A728" s="256" t="s">
        <v>7065</v>
      </c>
      <c r="B728" s="310" t="s">
        <v>2608</v>
      </c>
      <c r="C728" s="310" t="s">
        <v>1</v>
      </c>
      <c r="D728" s="310" t="s">
        <v>4588</v>
      </c>
      <c r="E728" s="310" t="s">
        <v>2673</v>
      </c>
      <c r="F728" s="246" t="s">
        <v>4454</v>
      </c>
      <c r="G728" s="306" t="str">
        <f>VLOOKUP(F:F,데이터주제영역정의서!T:V,2,FALSE)</f>
        <v>MD</v>
      </c>
      <c r="H728" s="292" t="str">
        <f t="shared" si="74"/>
        <v>GR</v>
      </c>
      <c r="I728" s="258" t="str">
        <f>VLOOKUP(B:B,데이터주제영역정의서!O:P,2,FALSE)</f>
        <v>MSD</v>
      </c>
      <c r="J728" s="258" t="str">
        <f t="shared" si="75"/>
        <v>코드</v>
      </c>
      <c r="K728" s="258" t="str">
        <f>VLOOKUP(J728,엔터티분류어!B:D,3,FALSE)</f>
        <v>C</v>
      </c>
      <c r="L728" s="305" t="str">
        <f t="shared" si="73"/>
        <v>MSDMDGRC</v>
      </c>
      <c r="M728" s="258" t="s">
        <v>6023</v>
      </c>
      <c r="N728" s="291" t="str">
        <f t="shared" si="76"/>
        <v>T</v>
      </c>
    </row>
    <row r="729" spans="1:14" x14ac:dyDescent="0.3">
      <c r="A729" s="256" t="s">
        <v>7065</v>
      </c>
      <c r="B729" s="310" t="s">
        <v>2608</v>
      </c>
      <c r="C729" s="310" t="s">
        <v>1</v>
      </c>
      <c r="D729" s="310" t="s">
        <v>2674</v>
      </c>
      <c r="E729" s="310" t="s">
        <v>2675</v>
      </c>
      <c r="F729" s="246" t="s">
        <v>4454</v>
      </c>
      <c r="G729" s="306" t="str">
        <f>VLOOKUP(F:F,데이터주제영역정의서!T:V,2,FALSE)</f>
        <v>MD</v>
      </c>
      <c r="H729" s="292" t="str">
        <f t="shared" si="74"/>
        <v>PR</v>
      </c>
      <c r="I729" s="258" t="str">
        <f>VLOOKUP(B:B,데이터주제영역정의서!O:P,2,FALSE)</f>
        <v>MSD</v>
      </c>
      <c r="J729" s="258" t="str">
        <f t="shared" si="75"/>
        <v>정보</v>
      </c>
      <c r="K729" s="258" t="str">
        <f>VLOOKUP(J729,엔터티분류어!B:D,3,FALSE)</f>
        <v>D</v>
      </c>
      <c r="L729" s="305" t="str">
        <f t="shared" si="73"/>
        <v>MSDMDPRD</v>
      </c>
      <c r="M729" s="258" t="s">
        <v>6024</v>
      </c>
      <c r="N729" s="291" t="str">
        <f t="shared" si="76"/>
        <v>T</v>
      </c>
    </row>
    <row r="730" spans="1:14" x14ac:dyDescent="0.3">
      <c r="A730" s="256" t="s">
        <v>7065</v>
      </c>
      <c r="B730" s="310" t="s">
        <v>2608</v>
      </c>
      <c r="C730" s="310" t="s">
        <v>1</v>
      </c>
      <c r="D730" s="310" t="s">
        <v>4475</v>
      </c>
      <c r="E730" s="310" t="s">
        <v>2624</v>
      </c>
      <c r="F730" s="246" t="s">
        <v>4454</v>
      </c>
      <c r="G730" s="306" t="str">
        <f>VLOOKUP(F:F,데이터주제영역정의서!T:V,2,FALSE)</f>
        <v>MD</v>
      </c>
      <c r="H730" s="292" t="str">
        <f t="shared" si="74"/>
        <v>HS</v>
      </c>
      <c r="I730" s="258" t="str">
        <f>VLOOKUP(B:B,데이터주제영역정의서!O:P,2,FALSE)</f>
        <v>MSD</v>
      </c>
      <c r="J730" s="258" t="str">
        <f t="shared" si="75"/>
        <v>정보</v>
      </c>
      <c r="K730" s="258" t="str">
        <f>VLOOKUP(J730,엔터티분류어!B:D,3,FALSE)</f>
        <v>D</v>
      </c>
      <c r="L730" s="305" t="str">
        <f t="shared" si="73"/>
        <v>MSDMDHSD</v>
      </c>
      <c r="M730" s="258" t="s">
        <v>6025</v>
      </c>
      <c r="N730" s="291" t="str">
        <f t="shared" si="76"/>
        <v>T</v>
      </c>
    </row>
    <row r="731" spans="1:14" x14ac:dyDescent="0.3">
      <c r="A731" s="256" t="s">
        <v>7065</v>
      </c>
      <c r="B731" s="310" t="s">
        <v>2608</v>
      </c>
      <c r="C731" s="310" t="s">
        <v>1</v>
      </c>
      <c r="D731" s="310" t="s">
        <v>4589</v>
      </c>
      <c r="E731" s="310" t="s">
        <v>2676</v>
      </c>
      <c r="F731" s="246" t="s">
        <v>4454</v>
      </c>
      <c r="G731" s="306" t="str">
        <f>VLOOKUP(F:F,데이터주제영역정의서!T:V,2,FALSE)</f>
        <v>MD</v>
      </c>
      <c r="H731" s="292" t="str">
        <f t="shared" si="74"/>
        <v>EF</v>
      </c>
      <c r="I731" s="258" t="str">
        <f>VLOOKUP(B:B,데이터주제영역정의서!O:P,2,FALSE)</f>
        <v>MSD</v>
      </c>
      <c r="J731" s="258" t="str">
        <f t="shared" si="75"/>
        <v>코드</v>
      </c>
      <c r="K731" s="258" t="str">
        <f>VLOOKUP(J731,엔터티분류어!B:D,3,FALSE)</f>
        <v>C</v>
      </c>
      <c r="L731" s="305" t="str">
        <f t="shared" si="73"/>
        <v>MSDMDEFC</v>
      </c>
      <c r="M731" s="258" t="s">
        <v>6026</v>
      </c>
      <c r="N731" s="291" t="str">
        <f t="shared" si="76"/>
        <v>T</v>
      </c>
    </row>
    <row r="732" spans="1:14" x14ac:dyDescent="0.3">
      <c r="A732" s="256" t="s">
        <v>7065</v>
      </c>
      <c r="B732" s="310" t="s">
        <v>2608</v>
      </c>
      <c r="C732" s="310" t="s">
        <v>1</v>
      </c>
      <c r="D732" s="310" t="s">
        <v>4476</v>
      </c>
      <c r="E732" s="310" t="s">
        <v>2678</v>
      </c>
      <c r="F732" s="246" t="s">
        <v>4454</v>
      </c>
      <c r="G732" s="306" t="str">
        <f>VLOOKUP(F:F,데이터주제영역정의서!T:V,2,FALSE)</f>
        <v>MD</v>
      </c>
      <c r="H732" s="292" t="str">
        <f t="shared" si="74"/>
        <v>OD</v>
      </c>
      <c r="I732" s="258" t="str">
        <f>VLOOKUP(B:B,데이터주제영역정의서!O:P,2,FALSE)</f>
        <v>MSD</v>
      </c>
      <c r="J732" s="258" t="str">
        <f t="shared" si="75"/>
        <v>정보</v>
      </c>
      <c r="K732" s="258" t="str">
        <f>VLOOKUP(J732,엔터티분류어!B:D,3,FALSE)</f>
        <v>D</v>
      </c>
      <c r="L732" s="305" t="str">
        <f t="shared" si="73"/>
        <v>MSDMDODD</v>
      </c>
      <c r="M732" s="258" t="s">
        <v>6027</v>
      </c>
      <c r="N732" s="291" t="str">
        <f t="shared" si="76"/>
        <v>T</v>
      </c>
    </row>
    <row r="733" spans="1:14" x14ac:dyDescent="0.3">
      <c r="A733" s="256" t="s">
        <v>7065</v>
      </c>
      <c r="B733" s="310" t="s">
        <v>2608</v>
      </c>
      <c r="C733" s="310" t="s">
        <v>1</v>
      </c>
      <c r="D733" s="310" t="s">
        <v>4516</v>
      </c>
      <c r="E733" s="310" t="s">
        <v>2679</v>
      </c>
      <c r="F733" s="246" t="s">
        <v>4509</v>
      </c>
      <c r="G733" s="306" t="e">
        <f>VLOOKUP(F:F,데이터주제영역정의서!T:V,2,FALSE)</f>
        <v>#N/A</v>
      </c>
      <c r="H733" s="292" t="str">
        <f t="shared" si="74"/>
        <v>JM</v>
      </c>
      <c r="I733" s="258" t="str">
        <f>VLOOKUP(B:B,데이터주제영역정의서!O:P,2,FALSE)</f>
        <v>MSD</v>
      </c>
      <c r="J733" s="258" t="str">
        <f t="shared" si="75"/>
        <v>이력</v>
      </c>
      <c r="K733" s="258" t="str">
        <f>VLOOKUP(J733,엔터티분류어!B:D,3,FALSE)</f>
        <v>H</v>
      </c>
      <c r="L733" s="305" t="e">
        <f t="shared" si="73"/>
        <v>#N/A</v>
      </c>
      <c r="M733" s="258" t="s">
        <v>6028</v>
      </c>
      <c r="N733" s="291" t="e">
        <f t="shared" si="76"/>
        <v>#N/A</v>
      </c>
    </row>
    <row r="734" spans="1:14" x14ac:dyDescent="0.3">
      <c r="A734" s="256" t="s">
        <v>7065</v>
      </c>
      <c r="B734" s="310" t="s">
        <v>2608</v>
      </c>
      <c r="C734" s="310" t="s">
        <v>1</v>
      </c>
      <c r="D734" s="310" t="s">
        <v>4517</v>
      </c>
      <c r="E734" s="310" t="s">
        <v>2680</v>
      </c>
      <c r="F734" s="246" t="s">
        <v>4509</v>
      </c>
      <c r="G734" s="306" t="e">
        <f>VLOOKUP(F:F,데이터주제영역정의서!T:V,2,FALSE)</f>
        <v>#N/A</v>
      </c>
      <c r="H734" s="292" t="str">
        <f t="shared" si="74"/>
        <v>DP</v>
      </c>
      <c r="I734" s="258" t="str">
        <f>VLOOKUP(B:B,데이터주제영역정의서!O:P,2,FALSE)</f>
        <v>MSD</v>
      </c>
      <c r="J734" s="258" t="str">
        <f t="shared" si="75"/>
        <v>정보</v>
      </c>
      <c r="K734" s="258" t="str">
        <f>VLOOKUP(J734,엔터티분류어!B:D,3,FALSE)</f>
        <v>D</v>
      </c>
      <c r="L734" s="305" t="e">
        <f t="shared" si="73"/>
        <v>#N/A</v>
      </c>
      <c r="M734" s="258" t="s">
        <v>6029</v>
      </c>
      <c r="N734" s="291" t="e">
        <f t="shared" si="76"/>
        <v>#N/A</v>
      </c>
    </row>
    <row r="735" spans="1:14" x14ac:dyDescent="0.3">
      <c r="A735" s="256" t="s">
        <v>7065</v>
      </c>
      <c r="B735" s="310" t="s">
        <v>2608</v>
      </c>
      <c r="C735" s="310" t="s">
        <v>1</v>
      </c>
      <c r="D735" s="310" t="s">
        <v>4518</v>
      </c>
      <c r="E735" s="310" t="s">
        <v>2677</v>
      </c>
      <c r="F735" s="246" t="s">
        <v>4509</v>
      </c>
      <c r="G735" s="306" t="e">
        <f>VLOOKUP(F:F,데이터주제영역정의서!T:V,2,FALSE)</f>
        <v>#N/A</v>
      </c>
      <c r="H735" s="292" t="str">
        <f t="shared" si="74"/>
        <v>HJ</v>
      </c>
      <c r="I735" s="258" t="str">
        <f>VLOOKUP(B:B,데이터주제영역정의서!O:P,2,FALSE)</f>
        <v>MSD</v>
      </c>
      <c r="J735" s="258" t="str">
        <f t="shared" si="75"/>
        <v>정보</v>
      </c>
      <c r="K735" s="258" t="str">
        <f>VLOOKUP(J735,엔터티분류어!B:D,3,FALSE)</f>
        <v>D</v>
      </c>
      <c r="L735" s="305" t="e">
        <f t="shared" si="73"/>
        <v>#N/A</v>
      </c>
      <c r="M735" s="258" t="s">
        <v>6030</v>
      </c>
      <c r="N735" s="291" t="e">
        <f t="shared" si="76"/>
        <v>#N/A</v>
      </c>
    </row>
    <row r="736" spans="1:14" x14ac:dyDescent="0.3">
      <c r="A736" s="256" t="s">
        <v>7065</v>
      </c>
      <c r="B736" s="310" t="s">
        <v>2608</v>
      </c>
      <c r="C736" s="310" t="s">
        <v>1</v>
      </c>
      <c r="D736" s="310" t="s">
        <v>4477</v>
      </c>
      <c r="E736" s="310" t="s">
        <v>2681</v>
      </c>
      <c r="F736" s="246" t="s">
        <v>4454</v>
      </c>
      <c r="G736" s="306" t="str">
        <f>VLOOKUP(F:F,데이터주제영역정의서!T:V,2,FALSE)</f>
        <v>MD</v>
      </c>
      <c r="H736" s="292" t="str">
        <f t="shared" si="74"/>
        <v>DS</v>
      </c>
      <c r="I736" s="258" t="str">
        <f>VLOOKUP(B:B,데이터주제영역정의서!O:P,2,FALSE)</f>
        <v>MSD</v>
      </c>
      <c r="J736" s="258" t="str">
        <f t="shared" si="75"/>
        <v>정보</v>
      </c>
      <c r="K736" s="258" t="str">
        <f>VLOOKUP(J736,엔터티분류어!B:D,3,FALSE)</f>
        <v>D</v>
      </c>
      <c r="L736" s="305" t="str">
        <f t="shared" si="73"/>
        <v>MSDMDDSD</v>
      </c>
      <c r="M736" s="258" t="s">
        <v>6031</v>
      </c>
      <c r="N736" s="291" t="str">
        <f t="shared" si="76"/>
        <v>T</v>
      </c>
    </row>
    <row r="737" spans="1:14" x14ac:dyDescent="0.3">
      <c r="A737" s="256" t="s">
        <v>7065</v>
      </c>
      <c r="B737" s="310" t="s">
        <v>2608</v>
      </c>
      <c r="C737" s="310" t="s">
        <v>1</v>
      </c>
      <c r="D737" s="310" t="s">
        <v>4590</v>
      </c>
      <c r="E737" s="310" t="s">
        <v>2682</v>
      </c>
      <c r="F737" s="246" t="s">
        <v>4454</v>
      </c>
      <c r="G737" s="306" t="str">
        <f>VLOOKUP(F:F,데이터주제영역정의서!T:V,2,FALSE)</f>
        <v>MD</v>
      </c>
      <c r="H737" s="292" t="str">
        <f t="shared" si="74"/>
        <v>MH</v>
      </c>
      <c r="I737" s="258" t="str">
        <f>VLOOKUP(B:B,데이터주제영역정의서!O:P,2,FALSE)</f>
        <v>MSD</v>
      </c>
      <c r="J737" s="258" t="str">
        <f t="shared" si="75"/>
        <v>코드</v>
      </c>
      <c r="K737" s="258" t="str">
        <f>VLOOKUP(J737,엔터티분류어!B:D,3,FALSE)</f>
        <v>C</v>
      </c>
      <c r="L737" s="305" t="str">
        <f t="shared" si="73"/>
        <v>MSDMDMHC</v>
      </c>
      <c r="M737" s="258" t="s">
        <v>6032</v>
      </c>
      <c r="N737" s="291" t="str">
        <f t="shared" si="76"/>
        <v>T</v>
      </c>
    </row>
    <row r="738" spans="1:14" x14ac:dyDescent="0.3">
      <c r="A738" s="256" t="s">
        <v>7065</v>
      </c>
      <c r="B738" s="310" t="s">
        <v>2608</v>
      </c>
      <c r="C738" s="310" t="s">
        <v>1</v>
      </c>
      <c r="D738" s="310" t="s">
        <v>4519</v>
      </c>
      <c r="E738" s="310" t="s">
        <v>2683</v>
      </c>
      <c r="F738" s="246" t="s">
        <v>4509</v>
      </c>
      <c r="G738" s="306" t="e">
        <f>VLOOKUP(F:F,데이터주제영역정의서!T:V,2,FALSE)</f>
        <v>#N/A</v>
      </c>
      <c r="H738" s="292" t="str">
        <f t="shared" si="74"/>
        <v>RR</v>
      </c>
      <c r="I738" s="258" t="str">
        <f>VLOOKUP(B:B,데이터주제영역정의서!O:P,2,FALSE)</f>
        <v>MSD</v>
      </c>
      <c r="J738" s="258" t="str">
        <f t="shared" si="75"/>
        <v>정보</v>
      </c>
      <c r="K738" s="258" t="str">
        <f>VLOOKUP(J738,엔터티분류어!B:D,3,FALSE)</f>
        <v>D</v>
      </c>
      <c r="L738" s="305" t="e">
        <f t="shared" si="73"/>
        <v>#N/A</v>
      </c>
      <c r="M738" s="258" t="s">
        <v>6033</v>
      </c>
      <c r="N738" s="291" t="e">
        <f t="shared" si="76"/>
        <v>#N/A</v>
      </c>
    </row>
    <row r="739" spans="1:14" x14ac:dyDescent="0.3">
      <c r="A739" s="256" t="s">
        <v>7065</v>
      </c>
      <c r="B739" s="310" t="s">
        <v>2608</v>
      </c>
      <c r="C739" s="310" t="s">
        <v>1</v>
      </c>
      <c r="D739" s="310" t="s">
        <v>4478</v>
      </c>
      <c r="E739" s="310" t="s">
        <v>2684</v>
      </c>
      <c r="F739" s="246" t="s">
        <v>4454</v>
      </c>
      <c r="G739" s="306" t="str">
        <f>VLOOKUP(F:F,데이터주제영역정의서!T:V,2,FALSE)</f>
        <v>MD</v>
      </c>
      <c r="H739" s="292" t="str">
        <f t="shared" si="74"/>
        <v>RM</v>
      </c>
      <c r="I739" s="258" t="str">
        <f>VLOOKUP(B:B,데이터주제영역정의서!O:P,2,FALSE)</f>
        <v>MSD</v>
      </c>
      <c r="J739" s="258" t="str">
        <f t="shared" si="75"/>
        <v>집계</v>
      </c>
      <c r="K739" s="258" t="str">
        <f>VLOOKUP(J739,엔터티분류어!B:D,3,FALSE)</f>
        <v>S</v>
      </c>
      <c r="L739" s="305" t="str">
        <f t="shared" si="73"/>
        <v>MSDMDRMS</v>
      </c>
      <c r="M739" s="258" t="s">
        <v>6034</v>
      </c>
      <c r="N739" s="291" t="str">
        <f t="shared" si="76"/>
        <v>T</v>
      </c>
    </row>
    <row r="740" spans="1:14" x14ac:dyDescent="0.3">
      <c r="A740" s="256" t="s">
        <v>7065</v>
      </c>
      <c r="B740" s="310" t="s">
        <v>2608</v>
      </c>
      <c r="C740" s="310" t="s">
        <v>1</v>
      </c>
      <c r="D740" s="310" t="s">
        <v>4479</v>
      </c>
      <c r="E740" s="310" t="s">
        <v>2685</v>
      </c>
      <c r="F740" s="246" t="s">
        <v>4454</v>
      </c>
      <c r="G740" s="306" t="str">
        <f>VLOOKUP(F:F,데이터주제영역정의서!T:V,2,FALSE)</f>
        <v>MD</v>
      </c>
      <c r="H740" s="292" t="str">
        <f t="shared" si="74"/>
        <v>SN</v>
      </c>
      <c r="I740" s="258" t="str">
        <f>VLOOKUP(B:B,데이터주제영역정의서!O:P,2,FALSE)</f>
        <v>MSD</v>
      </c>
      <c r="J740" s="258" t="str">
        <f t="shared" si="75"/>
        <v>정보</v>
      </c>
      <c r="K740" s="258" t="str">
        <f>VLOOKUP(J740,엔터티분류어!B:D,3,FALSE)</f>
        <v>D</v>
      </c>
      <c r="L740" s="305" t="str">
        <f t="shared" si="73"/>
        <v>MSDMDSND</v>
      </c>
      <c r="M740" s="258" t="s">
        <v>6035</v>
      </c>
      <c r="N740" s="291" t="str">
        <f t="shared" si="76"/>
        <v>T</v>
      </c>
    </row>
    <row r="741" spans="1:14" x14ac:dyDescent="0.3">
      <c r="A741" s="256" t="s">
        <v>7065</v>
      </c>
      <c r="B741" s="310" t="s">
        <v>2608</v>
      </c>
      <c r="C741" s="310" t="s">
        <v>1</v>
      </c>
      <c r="D741" s="310" t="s">
        <v>4520</v>
      </c>
      <c r="E741" s="310" t="s">
        <v>2613</v>
      </c>
      <c r="F741" s="246" t="s">
        <v>4509</v>
      </c>
      <c r="G741" s="306" t="e">
        <f>VLOOKUP(F:F,데이터주제영역정의서!T:V,2,FALSE)</f>
        <v>#N/A</v>
      </c>
      <c r="H741" s="292" t="str">
        <f t="shared" si="74"/>
        <v>NM</v>
      </c>
      <c r="I741" s="258" t="str">
        <f>VLOOKUP(B:B,데이터주제영역정의서!O:P,2,FALSE)</f>
        <v>MSD</v>
      </c>
      <c r="J741" s="258" t="str">
        <f t="shared" si="75"/>
        <v>정보</v>
      </c>
      <c r="K741" s="258" t="str">
        <f>VLOOKUP(J741,엔터티분류어!B:D,3,FALSE)</f>
        <v>D</v>
      </c>
      <c r="L741" s="305" t="e">
        <f t="shared" si="73"/>
        <v>#N/A</v>
      </c>
      <c r="M741" s="258" t="s">
        <v>6036</v>
      </c>
      <c r="N741" s="291" t="e">
        <f t="shared" si="76"/>
        <v>#N/A</v>
      </c>
    </row>
    <row r="742" spans="1:14" x14ac:dyDescent="0.3">
      <c r="A742" s="256" t="s">
        <v>7065</v>
      </c>
      <c r="B742" s="310" t="s">
        <v>2608</v>
      </c>
      <c r="C742" s="310" t="s">
        <v>18</v>
      </c>
      <c r="D742" s="310" t="s">
        <v>6037</v>
      </c>
      <c r="E742" s="310"/>
      <c r="F742" s="246" t="s">
        <v>4454</v>
      </c>
      <c r="G742" s="306" t="str">
        <f>VLOOKUP(F:F,데이터주제영역정의서!T:V,2,FALSE)</f>
        <v>MD</v>
      </c>
      <c r="H742" s="292" t="str">
        <f t="shared" si="74"/>
        <v>QA</v>
      </c>
      <c r="I742" s="258" t="str">
        <f>VLOOKUP(B:B,데이터주제영역정의서!O:P,2,FALSE)</f>
        <v>MSD</v>
      </c>
      <c r="J742" s="258" t="str">
        <f t="shared" si="75"/>
        <v>상세</v>
      </c>
      <c r="K742" s="258" t="str">
        <f>VLOOKUP(J742,엔터티분류어!B:D,3,FALSE)</f>
        <v>E</v>
      </c>
      <c r="L742" s="305" t="str">
        <f t="shared" si="73"/>
        <v>MSDMDQAE</v>
      </c>
      <c r="M742" s="258" t="s">
        <v>6038</v>
      </c>
      <c r="N742" s="291" t="str">
        <f t="shared" si="76"/>
        <v>T</v>
      </c>
    </row>
    <row r="743" spans="1:14" x14ac:dyDescent="0.3">
      <c r="A743" s="256" t="s">
        <v>7065</v>
      </c>
      <c r="B743" s="310" t="s">
        <v>2608</v>
      </c>
      <c r="C743" s="310" t="s">
        <v>1</v>
      </c>
      <c r="D743" s="310" t="s">
        <v>4480</v>
      </c>
      <c r="E743" s="310" t="s">
        <v>2617</v>
      </c>
      <c r="F743" s="246" t="s">
        <v>4454</v>
      </c>
      <c r="G743" s="306" t="str">
        <f>VLOOKUP(F:F,데이터주제영역정의서!T:V,2,FALSE)</f>
        <v>MD</v>
      </c>
      <c r="H743" s="292" t="str">
        <f t="shared" si="74"/>
        <v>QA</v>
      </c>
      <c r="I743" s="258" t="str">
        <f>VLOOKUP(B:B,데이터주제영역정의서!O:P,2,FALSE)</f>
        <v>MSD</v>
      </c>
      <c r="J743" s="258" t="str">
        <f t="shared" si="75"/>
        <v>이력</v>
      </c>
      <c r="K743" s="258" t="str">
        <f>VLOOKUP(J743,엔터티분류어!B:D,3,FALSE)</f>
        <v>H</v>
      </c>
      <c r="L743" s="305" t="str">
        <f t="shared" si="73"/>
        <v>MSDMDQAH</v>
      </c>
      <c r="M743" s="258" t="s">
        <v>6039</v>
      </c>
      <c r="N743" s="291" t="str">
        <f t="shared" si="76"/>
        <v>T</v>
      </c>
    </row>
    <row r="744" spans="1:14" x14ac:dyDescent="0.3">
      <c r="A744" s="256" t="s">
        <v>7065</v>
      </c>
      <c r="B744" s="310" t="s">
        <v>2608</v>
      </c>
      <c r="C744" s="310" t="s">
        <v>1</v>
      </c>
      <c r="D744" s="310" t="s">
        <v>4521</v>
      </c>
      <c r="E744" s="310" t="s">
        <v>2688</v>
      </c>
      <c r="F744" s="246" t="s">
        <v>4509</v>
      </c>
      <c r="G744" s="306" t="e">
        <f>VLOOKUP(F:F,데이터주제영역정의서!T:V,2,FALSE)</f>
        <v>#N/A</v>
      </c>
      <c r="H744" s="292" t="str">
        <f t="shared" si="74"/>
        <v>BS</v>
      </c>
      <c r="I744" s="258" t="str">
        <f>VLOOKUP(B:B,데이터주제영역정의서!O:P,2,FALSE)</f>
        <v>MSD</v>
      </c>
      <c r="J744" s="258" t="str">
        <f t="shared" si="75"/>
        <v>정보</v>
      </c>
      <c r="K744" s="258" t="str">
        <f>VLOOKUP(J744,엔터티분류어!B:D,3,FALSE)</f>
        <v>D</v>
      </c>
      <c r="L744" s="305" t="e">
        <f t="shared" si="73"/>
        <v>#N/A</v>
      </c>
      <c r="M744" s="258" t="s">
        <v>6040</v>
      </c>
      <c r="N744" s="291" t="e">
        <f t="shared" si="76"/>
        <v>#N/A</v>
      </c>
    </row>
    <row r="745" spans="1:14" x14ac:dyDescent="0.3">
      <c r="A745" s="256" t="s">
        <v>7065</v>
      </c>
      <c r="B745" s="310" t="s">
        <v>2608</v>
      </c>
      <c r="C745" s="310" t="s">
        <v>1</v>
      </c>
      <c r="D745" s="310" t="s">
        <v>4481</v>
      </c>
      <c r="E745" s="310" t="s">
        <v>2687</v>
      </c>
      <c r="F745" s="246" t="s">
        <v>4454</v>
      </c>
      <c r="G745" s="306" t="str">
        <f>VLOOKUP(F:F,데이터주제영역정의서!T:V,2,FALSE)</f>
        <v>MD</v>
      </c>
      <c r="H745" s="292" t="str">
        <f t="shared" si="74"/>
        <v>IY</v>
      </c>
      <c r="I745" s="258" t="str">
        <f>VLOOKUP(B:B,데이터주제영역정의서!O:P,2,FALSE)</f>
        <v>MSD</v>
      </c>
      <c r="J745" s="258" t="str">
        <f t="shared" si="75"/>
        <v>정보</v>
      </c>
      <c r="K745" s="258" t="str">
        <f>VLOOKUP(J745,엔터티분류어!B:D,3,FALSE)</f>
        <v>D</v>
      </c>
      <c r="L745" s="305" t="str">
        <f t="shared" si="73"/>
        <v>MSDMDIYD</v>
      </c>
      <c r="M745" s="258" t="s">
        <v>6041</v>
      </c>
      <c r="N745" s="291" t="str">
        <f t="shared" si="76"/>
        <v>T</v>
      </c>
    </row>
    <row r="746" spans="1:14" x14ac:dyDescent="0.3">
      <c r="A746" s="256" t="s">
        <v>7065</v>
      </c>
      <c r="B746" s="310" t="s">
        <v>2608</v>
      </c>
      <c r="C746" s="310" t="s">
        <v>1</v>
      </c>
      <c r="D746" s="310" t="s">
        <v>4535</v>
      </c>
      <c r="E746" s="310" t="s">
        <v>2689</v>
      </c>
      <c r="F746" s="246" t="s">
        <v>4529</v>
      </c>
      <c r="G746" s="306" t="str">
        <f>VLOOKUP(F:F,데이터주제영역정의서!T:V,2,FALSE)</f>
        <v>MM</v>
      </c>
      <c r="H746" s="292" t="str">
        <f t="shared" si="74"/>
        <v>JT</v>
      </c>
      <c r="I746" s="258" t="str">
        <f>VLOOKUP(B:B,데이터주제영역정의서!O:P,2,FALSE)</f>
        <v>MSD</v>
      </c>
      <c r="J746" s="258" t="str">
        <f t="shared" si="75"/>
        <v>정보</v>
      </c>
      <c r="K746" s="258" t="str">
        <f>VLOOKUP(J746,엔터티분류어!B:D,3,FALSE)</f>
        <v>D</v>
      </c>
      <c r="L746" s="305" t="str">
        <f t="shared" si="73"/>
        <v>MSDMMJTD</v>
      </c>
      <c r="M746" s="258" t="s">
        <v>6042</v>
      </c>
      <c r="N746" s="291" t="str">
        <f t="shared" si="76"/>
        <v>T</v>
      </c>
    </row>
    <row r="747" spans="1:14" x14ac:dyDescent="0.3">
      <c r="A747" s="256" t="s">
        <v>7065</v>
      </c>
      <c r="B747" s="310" t="s">
        <v>2608</v>
      </c>
      <c r="C747" s="310" t="s">
        <v>1</v>
      </c>
      <c r="D747" s="310" t="s">
        <v>4536</v>
      </c>
      <c r="E747" s="310" t="s">
        <v>2620</v>
      </c>
      <c r="F747" s="246" t="s">
        <v>4529</v>
      </c>
      <c r="G747" s="306" t="str">
        <f>VLOOKUP(F:F,데이터주제영역정의서!T:V,2,FALSE)</f>
        <v>MM</v>
      </c>
      <c r="H747" s="292" t="str">
        <f t="shared" si="74"/>
        <v>JC</v>
      </c>
      <c r="I747" s="258" t="str">
        <f>VLOOKUP(B:B,데이터주제영역정의서!O:P,2,FALSE)</f>
        <v>MSD</v>
      </c>
      <c r="J747" s="258" t="str">
        <f t="shared" si="75"/>
        <v>정보</v>
      </c>
      <c r="K747" s="258" t="str">
        <f>VLOOKUP(J747,엔터티분류어!B:D,3,FALSE)</f>
        <v>D</v>
      </c>
      <c r="L747" s="305" t="str">
        <f t="shared" si="73"/>
        <v>MSDMMJCD</v>
      </c>
      <c r="M747" s="258" t="s">
        <v>6043</v>
      </c>
      <c r="N747" s="291" t="str">
        <f t="shared" si="76"/>
        <v>T</v>
      </c>
    </row>
    <row r="748" spans="1:14" x14ac:dyDescent="0.3">
      <c r="A748" s="256" t="s">
        <v>7065</v>
      </c>
      <c r="B748" s="310" t="s">
        <v>2608</v>
      </c>
      <c r="C748" s="310" t="s">
        <v>1</v>
      </c>
      <c r="D748" s="310" t="s">
        <v>4537</v>
      </c>
      <c r="E748" s="310" t="s">
        <v>2621</v>
      </c>
      <c r="F748" s="246" t="s">
        <v>4529</v>
      </c>
      <c r="G748" s="306" t="str">
        <f>VLOOKUP(F:F,데이터주제영역정의서!T:V,2,FALSE)</f>
        <v>MM</v>
      </c>
      <c r="H748" s="292" t="str">
        <f t="shared" si="74"/>
        <v>JS</v>
      </c>
      <c r="I748" s="258" t="str">
        <f>VLOOKUP(B:B,데이터주제영역정의서!O:P,2,FALSE)</f>
        <v>MSD</v>
      </c>
      <c r="J748" s="258" t="str">
        <f t="shared" si="75"/>
        <v>정보</v>
      </c>
      <c r="K748" s="258" t="str">
        <f>VLOOKUP(J748,엔터티분류어!B:D,3,FALSE)</f>
        <v>D</v>
      </c>
      <c r="L748" s="305" t="str">
        <f t="shared" si="73"/>
        <v>MSDMMJSD</v>
      </c>
      <c r="M748" s="258" t="s">
        <v>6044</v>
      </c>
      <c r="N748" s="291" t="str">
        <f t="shared" si="76"/>
        <v>T</v>
      </c>
    </row>
    <row r="749" spans="1:14" x14ac:dyDescent="0.3">
      <c r="A749" s="256" t="s">
        <v>7065</v>
      </c>
      <c r="B749" s="310" t="s">
        <v>2608</v>
      </c>
      <c r="C749" s="310" t="s">
        <v>1</v>
      </c>
      <c r="D749" s="310" t="s">
        <v>4538</v>
      </c>
      <c r="E749" s="310" t="s">
        <v>2622</v>
      </c>
      <c r="F749" s="246" t="s">
        <v>4529</v>
      </c>
      <c r="G749" s="306" t="str">
        <f>VLOOKUP(F:F,데이터주제영역정의서!T:V,2,FALSE)</f>
        <v>MM</v>
      </c>
      <c r="H749" s="292" t="str">
        <f t="shared" si="74"/>
        <v>JH</v>
      </c>
      <c r="I749" s="258" t="str">
        <f>VLOOKUP(B:B,데이터주제영역정의서!O:P,2,FALSE)</f>
        <v>MSD</v>
      </c>
      <c r="J749" s="258" t="str">
        <f t="shared" si="75"/>
        <v>정보</v>
      </c>
      <c r="K749" s="258" t="str">
        <f>VLOOKUP(J749,엔터티분류어!B:D,3,FALSE)</f>
        <v>D</v>
      </c>
      <c r="L749" s="305" t="str">
        <f t="shared" si="73"/>
        <v>MSDMMJHD</v>
      </c>
      <c r="M749" s="258" t="s">
        <v>6045</v>
      </c>
      <c r="N749" s="291" t="str">
        <f t="shared" si="76"/>
        <v>T</v>
      </c>
    </row>
    <row r="750" spans="1:14" s="291" customFormat="1" x14ac:dyDescent="0.3">
      <c r="A750" s="256" t="s">
        <v>7065</v>
      </c>
      <c r="B750" s="310" t="s">
        <v>2608</v>
      </c>
      <c r="C750" s="310" t="s">
        <v>1</v>
      </c>
      <c r="D750" s="310" t="s">
        <v>4522</v>
      </c>
      <c r="E750" s="310" t="s">
        <v>2690</v>
      </c>
      <c r="F750" s="246" t="s">
        <v>4509</v>
      </c>
      <c r="G750" s="306" t="e">
        <f>VLOOKUP(F:F,데이터주제영역정의서!T:V,2,FALSE)</f>
        <v>#N/A</v>
      </c>
      <c r="H750" s="292" t="str">
        <f t="shared" si="74"/>
        <v>RF</v>
      </c>
      <c r="I750" s="258" t="str">
        <f>VLOOKUP(B:B,데이터주제영역정의서!O:P,2,FALSE)</f>
        <v>MSD</v>
      </c>
      <c r="J750" s="258" t="str">
        <f t="shared" si="75"/>
        <v>정보</v>
      </c>
      <c r="K750" s="258" t="str">
        <f>VLOOKUP(J750,엔터티분류어!B:D,3,FALSE)</f>
        <v>D</v>
      </c>
      <c r="L750" s="305" t="e">
        <f t="shared" si="73"/>
        <v>#N/A</v>
      </c>
      <c r="M750" s="258" t="s">
        <v>6046</v>
      </c>
      <c r="N750" s="291" t="e">
        <f t="shared" si="76"/>
        <v>#N/A</v>
      </c>
    </row>
    <row r="751" spans="1:14" x14ac:dyDescent="0.3">
      <c r="A751" s="256" t="s">
        <v>7065</v>
      </c>
      <c r="B751" s="310" t="s">
        <v>2608</v>
      </c>
      <c r="C751" s="310" t="s">
        <v>1</v>
      </c>
      <c r="D751" s="310" t="s">
        <v>4484</v>
      </c>
      <c r="E751" s="310" t="s">
        <v>2618</v>
      </c>
      <c r="F751" s="246" t="s">
        <v>4454</v>
      </c>
      <c r="G751" s="306" t="str">
        <f>VLOOKUP(F:F,데이터주제영역정의서!T:V,2,FALSE)</f>
        <v>MD</v>
      </c>
      <c r="H751" s="292" t="str">
        <f t="shared" si="74"/>
        <v>RF</v>
      </c>
      <c r="I751" s="258" t="str">
        <f>VLOOKUP(B:B,데이터주제영역정의서!O:P,2,FALSE)</f>
        <v>MSD</v>
      </c>
      <c r="J751" s="258" t="str">
        <f t="shared" si="75"/>
        <v>정보</v>
      </c>
      <c r="K751" s="258" t="str">
        <f>VLOOKUP(J751,엔터티분류어!B:D,3,FALSE)</f>
        <v>D</v>
      </c>
      <c r="L751" s="305" t="str">
        <f t="shared" si="73"/>
        <v>MSDMDRFD</v>
      </c>
      <c r="M751" s="258" t="s">
        <v>6047</v>
      </c>
      <c r="N751" s="291" t="str">
        <f t="shared" si="76"/>
        <v>T</v>
      </c>
    </row>
    <row r="752" spans="1:14" s="291" customFormat="1" x14ac:dyDescent="0.3">
      <c r="A752" s="256" t="s">
        <v>7065</v>
      </c>
      <c r="B752" s="310" t="s">
        <v>2608</v>
      </c>
      <c r="C752" s="310" t="s">
        <v>1</v>
      </c>
      <c r="D752" s="310" t="s">
        <v>4523</v>
      </c>
      <c r="E752" s="310" t="s">
        <v>6048</v>
      </c>
      <c r="F752" s="246" t="s">
        <v>4509</v>
      </c>
      <c r="G752" s="306" t="e">
        <f>VLOOKUP(F:F,데이터주제영역정의서!T:V,2,FALSE)</f>
        <v>#N/A</v>
      </c>
      <c r="H752" s="292" t="str">
        <f t="shared" si="74"/>
        <v>DH</v>
      </c>
      <c r="I752" s="258" t="str">
        <f>VLOOKUP(B:B,데이터주제영역정의서!O:P,2,FALSE)</f>
        <v>MSD</v>
      </c>
      <c r="J752" s="258" t="str">
        <f t="shared" si="75"/>
        <v>정보</v>
      </c>
      <c r="K752" s="258" t="str">
        <f>VLOOKUP(J752,엔터티분류어!B:D,3,FALSE)</f>
        <v>D</v>
      </c>
      <c r="L752" s="305" t="e">
        <f t="shared" si="73"/>
        <v>#N/A</v>
      </c>
      <c r="M752" s="258" t="s">
        <v>6049</v>
      </c>
      <c r="N752" s="291" t="e">
        <f t="shared" si="76"/>
        <v>#N/A</v>
      </c>
    </row>
    <row r="753" spans="1:14" s="291" customFormat="1" x14ac:dyDescent="0.3">
      <c r="A753" s="256" t="s">
        <v>7065</v>
      </c>
      <c r="B753" s="310" t="s">
        <v>2608</v>
      </c>
      <c r="C753" s="310" t="s">
        <v>1</v>
      </c>
      <c r="D753" s="310" t="s">
        <v>4592</v>
      </c>
      <c r="E753" s="310" t="s">
        <v>2692</v>
      </c>
      <c r="F753" s="246" t="s">
        <v>4509</v>
      </c>
      <c r="G753" s="306" t="e">
        <f>VLOOKUP(F:F,데이터주제영역정의서!T:V,2,FALSE)</f>
        <v>#N/A</v>
      </c>
      <c r="H753" s="292" t="str">
        <f t="shared" si="74"/>
        <v>NO</v>
      </c>
      <c r="I753" s="258" t="str">
        <f>VLOOKUP(B:B,데이터주제영역정의서!O:P,2,FALSE)</f>
        <v>MSD</v>
      </c>
      <c r="J753" s="258" t="str">
        <f t="shared" si="75"/>
        <v>채번</v>
      </c>
      <c r="K753" s="258" t="str">
        <f>VLOOKUP(J753,엔터티분류어!B:D,3,FALSE)</f>
        <v>N</v>
      </c>
      <c r="L753" s="305" t="e">
        <f t="shared" si="73"/>
        <v>#N/A</v>
      </c>
      <c r="M753" s="258" t="s">
        <v>6050</v>
      </c>
      <c r="N753" s="291" t="e">
        <f t="shared" si="76"/>
        <v>#N/A</v>
      </c>
    </row>
    <row r="754" spans="1:14" s="291" customFormat="1" x14ac:dyDescent="0.3">
      <c r="A754" s="256" t="s">
        <v>7065</v>
      </c>
      <c r="B754" s="310" t="s">
        <v>2608</v>
      </c>
      <c r="C754" s="310" t="s">
        <v>18</v>
      </c>
      <c r="D754" s="310" t="s">
        <v>4485</v>
      </c>
      <c r="E754" s="310"/>
      <c r="F754" s="246" t="s">
        <v>4454</v>
      </c>
      <c r="G754" s="306" t="str">
        <f>VLOOKUP(F:F,데이터주제영역정의서!T:V,2,FALSE)</f>
        <v>MD</v>
      </c>
      <c r="H754" s="292" t="str">
        <f t="shared" si="74"/>
        <v>LT</v>
      </c>
      <c r="I754" s="258" t="str">
        <f>VLOOKUP(B:B,데이터주제영역정의서!O:P,2,FALSE)</f>
        <v>MSD</v>
      </c>
      <c r="J754" s="258" t="str">
        <f t="shared" si="75"/>
        <v>정보</v>
      </c>
      <c r="K754" s="258" t="str">
        <f>VLOOKUP(J754,엔터티분류어!B:D,3,FALSE)</f>
        <v>D</v>
      </c>
      <c r="L754" s="305" t="str">
        <f t="shared" si="73"/>
        <v>MSDMDLTD</v>
      </c>
      <c r="M754" s="258" t="s">
        <v>6051</v>
      </c>
      <c r="N754" s="291" t="str">
        <f t="shared" si="76"/>
        <v>T</v>
      </c>
    </row>
    <row r="755" spans="1:14" x14ac:dyDescent="0.3">
      <c r="A755" s="256" t="s">
        <v>7065</v>
      </c>
      <c r="B755" s="310" t="s">
        <v>2608</v>
      </c>
      <c r="C755" s="310" t="s">
        <v>18</v>
      </c>
      <c r="D755" s="310" t="s">
        <v>4486</v>
      </c>
      <c r="E755" s="310"/>
      <c r="F755" s="246" t="s">
        <v>4454</v>
      </c>
      <c r="G755" s="306" t="str">
        <f>VLOOKUP(F:F,데이터주제영역정의서!T:V,2,FALSE)</f>
        <v>MD</v>
      </c>
      <c r="H755" s="292" t="str">
        <f t="shared" si="74"/>
        <v>LD</v>
      </c>
      <c r="I755" s="258" t="str">
        <f>VLOOKUP(B:B,데이터주제영역정의서!O:P,2,FALSE)</f>
        <v>MSD</v>
      </c>
      <c r="J755" s="258" t="str">
        <f t="shared" si="75"/>
        <v>상세</v>
      </c>
      <c r="K755" s="258" t="str">
        <f>VLOOKUP(J755,엔터티분류어!B:D,3,FALSE)</f>
        <v>E</v>
      </c>
      <c r="L755" s="305" t="str">
        <f t="shared" si="73"/>
        <v>MSDMDLDE</v>
      </c>
      <c r="M755" s="258" t="s">
        <v>6052</v>
      </c>
      <c r="N755" s="291" t="str">
        <f t="shared" si="76"/>
        <v>T</v>
      </c>
    </row>
    <row r="756" spans="1:14" x14ac:dyDescent="0.3">
      <c r="A756" s="256" t="s">
        <v>7065</v>
      </c>
      <c r="B756" s="310" t="s">
        <v>2608</v>
      </c>
      <c r="C756" s="310" t="s">
        <v>1</v>
      </c>
      <c r="D756" s="310" t="s">
        <v>4487</v>
      </c>
      <c r="E756" s="310" t="s">
        <v>2686</v>
      </c>
      <c r="F756" s="246" t="s">
        <v>4454</v>
      </c>
      <c r="G756" s="306" t="str">
        <f>VLOOKUP(F:F,데이터주제영역정의서!T:V,2,FALSE)</f>
        <v>MD</v>
      </c>
      <c r="H756" s="292" t="str">
        <f t="shared" si="74"/>
        <v>SY</v>
      </c>
      <c r="I756" s="258" t="str">
        <f>VLOOKUP(B:B,데이터주제영역정의서!O:P,2,FALSE)</f>
        <v>MSD</v>
      </c>
      <c r="J756" s="258" t="str">
        <f t="shared" si="75"/>
        <v>정보</v>
      </c>
      <c r="K756" s="258" t="str">
        <f>VLOOKUP(J756,엔터티분류어!B:D,3,FALSE)</f>
        <v>D</v>
      </c>
      <c r="L756" s="305" t="str">
        <f t="shared" si="73"/>
        <v>MSDMDSYD</v>
      </c>
      <c r="M756" s="258" t="s">
        <v>6053</v>
      </c>
      <c r="N756" s="291" t="str">
        <f t="shared" si="76"/>
        <v>T</v>
      </c>
    </row>
    <row r="757" spans="1:14" x14ac:dyDescent="0.3">
      <c r="A757" s="256" t="s">
        <v>7065</v>
      </c>
      <c r="B757" s="310" t="s">
        <v>2608</v>
      </c>
      <c r="C757" s="310" t="s">
        <v>1</v>
      </c>
      <c r="D757" s="310" t="s">
        <v>4524</v>
      </c>
      <c r="E757" s="310" t="s">
        <v>2693</v>
      </c>
      <c r="F757" s="246" t="s">
        <v>4509</v>
      </c>
      <c r="G757" s="306" t="e">
        <f>VLOOKUP(F:F,데이터주제영역정의서!T:V,2,FALSE)</f>
        <v>#N/A</v>
      </c>
      <c r="H757" s="292" t="str">
        <f t="shared" si="74"/>
        <v>HM</v>
      </c>
      <c r="I757" s="258" t="str">
        <f>VLOOKUP(B:B,데이터주제영역정의서!O:P,2,FALSE)</f>
        <v>MSD</v>
      </c>
      <c r="J757" s="258" t="str">
        <f t="shared" si="75"/>
        <v>정보</v>
      </c>
      <c r="K757" s="258" t="str">
        <f>VLOOKUP(J757,엔터티분류어!B:D,3,FALSE)</f>
        <v>D</v>
      </c>
      <c r="L757" s="305" t="e">
        <f t="shared" si="73"/>
        <v>#N/A</v>
      </c>
      <c r="M757" s="258" t="s">
        <v>6054</v>
      </c>
      <c r="N757" s="291" t="e">
        <f t="shared" si="76"/>
        <v>#N/A</v>
      </c>
    </row>
    <row r="758" spans="1:14" x14ac:dyDescent="0.3">
      <c r="A758" s="256" t="s">
        <v>7065</v>
      </c>
      <c r="B758" s="310" t="s">
        <v>2608</v>
      </c>
      <c r="C758" s="310" t="s">
        <v>1</v>
      </c>
      <c r="D758" s="310" t="s">
        <v>4503</v>
      </c>
      <c r="E758" s="310" t="s">
        <v>2695</v>
      </c>
      <c r="F758" s="246" t="s">
        <v>4490</v>
      </c>
      <c r="G758" s="306" t="str">
        <f>VLOOKUP(F:F,데이터주제영역정의서!T:V,2,FALSE)</f>
        <v>SC</v>
      </c>
      <c r="H758" s="292" t="str">
        <f t="shared" si="74"/>
        <v>AR</v>
      </c>
      <c r="I758" s="258" t="str">
        <f>VLOOKUP(B:B,데이터주제영역정의서!O:P,2,FALSE)</f>
        <v>MSD</v>
      </c>
      <c r="J758" s="258" t="str">
        <f t="shared" si="75"/>
        <v>정보</v>
      </c>
      <c r="K758" s="258" t="str">
        <f>VLOOKUP(J758,엔터티분류어!B:D,3,FALSE)</f>
        <v>D</v>
      </c>
      <c r="L758" s="305" t="str">
        <f t="shared" si="73"/>
        <v>MSDSCARD</v>
      </c>
      <c r="M758" s="258" t="s">
        <v>6055</v>
      </c>
      <c r="N758" s="291" t="str">
        <f t="shared" si="76"/>
        <v>T</v>
      </c>
    </row>
    <row r="759" spans="1:14" x14ac:dyDescent="0.3">
      <c r="A759" s="256" t="s">
        <v>7065</v>
      </c>
      <c r="B759" s="310" t="s">
        <v>2608</v>
      </c>
      <c r="C759" s="310" t="s">
        <v>1</v>
      </c>
      <c r="D759" s="310" t="s">
        <v>4504</v>
      </c>
      <c r="E759" s="310" t="s">
        <v>2696</v>
      </c>
      <c r="F759" s="246" t="s">
        <v>4490</v>
      </c>
      <c r="G759" s="306" t="str">
        <f>VLOOKUP(F:F,데이터주제영역정의서!T:V,2,FALSE)</f>
        <v>SC</v>
      </c>
      <c r="H759" s="292" t="str">
        <f t="shared" si="74"/>
        <v>AP</v>
      </c>
      <c r="I759" s="258" t="str">
        <f>VLOOKUP(B:B,데이터주제영역정의서!O:P,2,FALSE)</f>
        <v>MSD</v>
      </c>
      <c r="J759" s="258" t="str">
        <f t="shared" si="75"/>
        <v>이력</v>
      </c>
      <c r="K759" s="258" t="str">
        <f>VLOOKUP(J759,엔터티분류어!B:D,3,FALSE)</f>
        <v>H</v>
      </c>
      <c r="L759" s="305" t="str">
        <f t="shared" si="73"/>
        <v>MSDSCAPH</v>
      </c>
      <c r="M759" s="258" t="s">
        <v>6056</v>
      </c>
      <c r="N759" s="291" t="str">
        <f t="shared" si="76"/>
        <v>T</v>
      </c>
    </row>
    <row r="760" spans="1:14" x14ac:dyDescent="0.3">
      <c r="A760" s="256" t="s">
        <v>7065</v>
      </c>
      <c r="B760" s="310" t="s">
        <v>2608</v>
      </c>
      <c r="C760" s="310" t="s">
        <v>7434</v>
      </c>
      <c r="D760" s="310" t="s">
        <v>4505</v>
      </c>
      <c r="E760" s="310" t="s">
        <v>6057</v>
      </c>
      <c r="F760" s="246" t="s">
        <v>4490</v>
      </c>
      <c r="G760" s="306" t="str">
        <f>VLOOKUP(F:F,데이터주제영역정의서!T:V,2,FALSE)</f>
        <v>SC</v>
      </c>
      <c r="H760" s="292" t="str">
        <f t="shared" si="74"/>
        <v>MN</v>
      </c>
      <c r="I760" s="258" t="str">
        <f>VLOOKUP(B:B,데이터주제영역정의서!O:P,2,FALSE)</f>
        <v>MSD</v>
      </c>
      <c r="J760" s="258" t="str">
        <f t="shared" si="75"/>
        <v>정보</v>
      </c>
      <c r="K760" s="258" t="str">
        <f>VLOOKUP(J760,엔터티분류어!B:D,3,FALSE)</f>
        <v>D</v>
      </c>
      <c r="L760" s="305" t="str">
        <f t="shared" si="73"/>
        <v>MSDSCMND</v>
      </c>
      <c r="M760" s="258" t="s">
        <v>6058</v>
      </c>
      <c r="N760" s="291" t="str">
        <f t="shared" si="76"/>
        <v>T</v>
      </c>
    </row>
    <row r="761" spans="1:14" x14ac:dyDescent="0.3">
      <c r="A761" s="256" t="s">
        <v>7065</v>
      </c>
      <c r="B761" s="310" t="s">
        <v>2608</v>
      </c>
      <c r="C761" s="310" t="s">
        <v>1</v>
      </c>
      <c r="D761" s="310" t="s">
        <v>4525</v>
      </c>
      <c r="E761" s="310" t="s">
        <v>2694</v>
      </c>
      <c r="F761" s="246" t="s">
        <v>4509</v>
      </c>
      <c r="G761" s="306" t="e">
        <f>VLOOKUP(F:F,데이터주제영역정의서!T:V,2,FALSE)</f>
        <v>#N/A</v>
      </c>
      <c r="H761" s="292" t="str">
        <f t="shared" si="74"/>
        <v>IQ</v>
      </c>
      <c r="I761" s="258" t="str">
        <f>VLOOKUP(B:B,데이터주제영역정의서!O:P,2,FALSE)</f>
        <v>MSD</v>
      </c>
      <c r="J761" s="258" t="str">
        <f t="shared" si="75"/>
        <v>이력</v>
      </c>
      <c r="K761" s="258" t="str">
        <f>VLOOKUP(J761,엔터티분류어!B:D,3,FALSE)</f>
        <v>H</v>
      </c>
      <c r="L761" s="305" t="e">
        <f t="shared" si="73"/>
        <v>#N/A</v>
      </c>
      <c r="M761" s="258" t="s">
        <v>6059</v>
      </c>
      <c r="N761" s="291" t="e">
        <f t="shared" si="76"/>
        <v>#N/A</v>
      </c>
    </row>
    <row r="762" spans="1:14" x14ac:dyDescent="0.3">
      <c r="A762" s="256" t="s">
        <v>7065</v>
      </c>
      <c r="B762" s="310" t="s">
        <v>2608</v>
      </c>
      <c r="C762" s="310" t="s">
        <v>1</v>
      </c>
      <c r="D762" s="310" t="s">
        <v>4488</v>
      </c>
      <c r="E762" s="310" t="s">
        <v>2652</v>
      </c>
      <c r="F762" s="246" t="s">
        <v>4454</v>
      </c>
      <c r="G762" s="306" t="str">
        <f>VLOOKUP(F:F,데이터주제영역정의서!T:V,2,FALSE)</f>
        <v>MD</v>
      </c>
      <c r="H762" s="292" t="str">
        <f t="shared" si="74"/>
        <v>EP</v>
      </c>
      <c r="I762" s="258" t="str">
        <f>VLOOKUP(B:B,데이터주제영역정의서!O:P,2,FALSE)</f>
        <v>MSD</v>
      </c>
      <c r="J762" s="258" t="str">
        <f t="shared" si="75"/>
        <v>정보</v>
      </c>
      <c r="K762" s="258" t="str">
        <f>VLOOKUP(J762,엔터티분류어!B:D,3,FALSE)</f>
        <v>D</v>
      </c>
      <c r="L762" s="305" t="str">
        <f t="shared" si="73"/>
        <v>MSDMDEPD</v>
      </c>
      <c r="M762" s="258" t="s">
        <v>6060</v>
      </c>
      <c r="N762" s="291" t="str">
        <f t="shared" si="76"/>
        <v>T</v>
      </c>
    </row>
    <row r="763" spans="1:14" x14ac:dyDescent="0.3">
      <c r="A763" s="256" t="s">
        <v>7065</v>
      </c>
      <c r="B763" s="310" t="s">
        <v>2608</v>
      </c>
      <c r="C763" s="310" t="s">
        <v>1</v>
      </c>
      <c r="D763" s="310" t="s">
        <v>4526</v>
      </c>
      <c r="E763" s="310" t="s">
        <v>6061</v>
      </c>
      <c r="F763" s="246" t="s">
        <v>4509</v>
      </c>
      <c r="G763" s="306" t="e">
        <f>VLOOKUP(F:F,데이터주제영역정의서!T:V,2,FALSE)</f>
        <v>#N/A</v>
      </c>
      <c r="H763" s="292" t="str">
        <f t="shared" si="74"/>
        <v>RE</v>
      </c>
      <c r="I763" s="258" t="str">
        <f>VLOOKUP(B:B,데이터주제영역정의서!O:P,2,FALSE)</f>
        <v>MSD</v>
      </c>
      <c r="J763" s="258" t="str">
        <f t="shared" si="75"/>
        <v>정보</v>
      </c>
      <c r="K763" s="258" t="str">
        <f>VLOOKUP(J763,엔터티분류어!B:D,3,FALSE)</f>
        <v>D</v>
      </c>
      <c r="L763" s="305" t="e">
        <f t="shared" si="73"/>
        <v>#N/A</v>
      </c>
      <c r="M763" s="258" t="s">
        <v>6062</v>
      </c>
      <c r="N763" s="291" t="e">
        <f t="shared" si="76"/>
        <v>#N/A</v>
      </c>
    </row>
    <row r="764" spans="1:14" x14ac:dyDescent="0.3">
      <c r="A764" s="256" t="s">
        <v>7065</v>
      </c>
      <c r="B764" s="310" t="s">
        <v>2608</v>
      </c>
      <c r="C764" s="310" t="s">
        <v>1</v>
      </c>
      <c r="D764" s="310" t="s">
        <v>4527</v>
      </c>
      <c r="E764" s="310" t="s">
        <v>2697</v>
      </c>
      <c r="F764" s="246" t="s">
        <v>4509</v>
      </c>
      <c r="G764" s="306" t="e">
        <f>VLOOKUP(F:F,데이터주제영역정의서!T:V,2,FALSE)</f>
        <v>#N/A</v>
      </c>
      <c r="H764" s="292" t="str">
        <f t="shared" si="74"/>
        <v>QH</v>
      </c>
      <c r="I764" s="258" t="str">
        <f>VLOOKUP(B:B,데이터주제영역정의서!O:P,2,FALSE)</f>
        <v>MSD</v>
      </c>
      <c r="J764" s="258" t="str">
        <f t="shared" si="75"/>
        <v>이력</v>
      </c>
      <c r="K764" s="258" t="str">
        <f>VLOOKUP(J764,엔터티분류어!B:D,3,FALSE)</f>
        <v>H</v>
      </c>
      <c r="L764" s="305" t="e">
        <f t="shared" si="73"/>
        <v>#N/A</v>
      </c>
      <c r="M764" s="258" t="s">
        <v>6063</v>
      </c>
      <c r="N764" s="291" t="e">
        <f t="shared" si="76"/>
        <v>#N/A</v>
      </c>
    </row>
    <row r="765" spans="1:14" s="320" customFormat="1" x14ac:dyDescent="0.3">
      <c r="A765" s="256" t="s">
        <v>7065</v>
      </c>
      <c r="B765" s="310" t="s">
        <v>2608</v>
      </c>
      <c r="C765" s="310" t="s">
        <v>18</v>
      </c>
      <c r="D765" s="310" t="s">
        <v>7433</v>
      </c>
      <c r="E765" s="310"/>
      <c r="F765" s="246" t="s">
        <v>4454</v>
      </c>
      <c r="G765" s="306" t="str">
        <f>VLOOKUP(F:F,데이터주제영역정의서!T:V,2,FALSE)</f>
        <v>MD</v>
      </c>
      <c r="H765" s="323" t="s">
        <v>7435</v>
      </c>
      <c r="I765" s="258" t="str">
        <f>VLOOKUP(B:B,데이터주제영역정의서!O:P,2,FALSE)</f>
        <v>MSD</v>
      </c>
      <c r="J765" s="258" t="str">
        <f t="shared" ref="J765" si="77">RIGHT(D765,2)</f>
        <v>정보</v>
      </c>
      <c r="K765" s="258" t="str">
        <f>VLOOKUP(J765,엔터티분류어!B:D,3,FALSE)</f>
        <v>D</v>
      </c>
      <c r="L765" s="305" t="str">
        <f t="shared" ref="L765" si="78">I765&amp;G765&amp;H765&amp;K765</f>
        <v>MSDMDJID</v>
      </c>
      <c r="M765" s="258" t="s">
        <v>7436</v>
      </c>
      <c r="N765" s="320" t="str">
        <f t="shared" ref="N765" si="79">IF(L765=M765,"T","F")</f>
        <v>T</v>
      </c>
    </row>
    <row r="766" spans="1:14" s="320" customFormat="1" x14ac:dyDescent="0.3">
      <c r="A766" s="256" t="s">
        <v>7065</v>
      </c>
      <c r="B766" s="310" t="s">
        <v>2608</v>
      </c>
      <c r="C766" s="310" t="s">
        <v>18</v>
      </c>
      <c r="D766" s="310" t="s">
        <v>7513</v>
      </c>
      <c r="E766" s="310"/>
      <c r="F766" s="246" t="s">
        <v>4454</v>
      </c>
      <c r="G766" s="306" t="str">
        <f>VLOOKUP(F:F,데이터주제영역정의서!T:V,2,FALSE)</f>
        <v>MD</v>
      </c>
      <c r="H766" s="323" t="s">
        <v>7514</v>
      </c>
      <c r="I766" s="258" t="str">
        <f>VLOOKUP(B:B,데이터주제영역정의서!O:P,2,FALSE)</f>
        <v>MSD</v>
      </c>
      <c r="J766" s="258" t="str">
        <f t="shared" ref="J766:J769" si="80">RIGHT(D766,2)</f>
        <v>정보</v>
      </c>
      <c r="K766" s="258" t="str">
        <f>VLOOKUP(J766,엔터티분류어!B:D,3,FALSE)</f>
        <v>D</v>
      </c>
      <c r="L766" s="305" t="str">
        <f t="shared" ref="L766:L769" si="81">I766&amp;G766&amp;H766&amp;K766</f>
        <v>MSDMDBWD</v>
      </c>
      <c r="M766" s="258" t="s">
        <v>7515</v>
      </c>
      <c r="N766" s="320" t="str">
        <f t="shared" ref="N766:N769" si="82">IF(L766=M766,"T","F")</f>
        <v>T</v>
      </c>
    </row>
    <row r="767" spans="1:14" s="320" customFormat="1" x14ac:dyDescent="0.3">
      <c r="A767" s="256" t="s">
        <v>7065</v>
      </c>
      <c r="B767" s="310" t="s">
        <v>2608</v>
      </c>
      <c r="C767" s="310" t="s">
        <v>18</v>
      </c>
      <c r="D767" s="310" t="s">
        <v>7516</v>
      </c>
      <c r="E767" s="310"/>
      <c r="F767" s="246" t="s">
        <v>4454</v>
      </c>
      <c r="G767" s="306" t="str">
        <f>VLOOKUP(F:F,데이터주제영역정의서!T:V,2,FALSE)</f>
        <v>MD</v>
      </c>
      <c r="H767" s="323" t="s">
        <v>1066</v>
      </c>
      <c r="I767" s="258" t="str">
        <f>VLOOKUP(B:B,[2]데이터주제영역정의서!O:P,2,FALSE)</f>
        <v>MSD</v>
      </c>
      <c r="J767" s="258" t="str">
        <f t="shared" si="80"/>
        <v>코드</v>
      </c>
      <c r="K767" s="258" t="str">
        <f>VLOOKUP(J767,[2]엔터티분류어!B:D,3,FALSE)</f>
        <v>C</v>
      </c>
      <c r="L767" s="305" t="str">
        <f t="shared" si="81"/>
        <v>MSDMDDTC</v>
      </c>
      <c r="M767" s="258" t="s">
        <v>7517</v>
      </c>
      <c r="N767" s="320" t="str">
        <f t="shared" si="82"/>
        <v>T</v>
      </c>
    </row>
    <row r="768" spans="1:14" s="320" customFormat="1" x14ac:dyDescent="0.3">
      <c r="A768" s="256" t="s">
        <v>7065</v>
      </c>
      <c r="B768" s="310" t="s">
        <v>2608</v>
      </c>
      <c r="C768" s="310" t="s">
        <v>18</v>
      </c>
      <c r="D768" s="310" t="s">
        <v>7518</v>
      </c>
      <c r="E768" s="310"/>
      <c r="F768" s="246" t="s">
        <v>4454</v>
      </c>
      <c r="G768" s="306" t="str">
        <f>VLOOKUP(F:F,데이터주제영역정의서!T:V,2,FALSE)</f>
        <v>MD</v>
      </c>
      <c r="H768" s="323" t="s">
        <v>7519</v>
      </c>
      <c r="I768" s="258" t="str">
        <f>VLOOKUP(B:B,[2]데이터주제영역정의서!O:P,2,FALSE)</f>
        <v>MSD</v>
      </c>
      <c r="J768" s="258" t="str">
        <f t="shared" si="80"/>
        <v>정보</v>
      </c>
      <c r="K768" s="258" t="str">
        <f>VLOOKUP(J768,[2]엔터티분류어!B:D,3,FALSE)</f>
        <v>D</v>
      </c>
      <c r="L768" s="305" t="str">
        <f t="shared" si="81"/>
        <v>MSDMDDQD</v>
      </c>
      <c r="M768" s="258" t="s">
        <v>7520</v>
      </c>
      <c r="N768" s="320" t="str">
        <f t="shared" si="82"/>
        <v>T</v>
      </c>
    </row>
    <row r="769" spans="1:14" s="320" customFormat="1" x14ac:dyDescent="0.3">
      <c r="A769" s="256" t="s">
        <v>7065</v>
      </c>
      <c r="B769" s="310" t="s">
        <v>2608</v>
      </c>
      <c r="C769" s="310" t="s">
        <v>18</v>
      </c>
      <c r="D769" s="310" t="s">
        <v>7521</v>
      </c>
      <c r="E769" s="310"/>
      <c r="F769" s="246" t="s">
        <v>4454</v>
      </c>
      <c r="G769" s="306" t="str">
        <f>VLOOKUP(F:F,데이터주제영역정의서!T:V,2,FALSE)</f>
        <v>MD</v>
      </c>
      <c r="H769" s="323" t="s">
        <v>1195</v>
      </c>
      <c r="I769" s="258" t="str">
        <f>VLOOKUP(B:B,[2]데이터주제영역정의서!O:P,2,FALSE)</f>
        <v>MSD</v>
      </c>
      <c r="J769" s="258" t="str">
        <f t="shared" si="80"/>
        <v>정보</v>
      </c>
      <c r="K769" s="258" t="str">
        <f>VLOOKUP(J769,[2]엔터티분류어!B:D,3,FALSE)</f>
        <v>D</v>
      </c>
      <c r="L769" s="305" t="str">
        <f t="shared" si="81"/>
        <v>MSDMDDDD</v>
      </c>
      <c r="M769" s="258" t="s">
        <v>7522</v>
      </c>
      <c r="N769" s="320" t="str">
        <f t="shared" si="82"/>
        <v>T</v>
      </c>
    </row>
    <row r="770" spans="1:14" s="320" customFormat="1" x14ac:dyDescent="0.3">
      <c r="A770" s="256" t="s">
        <v>7065</v>
      </c>
      <c r="B770" s="310" t="s">
        <v>2608</v>
      </c>
      <c r="C770" s="310" t="s">
        <v>18</v>
      </c>
      <c r="D770" s="310" t="s">
        <v>7556</v>
      </c>
      <c r="E770" s="310"/>
      <c r="F770" s="246" t="s">
        <v>7557</v>
      </c>
      <c r="G770" s="306" t="e">
        <f>VLOOKUP(F:F,데이터주제영역정의서!T:V,2,FALSE)</f>
        <v>#N/A</v>
      </c>
      <c r="H770" s="323" t="s">
        <v>905</v>
      </c>
      <c r="I770" s="258" t="str">
        <f>VLOOKUP(B:B,[2]데이터주제영역정의서!O:P,2,FALSE)</f>
        <v>MSD</v>
      </c>
      <c r="J770" s="258" t="str">
        <f t="shared" ref="J770" si="83">RIGHT(D770,2)</f>
        <v>정보</v>
      </c>
      <c r="K770" s="258" t="str">
        <f>VLOOKUP(J770,[2]엔터티분류어!B:D,3,FALSE)</f>
        <v>D</v>
      </c>
      <c r="L770" s="305" t="e">
        <f t="shared" ref="L770" si="84">I770&amp;G770&amp;H770&amp;K770</f>
        <v>#N/A</v>
      </c>
      <c r="M770" s="258" t="s">
        <v>7559</v>
      </c>
      <c r="N770" s="320" t="e">
        <f t="shared" ref="N770" si="85">IF(L770=M770,"T","F")</f>
        <v>#N/A</v>
      </c>
    </row>
    <row r="771" spans="1:14" x14ac:dyDescent="0.3">
      <c r="A771" s="256" t="s">
        <v>7066</v>
      </c>
      <c r="B771" s="310" t="s">
        <v>1812</v>
      </c>
      <c r="C771" s="310" t="s">
        <v>1</v>
      </c>
      <c r="D771" s="310" t="s">
        <v>1839</v>
      </c>
      <c r="E771" s="310" t="s">
        <v>1840</v>
      </c>
      <c r="F771" s="246" t="s">
        <v>6064</v>
      </c>
      <c r="G771" s="306" t="str">
        <f>VLOOKUP(F:F,데이터주제영역정의서!T:V,2,FALSE)</f>
        <v>RO</v>
      </c>
      <c r="H771" s="292" t="str">
        <f t="shared" si="74"/>
        <v>CT</v>
      </c>
      <c r="I771" s="258" t="str">
        <f>VLOOKUP(B:B,데이터주제영역정의서!O:P,2,FALSE)</f>
        <v>MST</v>
      </c>
      <c r="J771" s="258" t="str">
        <f t="shared" si="75"/>
        <v>코드</v>
      </c>
      <c r="K771" s="258" t="str">
        <f>VLOOKUP(J771,엔터티분류어!B:D,3,FALSE)</f>
        <v>C</v>
      </c>
      <c r="L771" s="305" t="str">
        <f t="shared" si="73"/>
        <v>MSTROCTC</v>
      </c>
      <c r="M771" s="258" t="s">
        <v>6065</v>
      </c>
      <c r="N771" s="291" t="str">
        <f t="shared" si="76"/>
        <v>T</v>
      </c>
    </row>
    <row r="772" spans="1:14" x14ac:dyDescent="0.3">
      <c r="A772" s="256" t="s">
        <v>7066</v>
      </c>
      <c r="B772" s="310" t="s">
        <v>1812</v>
      </c>
      <c r="C772" s="310" t="s">
        <v>18</v>
      </c>
      <c r="D772" s="310" t="s">
        <v>4952</v>
      </c>
      <c r="E772" s="310" t="s">
        <v>6066</v>
      </c>
      <c r="F772" s="246" t="s">
        <v>6064</v>
      </c>
      <c r="G772" s="306" t="str">
        <f>VLOOKUP(F:F,데이터주제영역정의서!T:V,2,FALSE)</f>
        <v>RO</v>
      </c>
      <c r="H772" s="292" t="str">
        <f t="shared" si="74"/>
        <v>CO</v>
      </c>
      <c r="I772" s="258" t="str">
        <f>VLOOKUP(B:B,데이터주제영역정의서!O:P,2,FALSE)</f>
        <v>MST</v>
      </c>
      <c r="J772" s="258" t="str">
        <f t="shared" si="75"/>
        <v>코드</v>
      </c>
      <c r="K772" s="258" t="str">
        <f>VLOOKUP(J772,엔터티분류어!B:D,3,FALSE)</f>
        <v>C</v>
      </c>
      <c r="L772" s="305" t="str">
        <f t="shared" si="73"/>
        <v>MSTROCOC</v>
      </c>
      <c r="M772" s="258" t="s">
        <v>6067</v>
      </c>
      <c r="N772" s="291" t="str">
        <f t="shared" si="76"/>
        <v>T</v>
      </c>
    </row>
    <row r="773" spans="1:14" x14ac:dyDescent="0.3">
      <c r="A773" s="256" t="s">
        <v>7066</v>
      </c>
      <c r="B773" s="309" t="s">
        <v>1812</v>
      </c>
      <c r="C773" s="309" t="s">
        <v>18</v>
      </c>
      <c r="D773" s="309" t="s">
        <v>4956</v>
      </c>
      <c r="E773" s="309"/>
      <c r="F773" s="290" t="s">
        <v>6064</v>
      </c>
      <c r="G773" s="306" t="str">
        <f>VLOOKUP(F:F,데이터주제영역정의서!T:V,2,FALSE)</f>
        <v>RO</v>
      </c>
      <c r="H773" s="292" t="str">
        <f t="shared" si="74"/>
        <v>ID</v>
      </c>
      <c r="I773" s="258" t="str">
        <f>VLOOKUP(B:B,데이터주제영역정의서!O:P,2,FALSE)</f>
        <v>MST</v>
      </c>
      <c r="J773" s="258" t="str">
        <f t="shared" si="75"/>
        <v>상세</v>
      </c>
      <c r="K773" s="258" t="str">
        <f>VLOOKUP(J773,엔터티분류어!B:D,3,FALSE)</f>
        <v>E</v>
      </c>
      <c r="L773" s="305" t="str">
        <f t="shared" si="73"/>
        <v>MSTROIDE</v>
      </c>
      <c r="M773" s="258" t="s">
        <v>4958</v>
      </c>
      <c r="N773" s="291" t="str">
        <f t="shared" si="76"/>
        <v>T</v>
      </c>
    </row>
    <row r="774" spans="1:14" x14ac:dyDescent="0.3">
      <c r="A774" s="256" t="s">
        <v>7066</v>
      </c>
      <c r="B774" s="309" t="s">
        <v>1812</v>
      </c>
      <c r="C774" s="309" t="s">
        <v>18</v>
      </c>
      <c r="D774" s="309" t="s">
        <v>6068</v>
      </c>
      <c r="E774" s="309"/>
      <c r="F774" s="290" t="s">
        <v>6064</v>
      </c>
      <c r="G774" s="306" t="str">
        <f>VLOOKUP(F:F,데이터주제영역정의서!T:V,2,FALSE)</f>
        <v>RO</v>
      </c>
      <c r="H774" s="292" t="str">
        <f t="shared" si="74"/>
        <v>ED</v>
      </c>
      <c r="I774" s="258" t="str">
        <f>VLOOKUP(B:B,데이터주제영역정의서!O:P,2,FALSE)</f>
        <v>MST</v>
      </c>
      <c r="J774" s="258" t="str">
        <f t="shared" si="75"/>
        <v>상세</v>
      </c>
      <c r="K774" s="258" t="str">
        <f>VLOOKUP(J774,엔터티분류어!B:D,3,FALSE)</f>
        <v>E</v>
      </c>
      <c r="L774" s="305" t="str">
        <f t="shared" si="73"/>
        <v>MSTROEDE</v>
      </c>
      <c r="M774" s="258" t="s">
        <v>6069</v>
      </c>
      <c r="N774" s="291" t="str">
        <f t="shared" si="76"/>
        <v>T</v>
      </c>
    </row>
    <row r="775" spans="1:14" x14ac:dyDescent="0.3">
      <c r="A775" s="256" t="s">
        <v>7066</v>
      </c>
      <c r="B775" s="309" t="s">
        <v>1812</v>
      </c>
      <c r="C775" s="309" t="s">
        <v>18</v>
      </c>
      <c r="D775" s="309" t="s">
        <v>1813</v>
      </c>
      <c r="E775" s="309"/>
      <c r="F775" s="290" t="s">
        <v>6064</v>
      </c>
      <c r="G775" s="306" t="str">
        <f>VLOOKUP(F:F,데이터주제영역정의서!T:V,2,FALSE)</f>
        <v>RO</v>
      </c>
      <c r="H775" s="292" t="str">
        <f t="shared" si="74"/>
        <v>IM</v>
      </c>
      <c r="I775" s="258" t="str">
        <f>VLOOKUP(B:B,데이터주제영역정의서!O:P,2,FALSE)</f>
        <v>MST</v>
      </c>
      <c r="J775" s="258" t="str">
        <f t="shared" si="75"/>
        <v>정보</v>
      </c>
      <c r="K775" s="258" t="str">
        <f>VLOOKUP(J775,엔터티분류어!B:D,3,FALSE)</f>
        <v>D</v>
      </c>
      <c r="L775" s="305" t="str">
        <f t="shared" si="73"/>
        <v>MSTROIMD</v>
      </c>
      <c r="M775" s="258" t="s">
        <v>6070</v>
      </c>
      <c r="N775" s="291" t="str">
        <f t="shared" si="76"/>
        <v>T</v>
      </c>
    </row>
    <row r="776" spans="1:14" x14ac:dyDescent="0.3">
      <c r="A776" s="256" t="s">
        <v>7066</v>
      </c>
      <c r="B776" s="309" t="s">
        <v>1812</v>
      </c>
      <c r="C776" s="309" t="s">
        <v>18</v>
      </c>
      <c r="D776" s="309" t="s">
        <v>1846</v>
      </c>
      <c r="E776" s="309"/>
      <c r="F776" s="290" t="s">
        <v>6064</v>
      </c>
      <c r="G776" s="306" t="str">
        <f>VLOOKUP(F:F,데이터주제영역정의서!T:V,2,FALSE)</f>
        <v>RO</v>
      </c>
      <c r="H776" s="292" t="str">
        <f t="shared" si="74"/>
        <v>EQ</v>
      </c>
      <c r="I776" s="258" t="str">
        <f>VLOOKUP(B:B,데이터주제영역정의서!O:P,2,FALSE)</f>
        <v>MST</v>
      </c>
      <c r="J776" s="258" t="str">
        <f t="shared" si="75"/>
        <v>정보</v>
      </c>
      <c r="K776" s="258" t="str">
        <f>VLOOKUP(J776,엔터티분류어!B:D,3,FALSE)</f>
        <v>D</v>
      </c>
      <c r="L776" s="305" t="str">
        <f t="shared" si="73"/>
        <v>MSTROEQD</v>
      </c>
      <c r="M776" s="258" t="s">
        <v>6071</v>
      </c>
      <c r="N776" s="291" t="str">
        <f t="shared" si="76"/>
        <v>T</v>
      </c>
    </row>
    <row r="777" spans="1:14" x14ac:dyDescent="0.3">
      <c r="A777" s="256" t="s">
        <v>7066</v>
      </c>
      <c r="B777" s="309" t="s">
        <v>1812</v>
      </c>
      <c r="C777" s="309" t="s">
        <v>1</v>
      </c>
      <c r="D777" s="309" t="s">
        <v>1831</v>
      </c>
      <c r="E777" s="309" t="s">
        <v>1832</v>
      </c>
      <c r="F777" s="290" t="s">
        <v>6064</v>
      </c>
      <c r="G777" s="306" t="str">
        <f>VLOOKUP(F:F,데이터주제영역정의서!T:V,2,FALSE)</f>
        <v>RO</v>
      </c>
      <c r="H777" s="292" t="str">
        <f t="shared" si="74"/>
        <v>OR</v>
      </c>
      <c r="I777" s="258" t="str">
        <f>VLOOKUP(B:B,데이터주제영역정의서!O:P,2,FALSE)</f>
        <v>MST</v>
      </c>
      <c r="J777" s="258" t="str">
        <f t="shared" si="75"/>
        <v>정보</v>
      </c>
      <c r="K777" s="258" t="str">
        <f>VLOOKUP(J777,엔터티분류어!B:D,3,FALSE)</f>
        <v>D</v>
      </c>
      <c r="L777" s="305" t="str">
        <f t="shared" si="73"/>
        <v>MSTROORD</v>
      </c>
      <c r="M777" s="258" t="s">
        <v>6072</v>
      </c>
      <c r="N777" s="291" t="str">
        <f t="shared" si="76"/>
        <v>T</v>
      </c>
    </row>
    <row r="778" spans="1:14" x14ac:dyDescent="0.3">
      <c r="A778" s="256" t="s">
        <v>7066</v>
      </c>
      <c r="B778" s="309" t="s">
        <v>1812</v>
      </c>
      <c r="C778" s="309" t="s">
        <v>1</v>
      </c>
      <c r="D778" s="309" t="s">
        <v>1822</v>
      </c>
      <c r="E778" s="309" t="s">
        <v>1823</v>
      </c>
      <c r="F778" s="290" t="s">
        <v>6064</v>
      </c>
      <c r="G778" s="306" t="str">
        <f>VLOOKUP(F:F,데이터주제영역정의서!T:V,2,FALSE)</f>
        <v>RO</v>
      </c>
      <c r="H778" s="292" t="str">
        <f t="shared" si="74"/>
        <v>PT</v>
      </c>
      <c r="I778" s="258" t="str">
        <f>VLOOKUP(B:B,데이터주제영역정의서!O:P,2,FALSE)</f>
        <v>MST</v>
      </c>
      <c r="J778" s="258" t="str">
        <f t="shared" si="75"/>
        <v>정보</v>
      </c>
      <c r="K778" s="258" t="str">
        <f>VLOOKUP(J778,엔터티분류어!B:D,3,FALSE)</f>
        <v>D</v>
      </c>
      <c r="L778" s="305" t="str">
        <f t="shared" si="73"/>
        <v>MSTROPTD</v>
      </c>
      <c r="M778" s="258" t="s">
        <v>6073</v>
      </c>
      <c r="N778" s="291" t="str">
        <f t="shared" si="76"/>
        <v>T</v>
      </c>
    </row>
    <row r="779" spans="1:14" x14ac:dyDescent="0.3">
      <c r="A779" s="256" t="s">
        <v>7066</v>
      </c>
      <c r="B779" s="309" t="s">
        <v>1812</v>
      </c>
      <c r="C779" s="309" t="s">
        <v>1</v>
      </c>
      <c r="D779" s="309" t="s">
        <v>1837</v>
      </c>
      <c r="E779" s="309" t="s">
        <v>1838</v>
      </c>
      <c r="F779" s="290" t="s">
        <v>6064</v>
      </c>
      <c r="G779" s="306" t="str">
        <f>VLOOKUP(F:F,데이터주제영역정의서!T:V,2,FALSE)</f>
        <v>RO</v>
      </c>
      <c r="H779" s="292" t="str">
        <f t="shared" si="74"/>
        <v>MM</v>
      </c>
      <c r="I779" s="258" t="str">
        <f>VLOOKUP(B:B,데이터주제영역정의서!O:P,2,FALSE)</f>
        <v>MST</v>
      </c>
      <c r="J779" s="258" t="str">
        <f t="shared" si="75"/>
        <v>정보</v>
      </c>
      <c r="K779" s="258" t="str">
        <f>VLOOKUP(J779,엔터티분류어!B:D,3,FALSE)</f>
        <v>D</v>
      </c>
      <c r="L779" s="305" t="str">
        <f t="shared" si="73"/>
        <v>MSTROMMD</v>
      </c>
      <c r="M779" s="258" t="s">
        <v>6074</v>
      </c>
      <c r="N779" s="291" t="str">
        <f t="shared" si="76"/>
        <v>T</v>
      </c>
    </row>
    <row r="780" spans="1:14" x14ac:dyDescent="0.3">
      <c r="A780" s="256" t="s">
        <v>7066</v>
      </c>
      <c r="B780" s="309" t="s">
        <v>1812</v>
      </c>
      <c r="C780" s="309" t="s">
        <v>18</v>
      </c>
      <c r="D780" s="309" t="s">
        <v>1851</v>
      </c>
      <c r="E780" s="309"/>
      <c r="F780" s="290" t="s">
        <v>6064</v>
      </c>
      <c r="G780" s="306" t="str">
        <f>VLOOKUP(F:F,데이터주제영역정의서!T:V,2,FALSE)</f>
        <v>RO</v>
      </c>
      <c r="H780" s="292" t="str">
        <f t="shared" si="74"/>
        <v>PD</v>
      </c>
      <c r="I780" s="258" t="str">
        <f>VLOOKUP(B:B,데이터주제영역정의서!O:P,2,FALSE)</f>
        <v>MST</v>
      </c>
      <c r="J780" s="258" t="str">
        <f t="shared" si="75"/>
        <v>정보</v>
      </c>
      <c r="K780" s="258" t="str">
        <f>VLOOKUP(J780,엔터티분류어!B:D,3,FALSE)</f>
        <v>D</v>
      </c>
      <c r="L780" s="305" t="str">
        <f t="shared" si="73"/>
        <v>MSTROPDD</v>
      </c>
      <c r="M780" s="258" t="s">
        <v>6075</v>
      </c>
      <c r="N780" s="291" t="str">
        <f t="shared" si="76"/>
        <v>T</v>
      </c>
    </row>
    <row r="781" spans="1:14" x14ac:dyDescent="0.3">
      <c r="A781" s="256" t="s">
        <v>7066</v>
      </c>
      <c r="B781" s="309" t="s">
        <v>1812</v>
      </c>
      <c r="C781" s="309" t="s">
        <v>18</v>
      </c>
      <c r="D781" s="309" t="s">
        <v>1814</v>
      </c>
      <c r="E781" s="309"/>
      <c r="F781" s="290" t="s">
        <v>6064</v>
      </c>
      <c r="G781" s="306" t="str">
        <f>VLOOKUP(F:F,데이터주제영역정의서!T:V,2,FALSE)</f>
        <v>RO</v>
      </c>
      <c r="H781" s="292" t="str">
        <f t="shared" si="74"/>
        <v>PL</v>
      </c>
      <c r="I781" s="258" t="str">
        <f>VLOOKUP(B:B,데이터주제영역정의서!O:P,2,FALSE)</f>
        <v>MST</v>
      </c>
      <c r="J781" s="258" t="str">
        <f t="shared" si="75"/>
        <v>정보</v>
      </c>
      <c r="K781" s="258" t="str">
        <f>VLOOKUP(J781,엔터티분류어!B:D,3,FALSE)</f>
        <v>D</v>
      </c>
      <c r="L781" s="305" t="str">
        <f t="shared" si="73"/>
        <v>MSTROPLD</v>
      </c>
      <c r="M781" s="258" t="s">
        <v>6076</v>
      </c>
      <c r="N781" s="291" t="str">
        <f t="shared" si="76"/>
        <v>T</v>
      </c>
    </row>
    <row r="782" spans="1:14" x14ac:dyDescent="0.3">
      <c r="A782" s="256" t="s">
        <v>7066</v>
      </c>
      <c r="B782" s="309" t="s">
        <v>1812</v>
      </c>
      <c r="C782" s="309" t="s">
        <v>1</v>
      </c>
      <c r="D782" s="309" t="s">
        <v>11</v>
      </c>
      <c r="E782" s="309" t="s">
        <v>1827</v>
      </c>
      <c r="F782" s="290" t="s">
        <v>6064</v>
      </c>
      <c r="G782" s="306" t="str">
        <f>VLOOKUP(F:F,데이터주제영역정의서!T:V,2,FALSE)</f>
        <v>RO</v>
      </c>
      <c r="H782" s="292" t="str">
        <f t="shared" si="74"/>
        <v>BO</v>
      </c>
      <c r="I782" s="258" t="str">
        <f>VLOOKUP(B:B,데이터주제영역정의서!O:P,2,FALSE)</f>
        <v>MST</v>
      </c>
      <c r="J782" s="258" t="str">
        <f t="shared" si="75"/>
        <v>정보</v>
      </c>
      <c r="K782" s="258" t="str">
        <f>VLOOKUP(J782,엔터티분류어!B:D,3,FALSE)</f>
        <v>D</v>
      </c>
      <c r="L782" s="305" t="str">
        <f t="shared" si="73"/>
        <v>MSTROBOD</v>
      </c>
      <c r="M782" s="258" t="s">
        <v>6077</v>
      </c>
      <c r="N782" s="291" t="str">
        <f t="shared" si="76"/>
        <v>T</v>
      </c>
    </row>
    <row r="783" spans="1:14" x14ac:dyDescent="0.3">
      <c r="A783" s="256" t="s">
        <v>7066</v>
      </c>
      <c r="B783" s="309" t="s">
        <v>1812</v>
      </c>
      <c r="C783" s="309" t="s">
        <v>18</v>
      </c>
      <c r="D783" s="309" t="s">
        <v>1841</v>
      </c>
      <c r="E783" s="309"/>
      <c r="F783" s="290" t="s">
        <v>6064</v>
      </c>
      <c r="G783" s="306" t="str">
        <f>VLOOKUP(F:F,데이터주제영역정의서!T:V,2,FALSE)</f>
        <v>RO</v>
      </c>
      <c r="H783" s="292" t="str">
        <f t="shared" si="74"/>
        <v>SM</v>
      </c>
      <c r="I783" s="258" t="str">
        <f>VLOOKUP(B:B,데이터주제영역정의서!O:P,2,FALSE)</f>
        <v>MST</v>
      </c>
      <c r="J783" s="258" t="str">
        <f t="shared" si="75"/>
        <v>상세</v>
      </c>
      <c r="K783" s="258" t="str">
        <f>VLOOKUP(J783,엔터티분류어!B:D,3,FALSE)</f>
        <v>E</v>
      </c>
      <c r="L783" s="305" t="str">
        <f t="shared" si="73"/>
        <v>MSTROSME</v>
      </c>
      <c r="M783" s="258" t="s">
        <v>6078</v>
      </c>
      <c r="N783" s="291" t="str">
        <f t="shared" si="76"/>
        <v>T</v>
      </c>
    </row>
    <row r="784" spans="1:14" x14ac:dyDescent="0.3">
      <c r="A784" s="256" t="s">
        <v>7066</v>
      </c>
      <c r="B784" s="309" t="s">
        <v>1812</v>
      </c>
      <c r="C784" s="309" t="s">
        <v>1</v>
      </c>
      <c r="D784" s="309" t="s">
        <v>1844</v>
      </c>
      <c r="E784" s="309" t="s">
        <v>1845</v>
      </c>
      <c r="F784" s="290" t="s">
        <v>6079</v>
      </c>
      <c r="G784" s="306" t="str">
        <f>VLOOKUP(F:F,데이터주제영역정의서!T:V,2,FALSE)</f>
        <v>RH</v>
      </c>
      <c r="H784" s="292" t="str">
        <f t="shared" si="74"/>
        <v>IR</v>
      </c>
      <c r="I784" s="258" t="str">
        <f>VLOOKUP(B:B,데이터주제영역정의서!O:P,2,FALSE)</f>
        <v>MST</v>
      </c>
      <c r="J784" s="258" t="str">
        <f t="shared" si="75"/>
        <v>정보</v>
      </c>
      <c r="K784" s="258" t="str">
        <f>VLOOKUP(J784,엔터티분류어!B:D,3,FALSE)</f>
        <v>D</v>
      </c>
      <c r="L784" s="305" t="str">
        <f t="shared" si="73"/>
        <v>MSTRHIRD</v>
      </c>
      <c r="M784" s="258" t="s">
        <v>6080</v>
      </c>
      <c r="N784" s="291" t="str">
        <f t="shared" si="76"/>
        <v>T</v>
      </c>
    </row>
    <row r="785" spans="1:14" x14ac:dyDescent="0.3">
      <c r="A785" s="256" t="s">
        <v>7066</v>
      </c>
      <c r="B785" s="309" t="s">
        <v>1812</v>
      </c>
      <c r="C785" s="309" t="s">
        <v>1</v>
      </c>
      <c r="D785" s="309" t="s">
        <v>1835</v>
      </c>
      <c r="E785" s="309" t="s">
        <v>1836</v>
      </c>
      <c r="F785" s="290" t="s">
        <v>6079</v>
      </c>
      <c r="G785" s="306" t="str">
        <f>VLOOKUP(F:F,데이터주제영역정의서!T:V,2,FALSE)</f>
        <v>RH</v>
      </c>
      <c r="H785" s="292" t="str">
        <f t="shared" si="74"/>
        <v>NO</v>
      </c>
      <c r="I785" s="258" t="str">
        <f>VLOOKUP(B:B,데이터주제영역정의서!O:P,2,FALSE)</f>
        <v>MST</v>
      </c>
      <c r="J785" s="258" t="str">
        <f t="shared" si="75"/>
        <v>상세</v>
      </c>
      <c r="K785" s="258" t="str">
        <f>VLOOKUP(J785,엔터티분류어!B:D,3,FALSE)</f>
        <v>E</v>
      </c>
      <c r="L785" s="305" t="str">
        <f t="shared" si="73"/>
        <v>MSTRHNOE</v>
      </c>
      <c r="M785" s="258" t="s">
        <v>6081</v>
      </c>
      <c r="N785" s="291" t="str">
        <f t="shared" si="76"/>
        <v>T</v>
      </c>
    </row>
    <row r="786" spans="1:14" x14ac:dyDescent="0.3">
      <c r="A786" s="256" t="s">
        <v>7066</v>
      </c>
      <c r="B786" s="309" t="s">
        <v>1812</v>
      </c>
      <c r="C786" s="309" t="s">
        <v>1</v>
      </c>
      <c r="D786" s="309" t="s">
        <v>1849</v>
      </c>
      <c r="E786" s="309" t="s">
        <v>1850</v>
      </c>
      <c r="F786" s="290" t="s">
        <v>6079</v>
      </c>
      <c r="G786" s="306" t="str">
        <f>VLOOKUP(F:F,데이터주제영역정의서!T:V,2,FALSE)</f>
        <v>RH</v>
      </c>
      <c r="H786" s="292" t="str">
        <f t="shared" si="74"/>
        <v>GA</v>
      </c>
      <c r="I786" s="258" t="str">
        <f>VLOOKUP(B:B,데이터주제영역정의서!O:P,2,FALSE)</f>
        <v>MST</v>
      </c>
      <c r="J786" s="258" t="str">
        <f t="shared" si="75"/>
        <v>정보</v>
      </c>
      <c r="K786" s="258" t="str">
        <f>VLOOKUP(J786,엔터티분류어!B:D,3,FALSE)</f>
        <v>D</v>
      </c>
      <c r="L786" s="305" t="str">
        <f t="shared" si="73"/>
        <v>MSTRHGAD</v>
      </c>
      <c r="M786" s="258" t="s">
        <v>6082</v>
      </c>
      <c r="N786" s="291" t="str">
        <f t="shared" si="76"/>
        <v>T</v>
      </c>
    </row>
    <row r="787" spans="1:14" x14ac:dyDescent="0.3">
      <c r="A787" s="256" t="s">
        <v>7066</v>
      </c>
      <c r="B787" s="309" t="s">
        <v>1812</v>
      </c>
      <c r="C787" s="309" t="s">
        <v>1</v>
      </c>
      <c r="D787" s="309" t="s">
        <v>1824</v>
      </c>
      <c r="E787" s="309" t="s">
        <v>1825</v>
      </c>
      <c r="F787" s="290" t="s">
        <v>6079</v>
      </c>
      <c r="G787" s="306" t="str">
        <f>VLOOKUP(F:F,데이터주제영역정의서!T:V,2,FALSE)</f>
        <v>RH</v>
      </c>
      <c r="H787" s="292" t="str">
        <f t="shared" si="74"/>
        <v>RO</v>
      </c>
      <c r="I787" s="258" t="str">
        <f>VLOOKUP(B:B,데이터주제영역정의서!O:P,2,FALSE)</f>
        <v>MST</v>
      </c>
      <c r="J787" s="258" t="str">
        <f t="shared" si="75"/>
        <v>정보</v>
      </c>
      <c r="K787" s="258" t="str">
        <f>VLOOKUP(J787,엔터티분류어!B:D,3,FALSE)</f>
        <v>D</v>
      </c>
      <c r="L787" s="305" t="str">
        <f t="shared" si="73"/>
        <v>MSTRHROD</v>
      </c>
      <c r="M787" s="258" t="s">
        <v>6083</v>
      </c>
      <c r="N787" s="291" t="str">
        <f t="shared" si="76"/>
        <v>T</v>
      </c>
    </row>
    <row r="788" spans="1:14" x14ac:dyDescent="0.3">
      <c r="A788" s="256" t="s">
        <v>7066</v>
      </c>
      <c r="B788" s="309" t="s">
        <v>1812</v>
      </c>
      <c r="C788" s="309" t="s">
        <v>1</v>
      </c>
      <c r="D788" s="309" t="s">
        <v>1833</v>
      </c>
      <c r="E788" s="309" t="s">
        <v>3574</v>
      </c>
      <c r="F788" s="290" t="s">
        <v>6079</v>
      </c>
      <c r="G788" s="306" t="str">
        <f>VLOOKUP(F:F,데이터주제영역정의서!T:V,2,FALSE)</f>
        <v>RH</v>
      </c>
      <c r="H788" s="292" t="str">
        <f t="shared" si="74"/>
        <v>SL</v>
      </c>
      <c r="I788" s="258" t="str">
        <f>VLOOKUP(B:B,데이터주제영역정의서!O:P,2,FALSE)</f>
        <v>MST</v>
      </c>
      <c r="J788" s="258" t="str">
        <f t="shared" si="75"/>
        <v>정보</v>
      </c>
      <c r="K788" s="258" t="str">
        <f>VLOOKUP(J788,엔터티분류어!B:D,3,FALSE)</f>
        <v>D</v>
      </c>
      <c r="L788" s="305" t="str">
        <f t="shared" si="73"/>
        <v>MSTRHSLD</v>
      </c>
      <c r="M788" s="258" t="s">
        <v>6084</v>
      </c>
      <c r="N788" s="291" t="str">
        <f t="shared" si="76"/>
        <v>T</v>
      </c>
    </row>
    <row r="789" spans="1:14" x14ac:dyDescent="0.3">
      <c r="A789" s="256" t="s">
        <v>7066</v>
      </c>
      <c r="B789" s="309" t="s">
        <v>1812</v>
      </c>
      <c r="C789" s="309" t="s">
        <v>1</v>
      </c>
      <c r="D789" s="309" t="s">
        <v>1816</v>
      </c>
      <c r="E789" s="309" t="s">
        <v>1817</v>
      </c>
      <c r="F789" s="290" t="s">
        <v>6079</v>
      </c>
      <c r="G789" s="306" t="str">
        <f>VLOOKUP(F:F,데이터주제영역정의서!T:V,2,FALSE)</f>
        <v>RH</v>
      </c>
      <c r="H789" s="292" t="str">
        <f t="shared" si="74"/>
        <v>SU</v>
      </c>
      <c r="I789" s="258" t="str">
        <f>VLOOKUP(B:B,데이터주제영역정의서!O:P,2,FALSE)</f>
        <v>MST</v>
      </c>
      <c r="J789" s="258" t="str">
        <f t="shared" si="75"/>
        <v>정보</v>
      </c>
      <c r="K789" s="258" t="str">
        <f>VLOOKUP(J789,엔터티분류어!B:D,3,FALSE)</f>
        <v>D</v>
      </c>
      <c r="L789" s="305" t="str">
        <f t="shared" si="73"/>
        <v>MSTRHSUD</v>
      </c>
      <c r="M789" s="258" t="s">
        <v>6085</v>
      </c>
      <c r="N789" s="291" t="str">
        <f t="shared" si="76"/>
        <v>T</v>
      </c>
    </row>
    <row r="790" spans="1:14" x14ac:dyDescent="0.3">
      <c r="A790" s="256" t="s">
        <v>7066</v>
      </c>
      <c r="B790" s="309" t="s">
        <v>1812</v>
      </c>
      <c r="C790" s="309" t="s">
        <v>18</v>
      </c>
      <c r="D790" s="309" t="s">
        <v>1843</v>
      </c>
      <c r="E790" s="309" t="s">
        <v>6086</v>
      </c>
      <c r="F790" s="290" t="s">
        <v>6079</v>
      </c>
      <c r="G790" s="306" t="str">
        <f>VLOOKUP(F:F,데이터주제영역정의서!T:V,2,FALSE)</f>
        <v>RH</v>
      </c>
      <c r="H790" s="292" t="str">
        <f t="shared" si="74"/>
        <v>DE</v>
      </c>
      <c r="I790" s="258" t="str">
        <f>VLOOKUP(B:B,데이터주제영역정의서!O:P,2,FALSE)</f>
        <v>MST</v>
      </c>
      <c r="J790" s="258" t="str">
        <f t="shared" si="75"/>
        <v>상세</v>
      </c>
      <c r="K790" s="258" t="str">
        <f>VLOOKUP(J790,엔터티분류어!B:D,3,FALSE)</f>
        <v>E</v>
      </c>
      <c r="L790" s="305" t="str">
        <f t="shared" si="73"/>
        <v>MSTRHDEE</v>
      </c>
      <c r="M790" s="258" t="s">
        <v>6087</v>
      </c>
      <c r="N790" s="291" t="str">
        <f t="shared" si="76"/>
        <v>T</v>
      </c>
    </row>
    <row r="791" spans="1:14" x14ac:dyDescent="0.3">
      <c r="A791" s="256" t="s">
        <v>7066</v>
      </c>
      <c r="B791" s="309" t="s">
        <v>1812</v>
      </c>
      <c r="C791" s="309" t="s">
        <v>18</v>
      </c>
      <c r="D791" s="309" t="s">
        <v>6088</v>
      </c>
      <c r="E791" s="309" t="s">
        <v>6086</v>
      </c>
      <c r="F791" s="290" t="s">
        <v>6079</v>
      </c>
      <c r="G791" s="306" t="str">
        <f>VLOOKUP(F:F,데이터주제영역정의서!T:V,2,FALSE)</f>
        <v>RH</v>
      </c>
      <c r="H791" s="292" t="str">
        <f t="shared" si="74"/>
        <v>SD</v>
      </c>
      <c r="I791" s="258" t="str">
        <f>VLOOKUP(B:B,데이터주제영역정의서!O:P,2,FALSE)</f>
        <v>MST</v>
      </c>
      <c r="J791" s="258" t="str">
        <f t="shared" si="75"/>
        <v>코드</v>
      </c>
      <c r="K791" s="258" t="str">
        <f>VLOOKUP(J791,엔터티분류어!B:D,3,FALSE)</f>
        <v>C</v>
      </c>
      <c r="L791" s="305" t="str">
        <f t="shared" si="73"/>
        <v>MSTRHSDC</v>
      </c>
      <c r="M791" s="258" t="s">
        <v>6089</v>
      </c>
      <c r="N791" s="291" t="str">
        <f t="shared" si="76"/>
        <v>F</v>
      </c>
    </row>
    <row r="792" spans="1:14" x14ac:dyDescent="0.3">
      <c r="A792" s="256" t="s">
        <v>7066</v>
      </c>
      <c r="B792" s="309" t="s">
        <v>1812</v>
      </c>
      <c r="C792" s="309" t="s">
        <v>1</v>
      </c>
      <c r="D792" s="309" t="s">
        <v>1820</v>
      </c>
      <c r="E792" s="309" t="s">
        <v>1821</v>
      </c>
      <c r="F792" s="290" t="s">
        <v>6079</v>
      </c>
      <c r="G792" s="306" t="str">
        <f>VLOOKUP(F:F,데이터주제영역정의서!T:V,2,FALSE)</f>
        <v>RH</v>
      </c>
      <c r="H792" s="292" t="str">
        <f t="shared" si="74"/>
        <v>ME</v>
      </c>
      <c r="I792" s="258" t="str">
        <f>VLOOKUP(B:B,데이터주제영역정의서!O:P,2,FALSE)</f>
        <v>MST</v>
      </c>
      <c r="J792" s="258" t="str">
        <f t="shared" si="75"/>
        <v>정보</v>
      </c>
      <c r="K792" s="258" t="str">
        <f>VLOOKUP(J792,엔터티분류어!B:D,3,FALSE)</f>
        <v>D</v>
      </c>
      <c r="L792" s="305" t="str">
        <f t="shared" si="73"/>
        <v>MSTRHMED</v>
      </c>
      <c r="M792" s="258" t="s">
        <v>6090</v>
      </c>
      <c r="N792" s="291" t="str">
        <f t="shared" si="76"/>
        <v>T</v>
      </c>
    </row>
    <row r="793" spans="1:14" x14ac:dyDescent="0.3">
      <c r="A793" s="256" t="s">
        <v>7066</v>
      </c>
      <c r="B793" s="309" t="s">
        <v>1812</v>
      </c>
      <c r="C793" s="309" t="s">
        <v>1</v>
      </c>
      <c r="D793" s="309" t="s">
        <v>1818</v>
      </c>
      <c r="E793" s="309" t="s">
        <v>1819</v>
      </c>
      <c r="F793" s="290" t="s">
        <v>6079</v>
      </c>
      <c r="G793" s="306" t="str">
        <f>VLOOKUP(F:F,데이터주제영역정의서!T:V,2,FALSE)</f>
        <v>RH</v>
      </c>
      <c r="H793" s="292" t="str">
        <f t="shared" si="74"/>
        <v>CH</v>
      </c>
      <c r="I793" s="258" t="str">
        <f>VLOOKUP(B:B,데이터주제영역정의서!O:P,2,FALSE)</f>
        <v>MST</v>
      </c>
      <c r="J793" s="258" t="str">
        <f t="shared" si="75"/>
        <v>정보</v>
      </c>
      <c r="K793" s="258" t="str">
        <f>VLOOKUP(J793,엔터티분류어!B:D,3,FALSE)</f>
        <v>D</v>
      </c>
      <c r="L793" s="305" t="str">
        <f t="shared" si="73"/>
        <v>MSTRHCHD</v>
      </c>
      <c r="M793" s="258" t="s">
        <v>6091</v>
      </c>
      <c r="N793" s="291" t="str">
        <f t="shared" si="76"/>
        <v>T</v>
      </c>
    </row>
    <row r="794" spans="1:14" x14ac:dyDescent="0.3">
      <c r="A794" s="256" t="s">
        <v>7066</v>
      </c>
      <c r="B794" s="309" t="s">
        <v>1812</v>
      </c>
      <c r="C794" s="309" t="s">
        <v>18</v>
      </c>
      <c r="D794" s="309" t="s">
        <v>1826</v>
      </c>
      <c r="E794" s="309"/>
      <c r="F794" s="290" t="s">
        <v>6079</v>
      </c>
      <c r="G794" s="306" t="str">
        <f>VLOOKUP(F:F,데이터주제영역정의서!T:V,2,FALSE)</f>
        <v>RH</v>
      </c>
      <c r="H794" s="292" t="str">
        <f t="shared" si="74"/>
        <v>BU</v>
      </c>
      <c r="I794" s="258" t="str">
        <f>VLOOKUP(B:B,데이터주제영역정의서!O:P,2,FALSE)</f>
        <v>MST</v>
      </c>
      <c r="J794" s="258" t="str">
        <f t="shared" si="75"/>
        <v>이력</v>
      </c>
      <c r="K794" s="258" t="str">
        <f>VLOOKUP(J794,엔터티분류어!B:D,3,FALSE)</f>
        <v>H</v>
      </c>
      <c r="L794" s="305" t="str">
        <f t="shared" si="73"/>
        <v>MSTRHBUH</v>
      </c>
      <c r="M794" s="258" t="s">
        <v>6092</v>
      </c>
      <c r="N794" s="291" t="str">
        <f t="shared" si="76"/>
        <v>T</v>
      </c>
    </row>
    <row r="795" spans="1:14" x14ac:dyDescent="0.3">
      <c r="A795" s="256" t="s">
        <v>7066</v>
      </c>
      <c r="B795" s="309" t="s">
        <v>1812</v>
      </c>
      <c r="C795" s="309" t="s">
        <v>1</v>
      </c>
      <c r="D795" s="309" t="s">
        <v>1847</v>
      </c>
      <c r="E795" s="309" t="s">
        <v>1848</v>
      </c>
      <c r="F795" s="290" t="s">
        <v>6079</v>
      </c>
      <c r="G795" s="306" t="str">
        <f>VLOOKUP(F:F,데이터주제영역정의서!T:V,2,FALSE)</f>
        <v>RH</v>
      </c>
      <c r="H795" s="292" t="str">
        <f t="shared" si="74"/>
        <v>BD</v>
      </c>
      <c r="I795" s="258" t="str">
        <f>VLOOKUP(B:B,데이터주제영역정의서!O:P,2,FALSE)</f>
        <v>MST</v>
      </c>
      <c r="J795" s="258" t="str">
        <f t="shared" si="75"/>
        <v>정보</v>
      </c>
      <c r="K795" s="258" t="str">
        <f>VLOOKUP(J795,엔터티분류어!B:D,3,FALSE)</f>
        <v>D</v>
      </c>
      <c r="L795" s="305" t="str">
        <f t="shared" ref="L795:L858" si="86">I795&amp;G795&amp;H795&amp;K795</f>
        <v>MSTRHBDD</v>
      </c>
      <c r="M795" s="258" t="s">
        <v>6093</v>
      </c>
      <c r="N795" s="291" t="str">
        <f t="shared" si="76"/>
        <v>T</v>
      </c>
    </row>
    <row r="796" spans="1:14" x14ac:dyDescent="0.3">
      <c r="A796" s="256" t="s">
        <v>7066</v>
      </c>
      <c r="B796" s="309" t="s">
        <v>1812</v>
      </c>
      <c r="C796" s="309" t="s">
        <v>1</v>
      </c>
      <c r="D796" s="309" t="s">
        <v>1852</v>
      </c>
      <c r="E796" s="309" t="s">
        <v>3577</v>
      </c>
      <c r="F796" s="290" t="s">
        <v>6079</v>
      </c>
      <c r="G796" s="306" t="str">
        <f>VLOOKUP(F:F,데이터주제영역정의서!T:V,2,FALSE)</f>
        <v>RH</v>
      </c>
      <c r="H796" s="292" t="str">
        <f t="shared" ref="H796:H859" si="87">MID(M796,6,2)</f>
        <v>TY</v>
      </c>
      <c r="I796" s="258" t="str">
        <f>VLOOKUP(B:B,데이터주제영역정의서!O:P,2,FALSE)</f>
        <v>MST</v>
      </c>
      <c r="J796" s="258" t="str">
        <f t="shared" ref="J796:J859" si="88">RIGHT(D796,2)</f>
        <v>정보</v>
      </c>
      <c r="K796" s="258" t="str">
        <f>VLOOKUP(J796,엔터티분류어!B:D,3,FALSE)</f>
        <v>D</v>
      </c>
      <c r="L796" s="305" t="str">
        <f t="shared" si="86"/>
        <v>MSTRHTYD</v>
      </c>
      <c r="M796" s="258" t="s">
        <v>6094</v>
      </c>
      <c r="N796" s="291" t="str">
        <f t="shared" ref="N796:N859" si="89">IF(L796=M796,"T","F")</f>
        <v>T</v>
      </c>
    </row>
    <row r="797" spans="1:14" x14ac:dyDescent="0.3">
      <c r="A797" s="256" t="s">
        <v>7066</v>
      </c>
      <c r="B797" s="309" t="s">
        <v>1812</v>
      </c>
      <c r="C797" s="309" t="s">
        <v>18</v>
      </c>
      <c r="D797" s="309" t="s">
        <v>1830</v>
      </c>
      <c r="E797" s="309" t="s">
        <v>6095</v>
      </c>
      <c r="F797" s="290" t="s">
        <v>6079</v>
      </c>
      <c r="G797" s="306" t="str">
        <f>VLOOKUP(F:F,데이터주제영역정의서!T:V,2,FALSE)</f>
        <v>RH</v>
      </c>
      <c r="H797" s="292" t="str">
        <f t="shared" si="87"/>
        <v>PA</v>
      </c>
      <c r="I797" s="258" t="str">
        <f>VLOOKUP(B:B,데이터주제영역정의서!O:P,2,FALSE)</f>
        <v>MST</v>
      </c>
      <c r="J797" s="258" t="str">
        <f t="shared" si="88"/>
        <v>정보</v>
      </c>
      <c r="K797" s="258" t="str">
        <f>VLOOKUP(J797,엔터티분류어!B:D,3,FALSE)</f>
        <v>D</v>
      </c>
      <c r="L797" s="305" t="str">
        <f t="shared" si="86"/>
        <v>MSTRHPAD</v>
      </c>
      <c r="M797" s="258" t="s">
        <v>6096</v>
      </c>
      <c r="N797" s="291" t="str">
        <f t="shared" si="89"/>
        <v>T</v>
      </c>
    </row>
    <row r="798" spans="1:14" x14ac:dyDescent="0.3">
      <c r="A798" s="256" t="s">
        <v>7066</v>
      </c>
      <c r="B798" s="309" t="s">
        <v>1812</v>
      </c>
      <c r="C798" s="309" t="s">
        <v>1</v>
      </c>
      <c r="D798" s="309" t="s">
        <v>1828</v>
      </c>
      <c r="E798" s="309" t="s">
        <v>1829</v>
      </c>
      <c r="F798" s="290" t="s">
        <v>6079</v>
      </c>
      <c r="G798" s="306" t="str">
        <f>VLOOKUP(F:F,데이터주제영역정의서!T:V,2,FALSE)</f>
        <v>RH</v>
      </c>
      <c r="H798" s="292" t="str">
        <f t="shared" si="87"/>
        <v>OD</v>
      </c>
      <c r="I798" s="258" t="str">
        <f>VLOOKUP(B:B,데이터주제영역정의서!O:P,2,FALSE)</f>
        <v>MST</v>
      </c>
      <c r="J798" s="258" t="str">
        <f t="shared" si="88"/>
        <v>정보</v>
      </c>
      <c r="K798" s="258" t="str">
        <f>VLOOKUP(J798,엔터티분류어!B:D,3,FALSE)</f>
        <v>D</v>
      </c>
      <c r="L798" s="305" t="str">
        <f t="shared" si="86"/>
        <v>MSTRHODD</v>
      </c>
      <c r="M798" s="258" t="s">
        <v>6097</v>
      </c>
      <c r="N798" s="291" t="str">
        <f t="shared" si="89"/>
        <v>T</v>
      </c>
    </row>
    <row r="799" spans="1:14" x14ac:dyDescent="0.3">
      <c r="A799" s="256" t="s">
        <v>7066</v>
      </c>
      <c r="B799" s="309" t="s">
        <v>1812</v>
      </c>
      <c r="C799" s="309" t="s">
        <v>1</v>
      </c>
      <c r="D799" s="309" t="s">
        <v>6098</v>
      </c>
      <c r="E799" s="309" t="s">
        <v>1854</v>
      </c>
      <c r="F799" s="290" t="s">
        <v>6079</v>
      </c>
      <c r="G799" s="306" t="str">
        <f>VLOOKUP(F:F,데이터주제영역정의서!T:V,2,FALSE)</f>
        <v>RH</v>
      </c>
      <c r="H799" s="292" t="str">
        <f t="shared" si="87"/>
        <v>CD</v>
      </c>
      <c r="I799" s="258" t="str">
        <f>VLOOKUP(B:B,데이터주제영역정의서!O:P,2,FALSE)</f>
        <v>MST</v>
      </c>
      <c r="J799" s="258" t="str">
        <f t="shared" si="88"/>
        <v>코드</v>
      </c>
      <c r="K799" s="258" t="str">
        <f>VLOOKUP(J799,엔터티분류어!B:D,3,FALSE)</f>
        <v>C</v>
      </c>
      <c r="L799" s="305" t="str">
        <f t="shared" si="86"/>
        <v>MSTRHCDC</v>
      </c>
      <c r="M799" s="258" t="s">
        <v>6099</v>
      </c>
      <c r="N799" s="291" t="str">
        <f t="shared" si="89"/>
        <v>F</v>
      </c>
    </row>
    <row r="800" spans="1:14" x14ac:dyDescent="0.3">
      <c r="A800" s="256" t="s">
        <v>7066</v>
      </c>
      <c r="B800" s="309" t="s">
        <v>1812</v>
      </c>
      <c r="C800" s="309" t="s">
        <v>18</v>
      </c>
      <c r="D800" s="309" t="s">
        <v>6100</v>
      </c>
      <c r="E800" s="309" t="s">
        <v>6086</v>
      </c>
      <c r="F800" s="290" t="s">
        <v>6064</v>
      </c>
      <c r="G800" s="306" t="str">
        <f>VLOOKUP(F:F,데이터주제영역정의서!T:V,2,FALSE)</f>
        <v>RO</v>
      </c>
      <c r="H800" s="292" t="str">
        <f t="shared" si="87"/>
        <v>DP</v>
      </c>
      <c r="I800" s="258" t="str">
        <f>VLOOKUP(B:B,데이터주제영역정의서!O:P,2,FALSE)</f>
        <v>MST</v>
      </c>
      <c r="J800" s="258" t="str">
        <f t="shared" si="88"/>
        <v>코드</v>
      </c>
      <c r="K800" s="258" t="str">
        <f>VLOOKUP(J800,엔터티분류어!B:D,3,FALSE)</f>
        <v>C</v>
      </c>
      <c r="L800" s="305" t="str">
        <f t="shared" si="86"/>
        <v>MSTRODPC</v>
      </c>
      <c r="M800" s="258" t="s">
        <v>6101</v>
      </c>
      <c r="N800" s="291" t="str">
        <f t="shared" si="89"/>
        <v>F</v>
      </c>
    </row>
    <row r="801" spans="1:14" x14ac:dyDescent="0.3">
      <c r="A801" s="256" t="s">
        <v>7066</v>
      </c>
      <c r="B801" s="309" t="s">
        <v>1812</v>
      </c>
      <c r="C801" s="309" t="s">
        <v>18</v>
      </c>
      <c r="D801" s="309" t="s">
        <v>6102</v>
      </c>
      <c r="E801" s="309" t="s">
        <v>6103</v>
      </c>
      <c r="F801" s="290" t="s">
        <v>6079</v>
      </c>
      <c r="G801" s="306" t="str">
        <f>VLOOKUP(F:F,데이터주제영역정의서!T:V,2,FALSE)</f>
        <v>RH</v>
      </c>
      <c r="H801" s="292" t="str">
        <f t="shared" si="87"/>
        <v>SR</v>
      </c>
      <c r="I801" s="258" t="str">
        <f>VLOOKUP(B:B,데이터주제영역정의서!O:P,2,FALSE)</f>
        <v>MST</v>
      </c>
      <c r="J801" s="258" t="str">
        <f t="shared" si="88"/>
        <v>정보</v>
      </c>
      <c r="K801" s="258" t="str">
        <f>VLOOKUP(J801,엔터티분류어!B:D,3,FALSE)</f>
        <v>D</v>
      </c>
      <c r="L801" s="305" t="str">
        <f t="shared" si="86"/>
        <v>MSTRHSRD</v>
      </c>
      <c r="M801" s="258" t="s">
        <v>6104</v>
      </c>
      <c r="N801" s="291" t="str">
        <f t="shared" si="89"/>
        <v>T</v>
      </c>
    </row>
    <row r="802" spans="1:14" x14ac:dyDescent="0.3">
      <c r="A802" s="256" t="s">
        <v>7066</v>
      </c>
      <c r="B802" s="309" t="s">
        <v>1812</v>
      </c>
      <c r="C802" s="309" t="s">
        <v>18</v>
      </c>
      <c r="D802" s="309" t="s">
        <v>1815</v>
      </c>
      <c r="E802" s="309"/>
      <c r="F802" s="290" t="s">
        <v>6064</v>
      </c>
      <c r="G802" s="306" t="str">
        <f>VLOOKUP(F:F,데이터주제영역정의서!T:V,2,FALSE)</f>
        <v>RO</v>
      </c>
      <c r="H802" s="292" t="str">
        <f t="shared" si="87"/>
        <v>RD</v>
      </c>
      <c r="I802" s="258" t="str">
        <f>VLOOKUP(B:B,데이터주제영역정의서!O:P,2,FALSE)</f>
        <v>MST</v>
      </c>
      <c r="J802" s="258" t="str">
        <f t="shared" si="88"/>
        <v>상세</v>
      </c>
      <c r="K802" s="258" t="str">
        <f>VLOOKUP(J802,엔터티분류어!B:D,3,FALSE)</f>
        <v>E</v>
      </c>
      <c r="L802" s="305" t="str">
        <f t="shared" si="86"/>
        <v>MSTRORDE</v>
      </c>
      <c r="M802" s="258" t="s">
        <v>6105</v>
      </c>
      <c r="N802" s="291" t="str">
        <f t="shared" si="89"/>
        <v>T</v>
      </c>
    </row>
    <row r="803" spans="1:14" x14ac:dyDescent="0.3">
      <c r="A803" s="256" t="s">
        <v>7067</v>
      </c>
      <c r="B803" s="309" t="s">
        <v>1861</v>
      </c>
      <c r="C803" s="309" t="s">
        <v>1</v>
      </c>
      <c r="D803" s="309" t="s">
        <v>1413</v>
      </c>
      <c r="E803" s="309" t="s">
        <v>6106</v>
      </c>
      <c r="F803" s="290" t="s">
        <v>6107</v>
      </c>
      <c r="G803" s="306" t="str">
        <f>VLOOKUP(F:F,데이터주제영역정의서!T:V,2,FALSE)</f>
        <v>IO</v>
      </c>
      <c r="H803" s="292" t="str">
        <f t="shared" si="87"/>
        <v>BR</v>
      </c>
      <c r="I803" s="258" t="str">
        <f>VLOOKUP(B:B,데이터주제영역정의서!O:P,2,FALSE)</f>
        <v>MSB</v>
      </c>
      <c r="J803" s="258" t="str">
        <f t="shared" si="88"/>
        <v>정보</v>
      </c>
      <c r="K803" s="258" t="str">
        <f>VLOOKUP(J803,엔터티분류어!B:D,3,FALSE)</f>
        <v>D</v>
      </c>
      <c r="L803" s="305" t="str">
        <f t="shared" si="86"/>
        <v>MSBIOBRD</v>
      </c>
      <c r="M803" s="258" t="s">
        <v>6108</v>
      </c>
      <c r="N803" s="291" t="str">
        <f t="shared" si="89"/>
        <v>T</v>
      </c>
    </row>
    <row r="804" spans="1:14" x14ac:dyDescent="0.3">
      <c r="A804" s="256" t="s">
        <v>7067</v>
      </c>
      <c r="B804" s="309" t="s">
        <v>1861</v>
      </c>
      <c r="C804" s="309" t="s">
        <v>1</v>
      </c>
      <c r="D804" s="309" t="s">
        <v>1420</v>
      </c>
      <c r="E804" s="309" t="s">
        <v>6109</v>
      </c>
      <c r="F804" s="290" t="s">
        <v>6107</v>
      </c>
      <c r="G804" s="306" t="str">
        <f>VLOOKUP(F:F,데이터주제영역정의서!T:V,2,FALSE)</f>
        <v>IO</v>
      </c>
      <c r="H804" s="292" t="str">
        <f t="shared" si="87"/>
        <v>DR</v>
      </c>
      <c r="I804" s="258" t="str">
        <f>VLOOKUP(B:B,데이터주제영역정의서!O:P,2,FALSE)</f>
        <v>MSB</v>
      </c>
      <c r="J804" s="258" t="str">
        <f t="shared" si="88"/>
        <v>정보</v>
      </c>
      <c r="K804" s="258" t="str">
        <f>VLOOKUP(J804,엔터티분류어!B:D,3,FALSE)</f>
        <v>D</v>
      </c>
      <c r="L804" s="305" t="str">
        <f t="shared" si="86"/>
        <v>MSBIODRD</v>
      </c>
      <c r="M804" s="258" t="s">
        <v>6110</v>
      </c>
      <c r="N804" s="291" t="str">
        <f t="shared" si="89"/>
        <v>T</v>
      </c>
    </row>
    <row r="805" spans="1:14" x14ac:dyDescent="0.3">
      <c r="A805" s="256" t="s">
        <v>7067</v>
      </c>
      <c r="B805" s="309" t="s">
        <v>1861</v>
      </c>
      <c r="C805" s="309" t="s">
        <v>1</v>
      </c>
      <c r="D805" s="309" t="s">
        <v>1426</v>
      </c>
      <c r="E805" s="309" t="s">
        <v>6111</v>
      </c>
      <c r="F805" s="290" t="s">
        <v>6107</v>
      </c>
      <c r="G805" s="306" t="str">
        <f>VLOOKUP(F:F,데이터주제영역정의서!T:V,2,FALSE)</f>
        <v>IO</v>
      </c>
      <c r="H805" s="292" t="str">
        <f t="shared" si="87"/>
        <v>BX</v>
      </c>
      <c r="I805" s="258" t="str">
        <f>VLOOKUP(B:B,데이터주제영역정의서!O:P,2,FALSE)</f>
        <v>MSB</v>
      </c>
      <c r="J805" s="258" t="str">
        <f t="shared" si="88"/>
        <v>정보</v>
      </c>
      <c r="K805" s="258" t="str">
        <f>VLOOKUP(J805,엔터티분류어!B:D,3,FALSE)</f>
        <v>D</v>
      </c>
      <c r="L805" s="305" t="str">
        <f t="shared" si="86"/>
        <v>MSBIOBXD</v>
      </c>
      <c r="M805" s="258" t="s">
        <v>6112</v>
      </c>
      <c r="N805" s="291" t="str">
        <f t="shared" si="89"/>
        <v>T</v>
      </c>
    </row>
    <row r="806" spans="1:14" x14ac:dyDescent="0.3">
      <c r="A806" s="256" t="s">
        <v>7067</v>
      </c>
      <c r="B806" s="309" t="s">
        <v>1861</v>
      </c>
      <c r="C806" s="309" t="s">
        <v>1</v>
      </c>
      <c r="D806" s="309" t="s">
        <v>6113</v>
      </c>
      <c r="E806" s="309" t="s">
        <v>6114</v>
      </c>
      <c r="F806" s="290" t="s">
        <v>6107</v>
      </c>
      <c r="G806" s="306" t="str">
        <f>VLOOKUP(F:F,데이터주제영역정의서!T:V,2,FALSE)</f>
        <v>IO</v>
      </c>
      <c r="H806" s="292" t="str">
        <f t="shared" si="87"/>
        <v>BC</v>
      </c>
      <c r="I806" s="258" t="str">
        <f>VLOOKUP(B:B,데이터주제영역정의서!O:P,2,FALSE)</f>
        <v>MSB</v>
      </c>
      <c r="J806" s="258" t="str">
        <f t="shared" si="88"/>
        <v>코드</v>
      </c>
      <c r="K806" s="258" t="str">
        <f>VLOOKUP(J806,엔터티분류어!B:D,3,FALSE)</f>
        <v>C</v>
      </c>
      <c r="L806" s="305" t="str">
        <f t="shared" si="86"/>
        <v>MSBIOBCC</v>
      </c>
      <c r="M806" s="258" t="s">
        <v>6115</v>
      </c>
      <c r="N806" s="291" t="str">
        <f t="shared" si="89"/>
        <v>T</v>
      </c>
    </row>
    <row r="807" spans="1:14" x14ac:dyDescent="0.3">
      <c r="A807" s="256" t="s">
        <v>7067</v>
      </c>
      <c r="B807" s="309" t="s">
        <v>1861</v>
      </c>
      <c r="C807" s="309" t="s">
        <v>1</v>
      </c>
      <c r="D807" s="309" t="s">
        <v>1419</v>
      </c>
      <c r="E807" s="309" t="s">
        <v>6116</v>
      </c>
      <c r="F807" s="290" t="s">
        <v>6107</v>
      </c>
      <c r="G807" s="306" t="str">
        <f>VLOOKUP(F:F,데이터주제영역정의서!T:V,2,FALSE)</f>
        <v>IO</v>
      </c>
      <c r="H807" s="292" t="str">
        <f t="shared" si="87"/>
        <v>BO</v>
      </c>
      <c r="I807" s="258" t="str">
        <f>VLOOKUP(B:B,데이터주제영역정의서!O:P,2,FALSE)</f>
        <v>MSB</v>
      </c>
      <c r="J807" s="258" t="str">
        <f t="shared" si="88"/>
        <v>정보</v>
      </c>
      <c r="K807" s="258" t="str">
        <f>VLOOKUP(J807,엔터티분류어!B:D,3,FALSE)</f>
        <v>D</v>
      </c>
      <c r="L807" s="305" t="str">
        <f t="shared" si="86"/>
        <v>MSBIOBOD</v>
      </c>
      <c r="M807" s="258" t="s">
        <v>6117</v>
      </c>
      <c r="N807" s="291" t="str">
        <f t="shared" si="89"/>
        <v>T</v>
      </c>
    </row>
    <row r="808" spans="1:14" x14ac:dyDescent="0.3">
      <c r="A808" s="256" t="s">
        <v>7067</v>
      </c>
      <c r="B808" s="309" t="s">
        <v>1861</v>
      </c>
      <c r="C808" s="309" t="s">
        <v>1</v>
      </c>
      <c r="D808" s="309" t="s">
        <v>1417</v>
      </c>
      <c r="E808" s="309" t="s">
        <v>6118</v>
      </c>
      <c r="F808" s="290" t="s">
        <v>6107</v>
      </c>
      <c r="G808" s="306" t="str">
        <f>VLOOKUP(F:F,데이터주제영역정의서!T:V,2,FALSE)</f>
        <v>IO</v>
      </c>
      <c r="H808" s="292" t="str">
        <f t="shared" si="87"/>
        <v>BP</v>
      </c>
      <c r="I808" s="258" t="str">
        <f>VLOOKUP(B:B,데이터주제영역정의서!O:P,2,FALSE)</f>
        <v>MSB</v>
      </c>
      <c r="J808" s="258" t="str">
        <f t="shared" si="88"/>
        <v>정보</v>
      </c>
      <c r="K808" s="258" t="str">
        <f>VLOOKUP(J808,엔터티분류어!B:D,3,FALSE)</f>
        <v>D</v>
      </c>
      <c r="L808" s="305" t="str">
        <f t="shared" si="86"/>
        <v>MSBIOBPD</v>
      </c>
      <c r="M808" s="258" t="s">
        <v>6119</v>
      </c>
      <c r="N808" s="291" t="str">
        <f t="shared" si="89"/>
        <v>T</v>
      </c>
    </row>
    <row r="809" spans="1:14" x14ac:dyDescent="0.3">
      <c r="A809" s="256" t="s">
        <v>7067</v>
      </c>
      <c r="B809" s="309" t="s">
        <v>1861</v>
      </c>
      <c r="C809" s="309" t="s">
        <v>1</v>
      </c>
      <c r="D809" s="309" t="s">
        <v>1429</v>
      </c>
      <c r="E809" s="309" t="s">
        <v>6120</v>
      </c>
      <c r="F809" s="290" t="s">
        <v>6107</v>
      </c>
      <c r="G809" s="306" t="str">
        <f>VLOOKUP(F:F,데이터주제영역정의서!T:V,2,FALSE)</f>
        <v>IO</v>
      </c>
      <c r="H809" s="292" t="str">
        <f t="shared" si="87"/>
        <v>BH</v>
      </c>
      <c r="I809" s="258" t="str">
        <f>VLOOKUP(B:B,데이터주제영역정의서!O:P,2,FALSE)</f>
        <v>MSB</v>
      </c>
      <c r="J809" s="258" t="str">
        <f t="shared" si="88"/>
        <v>이력</v>
      </c>
      <c r="K809" s="258" t="str">
        <f>VLOOKUP(J809,엔터티분류어!B:D,3,FALSE)</f>
        <v>H</v>
      </c>
      <c r="L809" s="305" t="str">
        <f t="shared" si="86"/>
        <v>MSBIOBHH</v>
      </c>
      <c r="M809" s="258" t="s">
        <v>6121</v>
      </c>
      <c r="N809" s="291" t="str">
        <f t="shared" si="89"/>
        <v>T</v>
      </c>
    </row>
    <row r="810" spans="1:14" x14ac:dyDescent="0.3">
      <c r="A810" s="256" t="s">
        <v>7067</v>
      </c>
      <c r="B810" s="310" t="s">
        <v>1861</v>
      </c>
      <c r="C810" s="310" t="s">
        <v>1</v>
      </c>
      <c r="D810" s="310" t="s">
        <v>1422</v>
      </c>
      <c r="E810" s="310" t="s">
        <v>6122</v>
      </c>
      <c r="F810" s="246" t="s">
        <v>6107</v>
      </c>
      <c r="G810" s="306" t="str">
        <f>VLOOKUP(F:F,데이터주제영역정의서!T:V,2,FALSE)</f>
        <v>IO</v>
      </c>
      <c r="H810" s="292" t="str">
        <f t="shared" si="87"/>
        <v>BM</v>
      </c>
      <c r="I810" s="258" t="str">
        <f>VLOOKUP(B:B,데이터주제영역정의서!O:P,2,FALSE)</f>
        <v>MSB</v>
      </c>
      <c r="J810" s="258" t="str">
        <f t="shared" si="88"/>
        <v>정보</v>
      </c>
      <c r="K810" s="258" t="str">
        <f>VLOOKUP(J810,엔터티분류어!B:D,3,FALSE)</f>
        <v>D</v>
      </c>
      <c r="L810" s="305" t="str">
        <f t="shared" si="86"/>
        <v>MSBIOBMD</v>
      </c>
      <c r="M810" s="258" t="s">
        <v>6123</v>
      </c>
      <c r="N810" s="291" t="str">
        <f t="shared" si="89"/>
        <v>T</v>
      </c>
    </row>
    <row r="811" spans="1:14" x14ac:dyDescent="0.3">
      <c r="A811" s="256" t="s">
        <v>7067</v>
      </c>
      <c r="B811" s="310" t="s">
        <v>1861</v>
      </c>
      <c r="C811" s="310" t="s">
        <v>1</v>
      </c>
      <c r="D811" s="310" t="s">
        <v>1424</v>
      </c>
      <c r="E811" s="310" t="s">
        <v>6124</v>
      </c>
      <c r="F811" s="246" t="s">
        <v>6107</v>
      </c>
      <c r="G811" s="306" t="str">
        <f>VLOOKUP(F:F,데이터주제영역정의서!T:V,2,FALSE)</f>
        <v>IO</v>
      </c>
      <c r="H811" s="292" t="str">
        <f t="shared" si="87"/>
        <v>BA</v>
      </c>
      <c r="I811" s="258" t="str">
        <f>VLOOKUP(B:B,데이터주제영역정의서!O:P,2,FALSE)</f>
        <v>MSB</v>
      </c>
      <c r="J811" s="258" t="str">
        <f t="shared" si="88"/>
        <v>정보</v>
      </c>
      <c r="K811" s="258" t="str">
        <f>VLOOKUP(J811,엔터티분류어!B:D,3,FALSE)</f>
        <v>D</v>
      </c>
      <c r="L811" s="305" t="str">
        <f t="shared" si="86"/>
        <v>MSBIOBAD</v>
      </c>
      <c r="M811" s="258" t="s">
        <v>6125</v>
      </c>
      <c r="N811" s="291" t="str">
        <f t="shared" si="89"/>
        <v>T</v>
      </c>
    </row>
    <row r="812" spans="1:14" x14ac:dyDescent="0.3">
      <c r="A812" s="256" t="s">
        <v>7067</v>
      </c>
      <c r="B812" s="310" t="s">
        <v>1861</v>
      </c>
      <c r="C812" s="310" t="s">
        <v>1</v>
      </c>
      <c r="D812" s="310" t="s">
        <v>1415</v>
      </c>
      <c r="E812" s="310" t="s">
        <v>6126</v>
      </c>
      <c r="F812" s="246" t="s">
        <v>6107</v>
      </c>
      <c r="G812" s="306" t="str">
        <f>VLOOKUP(F:F,데이터주제영역정의서!T:V,2,FALSE)</f>
        <v>IO</v>
      </c>
      <c r="H812" s="292" t="str">
        <f t="shared" si="87"/>
        <v>BI</v>
      </c>
      <c r="I812" s="258" t="str">
        <f>VLOOKUP(B:B,데이터주제영역정의서!O:P,2,FALSE)</f>
        <v>MSB</v>
      </c>
      <c r="J812" s="258" t="str">
        <f t="shared" si="88"/>
        <v>이력</v>
      </c>
      <c r="K812" s="258" t="str">
        <f>VLOOKUP(J812,엔터티분류어!B:D,3,FALSE)</f>
        <v>H</v>
      </c>
      <c r="L812" s="305" t="str">
        <f t="shared" si="86"/>
        <v>MSBIOBIH</v>
      </c>
      <c r="M812" s="258" t="s">
        <v>6127</v>
      </c>
      <c r="N812" s="291" t="str">
        <f t="shared" si="89"/>
        <v>T</v>
      </c>
    </row>
    <row r="813" spans="1:14" x14ac:dyDescent="0.3">
      <c r="A813" s="256" t="s">
        <v>7068</v>
      </c>
      <c r="B813" s="310" t="s">
        <v>2699</v>
      </c>
      <c r="C813" s="310" t="s">
        <v>1</v>
      </c>
      <c r="D813" s="310" t="s">
        <v>2701</v>
      </c>
      <c r="E813" s="310" t="s">
        <v>2702</v>
      </c>
      <c r="F813" s="246" t="s">
        <v>6128</v>
      </c>
      <c r="G813" s="306" t="str">
        <f>VLOOKUP(F:F,데이터주제영역정의서!T:V,2,FALSE)</f>
        <v>HP</v>
      </c>
      <c r="H813" s="292" t="str">
        <f t="shared" si="87"/>
        <v>MI</v>
      </c>
      <c r="I813" s="258" t="str">
        <f>VLOOKUP(B:B,데이터주제영역정의서!O:P,2,FALSE)</f>
        <v>MSU</v>
      </c>
      <c r="J813" s="258" t="str">
        <f t="shared" si="88"/>
        <v>정보</v>
      </c>
      <c r="K813" s="258" t="str">
        <f>VLOOKUP(J813,엔터티분류어!B:D,3,FALSE)</f>
        <v>D</v>
      </c>
      <c r="L813" s="305" t="str">
        <f t="shared" si="86"/>
        <v>MSUHPMID</v>
      </c>
      <c r="M813" s="258" t="s">
        <v>6129</v>
      </c>
      <c r="N813" s="291" t="str">
        <f t="shared" si="89"/>
        <v>T</v>
      </c>
    </row>
    <row r="814" spans="1:14" x14ac:dyDescent="0.3">
      <c r="A814" s="256" t="s">
        <v>7068</v>
      </c>
      <c r="B814" s="310" t="s">
        <v>2699</v>
      </c>
      <c r="C814" s="310" t="s">
        <v>1</v>
      </c>
      <c r="D814" s="310" t="s">
        <v>6130</v>
      </c>
      <c r="E814" s="310" t="s">
        <v>2703</v>
      </c>
      <c r="F814" s="246" t="s">
        <v>6128</v>
      </c>
      <c r="G814" s="306" t="str">
        <f>VLOOKUP(F:F,데이터주제영역정의서!T:V,2,FALSE)</f>
        <v>HP</v>
      </c>
      <c r="H814" s="292" t="str">
        <f t="shared" si="87"/>
        <v>PP</v>
      </c>
      <c r="I814" s="258" t="str">
        <f>VLOOKUP(B:B,데이터주제영역정의서!O:P,2,FALSE)</f>
        <v>MSU</v>
      </c>
      <c r="J814" s="258" t="str">
        <f t="shared" si="88"/>
        <v>코드</v>
      </c>
      <c r="K814" s="258" t="str">
        <f>VLOOKUP(J814,엔터티분류어!B:D,3,FALSE)</f>
        <v>C</v>
      </c>
      <c r="L814" s="305" t="str">
        <f t="shared" si="86"/>
        <v>MSUHPPPC</v>
      </c>
      <c r="M814" s="258" t="s">
        <v>6131</v>
      </c>
      <c r="N814" s="291" t="str">
        <f t="shared" si="89"/>
        <v>T</v>
      </c>
    </row>
    <row r="815" spans="1:14" x14ac:dyDescent="0.3">
      <c r="A815" s="256" t="s">
        <v>7068</v>
      </c>
      <c r="B815" s="310" t="s">
        <v>2699</v>
      </c>
      <c r="C815" s="310" t="s">
        <v>1</v>
      </c>
      <c r="D815" s="310" t="s">
        <v>2704</v>
      </c>
      <c r="E815" s="310" t="s">
        <v>2705</v>
      </c>
      <c r="F815" s="246" t="s">
        <v>6128</v>
      </c>
      <c r="G815" s="306" t="str">
        <f>VLOOKUP(F:F,데이터주제영역정의서!T:V,2,FALSE)</f>
        <v>HP</v>
      </c>
      <c r="H815" s="292" t="str">
        <f t="shared" si="87"/>
        <v>TC</v>
      </c>
      <c r="I815" s="258" t="str">
        <f>VLOOKUP(B:B,데이터주제영역정의서!O:P,2,FALSE)</f>
        <v>MSU</v>
      </c>
      <c r="J815" s="258" t="str">
        <f t="shared" si="88"/>
        <v>코드</v>
      </c>
      <c r="K815" s="258" t="str">
        <f>VLOOKUP(J815,엔터티분류어!B:D,3,FALSE)</f>
        <v>C</v>
      </c>
      <c r="L815" s="305" t="str">
        <f t="shared" si="86"/>
        <v>MSUHPTCC</v>
      </c>
      <c r="M815" s="258" t="s">
        <v>6132</v>
      </c>
      <c r="N815" s="291" t="str">
        <f t="shared" si="89"/>
        <v>T</v>
      </c>
    </row>
    <row r="816" spans="1:14" x14ac:dyDescent="0.3">
      <c r="A816" s="256" t="s">
        <v>7068</v>
      </c>
      <c r="B816" s="310" t="s">
        <v>2699</v>
      </c>
      <c r="C816" s="310" t="s">
        <v>1</v>
      </c>
      <c r="D816" s="310" t="s">
        <v>4058</v>
      </c>
      <c r="E816" s="310" t="s">
        <v>2706</v>
      </c>
      <c r="F816" s="246" t="s">
        <v>6128</v>
      </c>
      <c r="G816" s="306" t="str">
        <f>VLOOKUP(F:F,데이터주제영역정의서!T:V,2,FALSE)</f>
        <v>HP</v>
      </c>
      <c r="H816" s="292" t="str">
        <f t="shared" si="87"/>
        <v>RM</v>
      </c>
      <c r="I816" s="258" t="str">
        <f>VLOOKUP(B:B,데이터주제영역정의서!O:P,2,FALSE)</f>
        <v>MSU</v>
      </c>
      <c r="J816" s="258" t="str">
        <f t="shared" si="88"/>
        <v>정보</v>
      </c>
      <c r="K816" s="258" t="str">
        <f>VLOOKUP(J816,엔터티분류어!B:D,3,FALSE)</f>
        <v>D</v>
      </c>
      <c r="L816" s="305" t="str">
        <f t="shared" si="86"/>
        <v>MSUHPRMD</v>
      </c>
      <c r="M816" s="258" t="s">
        <v>6133</v>
      </c>
      <c r="N816" s="291" t="str">
        <f t="shared" si="89"/>
        <v>T</v>
      </c>
    </row>
    <row r="817" spans="1:14" x14ac:dyDescent="0.3">
      <c r="A817" s="256" t="s">
        <v>7068</v>
      </c>
      <c r="B817" s="310" t="s">
        <v>2699</v>
      </c>
      <c r="C817" s="310" t="s">
        <v>1</v>
      </c>
      <c r="D817" s="310" t="s">
        <v>6134</v>
      </c>
      <c r="E817" s="310" t="s">
        <v>2715</v>
      </c>
      <c r="F817" s="246" t="s">
        <v>6128</v>
      </c>
      <c r="G817" s="306" t="str">
        <f>VLOOKUP(F:F,데이터주제영역정의서!T:V,2,FALSE)</f>
        <v>HP</v>
      </c>
      <c r="H817" s="292" t="str">
        <f t="shared" si="87"/>
        <v>RI</v>
      </c>
      <c r="I817" s="258" t="str">
        <f>VLOOKUP(B:B,데이터주제영역정의서!O:P,2,FALSE)</f>
        <v>MSU</v>
      </c>
      <c r="J817" s="258" t="str">
        <f t="shared" si="88"/>
        <v>정보</v>
      </c>
      <c r="K817" s="258" t="str">
        <f>VLOOKUP(J817,엔터티분류어!B:D,3,FALSE)</f>
        <v>D</v>
      </c>
      <c r="L817" s="305" t="str">
        <f t="shared" si="86"/>
        <v>MSUHPRID</v>
      </c>
      <c r="M817" s="258" t="s">
        <v>6135</v>
      </c>
      <c r="N817" s="291" t="str">
        <f t="shared" si="89"/>
        <v>T</v>
      </c>
    </row>
    <row r="818" spans="1:14" x14ac:dyDescent="0.3">
      <c r="A818" s="256" t="s">
        <v>7068</v>
      </c>
      <c r="B818" s="310" t="s">
        <v>2699</v>
      </c>
      <c r="C818" s="310" t="s">
        <v>1</v>
      </c>
      <c r="D818" s="310" t="s">
        <v>2707</v>
      </c>
      <c r="E818" s="310" t="s">
        <v>2708</v>
      </c>
      <c r="F818" s="246" t="s">
        <v>6128</v>
      </c>
      <c r="G818" s="306" t="str">
        <f>VLOOKUP(F:F,데이터주제영역정의서!T:V,2,FALSE)</f>
        <v>HP</v>
      </c>
      <c r="H818" s="292" t="str">
        <f t="shared" si="87"/>
        <v>II</v>
      </c>
      <c r="I818" s="258" t="str">
        <f>VLOOKUP(B:B,데이터주제영역정의서!O:P,2,FALSE)</f>
        <v>MSU</v>
      </c>
      <c r="J818" s="258" t="str">
        <f t="shared" si="88"/>
        <v>정보</v>
      </c>
      <c r="K818" s="258" t="str">
        <f>VLOOKUP(J818,엔터티분류어!B:D,3,FALSE)</f>
        <v>D</v>
      </c>
      <c r="L818" s="305" t="str">
        <f t="shared" si="86"/>
        <v>MSUHPIID</v>
      </c>
      <c r="M818" s="258" t="s">
        <v>6136</v>
      </c>
      <c r="N818" s="291" t="str">
        <f t="shared" si="89"/>
        <v>T</v>
      </c>
    </row>
    <row r="819" spans="1:14" x14ac:dyDescent="0.3">
      <c r="A819" s="256" t="s">
        <v>7068</v>
      </c>
      <c r="B819" s="310" t="s">
        <v>2699</v>
      </c>
      <c r="C819" s="310" t="s">
        <v>1</v>
      </c>
      <c r="D819" s="310" t="s">
        <v>6137</v>
      </c>
      <c r="E819" s="310" t="s">
        <v>2714</v>
      </c>
      <c r="F819" s="246" t="s">
        <v>6128</v>
      </c>
      <c r="G819" s="306" t="str">
        <f>VLOOKUP(F:F,데이터주제영역정의서!T:V,2,FALSE)</f>
        <v>HP</v>
      </c>
      <c r="H819" s="292" t="str">
        <f t="shared" si="87"/>
        <v>OD</v>
      </c>
      <c r="I819" s="258" t="str">
        <f>VLOOKUP(B:B,데이터주제영역정의서!O:P,2,FALSE)</f>
        <v>MSU</v>
      </c>
      <c r="J819" s="258" t="str">
        <f t="shared" si="88"/>
        <v>정보</v>
      </c>
      <c r="K819" s="258" t="str">
        <f>VLOOKUP(J819,엔터티분류어!B:D,3,FALSE)</f>
        <v>D</v>
      </c>
      <c r="L819" s="305" t="str">
        <f t="shared" si="86"/>
        <v>MSUHPODD</v>
      </c>
      <c r="M819" s="258" t="s">
        <v>6138</v>
      </c>
      <c r="N819" s="291" t="str">
        <f t="shared" si="89"/>
        <v>T</v>
      </c>
    </row>
    <row r="820" spans="1:14" x14ac:dyDescent="0.3">
      <c r="A820" s="256" t="s">
        <v>7068</v>
      </c>
      <c r="B820" s="310" t="s">
        <v>2699</v>
      </c>
      <c r="C820" s="310" t="s">
        <v>1</v>
      </c>
      <c r="D820" s="310" t="s">
        <v>6139</v>
      </c>
      <c r="E820" s="310" t="s">
        <v>2732</v>
      </c>
      <c r="F820" s="246" t="s">
        <v>6128</v>
      </c>
      <c r="G820" s="306" t="str">
        <f>VLOOKUP(F:F,데이터주제영역정의서!T:V,2,FALSE)</f>
        <v>HP</v>
      </c>
      <c r="H820" s="292" t="str">
        <f t="shared" si="87"/>
        <v>PM</v>
      </c>
      <c r="I820" s="258" t="str">
        <f>VLOOKUP(B:B,데이터주제영역정의서!O:P,2,FALSE)</f>
        <v>MSU</v>
      </c>
      <c r="J820" s="258" t="str">
        <f t="shared" si="88"/>
        <v>정보</v>
      </c>
      <c r="K820" s="258" t="str">
        <f>VLOOKUP(J820,엔터티분류어!B:D,3,FALSE)</f>
        <v>D</v>
      </c>
      <c r="L820" s="305" t="str">
        <f t="shared" si="86"/>
        <v>MSUHPPMD</v>
      </c>
      <c r="M820" s="258" t="s">
        <v>6140</v>
      </c>
      <c r="N820" s="291" t="str">
        <f t="shared" si="89"/>
        <v>T</v>
      </c>
    </row>
    <row r="821" spans="1:14" x14ac:dyDescent="0.3">
      <c r="A821" s="256" t="s">
        <v>7068</v>
      </c>
      <c r="B821" s="310" t="s">
        <v>2699</v>
      </c>
      <c r="C821" s="310" t="s">
        <v>1</v>
      </c>
      <c r="D821" s="310" t="s">
        <v>2718</v>
      </c>
      <c r="E821" s="310" t="s">
        <v>2719</v>
      </c>
      <c r="F821" s="246" t="s">
        <v>6128</v>
      </c>
      <c r="G821" s="306" t="str">
        <f>VLOOKUP(F:F,데이터주제영역정의서!T:V,2,FALSE)</f>
        <v>HP</v>
      </c>
      <c r="H821" s="292" t="str">
        <f t="shared" si="87"/>
        <v>CM</v>
      </c>
      <c r="I821" s="258" t="str">
        <f>VLOOKUP(B:B,데이터주제영역정의서!O:P,2,FALSE)</f>
        <v>MSU</v>
      </c>
      <c r="J821" s="258" t="str">
        <f t="shared" si="88"/>
        <v>코드</v>
      </c>
      <c r="K821" s="258" t="str">
        <f>VLOOKUP(J821,엔터티분류어!B:D,3,FALSE)</f>
        <v>C</v>
      </c>
      <c r="L821" s="305" t="str">
        <f t="shared" si="86"/>
        <v>MSUHPCMC</v>
      </c>
      <c r="M821" s="258" t="s">
        <v>6141</v>
      </c>
      <c r="N821" s="291" t="str">
        <f t="shared" si="89"/>
        <v>T</v>
      </c>
    </row>
    <row r="822" spans="1:14" x14ac:dyDescent="0.3">
      <c r="A822" s="256" t="s">
        <v>7068</v>
      </c>
      <c r="B822" s="310" t="s">
        <v>2699</v>
      </c>
      <c r="C822" s="310" t="s">
        <v>1</v>
      </c>
      <c r="D822" s="310" t="s">
        <v>2720</v>
      </c>
      <c r="E822" s="310" t="s">
        <v>2721</v>
      </c>
      <c r="F822" s="246" t="s">
        <v>6128</v>
      </c>
      <c r="G822" s="306" t="str">
        <f>VLOOKUP(F:F,데이터주제영역정의서!T:V,2,FALSE)</f>
        <v>HP</v>
      </c>
      <c r="H822" s="292" t="str">
        <f t="shared" si="87"/>
        <v>NF</v>
      </c>
      <c r="I822" s="258" t="str">
        <f>VLOOKUP(B:B,데이터주제영역정의서!O:P,2,FALSE)</f>
        <v>MSU</v>
      </c>
      <c r="J822" s="258" t="str">
        <f t="shared" si="88"/>
        <v>정보</v>
      </c>
      <c r="K822" s="258" t="str">
        <f>VLOOKUP(J822,엔터티분류어!B:D,3,FALSE)</f>
        <v>D</v>
      </c>
      <c r="L822" s="305" t="str">
        <f t="shared" si="86"/>
        <v>MSUHPNFD</v>
      </c>
      <c r="M822" s="258" t="s">
        <v>6142</v>
      </c>
      <c r="N822" s="291" t="str">
        <f t="shared" si="89"/>
        <v>T</v>
      </c>
    </row>
    <row r="823" spans="1:14" x14ac:dyDescent="0.3">
      <c r="A823" s="256" t="s">
        <v>7068</v>
      </c>
      <c r="B823" s="310" t="s">
        <v>2699</v>
      </c>
      <c r="C823" s="310" t="s">
        <v>1</v>
      </c>
      <c r="D823" s="310" t="s">
        <v>2722</v>
      </c>
      <c r="E823" s="310" t="s">
        <v>2723</v>
      </c>
      <c r="F823" s="246" t="s">
        <v>6128</v>
      </c>
      <c r="G823" s="306" t="str">
        <f>VLOOKUP(F:F,데이터주제영역정의서!T:V,2,FALSE)</f>
        <v>HP</v>
      </c>
      <c r="H823" s="292" t="str">
        <f t="shared" si="87"/>
        <v>CC</v>
      </c>
      <c r="I823" s="258" t="str">
        <f>VLOOKUP(B:B,데이터주제영역정의서!O:P,2,FALSE)</f>
        <v>MSU</v>
      </c>
      <c r="J823" s="258" t="str">
        <f t="shared" si="88"/>
        <v>코드</v>
      </c>
      <c r="K823" s="258" t="str">
        <f>VLOOKUP(J823,엔터티분류어!B:D,3,FALSE)</f>
        <v>C</v>
      </c>
      <c r="L823" s="305" t="str">
        <f t="shared" si="86"/>
        <v>MSUHPCCC</v>
      </c>
      <c r="M823" s="258" t="s">
        <v>6143</v>
      </c>
      <c r="N823" s="291" t="str">
        <f t="shared" si="89"/>
        <v>T</v>
      </c>
    </row>
    <row r="824" spans="1:14" x14ac:dyDescent="0.3">
      <c r="A824" s="256" t="s">
        <v>7068</v>
      </c>
      <c r="B824" s="310" t="s">
        <v>2699</v>
      </c>
      <c r="C824" s="310" t="s">
        <v>1</v>
      </c>
      <c r="D824" s="310" t="s">
        <v>2725</v>
      </c>
      <c r="E824" s="310" t="s">
        <v>2726</v>
      </c>
      <c r="F824" s="246" t="s">
        <v>6128</v>
      </c>
      <c r="G824" s="306" t="str">
        <f>VLOOKUP(F:F,데이터주제영역정의서!T:V,2,FALSE)</f>
        <v>HP</v>
      </c>
      <c r="H824" s="292" t="str">
        <f t="shared" si="87"/>
        <v>RR</v>
      </c>
      <c r="I824" s="258" t="str">
        <f>VLOOKUP(B:B,데이터주제영역정의서!O:P,2,FALSE)</f>
        <v>MSU</v>
      </c>
      <c r="J824" s="258" t="str">
        <f t="shared" si="88"/>
        <v>정보</v>
      </c>
      <c r="K824" s="258" t="str">
        <f>VLOOKUP(J824,엔터티분류어!B:D,3,FALSE)</f>
        <v>D</v>
      </c>
      <c r="L824" s="305" t="str">
        <f t="shared" si="86"/>
        <v>MSUHPRRD</v>
      </c>
      <c r="M824" s="258" t="s">
        <v>6144</v>
      </c>
      <c r="N824" s="291" t="str">
        <f t="shared" si="89"/>
        <v>T</v>
      </c>
    </row>
    <row r="825" spans="1:14" x14ac:dyDescent="0.3">
      <c r="A825" s="256" t="s">
        <v>7068</v>
      </c>
      <c r="B825" s="310" t="s">
        <v>2699</v>
      </c>
      <c r="C825" s="310" t="s">
        <v>1</v>
      </c>
      <c r="D825" s="310" t="s">
        <v>2727</v>
      </c>
      <c r="E825" s="310" t="s">
        <v>2728</v>
      </c>
      <c r="F825" s="246" t="s">
        <v>6128</v>
      </c>
      <c r="G825" s="306" t="str">
        <f>VLOOKUP(F:F,데이터주제영역정의서!T:V,2,FALSE)</f>
        <v>HP</v>
      </c>
      <c r="H825" s="292" t="str">
        <f t="shared" si="87"/>
        <v>GD</v>
      </c>
      <c r="I825" s="258" t="str">
        <f>VLOOKUP(B:B,데이터주제영역정의서!O:P,2,FALSE)</f>
        <v>MSU</v>
      </c>
      <c r="J825" s="258" t="str">
        <f t="shared" si="88"/>
        <v>정보</v>
      </c>
      <c r="K825" s="258" t="str">
        <f>VLOOKUP(J825,엔터티분류어!B:D,3,FALSE)</f>
        <v>D</v>
      </c>
      <c r="L825" s="305" t="str">
        <f t="shared" si="86"/>
        <v>MSUHPGDD</v>
      </c>
      <c r="M825" s="258" t="s">
        <v>6145</v>
      </c>
      <c r="N825" s="291" t="str">
        <f t="shared" si="89"/>
        <v>T</v>
      </c>
    </row>
    <row r="826" spans="1:14" x14ac:dyDescent="0.3">
      <c r="A826" s="256" t="s">
        <v>7068</v>
      </c>
      <c r="B826" s="310" t="s">
        <v>2699</v>
      </c>
      <c r="C826" s="310" t="s">
        <v>1</v>
      </c>
      <c r="D826" s="310" t="s">
        <v>2730</v>
      </c>
      <c r="E826" s="310" t="s">
        <v>2731</v>
      </c>
      <c r="F826" s="246" t="s">
        <v>6128</v>
      </c>
      <c r="G826" s="306" t="str">
        <f>VLOOKUP(F:F,데이터주제영역정의서!T:V,2,FALSE)</f>
        <v>HP</v>
      </c>
      <c r="H826" s="292" t="str">
        <f t="shared" si="87"/>
        <v>QA</v>
      </c>
      <c r="I826" s="258" t="str">
        <f>VLOOKUP(B:B,데이터주제영역정의서!O:P,2,FALSE)</f>
        <v>MSU</v>
      </c>
      <c r="J826" s="258" t="str">
        <f t="shared" si="88"/>
        <v>정보</v>
      </c>
      <c r="K826" s="258" t="str">
        <f>VLOOKUP(J826,엔터티분류어!B:D,3,FALSE)</f>
        <v>D</v>
      </c>
      <c r="L826" s="305" t="str">
        <f t="shared" si="86"/>
        <v>MSUHPQAD</v>
      </c>
      <c r="M826" s="258" t="s">
        <v>6146</v>
      </c>
      <c r="N826" s="291" t="str">
        <f t="shared" si="89"/>
        <v>T</v>
      </c>
    </row>
    <row r="827" spans="1:14" x14ac:dyDescent="0.3">
      <c r="A827" s="256" t="s">
        <v>7068</v>
      </c>
      <c r="B827" s="310" t="s">
        <v>2699</v>
      </c>
      <c r="C827" s="310" t="s">
        <v>1</v>
      </c>
      <c r="D827" s="310" t="s">
        <v>6147</v>
      </c>
      <c r="E827" s="310" t="s">
        <v>2724</v>
      </c>
      <c r="F827" s="246" t="s">
        <v>6128</v>
      </c>
      <c r="G827" s="306" t="str">
        <f>VLOOKUP(F:F,데이터주제영역정의서!T:V,2,FALSE)</f>
        <v>HP</v>
      </c>
      <c r="H827" s="292" t="str">
        <f t="shared" si="87"/>
        <v>RS</v>
      </c>
      <c r="I827" s="258" t="str">
        <f>VLOOKUP(B:B,데이터주제영역정의서!O:P,2,FALSE)</f>
        <v>MSU</v>
      </c>
      <c r="J827" s="258" t="str">
        <f t="shared" si="88"/>
        <v>정보</v>
      </c>
      <c r="K827" s="258" t="str">
        <f>VLOOKUP(J827,엔터티분류어!B:D,3,FALSE)</f>
        <v>D</v>
      </c>
      <c r="L827" s="305" t="str">
        <f t="shared" si="86"/>
        <v>MSUHPRSD</v>
      </c>
      <c r="M827" s="258" t="s">
        <v>6148</v>
      </c>
      <c r="N827" s="291" t="str">
        <f t="shared" si="89"/>
        <v>T</v>
      </c>
    </row>
    <row r="828" spans="1:14" x14ac:dyDescent="0.3">
      <c r="A828" s="256" t="s">
        <v>7068</v>
      </c>
      <c r="B828" s="310" t="s">
        <v>2699</v>
      </c>
      <c r="C828" s="310" t="s">
        <v>1</v>
      </c>
      <c r="D828" s="310" t="s">
        <v>6149</v>
      </c>
      <c r="E828" s="310" t="s">
        <v>2733</v>
      </c>
      <c r="F828" s="246" t="s">
        <v>6128</v>
      </c>
      <c r="G828" s="306" t="str">
        <f>VLOOKUP(F:F,데이터주제영역정의서!T:V,2,FALSE)</f>
        <v>HP</v>
      </c>
      <c r="H828" s="292" t="str">
        <f t="shared" si="87"/>
        <v>NU</v>
      </c>
      <c r="I828" s="258" t="str">
        <f>VLOOKUP(B:B,데이터주제영역정의서!O:P,2,FALSE)</f>
        <v>MSU</v>
      </c>
      <c r="J828" s="258" t="str">
        <f t="shared" si="88"/>
        <v>정보</v>
      </c>
      <c r="K828" s="258" t="str">
        <f>VLOOKUP(J828,엔터티분류어!B:D,3,FALSE)</f>
        <v>D</v>
      </c>
      <c r="L828" s="305" t="str">
        <f t="shared" si="86"/>
        <v>MSUHPNUD</v>
      </c>
      <c r="M828" s="258" t="s">
        <v>6150</v>
      </c>
      <c r="N828" s="291" t="str">
        <f t="shared" si="89"/>
        <v>T</v>
      </c>
    </row>
    <row r="829" spans="1:14" x14ac:dyDescent="0.3">
      <c r="A829" s="256" t="s">
        <v>7068</v>
      </c>
      <c r="B829" s="310" t="s">
        <v>2699</v>
      </c>
      <c r="C829" s="310" t="s">
        <v>1</v>
      </c>
      <c r="D829" s="310" t="s">
        <v>6151</v>
      </c>
      <c r="E829" s="310" t="s">
        <v>2734</v>
      </c>
      <c r="F829" s="246" t="s">
        <v>6128</v>
      </c>
      <c r="G829" s="306" t="str">
        <f>VLOOKUP(F:F,데이터주제영역정의서!T:V,2,FALSE)</f>
        <v>HP</v>
      </c>
      <c r="H829" s="292" t="str">
        <f t="shared" si="87"/>
        <v>DR</v>
      </c>
      <c r="I829" s="258" t="str">
        <f>VLOOKUP(B:B,데이터주제영역정의서!O:P,2,FALSE)</f>
        <v>MSU</v>
      </c>
      <c r="J829" s="258" t="str">
        <f t="shared" si="88"/>
        <v>상세</v>
      </c>
      <c r="K829" s="258" t="str">
        <f>VLOOKUP(J829,엔터티분류어!B:D,3,FALSE)</f>
        <v>E</v>
      </c>
      <c r="L829" s="305" t="str">
        <f t="shared" si="86"/>
        <v>MSUHPDRE</v>
      </c>
      <c r="M829" s="258" t="s">
        <v>6152</v>
      </c>
      <c r="N829" s="291" t="str">
        <f t="shared" si="89"/>
        <v>T</v>
      </c>
    </row>
    <row r="830" spans="1:14" x14ac:dyDescent="0.3">
      <c r="A830" s="256" t="s">
        <v>7068</v>
      </c>
      <c r="B830" s="310" t="s">
        <v>2699</v>
      </c>
      <c r="C830" s="310" t="s">
        <v>1</v>
      </c>
      <c r="D830" s="310" t="s">
        <v>2735</v>
      </c>
      <c r="E830" s="310" t="s">
        <v>2736</v>
      </c>
      <c r="F830" s="246" t="s">
        <v>6128</v>
      </c>
      <c r="G830" s="306" t="str">
        <f>VLOOKUP(F:F,데이터주제영역정의서!T:V,2,FALSE)</f>
        <v>HP</v>
      </c>
      <c r="H830" s="292" t="str">
        <f t="shared" si="87"/>
        <v>RH</v>
      </c>
      <c r="I830" s="258" t="str">
        <f>VLOOKUP(B:B,데이터주제영역정의서!O:P,2,FALSE)</f>
        <v>MSU</v>
      </c>
      <c r="J830" s="258" t="str">
        <f t="shared" si="88"/>
        <v>이력</v>
      </c>
      <c r="K830" s="258" t="str">
        <f>VLOOKUP(J830,엔터티분류어!B:D,3,FALSE)</f>
        <v>H</v>
      </c>
      <c r="L830" s="305" t="str">
        <f t="shared" si="86"/>
        <v>MSUHPRHH</v>
      </c>
      <c r="M830" s="258" t="s">
        <v>6153</v>
      </c>
      <c r="N830" s="291" t="str">
        <f t="shared" si="89"/>
        <v>T</v>
      </c>
    </row>
    <row r="831" spans="1:14" x14ac:dyDescent="0.3">
      <c r="A831" s="256" t="s">
        <v>7068</v>
      </c>
      <c r="B831" s="310" t="s">
        <v>2699</v>
      </c>
      <c r="C831" s="310" t="s">
        <v>1</v>
      </c>
      <c r="D831" s="310" t="s">
        <v>2737</v>
      </c>
      <c r="E831" s="310" t="s">
        <v>2738</v>
      </c>
      <c r="F831" s="246" t="s">
        <v>6128</v>
      </c>
      <c r="G831" s="306" t="str">
        <f>VLOOKUP(F:F,데이터주제영역정의서!T:V,2,FALSE)</f>
        <v>HP</v>
      </c>
      <c r="H831" s="292" t="str">
        <f t="shared" si="87"/>
        <v>IR</v>
      </c>
      <c r="I831" s="258" t="str">
        <f>VLOOKUP(B:B,데이터주제영역정의서!O:P,2,FALSE)</f>
        <v>MSU</v>
      </c>
      <c r="J831" s="258" t="str">
        <f t="shared" si="88"/>
        <v>정보</v>
      </c>
      <c r="K831" s="258" t="str">
        <f>VLOOKUP(J831,엔터티분류어!B:D,3,FALSE)</f>
        <v>D</v>
      </c>
      <c r="L831" s="305" t="str">
        <f t="shared" si="86"/>
        <v>MSUHPIRD</v>
      </c>
      <c r="M831" s="258" t="s">
        <v>6154</v>
      </c>
      <c r="N831" s="291" t="str">
        <f t="shared" si="89"/>
        <v>T</v>
      </c>
    </row>
    <row r="832" spans="1:14" x14ac:dyDescent="0.3">
      <c r="A832" s="256" t="s">
        <v>7068</v>
      </c>
      <c r="B832" s="310" t="s">
        <v>2699</v>
      </c>
      <c r="C832" s="311" t="s">
        <v>1</v>
      </c>
      <c r="D832" s="311" t="s">
        <v>6155</v>
      </c>
      <c r="E832" s="311" t="s">
        <v>2739</v>
      </c>
      <c r="F832" s="249" t="s">
        <v>6128</v>
      </c>
      <c r="G832" s="306" t="str">
        <f>VLOOKUP(F:F,데이터주제영역정의서!T:V,2,FALSE)</f>
        <v>HP</v>
      </c>
      <c r="H832" s="292" t="str">
        <f t="shared" si="87"/>
        <v>AO</v>
      </c>
      <c r="I832" s="258" t="str">
        <f>VLOOKUP(B:B,데이터주제영역정의서!O:P,2,FALSE)</f>
        <v>MSU</v>
      </c>
      <c r="J832" s="258" t="str">
        <f t="shared" si="88"/>
        <v>정보</v>
      </c>
      <c r="K832" s="258" t="str">
        <f>VLOOKUP(J832,엔터티분류어!B:D,3,FALSE)</f>
        <v>D</v>
      </c>
      <c r="L832" s="305" t="str">
        <f t="shared" si="86"/>
        <v>MSUHPAOD</v>
      </c>
      <c r="M832" s="304" t="s">
        <v>6156</v>
      </c>
      <c r="N832" s="291" t="str">
        <f t="shared" si="89"/>
        <v>T</v>
      </c>
    </row>
    <row r="833" spans="1:14" x14ac:dyDescent="0.3">
      <c r="A833" s="256" t="s">
        <v>7068</v>
      </c>
      <c r="B833" s="310" t="s">
        <v>2699</v>
      </c>
      <c r="C833" s="310" t="s">
        <v>1</v>
      </c>
      <c r="D833" s="310" t="s">
        <v>6157</v>
      </c>
      <c r="E833" s="310" t="s">
        <v>2717</v>
      </c>
      <c r="F833" s="246" t="s">
        <v>6128</v>
      </c>
      <c r="G833" s="306" t="str">
        <f>VLOOKUP(F:F,데이터주제영역정의서!T:V,2,FALSE)</f>
        <v>HP</v>
      </c>
      <c r="H833" s="292" t="str">
        <f t="shared" si="87"/>
        <v>OP</v>
      </c>
      <c r="I833" s="258" t="str">
        <f>VLOOKUP(B:B,데이터주제영역정의서!O:P,2,FALSE)</f>
        <v>MSU</v>
      </c>
      <c r="J833" s="258" t="str">
        <f t="shared" si="88"/>
        <v>정보</v>
      </c>
      <c r="K833" s="258" t="str">
        <f>VLOOKUP(J833,엔터티분류어!B:D,3,FALSE)</f>
        <v>D</v>
      </c>
      <c r="L833" s="305" t="str">
        <f t="shared" si="86"/>
        <v>MSUHPOPD</v>
      </c>
      <c r="M833" s="258" t="s">
        <v>6158</v>
      </c>
      <c r="N833" s="291" t="str">
        <f t="shared" si="89"/>
        <v>T</v>
      </c>
    </row>
    <row r="834" spans="1:14" x14ac:dyDescent="0.3">
      <c r="A834" s="256" t="s">
        <v>7068</v>
      </c>
      <c r="B834" s="310" t="s">
        <v>2699</v>
      </c>
      <c r="C834" s="310" t="s">
        <v>1</v>
      </c>
      <c r="D834" s="310" t="s">
        <v>6159</v>
      </c>
      <c r="E834" s="310" t="s">
        <v>2740</v>
      </c>
      <c r="F834" s="246" t="s">
        <v>6128</v>
      </c>
      <c r="G834" s="306" t="str">
        <f>VLOOKUP(F:F,데이터주제영역정의서!T:V,2,FALSE)</f>
        <v>HP</v>
      </c>
      <c r="H834" s="292" t="str">
        <f t="shared" si="87"/>
        <v>RT</v>
      </c>
      <c r="I834" s="258" t="str">
        <f>VLOOKUP(B:B,데이터주제영역정의서!O:P,2,FALSE)</f>
        <v>MSU</v>
      </c>
      <c r="J834" s="258" t="str">
        <f t="shared" si="88"/>
        <v>상세</v>
      </c>
      <c r="K834" s="258" t="str">
        <f>VLOOKUP(J834,엔터티분류어!B:D,3,FALSE)</f>
        <v>E</v>
      </c>
      <c r="L834" s="305" t="str">
        <f t="shared" si="86"/>
        <v>MSUHPRTE</v>
      </c>
      <c r="M834" s="258" t="s">
        <v>6160</v>
      </c>
      <c r="N834" s="291" t="str">
        <f t="shared" si="89"/>
        <v>T</v>
      </c>
    </row>
    <row r="835" spans="1:14" x14ac:dyDescent="0.3">
      <c r="A835" s="256" t="s">
        <v>7068</v>
      </c>
      <c r="B835" s="310" t="s">
        <v>2699</v>
      </c>
      <c r="C835" s="310" t="s">
        <v>1</v>
      </c>
      <c r="D835" s="310" t="s">
        <v>4078</v>
      </c>
      <c r="E835" s="310" t="s">
        <v>2713</v>
      </c>
      <c r="F835" s="246" t="s">
        <v>6128</v>
      </c>
      <c r="G835" s="306" t="str">
        <f>VLOOKUP(F:F,데이터주제영역정의서!T:V,2,FALSE)</f>
        <v>HP</v>
      </c>
      <c r="H835" s="292" t="str">
        <f t="shared" si="87"/>
        <v>NT</v>
      </c>
      <c r="I835" s="258" t="str">
        <f>VLOOKUP(B:B,데이터주제영역정의서!O:P,2,FALSE)</f>
        <v>MSU</v>
      </c>
      <c r="J835" s="258" t="str">
        <f t="shared" si="88"/>
        <v>정보</v>
      </c>
      <c r="K835" s="258" t="str">
        <f>VLOOKUP(J835,엔터티분류어!B:D,3,FALSE)</f>
        <v>D</v>
      </c>
      <c r="L835" s="305" t="str">
        <f t="shared" si="86"/>
        <v>MSUHPNTD</v>
      </c>
      <c r="M835" s="258" t="s">
        <v>6161</v>
      </c>
      <c r="N835" s="291" t="str">
        <f t="shared" si="89"/>
        <v>T</v>
      </c>
    </row>
    <row r="836" spans="1:14" x14ac:dyDescent="0.3">
      <c r="A836" s="256" t="s">
        <v>7068</v>
      </c>
      <c r="B836" s="310" t="s">
        <v>2699</v>
      </c>
      <c r="C836" s="310" t="s">
        <v>1</v>
      </c>
      <c r="D836" s="310" t="s">
        <v>6162</v>
      </c>
      <c r="E836" s="310" t="s">
        <v>2710</v>
      </c>
      <c r="F836" s="246" t="s">
        <v>6128</v>
      </c>
      <c r="G836" s="306" t="str">
        <f>VLOOKUP(F:F,데이터주제영역정의서!T:V,2,FALSE)</f>
        <v>HP</v>
      </c>
      <c r="H836" s="292" t="str">
        <f t="shared" si="87"/>
        <v>RD</v>
      </c>
      <c r="I836" s="258" t="str">
        <f>VLOOKUP(B:B,데이터주제영역정의서!O:P,2,FALSE)</f>
        <v>MSU</v>
      </c>
      <c r="J836" s="258" t="str">
        <f t="shared" si="88"/>
        <v>정보</v>
      </c>
      <c r="K836" s="258" t="str">
        <f>VLOOKUP(J836,엔터티분류어!B:D,3,FALSE)</f>
        <v>D</v>
      </c>
      <c r="L836" s="305" t="str">
        <f t="shared" si="86"/>
        <v>MSUHPRDD</v>
      </c>
      <c r="M836" s="258" t="s">
        <v>6163</v>
      </c>
      <c r="N836" s="291" t="str">
        <f t="shared" si="89"/>
        <v>T</v>
      </c>
    </row>
    <row r="837" spans="1:14" x14ac:dyDescent="0.3">
      <c r="A837" s="256" t="s">
        <v>7068</v>
      </c>
      <c r="B837" s="310" t="s">
        <v>2699</v>
      </c>
      <c r="C837" s="311" t="s">
        <v>1</v>
      </c>
      <c r="D837" s="311" t="s">
        <v>6164</v>
      </c>
      <c r="E837" s="311" t="s">
        <v>2729</v>
      </c>
      <c r="F837" s="249" t="s">
        <v>6128</v>
      </c>
      <c r="G837" s="306" t="str">
        <f>VLOOKUP(F:F,데이터주제영역정의서!T:V,2,FALSE)</f>
        <v>HP</v>
      </c>
      <c r="H837" s="292" t="str">
        <f t="shared" si="87"/>
        <v>MV</v>
      </c>
      <c r="I837" s="258" t="str">
        <f>VLOOKUP(B:B,데이터주제영역정의서!O:P,2,FALSE)</f>
        <v>MSU</v>
      </c>
      <c r="J837" s="258" t="str">
        <f t="shared" si="88"/>
        <v>정보</v>
      </c>
      <c r="K837" s="258" t="str">
        <f>VLOOKUP(J837,엔터티분류어!B:D,3,FALSE)</f>
        <v>D</v>
      </c>
      <c r="L837" s="305" t="str">
        <f t="shared" si="86"/>
        <v>MSUHPMVD</v>
      </c>
      <c r="M837" s="304" t="s">
        <v>6165</v>
      </c>
      <c r="N837" s="291" t="str">
        <f t="shared" si="89"/>
        <v>T</v>
      </c>
    </row>
    <row r="838" spans="1:14" x14ac:dyDescent="0.3">
      <c r="A838" s="256" t="s">
        <v>7068</v>
      </c>
      <c r="B838" s="310" t="s">
        <v>2699</v>
      </c>
      <c r="C838" s="310" t="s">
        <v>1</v>
      </c>
      <c r="D838" s="310" t="s">
        <v>6166</v>
      </c>
      <c r="E838" s="310" t="s">
        <v>2712</v>
      </c>
      <c r="F838" s="246" t="s">
        <v>6128</v>
      </c>
      <c r="G838" s="306" t="str">
        <f>VLOOKUP(F:F,데이터주제영역정의서!T:V,2,FALSE)</f>
        <v>HP</v>
      </c>
      <c r="H838" s="292" t="str">
        <f t="shared" si="87"/>
        <v>MH</v>
      </c>
      <c r="I838" s="258" t="str">
        <f>VLOOKUP(B:B,데이터주제영역정의서!O:P,2,FALSE)</f>
        <v>MSU</v>
      </c>
      <c r="J838" s="258" t="str">
        <f t="shared" si="88"/>
        <v>이력</v>
      </c>
      <c r="K838" s="258" t="str">
        <f>VLOOKUP(J838,엔터티분류어!B:D,3,FALSE)</f>
        <v>H</v>
      </c>
      <c r="L838" s="305" t="str">
        <f t="shared" si="86"/>
        <v>MSUHPMHH</v>
      </c>
      <c r="M838" s="258" t="s">
        <v>6167</v>
      </c>
      <c r="N838" s="291" t="str">
        <f t="shared" si="89"/>
        <v>T</v>
      </c>
    </row>
    <row r="839" spans="1:14" x14ac:dyDescent="0.3">
      <c r="A839" s="256" t="s">
        <v>7068</v>
      </c>
      <c r="B839" s="310" t="s">
        <v>2699</v>
      </c>
      <c r="C839" s="310" t="s">
        <v>1</v>
      </c>
      <c r="D839" s="310" t="s">
        <v>6168</v>
      </c>
      <c r="E839" s="310" t="s">
        <v>2711</v>
      </c>
      <c r="F839" s="246" t="s">
        <v>6128</v>
      </c>
      <c r="G839" s="306" t="str">
        <f>VLOOKUP(F:F,데이터주제영역정의서!T:V,2,FALSE)</f>
        <v>HP</v>
      </c>
      <c r="H839" s="292" t="str">
        <f t="shared" si="87"/>
        <v>MO</v>
      </c>
      <c r="I839" s="258" t="str">
        <f>VLOOKUP(B:B,데이터주제영역정의서!O:P,2,FALSE)</f>
        <v>MSU</v>
      </c>
      <c r="J839" s="258" t="str">
        <f t="shared" si="88"/>
        <v>정보</v>
      </c>
      <c r="K839" s="258" t="str">
        <f>VLOOKUP(J839,엔터티분류어!B:D,3,FALSE)</f>
        <v>D</v>
      </c>
      <c r="L839" s="305" t="str">
        <f t="shared" si="86"/>
        <v>MSUHPMOD</v>
      </c>
      <c r="M839" s="258" t="s">
        <v>6169</v>
      </c>
      <c r="N839" s="291" t="str">
        <f t="shared" si="89"/>
        <v>T</v>
      </c>
    </row>
    <row r="840" spans="1:14" x14ac:dyDescent="0.3">
      <c r="A840" s="256" t="s">
        <v>7068</v>
      </c>
      <c r="B840" s="310" t="s">
        <v>2699</v>
      </c>
      <c r="C840" s="310" t="s">
        <v>1</v>
      </c>
      <c r="D840" s="310" t="s">
        <v>6170</v>
      </c>
      <c r="E840" s="310" t="s">
        <v>2741</v>
      </c>
      <c r="F840" s="246" t="s">
        <v>6128</v>
      </c>
      <c r="G840" s="306" t="str">
        <f>VLOOKUP(F:F,데이터주제영역정의서!T:V,2,FALSE)</f>
        <v>HP</v>
      </c>
      <c r="H840" s="292" t="str">
        <f t="shared" si="87"/>
        <v>CA</v>
      </c>
      <c r="I840" s="258" t="str">
        <f>VLOOKUP(B:B,데이터주제영역정의서!O:P,2,FALSE)</f>
        <v>MSU</v>
      </c>
      <c r="J840" s="258" t="str">
        <f t="shared" si="88"/>
        <v>정보</v>
      </c>
      <c r="K840" s="258" t="str">
        <f>VLOOKUP(J840,엔터티분류어!B:D,3,FALSE)</f>
        <v>D</v>
      </c>
      <c r="L840" s="305" t="str">
        <f t="shared" si="86"/>
        <v>MSUHPCAD</v>
      </c>
      <c r="M840" s="258" t="s">
        <v>6171</v>
      </c>
      <c r="N840" s="291" t="str">
        <f t="shared" si="89"/>
        <v>T</v>
      </c>
    </row>
    <row r="841" spans="1:14" x14ac:dyDescent="0.3">
      <c r="A841" s="256" t="s">
        <v>7068</v>
      </c>
      <c r="B841" s="310" t="s">
        <v>2699</v>
      </c>
      <c r="C841" s="310" t="s">
        <v>1</v>
      </c>
      <c r="D841" s="310" t="s">
        <v>6172</v>
      </c>
      <c r="E841" s="310" t="s">
        <v>2742</v>
      </c>
      <c r="F841" s="246" t="s">
        <v>6128</v>
      </c>
      <c r="G841" s="306" t="str">
        <f>VLOOKUP(F:F,데이터주제영역정의서!T:V,2,FALSE)</f>
        <v>HP</v>
      </c>
      <c r="H841" s="292" t="str">
        <f t="shared" si="87"/>
        <v>FP</v>
      </c>
      <c r="I841" s="258" t="str">
        <f>VLOOKUP(B:B,데이터주제영역정의서!O:P,2,FALSE)</f>
        <v>MSU</v>
      </c>
      <c r="J841" s="258" t="str">
        <f t="shared" si="88"/>
        <v>기본</v>
      </c>
      <c r="K841" s="258" t="str">
        <f>VLOOKUP(J841,엔터티분류어!B:D,3,FALSE)</f>
        <v>M</v>
      </c>
      <c r="L841" s="305" t="str">
        <f t="shared" si="86"/>
        <v>MSUHPFPM</v>
      </c>
      <c r="M841" s="258" t="s">
        <v>6173</v>
      </c>
      <c r="N841" s="291" t="str">
        <f t="shared" si="89"/>
        <v>T</v>
      </c>
    </row>
    <row r="842" spans="1:14" x14ac:dyDescent="0.3">
      <c r="A842" s="256" t="s">
        <v>7068</v>
      </c>
      <c r="B842" s="310" t="s">
        <v>2699</v>
      </c>
      <c r="C842" s="310" t="s">
        <v>18</v>
      </c>
      <c r="D842" s="310" t="s">
        <v>6174</v>
      </c>
      <c r="E842" s="310"/>
      <c r="F842" s="246" t="s">
        <v>6128</v>
      </c>
      <c r="G842" s="306" t="str">
        <f>VLOOKUP(F:F,데이터주제영역정의서!T:V,2,FALSE)</f>
        <v>HP</v>
      </c>
      <c r="H842" s="292" t="str">
        <f t="shared" si="87"/>
        <v>CN</v>
      </c>
      <c r="I842" s="258" t="str">
        <f>VLOOKUP(B:B,데이터주제영역정의서!O:P,2,FALSE)</f>
        <v>MSU</v>
      </c>
      <c r="J842" s="258" t="str">
        <f t="shared" si="88"/>
        <v>집계</v>
      </c>
      <c r="K842" s="258" t="str">
        <f>VLOOKUP(J842,엔터티분류어!B:D,3,FALSE)</f>
        <v>S</v>
      </c>
      <c r="L842" s="305" t="str">
        <f t="shared" si="86"/>
        <v>MSUHPCNS</v>
      </c>
      <c r="M842" s="258" t="s">
        <v>6175</v>
      </c>
      <c r="N842" s="291" t="str">
        <f t="shared" si="89"/>
        <v>T</v>
      </c>
    </row>
    <row r="843" spans="1:14" x14ac:dyDescent="0.3">
      <c r="A843" s="256" t="s">
        <v>7068</v>
      </c>
      <c r="B843" s="310" t="s">
        <v>2699</v>
      </c>
      <c r="C843" s="310" t="s">
        <v>1</v>
      </c>
      <c r="D843" s="310" t="s">
        <v>2743</v>
      </c>
      <c r="E843" s="310" t="s">
        <v>2744</v>
      </c>
      <c r="F843" s="246" t="s">
        <v>6128</v>
      </c>
      <c r="G843" s="306" t="str">
        <f>VLOOKUP(F:F,데이터주제영역정의서!T:V,2,FALSE)</f>
        <v>HP</v>
      </c>
      <c r="H843" s="292" t="str">
        <f t="shared" si="87"/>
        <v>SC</v>
      </c>
      <c r="I843" s="258" t="str">
        <f>VLOOKUP(B:B,데이터주제영역정의서!O:P,2,FALSE)</f>
        <v>MSU</v>
      </c>
      <c r="J843" s="258" t="str">
        <f t="shared" si="88"/>
        <v>기본</v>
      </c>
      <c r="K843" s="258" t="str">
        <f>VLOOKUP(J843,엔터티분류어!B:D,3,FALSE)</f>
        <v>M</v>
      </c>
      <c r="L843" s="305" t="str">
        <f t="shared" si="86"/>
        <v>MSUHPSCM</v>
      </c>
      <c r="M843" s="258" t="s">
        <v>6176</v>
      </c>
      <c r="N843" s="291" t="str">
        <f t="shared" si="89"/>
        <v>T</v>
      </c>
    </row>
    <row r="844" spans="1:14" x14ac:dyDescent="0.3">
      <c r="A844" s="256" t="s">
        <v>7068</v>
      </c>
      <c r="B844" s="310" t="s">
        <v>2699</v>
      </c>
      <c r="C844" s="310" t="s">
        <v>1</v>
      </c>
      <c r="D844" s="310" t="s">
        <v>4084</v>
      </c>
      <c r="E844" s="310" t="s">
        <v>2700</v>
      </c>
      <c r="F844" s="246" t="s">
        <v>6128</v>
      </c>
      <c r="G844" s="306" t="str">
        <f>VLOOKUP(F:F,데이터주제영역정의서!T:V,2,FALSE)</f>
        <v>HP</v>
      </c>
      <c r="H844" s="292" t="str">
        <f t="shared" si="87"/>
        <v>IF</v>
      </c>
      <c r="I844" s="258" t="str">
        <f>VLOOKUP(B:B,데이터주제영역정의서!O:P,2,FALSE)</f>
        <v>MSU</v>
      </c>
      <c r="J844" s="258" t="str">
        <f>RIGHT(D844,5)</f>
        <v>인터페이스</v>
      </c>
      <c r="K844" s="258" t="str">
        <f>VLOOKUP(J844,엔터티분류어!B:D,3,FALSE)</f>
        <v>F</v>
      </c>
      <c r="L844" s="305" t="str">
        <f t="shared" si="86"/>
        <v>MSUHPIFF</v>
      </c>
      <c r="M844" s="258" t="s">
        <v>6177</v>
      </c>
      <c r="N844" s="291" t="str">
        <f t="shared" si="89"/>
        <v>T</v>
      </c>
    </row>
    <row r="845" spans="1:14" x14ac:dyDescent="0.3">
      <c r="A845" s="256" t="s">
        <v>7068</v>
      </c>
      <c r="B845" s="310" t="s">
        <v>2699</v>
      </c>
      <c r="C845" s="310" t="s">
        <v>1</v>
      </c>
      <c r="D845" s="310" t="s">
        <v>2747</v>
      </c>
      <c r="E845" s="310" t="s">
        <v>2748</v>
      </c>
      <c r="F845" s="246" t="s">
        <v>6128</v>
      </c>
      <c r="G845" s="306" t="str">
        <f>VLOOKUP(F:F,데이터주제영역정의서!T:V,2,FALSE)</f>
        <v>HP</v>
      </c>
      <c r="H845" s="292" t="str">
        <f t="shared" si="87"/>
        <v>DP</v>
      </c>
      <c r="I845" s="258" t="str">
        <f>VLOOKUP(B:B,데이터주제영역정의서!O:P,2,FALSE)</f>
        <v>MSU</v>
      </c>
      <c r="J845" s="258" t="str">
        <f t="shared" si="88"/>
        <v>정보</v>
      </c>
      <c r="K845" s="258" t="str">
        <f>VLOOKUP(J845,엔터티분류어!B:D,3,FALSE)</f>
        <v>D</v>
      </c>
      <c r="L845" s="305" t="str">
        <f t="shared" si="86"/>
        <v>MSUHPDPD</v>
      </c>
      <c r="M845" s="258" t="s">
        <v>6178</v>
      </c>
      <c r="N845" s="291" t="str">
        <f t="shared" si="89"/>
        <v>T</v>
      </c>
    </row>
    <row r="846" spans="1:14" x14ac:dyDescent="0.3">
      <c r="A846" s="256" t="s">
        <v>7068</v>
      </c>
      <c r="B846" s="310" t="s">
        <v>2699</v>
      </c>
      <c r="C846" s="310" t="s">
        <v>1</v>
      </c>
      <c r="D846" s="310" t="s">
        <v>2749</v>
      </c>
      <c r="E846" s="310" t="s">
        <v>2750</v>
      </c>
      <c r="F846" s="246" t="s">
        <v>6128</v>
      </c>
      <c r="G846" s="306" t="str">
        <f>VLOOKUP(F:F,데이터주제영역정의서!T:V,2,FALSE)</f>
        <v>HP</v>
      </c>
      <c r="H846" s="292" t="str">
        <f t="shared" si="87"/>
        <v>DD</v>
      </c>
      <c r="I846" s="258" t="str">
        <f>VLOOKUP(B:B,데이터주제영역정의서!O:P,2,FALSE)</f>
        <v>MSU</v>
      </c>
      <c r="J846" s="258" t="str">
        <f t="shared" si="88"/>
        <v>정보</v>
      </c>
      <c r="K846" s="258" t="str">
        <f>VLOOKUP(J846,엔터티분류어!B:D,3,FALSE)</f>
        <v>D</v>
      </c>
      <c r="L846" s="305" t="str">
        <f t="shared" si="86"/>
        <v>MSUHPDDD</v>
      </c>
      <c r="M846" s="258" t="s">
        <v>6179</v>
      </c>
      <c r="N846" s="291" t="str">
        <f t="shared" si="89"/>
        <v>T</v>
      </c>
    </row>
    <row r="847" spans="1:14" x14ac:dyDescent="0.3">
      <c r="A847" s="256" t="s">
        <v>7068</v>
      </c>
      <c r="B847" s="310" t="s">
        <v>2699</v>
      </c>
      <c r="C847" s="310" t="s">
        <v>1</v>
      </c>
      <c r="D847" s="310" t="s">
        <v>6180</v>
      </c>
      <c r="E847" s="310" t="s">
        <v>2751</v>
      </c>
      <c r="F847" s="246" t="s">
        <v>6128</v>
      </c>
      <c r="G847" s="306" t="str">
        <f>VLOOKUP(F:F,데이터주제영역정의서!T:V,2,FALSE)</f>
        <v>HP</v>
      </c>
      <c r="H847" s="292" t="str">
        <f t="shared" si="87"/>
        <v>PB</v>
      </c>
      <c r="I847" s="258" t="str">
        <f>VLOOKUP(B:B,데이터주제영역정의서!O:P,2,FALSE)</f>
        <v>MSU</v>
      </c>
      <c r="J847" s="258" t="str">
        <f t="shared" si="88"/>
        <v>관계</v>
      </c>
      <c r="K847" s="258" t="str">
        <f>VLOOKUP(J847,엔터티분류어!B:D,3,FALSE)</f>
        <v>R</v>
      </c>
      <c r="L847" s="305" t="str">
        <f t="shared" si="86"/>
        <v>MSUHPPBR</v>
      </c>
      <c r="M847" s="258" t="s">
        <v>6181</v>
      </c>
      <c r="N847" s="291" t="str">
        <f t="shared" si="89"/>
        <v>T</v>
      </c>
    </row>
    <row r="848" spans="1:14" x14ac:dyDescent="0.3">
      <c r="A848" s="256" t="s">
        <v>7068</v>
      </c>
      <c r="B848" s="310" t="s">
        <v>2699</v>
      </c>
      <c r="C848" s="310" t="s">
        <v>1</v>
      </c>
      <c r="D848" s="310" t="s">
        <v>6182</v>
      </c>
      <c r="E848" s="310" t="s">
        <v>2752</v>
      </c>
      <c r="F848" s="246" t="s">
        <v>6128</v>
      </c>
      <c r="G848" s="306" t="str">
        <f>VLOOKUP(F:F,데이터주제영역정의서!T:V,2,FALSE)</f>
        <v>HP</v>
      </c>
      <c r="H848" s="292" t="str">
        <f t="shared" si="87"/>
        <v>PC</v>
      </c>
      <c r="I848" s="258" t="str">
        <f>VLOOKUP(B:B,데이터주제영역정의서!O:P,2,FALSE)</f>
        <v>MSU</v>
      </c>
      <c r="J848" s="258" t="str">
        <f t="shared" si="88"/>
        <v>정보</v>
      </c>
      <c r="K848" s="258" t="str">
        <f>VLOOKUP(J848,엔터티분류어!B:D,3,FALSE)</f>
        <v>D</v>
      </c>
      <c r="L848" s="305" t="str">
        <f t="shared" si="86"/>
        <v>MSUHPPCD</v>
      </c>
      <c r="M848" s="258" t="s">
        <v>6183</v>
      </c>
      <c r="N848" s="291" t="str">
        <f t="shared" si="89"/>
        <v>T</v>
      </c>
    </row>
    <row r="849" spans="1:14" x14ac:dyDescent="0.3">
      <c r="A849" s="256" t="s">
        <v>7069</v>
      </c>
      <c r="B849" s="310" t="s">
        <v>6184</v>
      </c>
      <c r="C849" s="310" t="s">
        <v>1</v>
      </c>
      <c r="D849" s="310" t="s">
        <v>1127</v>
      </c>
      <c r="E849" s="310" t="s">
        <v>6185</v>
      </c>
      <c r="F849" s="246" t="s">
        <v>4490</v>
      </c>
      <c r="G849" s="306" t="str">
        <f>VLOOKUP(F:F,데이터주제영역정의서!T:V,2,FALSE)</f>
        <v>SC</v>
      </c>
      <c r="H849" s="292" t="str">
        <f t="shared" si="87"/>
        <v>FD</v>
      </c>
      <c r="I849" s="258" t="str">
        <f>VLOOKUP(B:B,데이터주제영역정의서!O:P,2,FALSE)</f>
        <v>MSQ</v>
      </c>
      <c r="J849" s="258" t="str">
        <f t="shared" si="88"/>
        <v>정보</v>
      </c>
      <c r="K849" s="258" t="str">
        <f>VLOOKUP(J849,엔터티분류어!B:D,3,FALSE)</f>
        <v>D</v>
      </c>
      <c r="L849" s="305" t="str">
        <f t="shared" si="86"/>
        <v>MSQSCFDD</v>
      </c>
      <c r="M849" s="258" t="s">
        <v>6186</v>
      </c>
      <c r="N849" s="291" t="str">
        <f t="shared" si="89"/>
        <v>T</v>
      </c>
    </row>
    <row r="850" spans="1:14" x14ac:dyDescent="0.3">
      <c r="A850" s="256" t="s">
        <v>7069</v>
      </c>
      <c r="B850" s="310" t="s">
        <v>6184</v>
      </c>
      <c r="C850" s="310" t="s">
        <v>18</v>
      </c>
      <c r="D850" s="310" t="s">
        <v>6187</v>
      </c>
      <c r="E850" s="310" t="s">
        <v>1156</v>
      </c>
      <c r="F850" s="246" t="s">
        <v>4490</v>
      </c>
      <c r="G850" s="306" t="str">
        <f>VLOOKUP(F:F,데이터주제영역정의서!T:V,2,FALSE)</f>
        <v>SC</v>
      </c>
      <c r="H850" s="292" t="str">
        <f t="shared" si="87"/>
        <v>FS</v>
      </c>
      <c r="I850" s="258" t="str">
        <f>VLOOKUP(B:B,데이터주제영역정의서!O:P,2,FALSE)</f>
        <v>MSQ</v>
      </c>
      <c r="J850" s="258" t="str">
        <f t="shared" si="88"/>
        <v>정보</v>
      </c>
      <c r="K850" s="258" t="str">
        <f>VLOOKUP(J850,엔터티분류어!B:D,3,FALSE)</f>
        <v>D</v>
      </c>
      <c r="L850" s="305" t="str">
        <f t="shared" si="86"/>
        <v>MSQSCFSD</v>
      </c>
      <c r="M850" s="258" t="s">
        <v>6188</v>
      </c>
      <c r="N850" s="291" t="str">
        <f t="shared" si="89"/>
        <v>T</v>
      </c>
    </row>
    <row r="851" spans="1:14" x14ac:dyDescent="0.3">
      <c r="A851" s="256" t="s">
        <v>7069</v>
      </c>
      <c r="B851" s="310" t="s">
        <v>6184</v>
      </c>
      <c r="C851" s="310" t="s">
        <v>1</v>
      </c>
      <c r="D851" s="310" t="s">
        <v>1143</v>
      </c>
      <c r="E851" s="310" t="s">
        <v>6189</v>
      </c>
      <c r="F851" s="246" t="s">
        <v>6190</v>
      </c>
      <c r="G851" s="306" t="str">
        <f>VLOOKUP(F:F,데이터주제영역정의서!T:V,2,FALSE)</f>
        <v>DT</v>
      </c>
      <c r="H851" s="292" t="str">
        <f t="shared" si="87"/>
        <v>DS</v>
      </c>
      <c r="I851" s="258" t="str">
        <f>VLOOKUP(B:B,데이터주제영역정의서!O:P,2,FALSE)</f>
        <v>MSQ</v>
      </c>
      <c r="J851" s="258" t="str">
        <f t="shared" si="88"/>
        <v>정보</v>
      </c>
      <c r="K851" s="258" t="str">
        <f>VLOOKUP(J851,엔터티분류어!B:D,3,FALSE)</f>
        <v>D</v>
      </c>
      <c r="L851" s="305" t="str">
        <f t="shared" si="86"/>
        <v>MSQDTDSD</v>
      </c>
      <c r="M851" s="258" t="s">
        <v>6191</v>
      </c>
      <c r="N851" s="291" t="str">
        <f t="shared" si="89"/>
        <v>T</v>
      </c>
    </row>
    <row r="852" spans="1:14" x14ac:dyDescent="0.3">
      <c r="A852" s="256" t="s">
        <v>7069</v>
      </c>
      <c r="B852" s="310" t="s">
        <v>6184</v>
      </c>
      <c r="C852" s="310" t="s">
        <v>1</v>
      </c>
      <c r="D852" s="310" t="s">
        <v>1123</v>
      </c>
      <c r="E852" s="310" t="s">
        <v>6192</v>
      </c>
      <c r="F852" s="246" t="s">
        <v>6190</v>
      </c>
      <c r="G852" s="306" t="str">
        <f>VLOOKUP(F:F,데이터주제영역정의서!T:V,2,FALSE)</f>
        <v>DT</v>
      </c>
      <c r="H852" s="292" t="str">
        <f t="shared" si="87"/>
        <v>FG</v>
      </c>
      <c r="I852" s="258" t="str">
        <f>VLOOKUP(B:B,데이터주제영역정의서!O:P,2,FALSE)</f>
        <v>MSQ</v>
      </c>
      <c r="J852" s="258" t="str">
        <f t="shared" si="88"/>
        <v>코드</v>
      </c>
      <c r="K852" s="258" t="str">
        <f>VLOOKUP(J852,엔터티분류어!B:D,3,FALSE)</f>
        <v>C</v>
      </c>
      <c r="L852" s="305" t="str">
        <f t="shared" si="86"/>
        <v>MSQDTFGC</v>
      </c>
      <c r="M852" s="258" t="s">
        <v>6193</v>
      </c>
      <c r="N852" s="291" t="str">
        <f t="shared" si="89"/>
        <v>T</v>
      </c>
    </row>
    <row r="853" spans="1:14" x14ac:dyDescent="0.3">
      <c r="A853" s="256" t="s">
        <v>7069</v>
      </c>
      <c r="B853" s="310" t="s">
        <v>6184</v>
      </c>
      <c r="C853" s="310" t="s">
        <v>18</v>
      </c>
      <c r="D853" s="310" t="s">
        <v>1106</v>
      </c>
      <c r="E853" s="310" t="s">
        <v>1107</v>
      </c>
      <c r="F853" s="246" t="s">
        <v>4490</v>
      </c>
      <c r="G853" s="306" t="str">
        <f>VLOOKUP(F:F,데이터주제영역정의서!T:V,2,FALSE)</f>
        <v>SC</v>
      </c>
      <c r="H853" s="292" t="str">
        <f t="shared" si="87"/>
        <v>FD</v>
      </c>
      <c r="I853" s="258" t="str">
        <f>VLOOKUP(B:B,데이터주제영역정의서!O:P,2,FALSE)</f>
        <v>MSQ</v>
      </c>
      <c r="J853" s="258" t="str">
        <f t="shared" si="88"/>
        <v>상세</v>
      </c>
      <c r="K853" s="258" t="str">
        <f>VLOOKUP(J853,엔터티분류어!B:D,3,FALSE)</f>
        <v>E</v>
      </c>
      <c r="L853" s="305" t="str">
        <f t="shared" si="86"/>
        <v>MSQSCFDE</v>
      </c>
      <c r="M853" s="258" t="s">
        <v>6194</v>
      </c>
      <c r="N853" s="291" t="str">
        <f t="shared" si="89"/>
        <v>F</v>
      </c>
    </row>
    <row r="854" spans="1:14" x14ac:dyDescent="0.3">
      <c r="A854" s="256" t="s">
        <v>7069</v>
      </c>
      <c r="B854" s="310" t="s">
        <v>6184</v>
      </c>
      <c r="C854" s="310" t="s">
        <v>1</v>
      </c>
      <c r="D854" s="310" t="s">
        <v>1151</v>
      </c>
      <c r="E854" s="310" t="s">
        <v>6195</v>
      </c>
      <c r="F854" s="246" t="s">
        <v>6190</v>
      </c>
      <c r="G854" s="306" t="str">
        <f>VLOOKUP(F:F,데이터주제영역정의서!T:V,2,FALSE)</f>
        <v>DT</v>
      </c>
      <c r="H854" s="292" t="str">
        <f t="shared" si="87"/>
        <v>DC</v>
      </c>
      <c r="I854" s="258" t="str">
        <f>VLOOKUP(B:B,데이터주제영역정의서!O:P,2,FALSE)</f>
        <v>MSQ</v>
      </c>
      <c r="J854" s="258" t="str">
        <f t="shared" si="88"/>
        <v>정보</v>
      </c>
      <c r="K854" s="258" t="str">
        <f>VLOOKUP(J854,엔터티분류어!B:D,3,FALSE)</f>
        <v>D</v>
      </c>
      <c r="L854" s="305" t="str">
        <f t="shared" si="86"/>
        <v>MSQDTDCD</v>
      </c>
      <c r="M854" s="258" t="s">
        <v>6196</v>
      </c>
      <c r="N854" s="291" t="str">
        <f t="shared" si="89"/>
        <v>T</v>
      </c>
    </row>
    <row r="855" spans="1:14" x14ac:dyDescent="0.3">
      <c r="A855" s="256" t="s">
        <v>7069</v>
      </c>
      <c r="B855" s="310" t="s">
        <v>6184</v>
      </c>
      <c r="C855" s="310" t="s">
        <v>1</v>
      </c>
      <c r="D855" s="310" t="s">
        <v>1113</v>
      </c>
      <c r="E855" s="310" t="s">
        <v>6197</v>
      </c>
      <c r="F855" s="246" t="s">
        <v>6190</v>
      </c>
      <c r="G855" s="306" t="str">
        <f>VLOOKUP(F:F,데이터주제영역정의서!T:V,2,FALSE)</f>
        <v>DT</v>
      </c>
      <c r="H855" s="292" t="str">
        <f t="shared" si="87"/>
        <v>DI</v>
      </c>
      <c r="I855" s="258" t="str">
        <f>VLOOKUP(B:B,데이터주제영역정의서!O:P,2,FALSE)</f>
        <v>MSQ</v>
      </c>
      <c r="J855" s="258" t="str">
        <f t="shared" si="88"/>
        <v>이력</v>
      </c>
      <c r="K855" s="258" t="str">
        <f>VLOOKUP(J855,엔터티분류어!B:D,3,FALSE)</f>
        <v>H</v>
      </c>
      <c r="L855" s="305" t="str">
        <f t="shared" si="86"/>
        <v>MSQDTDIH</v>
      </c>
      <c r="M855" s="258" t="s">
        <v>6198</v>
      </c>
      <c r="N855" s="291" t="str">
        <f t="shared" si="89"/>
        <v>T</v>
      </c>
    </row>
    <row r="856" spans="1:14" x14ac:dyDescent="0.3">
      <c r="A856" s="256" t="s">
        <v>7069</v>
      </c>
      <c r="B856" s="310" t="s">
        <v>6184</v>
      </c>
      <c r="C856" s="310" t="s">
        <v>18</v>
      </c>
      <c r="D856" s="310" t="s">
        <v>1177</v>
      </c>
      <c r="E856" s="310" t="s">
        <v>1108</v>
      </c>
      <c r="F856" s="246" t="s">
        <v>6190</v>
      </c>
      <c r="G856" s="306" t="str">
        <f>VLOOKUP(F:F,데이터주제영역정의서!T:V,2,FALSE)</f>
        <v>DT</v>
      </c>
      <c r="H856" s="292" t="str">
        <f t="shared" si="87"/>
        <v>DI</v>
      </c>
      <c r="I856" s="258" t="str">
        <f>VLOOKUP(B:B,데이터주제영역정의서!O:P,2,FALSE)</f>
        <v>MSQ</v>
      </c>
      <c r="J856" s="258" t="str">
        <f t="shared" si="88"/>
        <v>정보</v>
      </c>
      <c r="K856" s="258" t="str">
        <f>VLOOKUP(J856,엔터티분류어!B:D,3,FALSE)</f>
        <v>D</v>
      </c>
      <c r="L856" s="305" t="str">
        <f t="shared" si="86"/>
        <v>MSQDTDID</v>
      </c>
      <c r="M856" s="258" t="s">
        <v>6199</v>
      </c>
      <c r="N856" s="291" t="str">
        <f t="shared" si="89"/>
        <v>T</v>
      </c>
    </row>
    <row r="857" spans="1:14" x14ac:dyDescent="0.3">
      <c r="A857" s="256" t="s">
        <v>7069</v>
      </c>
      <c r="B857" s="310" t="s">
        <v>6184</v>
      </c>
      <c r="C857" s="310" t="s">
        <v>18</v>
      </c>
      <c r="D857" s="310" t="s">
        <v>1111</v>
      </c>
      <c r="E857" s="310"/>
      <c r="F857" s="246" t="s">
        <v>6190</v>
      </c>
      <c r="G857" s="306" t="str">
        <f>VLOOKUP(F:F,데이터주제영역정의서!T:V,2,FALSE)</f>
        <v>DT</v>
      </c>
      <c r="H857" s="292" t="str">
        <f t="shared" si="87"/>
        <v>TC</v>
      </c>
      <c r="I857" s="258" t="str">
        <f>VLOOKUP(B:B,데이터주제영역정의서!O:P,2,FALSE)</f>
        <v>MSQ</v>
      </c>
      <c r="J857" s="258" t="str">
        <f t="shared" si="88"/>
        <v>정보</v>
      </c>
      <c r="K857" s="258" t="str">
        <f>VLOOKUP(J857,엔터티분류어!B:D,3,FALSE)</f>
        <v>D</v>
      </c>
      <c r="L857" s="305" t="str">
        <f t="shared" si="86"/>
        <v>MSQDTTCD</v>
      </c>
      <c r="M857" s="258" t="s">
        <v>6200</v>
      </c>
      <c r="N857" s="291" t="str">
        <f t="shared" si="89"/>
        <v>T</v>
      </c>
    </row>
    <row r="858" spans="1:14" x14ac:dyDescent="0.3">
      <c r="A858" s="256" t="s">
        <v>7069</v>
      </c>
      <c r="B858" s="310" t="s">
        <v>6184</v>
      </c>
      <c r="C858" s="310" t="s">
        <v>1</v>
      </c>
      <c r="D858" s="310" t="s">
        <v>1125</v>
      </c>
      <c r="E858" s="310" t="s">
        <v>6201</v>
      </c>
      <c r="F858" s="246" t="s">
        <v>4490</v>
      </c>
      <c r="G858" s="306" t="str">
        <f>VLOOKUP(F:F,데이터주제영역정의서!T:V,2,FALSE)</f>
        <v>SC</v>
      </c>
      <c r="H858" s="292" t="str">
        <f t="shared" si="87"/>
        <v>NG</v>
      </c>
      <c r="I858" s="258" t="str">
        <f>VLOOKUP(B:B,데이터주제영역정의서!O:P,2,FALSE)</f>
        <v>MSQ</v>
      </c>
      <c r="J858" s="258" t="str">
        <f t="shared" si="88"/>
        <v>정보</v>
      </c>
      <c r="K858" s="258" t="str">
        <f>VLOOKUP(J858,엔터티분류어!B:D,3,FALSE)</f>
        <v>D</v>
      </c>
      <c r="L858" s="305" t="str">
        <f t="shared" si="86"/>
        <v>MSQSCNGD</v>
      </c>
      <c r="M858" s="258" t="s">
        <v>6202</v>
      </c>
      <c r="N858" s="291" t="str">
        <f t="shared" si="89"/>
        <v>T</v>
      </c>
    </row>
    <row r="859" spans="1:14" x14ac:dyDescent="0.3">
      <c r="A859" s="256" t="s">
        <v>7069</v>
      </c>
      <c r="B859" s="310" t="s">
        <v>6184</v>
      </c>
      <c r="C859" s="310" t="s">
        <v>1</v>
      </c>
      <c r="D859" s="310" t="s">
        <v>1139</v>
      </c>
      <c r="E859" s="310" t="s">
        <v>6203</v>
      </c>
      <c r="F859" s="246" t="s">
        <v>6190</v>
      </c>
      <c r="G859" s="306" t="str">
        <f>VLOOKUP(F:F,데이터주제영역정의서!T:V,2,FALSE)</f>
        <v>DT</v>
      </c>
      <c r="H859" s="292" t="str">
        <f t="shared" si="87"/>
        <v>FA</v>
      </c>
      <c r="I859" s="258" t="str">
        <f>VLOOKUP(B:B,데이터주제영역정의서!O:P,2,FALSE)</f>
        <v>MSQ</v>
      </c>
      <c r="J859" s="258" t="str">
        <f t="shared" si="88"/>
        <v>정보</v>
      </c>
      <c r="K859" s="258" t="str">
        <f>VLOOKUP(J859,엔터티분류어!B:D,3,FALSE)</f>
        <v>D</v>
      </c>
      <c r="L859" s="305" t="str">
        <f t="shared" ref="L859:L934" si="90">I859&amp;G859&amp;H859&amp;K859</f>
        <v>MSQDTFAD</v>
      </c>
      <c r="M859" s="258" t="s">
        <v>6204</v>
      </c>
      <c r="N859" s="291" t="str">
        <f t="shared" si="89"/>
        <v>T</v>
      </c>
    </row>
    <row r="860" spans="1:14" x14ac:dyDescent="0.3">
      <c r="A860" s="256" t="s">
        <v>7069</v>
      </c>
      <c r="B860" s="310" t="s">
        <v>6184</v>
      </c>
      <c r="C860" s="310" t="s">
        <v>1</v>
      </c>
      <c r="D860" s="310" t="s">
        <v>1115</v>
      </c>
      <c r="E860" s="310" t="s">
        <v>6205</v>
      </c>
      <c r="F860" s="246" t="s">
        <v>6190</v>
      </c>
      <c r="G860" s="306" t="str">
        <f>VLOOKUP(F:F,데이터주제영역정의서!T:V,2,FALSE)</f>
        <v>DT</v>
      </c>
      <c r="H860" s="292" t="str">
        <f t="shared" ref="H860:H935" si="91">MID(M860,6,2)</f>
        <v>DK</v>
      </c>
      <c r="I860" s="258" t="str">
        <f>VLOOKUP(B:B,데이터주제영역정의서!O:P,2,FALSE)</f>
        <v>MSQ</v>
      </c>
      <c r="J860" s="258" t="str">
        <f t="shared" ref="J860:J935" si="92">RIGHT(D860,2)</f>
        <v>정보</v>
      </c>
      <c r="K860" s="258" t="str">
        <f>VLOOKUP(J860,엔터티분류어!B:D,3,FALSE)</f>
        <v>D</v>
      </c>
      <c r="L860" s="305" t="str">
        <f t="shared" si="90"/>
        <v>MSQDTDKD</v>
      </c>
      <c r="M860" s="258" t="s">
        <v>6206</v>
      </c>
      <c r="N860" s="291" t="str">
        <f t="shared" ref="N860:N935" si="93">IF(L860=M860,"T","F")</f>
        <v>T</v>
      </c>
    </row>
    <row r="861" spans="1:14" x14ac:dyDescent="0.3">
      <c r="A861" s="256" t="s">
        <v>7069</v>
      </c>
      <c r="B861" s="310" t="s">
        <v>6184</v>
      </c>
      <c r="C861" s="310" t="s">
        <v>18</v>
      </c>
      <c r="D861" s="310" t="s">
        <v>1182</v>
      </c>
      <c r="E861" s="310"/>
      <c r="F861" s="246" t="s">
        <v>6190</v>
      </c>
      <c r="G861" s="306" t="str">
        <f>VLOOKUP(F:F,데이터주제영역정의서!T:V,2,FALSE)</f>
        <v>DT</v>
      </c>
      <c r="H861" s="292" t="str">
        <f t="shared" si="91"/>
        <v>EP</v>
      </c>
      <c r="I861" s="258" t="str">
        <f>VLOOKUP(B:B,데이터주제영역정의서!O:P,2,FALSE)</f>
        <v>MSQ</v>
      </c>
      <c r="J861" s="258" t="str">
        <f t="shared" si="92"/>
        <v>정보</v>
      </c>
      <c r="K861" s="258" t="str">
        <f>VLOOKUP(J861,엔터티분류어!B:D,3,FALSE)</f>
        <v>D</v>
      </c>
      <c r="L861" s="305" t="str">
        <f t="shared" si="90"/>
        <v>MSQDTEPD</v>
      </c>
      <c r="M861" s="258" t="s">
        <v>6207</v>
      </c>
      <c r="N861" s="291" t="str">
        <f t="shared" si="93"/>
        <v>T</v>
      </c>
    </row>
    <row r="862" spans="1:14" x14ac:dyDescent="0.3">
      <c r="A862" s="256" t="s">
        <v>7069</v>
      </c>
      <c r="B862" s="310" t="s">
        <v>6184</v>
      </c>
      <c r="C862" s="310" t="s">
        <v>1</v>
      </c>
      <c r="D862" s="310" t="s">
        <v>1137</v>
      </c>
      <c r="E862" s="310" t="s">
        <v>6208</v>
      </c>
      <c r="F862" s="246" t="s">
        <v>6190</v>
      </c>
      <c r="G862" s="306" t="str">
        <f>VLOOKUP(F:F,데이터주제영역정의서!T:V,2,FALSE)</f>
        <v>DT</v>
      </c>
      <c r="H862" s="292" t="str">
        <f t="shared" si="91"/>
        <v>ME</v>
      </c>
      <c r="I862" s="258" t="str">
        <f>VLOOKUP(B:B,데이터주제영역정의서!O:P,2,FALSE)</f>
        <v>MSQ</v>
      </c>
      <c r="J862" s="258" t="str">
        <f t="shared" si="92"/>
        <v>정보</v>
      </c>
      <c r="K862" s="258" t="str">
        <f>VLOOKUP(J862,엔터티분류어!B:D,3,FALSE)</f>
        <v>D</v>
      </c>
      <c r="L862" s="305" t="str">
        <f t="shared" si="90"/>
        <v>MSQDTMED</v>
      </c>
      <c r="M862" s="258" t="s">
        <v>6209</v>
      </c>
      <c r="N862" s="291" t="str">
        <f t="shared" si="93"/>
        <v>T</v>
      </c>
    </row>
    <row r="863" spans="1:14" x14ac:dyDescent="0.3">
      <c r="A863" s="256" t="s">
        <v>7069</v>
      </c>
      <c r="B863" s="309" t="s">
        <v>6184</v>
      </c>
      <c r="C863" s="309" t="s">
        <v>1</v>
      </c>
      <c r="D863" s="309" t="s">
        <v>1180</v>
      </c>
      <c r="E863" s="309" t="s">
        <v>6210</v>
      </c>
      <c r="F863" s="290" t="s">
        <v>6190</v>
      </c>
      <c r="G863" s="306" t="str">
        <f>VLOOKUP(F:F,데이터주제영역정의서!T:V,2,FALSE)</f>
        <v>DT</v>
      </c>
      <c r="H863" s="292" t="str">
        <f t="shared" si="91"/>
        <v>ED</v>
      </c>
      <c r="I863" s="258" t="str">
        <f>VLOOKUP(B:B,데이터주제영역정의서!O:P,2,FALSE)</f>
        <v>MSQ</v>
      </c>
      <c r="J863" s="258" t="str">
        <f t="shared" si="92"/>
        <v>정보</v>
      </c>
      <c r="K863" s="258" t="str">
        <f>VLOOKUP(J863,엔터티분류어!B:D,3,FALSE)</f>
        <v>D</v>
      </c>
      <c r="L863" s="305" t="str">
        <f t="shared" si="90"/>
        <v>MSQDTEDD</v>
      </c>
      <c r="M863" s="258" t="s">
        <v>6211</v>
      </c>
      <c r="N863" s="291" t="str">
        <f t="shared" si="93"/>
        <v>T</v>
      </c>
    </row>
    <row r="864" spans="1:14" x14ac:dyDescent="0.3">
      <c r="A864" s="256" t="s">
        <v>7069</v>
      </c>
      <c r="B864" s="309" t="s">
        <v>6184</v>
      </c>
      <c r="C864" s="309" t="s">
        <v>1</v>
      </c>
      <c r="D864" s="309" t="s">
        <v>1119</v>
      </c>
      <c r="E864" s="309" t="s">
        <v>6212</v>
      </c>
      <c r="F864" s="290" t="s">
        <v>6190</v>
      </c>
      <c r="G864" s="306" t="str">
        <f>VLOOKUP(F:F,데이터주제영역정의서!T:V,2,FALSE)</f>
        <v>DT</v>
      </c>
      <c r="H864" s="292" t="str">
        <f t="shared" si="91"/>
        <v>DR</v>
      </c>
      <c r="I864" s="258" t="str">
        <f>VLOOKUP(B:B,데이터주제영역정의서!O:P,2,FALSE)</f>
        <v>MSQ</v>
      </c>
      <c r="J864" s="258" t="str">
        <f t="shared" si="92"/>
        <v>정보</v>
      </c>
      <c r="K864" s="258" t="str">
        <f>VLOOKUP(J864,엔터티분류어!B:D,3,FALSE)</f>
        <v>D</v>
      </c>
      <c r="L864" s="305" t="str">
        <f t="shared" si="90"/>
        <v>MSQDTDRD</v>
      </c>
      <c r="M864" s="258" t="s">
        <v>6213</v>
      </c>
      <c r="N864" s="291" t="str">
        <f t="shared" si="93"/>
        <v>T</v>
      </c>
    </row>
    <row r="865" spans="1:14" x14ac:dyDescent="0.3">
      <c r="A865" s="256" t="s">
        <v>7069</v>
      </c>
      <c r="B865" s="309" t="s">
        <v>6184</v>
      </c>
      <c r="C865" s="309" t="s">
        <v>1</v>
      </c>
      <c r="D865" s="309" t="s">
        <v>1163</v>
      </c>
      <c r="E865" s="309" t="s">
        <v>6214</v>
      </c>
      <c r="F865" s="290" t="s">
        <v>6190</v>
      </c>
      <c r="G865" s="306" t="str">
        <f>VLOOKUP(F:F,데이터주제영역정의서!T:V,2,FALSE)</f>
        <v>DT</v>
      </c>
      <c r="H865" s="292" t="str">
        <f t="shared" si="91"/>
        <v>MG</v>
      </c>
      <c r="I865" s="258" t="str">
        <f>VLOOKUP(B:B,데이터주제영역정의서!O:P,2,FALSE)</f>
        <v>MSQ</v>
      </c>
      <c r="J865" s="258" t="str">
        <f t="shared" si="92"/>
        <v>정보</v>
      </c>
      <c r="K865" s="258" t="str">
        <f>VLOOKUP(J865,엔터티분류어!B:D,3,FALSE)</f>
        <v>D</v>
      </c>
      <c r="L865" s="305" t="str">
        <f t="shared" si="90"/>
        <v>MSQDTMGD</v>
      </c>
      <c r="M865" s="258" t="s">
        <v>6215</v>
      </c>
      <c r="N865" s="291" t="str">
        <f t="shared" si="93"/>
        <v>T</v>
      </c>
    </row>
    <row r="866" spans="1:14" x14ac:dyDescent="0.3">
      <c r="A866" s="256" t="s">
        <v>7069</v>
      </c>
      <c r="B866" s="309" t="s">
        <v>6184</v>
      </c>
      <c r="C866" s="309" t="s">
        <v>1</v>
      </c>
      <c r="D866" s="309" t="s">
        <v>1147</v>
      </c>
      <c r="E866" s="309" t="s">
        <v>6216</v>
      </c>
      <c r="F866" s="290" t="s">
        <v>6190</v>
      </c>
      <c r="G866" s="306" t="str">
        <f>VLOOKUP(F:F,데이터주제영역정의서!T:V,2,FALSE)</f>
        <v>DT</v>
      </c>
      <c r="H866" s="292" t="str">
        <f t="shared" si="91"/>
        <v>MK</v>
      </c>
      <c r="I866" s="258" t="str">
        <f>VLOOKUP(B:B,데이터주제영역정의서!O:P,2,FALSE)</f>
        <v>MSQ</v>
      </c>
      <c r="J866" s="258" t="str">
        <f t="shared" si="92"/>
        <v>코드</v>
      </c>
      <c r="K866" s="258" t="str">
        <f>VLOOKUP(J866,엔터티분류어!B:D,3,FALSE)</f>
        <v>C</v>
      </c>
      <c r="L866" s="305" t="str">
        <f t="shared" si="90"/>
        <v>MSQDTMKC</v>
      </c>
      <c r="M866" s="258" t="s">
        <v>6217</v>
      </c>
      <c r="N866" s="291" t="str">
        <f t="shared" si="93"/>
        <v>T</v>
      </c>
    </row>
    <row r="867" spans="1:14" x14ac:dyDescent="0.3">
      <c r="A867" s="256" t="s">
        <v>7069</v>
      </c>
      <c r="B867" s="309" t="s">
        <v>6184</v>
      </c>
      <c r="C867" s="309" t="s">
        <v>18</v>
      </c>
      <c r="D867" s="309" t="s">
        <v>6218</v>
      </c>
      <c r="E867" s="309"/>
      <c r="F867" s="290" t="s">
        <v>6190</v>
      </c>
      <c r="G867" s="306" t="str">
        <f>VLOOKUP(F:F,데이터주제영역정의서!T:V,2,FALSE)</f>
        <v>DT</v>
      </c>
      <c r="H867" s="292" t="str">
        <f t="shared" si="91"/>
        <v>SB</v>
      </c>
      <c r="I867" s="258" t="str">
        <f>VLOOKUP(B:B,데이터주제영역정의서!O:P,2,FALSE)</f>
        <v>MSQ</v>
      </c>
      <c r="J867" s="258" t="str">
        <f t="shared" si="92"/>
        <v>기본</v>
      </c>
      <c r="K867" s="258" t="str">
        <f>VLOOKUP(J867,엔터티분류어!B:D,3,FALSE)</f>
        <v>M</v>
      </c>
      <c r="L867" s="305" t="str">
        <f t="shared" si="90"/>
        <v>MSQDTSBM</v>
      </c>
      <c r="M867" s="258" t="s">
        <v>6219</v>
      </c>
      <c r="N867" s="291" t="str">
        <f t="shared" si="93"/>
        <v>T</v>
      </c>
    </row>
    <row r="868" spans="1:14" x14ac:dyDescent="0.3">
      <c r="A868" s="256" t="s">
        <v>7069</v>
      </c>
      <c r="B868" s="309" t="s">
        <v>6184</v>
      </c>
      <c r="C868" s="309" t="s">
        <v>18</v>
      </c>
      <c r="D868" s="309" t="s">
        <v>6220</v>
      </c>
      <c r="E868" s="309"/>
      <c r="F868" s="290" t="s">
        <v>6190</v>
      </c>
      <c r="G868" s="306" t="str">
        <f>VLOOKUP(F:F,데이터주제영역정의서!T:V,2,FALSE)</f>
        <v>DT</v>
      </c>
      <c r="H868" s="292" t="str">
        <f t="shared" si="91"/>
        <v>SD</v>
      </c>
      <c r="I868" s="258" t="str">
        <f>VLOOKUP(B:B,데이터주제영역정의서!O:P,2,FALSE)</f>
        <v>MSQ</v>
      </c>
      <c r="J868" s="258" t="str">
        <f t="shared" si="92"/>
        <v>상세</v>
      </c>
      <c r="K868" s="258" t="str">
        <f>VLOOKUP(J868,엔터티분류어!B:D,3,FALSE)</f>
        <v>E</v>
      </c>
      <c r="L868" s="305" t="str">
        <f t="shared" si="90"/>
        <v>MSQDTSDE</v>
      </c>
      <c r="M868" s="258" t="s">
        <v>6221</v>
      </c>
      <c r="N868" s="291" t="str">
        <f t="shared" si="93"/>
        <v>T</v>
      </c>
    </row>
    <row r="869" spans="1:14" x14ac:dyDescent="0.3">
      <c r="A869" s="256" t="s">
        <v>7069</v>
      </c>
      <c r="B869" s="309" t="s">
        <v>6184</v>
      </c>
      <c r="C869" s="309" t="s">
        <v>18</v>
      </c>
      <c r="D869" s="309" t="s">
        <v>6222</v>
      </c>
      <c r="E869" s="309" t="s">
        <v>1108</v>
      </c>
      <c r="F869" s="290" t="s">
        <v>6190</v>
      </c>
      <c r="G869" s="306" t="str">
        <f>VLOOKUP(F:F,데이터주제영역정의서!T:V,2,FALSE)</f>
        <v>DT</v>
      </c>
      <c r="H869" s="292" t="str">
        <f t="shared" si="91"/>
        <v>DE</v>
      </c>
      <c r="I869" s="258" t="str">
        <f>VLOOKUP(B:B,데이터주제영역정의서!O:P,2,FALSE)</f>
        <v>MSQ</v>
      </c>
      <c r="J869" s="258" t="str">
        <f t="shared" si="92"/>
        <v>정보</v>
      </c>
      <c r="K869" s="258" t="str">
        <f>VLOOKUP(J869,엔터티분류어!B:D,3,FALSE)</f>
        <v>D</v>
      </c>
      <c r="L869" s="305" t="str">
        <f t="shared" si="90"/>
        <v>MSQDTDED</v>
      </c>
      <c r="M869" s="258" t="s">
        <v>6223</v>
      </c>
      <c r="N869" s="291" t="str">
        <f t="shared" si="93"/>
        <v>T</v>
      </c>
    </row>
    <row r="870" spans="1:14" x14ac:dyDescent="0.3">
      <c r="A870" s="256" t="s">
        <v>7069</v>
      </c>
      <c r="B870" s="309" t="s">
        <v>6184</v>
      </c>
      <c r="C870" s="309" t="s">
        <v>18</v>
      </c>
      <c r="D870" s="309" t="s">
        <v>6224</v>
      </c>
      <c r="E870" s="309" t="s">
        <v>1103</v>
      </c>
      <c r="F870" s="290" t="s">
        <v>6190</v>
      </c>
      <c r="G870" s="306" t="str">
        <f>VLOOKUP(F:F,데이터주제영역정의서!T:V,2,FALSE)</f>
        <v>DT</v>
      </c>
      <c r="H870" s="292" t="str">
        <f t="shared" si="91"/>
        <v>DE</v>
      </c>
      <c r="I870" s="258" t="str">
        <f>VLOOKUP(B:B,데이터주제영역정의서!O:P,2,FALSE)</f>
        <v>MSQ</v>
      </c>
      <c r="J870" s="258" t="str">
        <f t="shared" si="92"/>
        <v>이력</v>
      </c>
      <c r="K870" s="258" t="str">
        <f>VLOOKUP(J870,엔터티분류어!B:D,3,FALSE)</f>
        <v>H</v>
      </c>
      <c r="L870" s="305" t="str">
        <f t="shared" si="90"/>
        <v>MSQDTDEH</v>
      </c>
      <c r="M870" s="258" t="s">
        <v>6225</v>
      </c>
      <c r="N870" s="291" t="str">
        <f t="shared" si="93"/>
        <v>T</v>
      </c>
    </row>
    <row r="871" spans="1:14" x14ac:dyDescent="0.3">
      <c r="A871" s="256" t="s">
        <v>7069</v>
      </c>
      <c r="B871" s="309" t="s">
        <v>6184</v>
      </c>
      <c r="C871" s="309" t="s">
        <v>1</v>
      </c>
      <c r="D871" s="309" t="s">
        <v>1121</v>
      </c>
      <c r="E871" s="309" t="s">
        <v>6226</v>
      </c>
      <c r="F871" s="290" t="s">
        <v>6190</v>
      </c>
      <c r="G871" s="306" t="str">
        <f>VLOOKUP(F:F,데이터주제영역정의서!T:V,2,FALSE)</f>
        <v>DT</v>
      </c>
      <c r="H871" s="292" t="str">
        <f t="shared" si="91"/>
        <v>MC</v>
      </c>
      <c r="I871" s="258" t="str">
        <f>VLOOKUP(B:B,데이터주제영역정의서!O:P,2,FALSE)</f>
        <v>MSQ</v>
      </c>
      <c r="J871" s="258" t="str">
        <f t="shared" si="92"/>
        <v>코드</v>
      </c>
      <c r="K871" s="258" t="str">
        <f>VLOOKUP(J871,엔터티분류어!B:D,3,FALSE)</f>
        <v>C</v>
      </c>
      <c r="L871" s="305" t="str">
        <f t="shared" si="90"/>
        <v>MSQDTMCC</v>
      </c>
      <c r="M871" s="258" t="s">
        <v>6227</v>
      </c>
      <c r="N871" s="291" t="str">
        <f t="shared" si="93"/>
        <v>T</v>
      </c>
    </row>
    <row r="872" spans="1:14" x14ac:dyDescent="0.3">
      <c r="A872" s="256" t="s">
        <v>7069</v>
      </c>
      <c r="B872" s="309" t="s">
        <v>6184</v>
      </c>
      <c r="C872" s="309" t="s">
        <v>1</v>
      </c>
      <c r="D872" s="309" t="s">
        <v>1173</v>
      </c>
      <c r="E872" s="309" t="s">
        <v>6228</v>
      </c>
      <c r="F872" s="290" t="s">
        <v>6190</v>
      </c>
      <c r="G872" s="306" t="str">
        <f>VLOOKUP(F:F,데이터주제영역정의서!T:V,2,FALSE)</f>
        <v>DT</v>
      </c>
      <c r="H872" s="292" t="str">
        <f t="shared" si="91"/>
        <v>MF</v>
      </c>
      <c r="I872" s="258" t="str">
        <f>VLOOKUP(B:B,데이터주제영역정의서!O:P,2,FALSE)</f>
        <v>MSQ</v>
      </c>
      <c r="J872" s="258" t="str">
        <f t="shared" si="92"/>
        <v>코드</v>
      </c>
      <c r="K872" s="258" t="str">
        <f>VLOOKUP(J872,엔터티분류어!B:D,3,FALSE)</f>
        <v>C</v>
      </c>
      <c r="L872" s="305" t="str">
        <f t="shared" si="90"/>
        <v>MSQDTMFC</v>
      </c>
      <c r="M872" s="258" t="s">
        <v>6229</v>
      </c>
      <c r="N872" s="291" t="str">
        <f t="shared" si="93"/>
        <v>T</v>
      </c>
    </row>
    <row r="873" spans="1:14" x14ac:dyDescent="0.3">
      <c r="A873" s="256" t="s">
        <v>7069</v>
      </c>
      <c r="B873" s="309" t="s">
        <v>6184</v>
      </c>
      <c r="C873" s="309" t="s">
        <v>1</v>
      </c>
      <c r="D873" s="309" t="s">
        <v>1141</v>
      </c>
      <c r="E873" s="309" t="s">
        <v>6230</v>
      </c>
      <c r="F873" s="290" t="s">
        <v>4490</v>
      </c>
      <c r="G873" s="306" t="str">
        <f>VLOOKUP(F:F,데이터주제영역정의서!T:V,2,FALSE)</f>
        <v>SC</v>
      </c>
      <c r="H873" s="292" t="str">
        <f t="shared" si="91"/>
        <v>HG</v>
      </c>
      <c r="I873" s="258" t="str">
        <f>VLOOKUP(B:B,데이터주제영역정의서!O:P,2,FALSE)</f>
        <v>MSQ</v>
      </c>
      <c r="J873" s="258" t="str">
        <f t="shared" si="92"/>
        <v>정보</v>
      </c>
      <c r="K873" s="258" t="str">
        <f>VLOOKUP(J873,엔터티분류어!B:D,3,FALSE)</f>
        <v>D</v>
      </c>
      <c r="L873" s="305" t="str">
        <f t="shared" si="90"/>
        <v>MSQSCHGD</v>
      </c>
      <c r="M873" s="258" t="s">
        <v>6231</v>
      </c>
      <c r="N873" s="291" t="str">
        <f t="shared" si="93"/>
        <v>T</v>
      </c>
    </row>
    <row r="874" spans="1:14" x14ac:dyDescent="0.3">
      <c r="A874" s="256" t="s">
        <v>7069</v>
      </c>
      <c r="B874" s="309" t="s">
        <v>6184</v>
      </c>
      <c r="C874" s="309" t="s">
        <v>1</v>
      </c>
      <c r="D874" s="309" t="s">
        <v>1157</v>
      </c>
      <c r="E874" s="309" t="s">
        <v>6232</v>
      </c>
      <c r="F874" s="290" t="s">
        <v>6190</v>
      </c>
      <c r="G874" s="306" t="str">
        <f>VLOOKUP(F:F,데이터주제영역정의서!T:V,2,FALSE)</f>
        <v>DT</v>
      </c>
      <c r="H874" s="292" t="str">
        <f t="shared" si="91"/>
        <v>HB</v>
      </c>
      <c r="I874" s="258" t="str">
        <f>VLOOKUP(B:B,데이터주제영역정의서!O:P,2,FALSE)</f>
        <v>MSQ</v>
      </c>
      <c r="J874" s="258" t="str">
        <f t="shared" si="92"/>
        <v>기본</v>
      </c>
      <c r="K874" s="258" t="str">
        <f>VLOOKUP(J874,엔터티분류어!B:D,3,FALSE)</f>
        <v>M</v>
      </c>
      <c r="L874" s="305" t="str">
        <f t="shared" si="90"/>
        <v>MSQDTHBM</v>
      </c>
      <c r="M874" s="258" t="s">
        <v>6233</v>
      </c>
      <c r="N874" s="291" t="str">
        <f t="shared" si="93"/>
        <v>T</v>
      </c>
    </row>
    <row r="875" spans="1:14" x14ac:dyDescent="0.3">
      <c r="A875" s="256" t="s">
        <v>7069</v>
      </c>
      <c r="B875" s="309" t="s">
        <v>6184</v>
      </c>
      <c r="C875" s="309" t="s">
        <v>1</v>
      </c>
      <c r="D875" s="309" t="s">
        <v>1129</v>
      </c>
      <c r="E875" s="309" t="s">
        <v>6234</v>
      </c>
      <c r="F875" s="290" t="s">
        <v>6190</v>
      </c>
      <c r="G875" s="306" t="str">
        <f>VLOOKUP(F:F,데이터주제영역정의서!T:V,2,FALSE)</f>
        <v>DT</v>
      </c>
      <c r="H875" s="292" t="str">
        <f t="shared" si="91"/>
        <v>HD</v>
      </c>
      <c r="I875" s="258" t="str">
        <f>VLOOKUP(B:B,데이터주제영역정의서!O:P,2,FALSE)</f>
        <v>MSQ</v>
      </c>
      <c r="J875" s="258" t="str">
        <f t="shared" si="92"/>
        <v>상세</v>
      </c>
      <c r="K875" s="258" t="str">
        <f>VLOOKUP(J875,엔터티분류어!B:D,3,FALSE)</f>
        <v>E</v>
      </c>
      <c r="L875" s="305" t="str">
        <f t="shared" si="90"/>
        <v>MSQDTHDE</v>
      </c>
      <c r="M875" s="258" t="s">
        <v>6235</v>
      </c>
      <c r="N875" s="291" t="str">
        <f t="shared" si="93"/>
        <v>T</v>
      </c>
    </row>
    <row r="876" spans="1:14" x14ac:dyDescent="0.3">
      <c r="A876" s="256" t="s">
        <v>7069</v>
      </c>
      <c r="B876" s="309" t="s">
        <v>6184</v>
      </c>
      <c r="C876" s="309" t="s">
        <v>1</v>
      </c>
      <c r="D876" s="309" t="s">
        <v>1135</v>
      </c>
      <c r="E876" s="309" t="s">
        <v>6236</v>
      </c>
      <c r="F876" s="290" t="s">
        <v>6190</v>
      </c>
      <c r="G876" s="306" t="str">
        <f>VLOOKUP(F:F,데이터주제영역정의서!T:V,2,FALSE)</f>
        <v>DT</v>
      </c>
      <c r="H876" s="292" t="str">
        <f t="shared" si="91"/>
        <v>HI</v>
      </c>
      <c r="I876" s="258" t="str">
        <f>VLOOKUP(B:B,데이터주제영역정의서!O:P,2,FALSE)</f>
        <v>MSQ</v>
      </c>
      <c r="J876" s="258" t="str">
        <f t="shared" si="92"/>
        <v>정보</v>
      </c>
      <c r="K876" s="258" t="str">
        <f>VLOOKUP(J876,엔터티분류어!B:D,3,FALSE)</f>
        <v>D</v>
      </c>
      <c r="L876" s="305" t="str">
        <f t="shared" si="90"/>
        <v>MSQDTHID</v>
      </c>
      <c r="M876" s="258" t="s">
        <v>6237</v>
      </c>
      <c r="N876" s="291" t="str">
        <f t="shared" si="93"/>
        <v>T</v>
      </c>
    </row>
    <row r="877" spans="1:14" x14ac:dyDescent="0.3">
      <c r="A877" s="256" t="s">
        <v>7069</v>
      </c>
      <c r="B877" s="309" t="s">
        <v>6184</v>
      </c>
      <c r="C877" s="309" t="s">
        <v>18</v>
      </c>
      <c r="D877" s="309" t="s">
        <v>1153</v>
      </c>
      <c r="E877" s="309" t="s">
        <v>1154</v>
      </c>
      <c r="F877" s="290" t="s">
        <v>4490</v>
      </c>
      <c r="G877" s="306" t="str">
        <f>VLOOKUP(F:F,데이터주제영역정의서!T:V,2,FALSE)</f>
        <v>SC</v>
      </c>
      <c r="H877" s="292" t="str">
        <f t="shared" si="91"/>
        <v>NS</v>
      </c>
      <c r="I877" s="258" t="str">
        <f>VLOOKUP(B:B,데이터주제영역정의서!O:P,2,FALSE)</f>
        <v>MSQ</v>
      </c>
      <c r="J877" s="258" t="str">
        <f t="shared" si="92"/>
        <v>정보</v>
      </c>
      <c r="K877" s="258" t="str">
        <f>VLOOKUP(J877,엔터티분류어!B:D,3,FALSE)</f>
        <v>D</v>
      </c>
      <c r="L877" s="305" t="str">
        <f t="shared" si="90"/>
        <v>MSQSCNSD</v>
      </c>
      <c r="M877" s="258" t="s">
        <v>6238</v>
      </c>
      <c r="N877" s="291" t="str">
        <f t="shared" si="93"/>
        <v>T</v>
      </c>
    </row>
    <row r="878" spans="1:14" x14ac:dyDescent="0.3">
      <c r="A878" s="256" t="s">
        <v>7069</v>
      </c>
      <c r="B878" s="309" t="s">
        <v>6184</v>
      </c>
      <c r="C878" s="309" t="s">
        <v>1</v>
      </c>
      <c r="D878" s="309" t="s">
        <v>1169</v>
      </c>
      <c r="E878" s="309" t="s">
        <v>6239</v>
      </c>
      <c r="F878" s="290" t="s">
        <v>4490</v>
      </c>
      <c r="G878" s="306" t="str">
        <f>VLOOKUP(F:F,데이터주제영역정의서!T:V,2,FALSE)</f>
        <v>SC</v>
      </c>
      <c r="H878" s="292" t="str">
        <f t="shared" si="91"/>
        <v>NI</v>
      </c>
      <c r="I878" s="258" t="str">
        <f>VLOOKUP(B:B,데이터주제영역정의서!O:P,2,FALSE)</f>
        <v>MSQ</v>
      </c>
      <c r="J878" s="258" t="str">
        <f t="shared" si="92"/>
        <v>정보</v>
      </c>
      <c r="K878" s="258" t="str">
        <f>VLOOKUP(J878,엔터티분류어!B:D,3,FALSE)</f>
        <v>D</v>
      </c>
      <c r="L878" s="305" t="str">
        <f t="shared" si="90"/>
        <v>MSQSCNID</v>
      </c>
      <c r="M878" s="258" t="s">
        <v>6240</v>
      </c>
      <c r="N878" s="291" t="str">
        <f t="shared" si="93"/>
        <v>T</v>
      </c>
    </row>
    <row r="879" spans="1:14" x14ac:dyDescent="0.3">
      <c r="A879" s="256" t="s">
        <v>7069</v>
      </c>
      <c r="B879" s="309" t="s">
        <v>6184</v>
      </c>
      <c r="C879" s="309" t="s">
        <v>1</v>
      </c>
      <c r="D879" s="309" t="s">
        <v>1167</v>
      </c>
      <c r="E879" s="309" t="s">
        <v>6241</v>
      </c>
      <c r="F879" s="290" t="s">
        <v>4490</v>
      </c>
      <c r="G879" s="306" t="str">
        <f>VLOOKUP(F:F,데이터주제영역정의서!T:V,2,FALSE)</f>
        <v>SC</v>
      </c>
      <c r="H879" s="292" t="str">
        <f t="shared" si="91"/>
        <v>NC</v>
      </c>
      <c r="I879" s="258" t="str">
        <f>VLOOKUP(B:B,데이터주제영역정의서!O:P,2,FALSE)</f>
        <v>MSQ</v>
      </c>
      <c r="J879" s="258" t="str">
        <f t="shared" si="92"/>
        <v>코드</v>
      </c>
      <c r="K879" s="258" t="str">
        <f>VLOOKUP(J879,엔터티분류어!B:D,3,FALSE)</f>
        <v>C</v>
      </c>
      <c r="L879" s="305" t="str">
        <f t="shared" si="90"/>
        <v>MSQSCNCC</v>
      </c>
      <c r="M879" s="258" t="s">
        <v>6242</v>
      </c>
      <c r="N879" s="291" t="str">
        <f t="shared" si="93"/>
        <v>T</v>
      </c>
    </row>
    <row r="880" spans="1:14" x14ac:dyDescent="0.3">
      <c r="A880" s="256" t="s">
        <v>7069</v>
      </c>
      <c r="B880" s="309" t="s">
        <v>6184</v>
      </c>
      <c r="C880" s="309" t="s">
        <v>1</v>
      </c>
      <c r="D880" s="309" t="s">
        <v>214</v>
      </c>
      <c r="E880" s="309" t="s">
        <v>6243</v>
      </c>
      <c r="F880" s="290" t="s">
        <v>4490</v>
      </c>
      <c r="G880" s="306" t="str">
        <f>VLOOKUP(F:F,데이터주제영역정의서!T:V,2,FALSE)</f>
        <v>SC</v>
      </c>
      <c r="H880" s="292" t="str">
        <f t="shared" si="91"/>
        <v>QO</v>
      </c>
      <c r="I880" s="258" t="str">
        <f>VLOOKUP(B:B,데이터주제영역정의서!O:P,2,FALSE)</f>
        <v>MSQ</v>
      </c>
      <c r="J880" s="258" t="str">
        <f t="shared" si="92"/>
        <v>정보</v>
      </c>
      <c r="K880" s="258" t="str">
        <f>VLOOKUP(J880,엔터티분류어!B:D,3,FALSE)</f>
        <v>D</v>
      </c>
      <c r="L880" s="305" t="str">
        <f t="shared" si="90"/>
        <v>MSQSCQOD</v>
      </c>
      <c r="M880" s="258" t="s">
        <v>6244</v>
      </c>
      <c r="N880" s="291" t="str">
        <f t="shared" si="93"/>
        <v>T</v>
      </c>
    </row>
    <row r="881" spans="1:14" x14ac:dyDescent="0.3">
      <c r="A881" s="256" t="s">
        <v>7069</v>
      </c>
      <c r="B881" s="310" t="s">
        <v>6184</v>
      </c>
      <c r="C881" s="310" t="s">
        <v>1</v>
      </c>
      <c r="D881" s="310" t="s">
        <v>1165</v>
      </c>
      <c r="E881" s="310" t="s">
        <v>6245</v>
      </c>
      <c r="F881" s="246" t="s">
        <v>4490</v>
      </c>
      <c r="G881" s="306" t="str">
        <f>VLOOKUP(F:F,데이터주제영역정의서!T:V,2,FALSE)</f>
        <v>SC</v>
      </c>
      <c r="H881" s="292" t="str">
        <f t="shared" si="91"/>
        <v>NM</v>
      </c>
      <c r="I881" s="258" t="str">
        <f>VLOOKUP(B:B,데이터주제영역정의서!O:P,2,FALSE)</f>
        <v>MSQ</v>
      </c>
      <c r="J881" s="258" t="str">
        <f t="shared" si="92"/>
        <v>정보</v>
      </c>
      <c r="K881" s="258" t="str">
        <f>VLOOKUP(J881,엔터티분류어!B:D,3,FALSE)</f>
        <v>D</v>
      </c>
      <c r="L881" s="305" t="str">
        <f t="shared" si="90"/>
        <v>MSQSCNMD</v>
      </c>
      <c r="M881" s="258" t="s">
        <v>6246</v>
      </c>
      <c r="N881" s="291" t="str">
        <f t="shared" si="93"/>
        <v>T</v>
      </c>
    </row>
    <row r="882" spans="1:14" x14ac:dyDescent="0.3">
      <c r="A882" s="256" t="s">
        <v>7069</v>
      </c>
      <c r="B882" s="310" t="s">
        <v>6184</v>
      </c>
      <c r="C882" s="310" t="s">
        <v>1</v>
      </c>
      <c r="D882" s="310" t="s">
        <v>1159</v>
      </c>
      <c r="E882" s="310" t="s">
        <v>6247</v>
      </c>
      <c r="F882" s="246" t="s">
        <v>4490</v>
      </c>
      <c r="G882" s="306" t="str">
        <f>VLOOKUP(F:F,데이터주제영역정의서!T:V,2,FALSE)</f>
        <v>SC</v>
      </c>
      <c r="H882" s="292" t="str">
        <f t="shared" si="91"/>
        <v>PN</v>
      </c>
      <c r="I882" s="258" t="str">
        <f>VLOOKUP(B:B,데이터주제영역정의서!O:P,2,FALSE)</f>
        <v>MSQ</v>
      </c>
      <c r="J882" s="258" t="str">
        <f t="shared" si="92"/>
        <v>코드</v>
      </c>
      <c r="K882" s="258" t="str">
        <f>VLOOKUP(J882,엔터티분류어!B:D,3,FALSE)</f>
        <v>C</v>
      </c>
      <c r="L882" s="305" t="str">
        <f t="shared" si="90"/>
        <v>MSQSCPNC</v>
      </c>
      <c r="M882" s="258" t="s">
        <v>6248</v>
      </c>
      <c r="N882" s="291" t="str">
        <f t="shared" si="93"/>
        <v>T</v>
      </c>
    </row>
    <row r="883" spans="1:14" x14ac:dyDescent="0.3">
      <c r="A883" s="256" t="s">
        <v>7069</v>
      </c>
      <c r="B883" s="310" t="s">
        <v>6184</v>
      </c>
      <c r="C883" s="310" t="s">
        <v>18</v>
      </c>
      <c r="D883" s="310" t="s">
        <v>1437</v>
      </c>
      <c r="E883" s="310"/>
      <c r="F883" s="246" t="s">
        <v>4490</v>
      </c>
      <c r="G883" s="306" t="str">
        <f>VLOOKUP(F:F,데이터주제영역정의서!T:V,2,FALSE)</f>
        <v>SC</v>
      </c>
      <c r="H883" s="292" t="str">
        <f t="shared" si="91"/>
        <v>QA</v>
      </c>
      <c r="I883" s="258" t="str">
        <f>VLOOKUP(B:B,데이터주제영역정의서!O:P,2,FALSE)</f>
        <v>MSQ</v>
      </c>
      <c r="J883" s="258" t="str">
        <f t="shared" si="92"/>
        <v>정보</v>
      </c>
      <c r="K883" s="258" t="str">
        <f>VLOOKUP(J883,엔터티분류어!B:D,3,FALSE)</f>
        <v>D</v>
      </c>
      <c r="L883" s="305" t="str">
        <f t="shared" si="90"/>
        <v>MSQSCQAD</v>
      </c>
      <c r="M883" s="258" t="s">
        <v>6249</v>
      </c>
      <c r="N883" s="291" t="str">
        <f t="shared" si="93"/>
        <v>T</v>
      </c>
    </row>
    <row r="884" spans="1:14" x14ac:dyDescent="0.3">
      <c r="A884" s="256" t="s">
        <v>7069</v>
      </c>
      <c r="B884" s="310" t="s">
        <v>6184</v>
      </c>
      <c r="C884" s="310" t="s">
        <v>18</v>
      </c>
      <c r="D884" s="310" t="s">
        <v>1438</v>
      </c>
      <c r="E884" s="310"/>
      <c r="F884" s="246" t="s">
        <v>4490</v>
      </c>
      <c r="G884" s="306" t="str">
        <f>VLOOKUP(F:F,데이터주제영역정의서!T:V,2,FALSE)</f>
        <v>SC</v>
      </c>
      <c r="H884" s="292" t="str">
        <f t="shared" si="91"/>
        <v>QB</v>
      </c>
      <c r="I884" s="258" t="str">
        <f>VLOOKUP(B:B,데이터주제영역정의서!O:P,2,FALSE)</f>
        <v>MSQ</v>
      </c>
      <c r="J884" s="258" t="str">
        <f t="shared" si="92"/>
        <v>정보</v>
      </c>
      <c r="K884" s="258" t="str">
        <f>VLOOKUP(J884,엔터티분류어!B:D,3,FALSE)</f>
        <v>D</v>
      </c>
      <c r="L884" s="305" t="str">
        <f t="shared" si="90"/>
        <v>MSQSCQBD</v>
      </c>
      <c r="M884" s="258" t="s">
        <v>6250</v>
      </c>
      <c r="N884" s="291" t="str">
        <f t="shared" si="93"/>
        <v>T</v>
      </c>
    </row>
    <row r="885" spans="1:14" x14ac:dyDescent="0.3">
      <c r="A885" s="256" t="s">
        <v>7069</v>
      </c>
      <c r="B885" s="310" t="s">
        <v>6184</v>
      </c>
      <c r="C885" s="310" t="s">
        <v>1</v>
      </c>
      <c r="D885" s="310" t="s">
        <v>1175</v>
      </c>
      <c r="E885" s="310" t="s">
        <v>6251</v>
      </c>
      <c r="F885" s="246" t="s">
        <v>6190</v>
      </c>
      <c r="G885" s="306" t="str">
        <f>VLOOKUP(F:F,데이터주제영역정의서!T:V,2,FALSE)</f>
        <v>DT</v>
      </c>
      <c r="H885" s="292" t="str">
        <f t="shared" si="91"/>
        <v>FF</v>
      </c>
      <c r="I885" s="258" t="str">
        <f>VLOOKUP(B:B,데이터주제영역정의서!O:P,2,FALSE)</f>
        <v>MSQ</v>
      </c>
      <c r="J885" s="258" t="str">
        <f t="shared" si="92"/>
        <v>정보</v>
      </c>
      <c r="K885" s="258" t="str">
        <f>VLOOKUP(J885,엔터티분류어!B:D,3,FALSE)</f>
        <v>D</v>
      </c>
      <c r="L885" s="305" t="str">
        <f t="shared" si="90"/>
        <v>MSQDTFFD</v>
      </c>
      <c r="M885" s="258" t="s">
        <v>6252</v>
      </c>
      <c r="N885" s="291" t="str">
        <f t="shared" si="93"/>
        <v>T</v>
      </c>
    </row>
    <row r="886" spans="1:14" x14ac:dyDescent="0.3">
      <c r="A886" s="256" t="s">
        <v>7069</v>
      </c>
      <c r="B886" s="310" t="s">
        <v>6184</v>
      </c>
      <c r="C886" s="310" t="s">
        <v>1</v>
      </c>
      <c r="D886" s="310" t="s">
        <v>1161</v>
      </c>
      <c r="E886" s="310" t="s">
        <v>6253</v>
      </c>
      <c r="F886" s="246" t="s">
        <v>6190</v>
      </c>
      <c r="G886" s="306" t="str">
        <f>VLOOKUP(F:F,데이터주제영역정의서!T:V,2,FALSE)</f>
        <v>DT</v>
      </c>
      <c r="H886" s="292" t="str">
        <f t="shared" si="91"/>
        <v>FC</v>
      </c>
      <c r="I886" s="258" t="str">
        <f>VLOOKUP(B:B,데이터주제영역정의서!O:P,2,FALSE)</f>
        <v>MSQ</v>
      </c>
      <c r="J886" s="258" t="str">
        <f t="shared" si="92"/>
        <v>코드</v>
      </c>
      <c r="K886" s="258" t="str">
        <f>VLOOKUP(J886,엔터티분류어!B:D,3,FALSE)</f>
        <v>C</v>
      </c>
      <c r="L886" s="305" t="str">
        <f t="shared" si="90"/>
        <v>MSQDTFCC</v>
      </c>
      <c r="M886" s="258" t="s">
        <v>6254</v>
      </c>
      <c r="N886" s="291" t="str">
        <f t="shared" si="93"/>
        <v>T</v>
      </c>
    </row>
    <row r="887" spans="1:14" x14ac:dyDescent="0.3">
      <c r="A887" s="256" t="s">
        <v>7069</v>
      </c>
      <c r="B887" s="310" t="s">
        <v>6184</v>
      </c>
      <c r="C887" s="310" t="s">
        <v>1</v>
      </c>
      <c r="D887" s="310" t="s">
        <v>1117</v>
      </c>
      <c r="E887" s="310" t="s">
        <v>6255</v>
      </c>
      <c r="F887" s="246" t="s">
        <v>6190</v>
      </c>
      <c r="G887" s="306" t="str">
        <f>VLOOKUP(F:F,데이터주제영역정의서!T:V,2,FALSE)</f>
        <v>DT</v>
      </c>
      <c r="H887" s="292" t="str">
        <f t="shared" si="91"/>
        <v>DD</v>
      </c>
      <c r="I887" s="258" t="str">
        <f>VLOOKUP(B:B,데이터주제영역정의서!O:P,2,FALSE)</f>
        <v>MSQ</v>
      </c>
      <c r="J887" s="258" t="str">
        <f t="shared" si="92"/>
        <v>정보</v>
      </c>
      <c r="K887" s="258" t="str">
        <f>VLOOKUP(J887,엔터티분류어!B:D,3,FALSE)</f>
        <v>D</v>
      </c>
      <c r="L887" s="305" t="str">
        <f t="shared" si="90"/>
        <v>MSQDTDDD</v>
      </c>
      <c r="M887" s="258" t="s">
        <v>6256</v>
      </c>
      <c r="N887" s="291" t="str">
        <f t="shared" si="93"/>
        <v>T</v>
      </c>
    </row>
    <row r="888" spans="1:14" x14ac:dyDescent="0.3">
      <c r="A888" s="256" t="s">
        <v>7069</v>
      </c>
      <c r="B888" s="310" t="s">
        <v>6184</v>
      </c>
      <c r="C888" s="310" t="s">
        <v>1</v>
      </c>
      <c r="D888" s="310" t="s">
        <v>1133</v>
      </c>
      <c r="E888" s="310" t="s">
        <v>6257</v>
      </c>
      <c r="F888" s="246" t="s">
        <v>6190</v>
      </c>
      <c r="G888" s="306" t="str">
        <f>VLOOKUP(F:F,데이터주제영역정의서!T:V,2,FALSE)</f>
        <v>DT</v>
      </c>
      <c r="H888" s="292" t="str">
        <f t="shared" si="91"/>
        <v>MW</v>
      </c>
      <c r="I888" s="258" t="str">
        <f>VLOOKUP(B:B,데이터주제영역정의서!O:P,2,FALSE)</f>
        <v>MSQ</v>
      </c>
      <c r="J888" s="258" t="str">
        <f t="shared" si="92"/>
        <v>정보</v>
      </c>
      <c r="K888" s="258" t="str">
        <f>VLOOKUP(J888,엔터티분류어!B:D,3,FALSE)</f>
        <v>D</v>
      </c>
      <c r="L888" s="305" t="str">
        <f t="shared" si="90"/>
        <v>MSQDTMWD</v>
      </c>
      <c r="M888" s="258" t="s">
        <v>6258</v>
      </c>
      <c r="N888" s="291" t="str">
        <f t="shared" si="93"/>
        <v>T</v>
      </c>
    </row>
    <row r="889" spans="1:14" x14ac:dyDescent="0.3">
      <c r="A889" s="256" t="s">
        <v>7069</v>
      </c>
      <c r="B889" s="310" t="s">
        <v>6184</v>
      </c>
      <c r="C889" s="310" t="s">
        <v>18</v>
      </c>
      <c r="D889" s="310" t="s">
        <v>1109</v>
      </c>
      <c r="E889" s="310"/>
      <c r="F889" s="246" t="s">
        <v>6190</v>
      </c>
      <c r="G889" s="306" t="str">
        <f>VLOOKUP(F:F,데이터주제영역정의서!T:V,2,FALSE)</f>
        <v>DT</v>
      </c>
      <c r="H889" s="292" t="str">
        <f t="shared" si="91"/>
        <v>FP</v>
      </c>
      <c r="I889" s="258" t="str">
        <f>VLOOKUP(B:B,데이터주제영역정의서!O:P,2,FALSE)</f>
        <v>MSQ</v>
      </c>
      <c r="J889" s="258" t="str">
        <f t="shared" si="92"/>
        <v>정보</v>
      </c>
      <c r="K889" s="258" t="str">
        <f>VLOOKUP(J889,엔터티분류어!B:D,3,FALSE)</f>
        <v>D</v>
      </c>
      <c r="L889" s="305" t="str">
        <f t="shared" si="90"/>
        <v>MSQDTFPD</v>
      </c>
      <c r="M889" s="258" t="s">
        <v>6259</v>
      </c>
      <c r="N889" s="291" t="str">
        <f t="shared" si="93"/>
        <v>T</v>
      </c>
    </row>
    <row r="890" spans="1:14" x14ac:dyDescent="0.3">
      <c r="A890" s="256" t="s">
        <v>7069</v>
      </c>
      <c r="B890" s="310" t="s">
        <v>6184</v>
      </c>
      <c r="C890" s="310" t="s">
        <v>1</v>
      </c>
      <c r="D890" s="310" t="s">
        <v>1171</v>
      </c>
      <c r="E890" s="310" t="s">
        <v>6260</v>
      </c>
      <c r="F890" s="246" t="s">
        <v>4490</v>
      </c>
      <c r="G890" s="306" t="str">
        <f>VLOOKUP(F:F,데이터주제영역정의서!T:V,2,FALSE)</f>
        <v>SC</v>
      </c>
      <c r="H890" s="292" t="str">
        <f t="shared" si="91"/>
        <v>FV</v>
      </c>
      <c r="I890" s="258" t="str">
        <f>VLOOKUP(B:B,데이터주제영역정의서!O:P,2,FALSE)</f>
        <v>MSQ</v>
      </c>
      <c r="J890" s="258" t="str">
        <f t="shared" si="92"/>
        <v>코드</v>
      </c>
      <c r="K890" s="258" t="str">
        <f>VLOOKUP(J890,엔터티분류어!B:D,3,FALSE)</f>
        <v>C</v>
      </c>
      <c r="L890" s="305" t="str">
        <f t="shared" si="90"/>
        <v>MSQSCFVC</v>
      </c>
      <c r="M890" s="258" t="s">
        <v>6261</v>
      </c>
      <c r="N890" s="291" t="str">
        <f t="shared" si="93"/>
        <v>F</v>
      </c>
    </row>
    <row r="891" spans="1:14" x14ac:dyDescent="0.3">
      <c r="A891" s="256" t="s">
        <v>7069</v>
      </c>
      <c r="B891" s="310" t="s">
        <v>6184</v>
      </c>
      <c r="C891" s="310" t="s">
        <v>18</v>
      </c>
      <c r="D891" s="310" t="s">
        <v>1105</v>
      </c>
      <c r="E891" s="310"/>
      <c r="F891" s="246" t="s">
        <v>4490</v>
      </c>
      <c r="G891" s="306" t="str">
        <f>VLOOKUP(F:F,데이터주제영역정의서!T:V,2,FALSE)</f>
        <v>SC</v>
      </c>
      <c r="H891" s="292" t="str">
        <f t="shared" si="91"/>
        <v>FM</v>
      </c>
      <c r="I891" s="258" t="str">
        <f>VLOOKUP(B:B,데이터주제영역정의서!O:P,2,FALSE)</f>
        <v>MSQ</v>
      </c>
      <c r="J891" s="258" t="str">
        <f t="shared" si="92"/>
        <v>코드</v>
      </c>
      <c r="K891" s="258" t="str">
        <f>VLOOKUP(J891,엔터티분류어!B:D,3,FALSE)</f>
        <v>C</v>
      </c>
      <c r="L891" s="305" t="str">
        <f t="shared" si="90"/>
        <v>MSQSCFMC</v>
      </c>
      <c r="M891" s="258" t="s">
        <v>6262</v>
      </c>
      <c r="N891" s="291" t="str">
        <f t="shared" si="93"/>
        <v>F</v>
      </c>
    </row>
    <row r="892" spans="1:14" x14ac:dyDescent="0.3">
      <c r="A892" s="256" t="s">
        <v>7069</v>
      </c>
      <c r="B892" s="310" t="s">
        <v>6184</v>
      </c>
      <c r="C892" s="310" t="s">
        <v>18</v>
      </c>
      <c r="D892" s="310" t="s">
        <v>1110</v>
      </c>
      <c r="E892" s="310"/>
      <c r="F892" s="246" t="s">
        <v>6190</v>
      </c>
      <c r="G892" s="306" t="str">
        <f>VLOOKUP(F:F,데이터주제영역정의서!T:V,2,FALSE)</f>
        <v>DT</v>
      </c>
      <c r="H892" s="292" t="str">
        <f t="shared" si="91"/>
        <v>TM</v>
      </c>
      <c r="I892" s="258" t="str">
        <f>VLOOKUP(B:B,데이터주제영역정의서!O:P,2,FALSE)</f>
        <v>MSQ</v>
      </c>
      <c r="J892" s="258" t="str">
        <f t="shared" si="92"/>
        <v>정보</v>
      </c>
      <c r="K892" s="258" t="str">
        <f>VLOOKUP(J892,엔터티분류어!B:D,3,FALSE)</f>
        <v>D</v>
      </c>
      <c r="L892" s="305" t="str">
        <f t="shared" si="90"/>
        <v>MSQDTTMD</v>
      </c>
      <c r="M892" s="258" t="s">
        <v>6263</v>
      </c>
      <c r="N892" s="291" t="str">
        <f t="shared" si="93"/>
        <v>T</v>
      </c>
    </row>
    <row r="893" spans="1:14" x14ac:dyDescent="0.3">
      <c r="A893" s="256" t="s">
        <v>7069</v>
      </c>
      <c r="B893" s="310" t="s">
        <v>6184</v>
      </c>
      <c r="C893" s="310" t="s">
        <v>18</v>
      </c>
      <c r="D893" s="310" t="s">
        <v>1104</v>
      </c>
      <c r="E893" s="310"/>
      <c r="F893" s="246" t="s">
        <v>6190</v>
      </c>
      <c r="G893" s="306" t="str">
        <f>VLOOKUP(F:F,데이터주제영역정의서!T:V,2,FALSE)</f>
        <v>DT</v>
      </c>
      <c r="H893" s="292" t="str">
        <f t="shared" si="91"/>
        <v>TV</v>
      </c>
      <c r="I893" s="258" t="str">
        <f>VLOOKUP(B:B,데이터주제영역정의서!O:P,2,FALSE)</f>
        <v>MSQ</v>
      </c>
      <c r="J893" s="258" t="str">
        <f t="shared" si="92"/>
        <v>정보</v>
      </c>
      <c r="K893" s="258" t="str">
        <f>VLOOKUP(J893,엔터티분류어!B:D,3,FALSE)</f>
        <v>D</v>
      </c>
      <c r="L893" s="305" t="str">
        <f t="shared" si="90"/>
        <v>MSQDTTVD</v>
      </c>
      <c r="M893" s="258" t="s">
        <v>6264</v>
      </c>
      <c r="N893" s="291" t="str">
        <f t="shared" si="93"/>
        <v>T</v>
      </c>
    </row>
    <row r="894" spans="1:14" x14ac:dyDescent="0.3">
      <c r="A894" s="256" t="s">
        <v>7069</v>
      </c>
      <c r="B894" s="310" t="s">
        <v>6184</v>
      </c>
      <c r="C894" s="310" t="s">
        <v>18</v>
      </c>
      <c r="D894" s="310" t="s">
        <v>1112</v>
      </c>
      <c r="E894" s="310"/>
      <c r="F894" s="246" t="s">
        <v>6190</v>
      </c>
      <c r="G894" s="306" t="str">
        <f>VLOOKUP(F:F,데이터주제영역정의서!T:V,2,FALSE)</f>
        <v>DT</v>
      </c>
      <c r="H894" s="292" t="str">
        <f t="shared" si="91"/>
        <v>TT</v>
      </c>
      <c r="I894" s="258" t="str">
        <f>VLOOKUP(B:B,데이터주제영역정의서!O:P,2,FALSE)</f>
        <v>MSQ</v>
      </c>
      <c r="J894" s="258" t="str">
        <f t="shared" si="92"/>
        <v>정보</v>
      </c>
      <c r="K894" s="258" t="str">
        <f>VLOOKUP(J894,엔터티분류어!B:D,3,FALSE)</f>
        <v>D</v>
      </c>
      <c r="L894" s="305" t="str">
        <f t="shared" si="90"/>
        <v>MSQDTTTD</v>
      </c>
      <c r="M894" s="258" t="s">
        <v>6265</v>
      </c>
      <c r="N894" s="291" t="str">
        <f t="shared" si="93"/>
        <v>T</v>
      </c>
    </row>
    <row r="895" spans="1:14" x14ac:dyDescent="0.3">
      <c r="A895" s="256" t="s">
        <v>7069</v>
      </c>
      <c r="B895" s="310" t="s">
        <v>6184</v>
      </c>
      <c r="C895" s="310" t="s">
        <v>1</v>
      </c>
      <c r="D895" s="310" t="s">
        <v>1155</v>
      </c>
      <c r="E895" s="310" t="s">
        <v>6266</v>
      </c>
      <c r="F895" s="246" t="s">
        <v>4490</v>
      </c>
      <c r="G895" s="306" t="str">
        <f>VLOOKUP(F:F,데이터주제영역정의서!T:V,2,FALSE)</f>
        <v>SC</v>
      </c>
      <c r="H895" s="292" t="str">
        <f t="shared" si="91"/>
        <v>FI</v>
      </c>
      <c r="I895" s="258" t="str">
        <f>VLOOKUP(B:B,데이터주제영역정의서!O:P,2,FALSE)</f>
        <v>MSQ</v>
      </c>
      <c r="J895" s="258" t="str">
        <f t="shared" si="92"/>
        <v>정보</v>
      </c>
      <c r="K895" s="258" t="str">
        <f>VLOOKUP(J895,엔터티분류어!B:D,3,FALSE)</f>
        <v>D</v>
      </c>
      <c r="L895" s="305" t="str">
        <f t="shared" si="90"/>
        <v>MSQSCFID</v>
      </c>
      <c r="M895" s="258" t="s">
        <v>6267</v>
      </c>
      <c r="N895" s="291" t="str">
        <f t="shared" si="93"/>
        <v>T</v>
      </c>
    </row>
    <row r="896" spans="1:14" x14ac:dyDescent="0.3">
      <c r="A896" s="256" t="s">
        <v>7069</v>
      </c>
      <c r="B896" s="310" t="s">
        <v>6184</v>
      </c>
      <c r="C896" s="310" t="s">
        <v>1</v>
      </c>
      <c r="D896" s="310" t="s">
        <v>1149</v>
      </c>
      <c r="E896" s="310" t="s">
        <v>6268</v>
      </c>
      <c r="F896" s="246" t="s">
        <v>4490</v>
      </c>
      <c r="G896" s="306" t="str">
        <f>VLOOKUP(F:F,데이터주제영역정의서!T:V,2,FALSE)</f>
        <v>SC</v>
      </c>
      <c r="H896" s="292" t="str">
        <f t="shared" si="91"/>
        <v>PI</v>
      </c>
      <c r="I896" s="258" t="str">
        <f>VLOOKUP(B:B,데이터주제영역정의서!O:P,2,FALSE)</f>
        <v>MSQ</v>
      </c>
      <c r="J896" s="258" t="str">
        <f t="shared" si="92"/>
        <v>정보</v>
      </c>
      <c r="K896" s="258" t="str">
        <f>VLOOKUP(J896,엔터티분류어!B:D,3,FALSE)</f>
        <v>D</v>
      </c>
      <c r="L896" s="305" t="str">
        <f t="shared" si="90"/>
        <v>MSQSCPID</v>
      </c>
      <c r="M896" s="258" t="s">
        <v>6269</v>
      </c>
      <c r="N896" s="291" t="str">
        <f t="shared" si="93"/>
        <v>T</v>
      </c>
    </row>
    <row r="897" spans="1:14" x14ac:dyDescent="0.3">
      <c r="A897" s="256" t="s">
        <v>7069</v>
      </c>
      <c r="B897" s="310" t="s">
        <v>6184</v>
      </c>
      <c r="C897" s="310" t="s">
        <v>1</v>
      </c>
      <c r="D897" s="310" t="s">
        <v>1145</v>
      </c>
      <c r="E897" s="310" t="s">
        <v>6270</v>
      </c>
      <c r="F897" s="246" t="s">
        <v>4490</v>
      </c>
      <c r="G897" s="306" t="str">
        <f>VLOOKUP(F:F,데이터주제영역정의서!T:V,2,FALSE)</f>
        <v>SC</v>
      </c>
      <c r="H897" s="292" t="str">
        <f t="shared" si="91"/>
        <v>PM</v>
      </c>
      <c r="I897" s="258" t="str">
        <f>VLOOKUP(B:B,데이터주제영역정의서!O:P,2,FALSE)</f>
        <v>MSQ</v>
      </c>
      <c r="J897" s="258" t="str">
        <f t="shared" si="92"/>
        <v>정보</v>
      </c>
      <c r="K897" s="258" t="str">
        <f>VLOOKUP(J897,엔터티분류어!B:D,3,FALSE)</f>
        <v>D</v>
      </c>
      <c r="L897" s="305" t="str">
        <f t="shared" si="90"/>
        <v>MSQSCPMD</v>
      </c>
      <c r="M897" s="258" t="s">
        <v>6271</v>
      </c>
      <c r="N897" s="291" t="str">
        <f t="shared" si="93"/>
        <v>T</v>
      </c>
    </row>
    <row r="898" spans="1:14" x14ac:dyDescent="0.3">
      <c r="A898" s="256" t="s">
        <v>7069</v>
      </c>
      <c r="B898" s="310" t="s">
        <v>6184</v>
      </c>
      <c r="C898" s="310" t="s">
        <v>18</v>
      </c>
      <c r="D898" s="310" t="s">
        <v>1179</v>
      </c>
      <c r="E898" s="310"/>
      <c r="F898" s="246" t="s">
        <v>6190</v>
      </c>
      <c r="G898" s="306" t="str">
        <f>VLOOKUP(F:F,데이터주제영역정의서!T:V,2,FALSE)</f>
        <v>DT</v>
      </c>
      <c r="H898" s="292" t="str">
        <f t="shared" si="91"/>
        <v>DP</v>
      </c>
      <c r="I898" s="258" t="str">
        <f>VLOOKUP(B:B,데이터주제영역정의서!O:P,2,FALSE)</f>
        <v>MSQ</v>
      </c>
      <c r="J898" s="258" t="str">
        <f t="shared" si="92"/>
        <v>정보</v>
      </c>
      <c r="K898" s="258" t="str">
        <f>VLOOKUP(J898,엔터티분류어!B:D,3,FALSE)</f>
        <v>D</v>
      </c>
      <c r="L898" s="305" t="str">
        <f t="shared" si="90"/>
        <v>MSQDTDPD</v>
      </c>
      <c r="M898" s="258" t="s">
        <v>6272</v>
      </c>
      <c r="N898" s="291" t="str">
        <f t="shared" si="93"/>
        <v>T</v>
      </c>
    </row>
    <row r="899" spans="1:14" x14ac:dyDescent="0.3">
      <c r="A899" s="256" t="s">
        <v>7069</v>
      </c>
      <c r="B899" s="310" t="s">
        <v>6184</v>
      </c>
      <c r="C899" s="310" t="s">
        <v>1</v>
      </c>
      <c r="D899" s="310" t="s">
        <v>1131</v>
      </c>
      <c r="E899" s="310" t="s">
        <v>6273</v>
      </c>
      <c r="F899" s="246" t="s">
        <v>4490</v>
      </c>
      <c r="G899" s="306" t="str">
        <f>VLOOKUP(F:F,데이터주제영역정의서!T:V,2,FALSE)</f>
        <v>SC</v>
      </c>
      <c r="H899" s="292" t="str">
        <f t="shared" si="91"/>
        <v>PD</v>
      </c>
      <c r="I899" s="258" t="str">
        <f>VLOOKUP(B:B,데이터주제영역정의서!O:P,2,FALSE)</f>
        <v>MSQ</v>
      </c>
      <c r="J899" s="258" t="str">
        <f t="shared" si="92"/>
        <v>정보</v>
      </c>
      <c r="K899" s="258" t="str">
        <f>VLOOKUP(J899,엔터티분류어!B:D,3,FALSE)</f>
        <v>D</v>
      </c>
      <c r="L899" s="305" t="str">
        <f t="shared" si="90"/>
        <v>MSQSCPDD</v>
      </c>
      <c r="M899" s="258" t="s">
        <v>6274</v>
      </c>
      <c r="N899" s="291" t="str">
        <f t="shared" si="93"/>
        <v>T</v>
      </c>
    </row>
    <row r="900" spans="1:14" x14ac:dyDescent="0.3">
      <c r="A900" s="256" t="s">
        <v>7069</v>
      </c>
      <c r="B900" s="310" t="s">
        <v>6184</v>
      </c>
      <c r="C900" s="310" t="s">
        <v>1</v>
      </c>
      <c r="D900" s="310" t="s">
        <v>1436</v>
      </c>
      <c r="E900" s="310" t="s">
        <v>6275</v>
      </c>
      <c r="F900" s="246" t="s">
        <v>4490</v>
      </c>
      <c r="G900" s="306" t="str">
        <f>VLOOKUP(F:F,데이터주제영역정의서!T:V,2,FALSE)</f>
        <v>SC</v>
      </c>
      <c r="H900" s="292" t="str">
        <f t="shared" si="91"/>
        <v>QM</v>
      </c>
      <c r="I900" s="258" t="str">
        <f>VLOOKUP(B:B,데이터주제영역정의서!O:P,2,FALSE)</f>
        <v>MSQ</v>
      </c>
      <c r="J900" s="258" t="str">
        <f t="shared" si="92"/>
        <v>정보</v>
      </c>
      <c r="K900" s="258" t="str">
        <f>VLOOKUP(J900,엔터티분류어!B:D,3,FALSE)</f>
        <v>D</v>
      </c>
      <c r="L900" s="305" t="str">
        <f t="shared" si="90"/>
        <v>MSQSCQMD</v>
      </c>
      <c r="M900" s="258" t="s">
        <v>6276</v>
      </c>
      <c r="N900" s="291" t="str">
        <f t="shared" si="93"/>
        <v>T</v>
      </c>
    </row>
    <row r="901" spans="1:14" x14ac:dyDescent="0.3">
      <c r="A901" s="256" t="s">
        <v>7069</v>
      </c>
      <c r="B901" s="310" t="s">
        <v>6184</v>
      </c>
      <c r="C901" s="310" t="s">
        <v>1</v>
      </c>
      <c r="D901" s="310" t="s">
        <v>1435</v>
      </c>
      <c r="E901" s="310" t="s">
        <v>6277</v>
      </c>
      <c r="F901" s="246" t="s">
        <v>4490</v>
      </c>
      <c r="G901" s="306" t="str">
        <f>VLOOKUP(F:F,데이터주제영역정의서!T:V,2,FALSE)</f>
        <v>SC</v>
      </c>
      <c r="H901" s="292" t="str">
        <f t="shared" si="91"/>
        <v>QS</v>
      </c>
      <c r="I901" s="258" t="str">
        <f>VLOOKUP(B:B,데이터주제영역정의서!O:P,2,FALSE)</f>
        <v>MSQ</v>
      </c>
      <c r="J901" s="258" t="str">
        <f t="shared" si="92"/>
        <v>정보</v>
      </c>
      <c r="K901" s="258" t="str">
        <f>VLOOKUP(J901,엔터티분류어!B:D,3,FALSE)</f>
        <v>D</v>
      </c>
      <c r="L901" s="305" t="str">
        <f t="shared" si="90"/>
        <v>MSQSCQSD</v>
      </c>
      <c r="M901" s="258" t="s">
        <v>6278</v>
      </c>
      <c r="N901" s="291" t="str">
        <f t="shared" si="93"/>
        <v>T</v>
      </c>
    </row>
    <row r="902" spans="1:14" s="320" customFormat="1" x14ac:dyDescent="0.3">
      <c r="A902" s="256" t="s">
        <v>7069</v>
      </c>
      <c r="B902" s="310" t="s">
        <v>6184</v>
      </c>
      <c r="C902" s="310" t="s">
        <v>1</v>
      </c>
      <c r="D902" s="310" t="s">
        <v>7227</v>
      </c>
      <c r="E902" s="310" t="s">
        <v>7228</v>
      </c>
      <c r="F902" s="246" t="s">
        <v>7229</v>
      </c>
      <c r="G902" s="306" t="str">
        <f>VLOOKUP(F:F,데이터주제영역정의서!T:V,2,FALSE)</f>
        <v>DT</v>
      </c>
      <c r="H902" s="323" t="s">
        <v>7230</v>
      </c>
      <c r="I902" s="258" t="str">
        <f>VLOOKUP(B:B,데이터주제영역정의서!O:P,2,FALSE)</f>
        <v>MSQ</v>
      </c>
      <c r="J902" s="258" t="str">
        <f t="shared" ref="J902" si="94">RIGHT(D902,2)</f>
        <v>정보</v>
      </c>
      <c r="K902" s="258" t="str">
        <f>VLOOKUP(J902,엔터티분류어!B:D,3,FALSE)</f>
        <v>D</v>
      </c>
      <c r="L902" s="305" t="str">
        <f t="shared" ref="L902" si="95">I902&amp;G902&amp;H902&amp;K902</f>
        <v>MSQDTAHD</v>
      </c>
      <c r="M902" s="258" t="s">
        <v>7231</v>
      </c>
      <c r="N902" s="320" t="str">
        <f t="shared" ref="N902" si="96">IF(L902=M902,"T","F")</f>
        <v>T</v>
      </c>
    </row>
    <row r="903" spans="1:14" x14ac:dyDescent="0.3">
      <c r="A903" s="256" t="s">
        <v>7070</v>
      </c>
      <c r="B903" s="309" t="s">
        <v>1778</v>
      </c>
      <c r="C903" s="309" t="s">
        <v>1</v>
      </c>
      <c r="D903" s="309" t="s">
        <v>1786</v>
      </c>
      <c r="E903" s="309" t="s">
        <v>1787</v>
      </c>
      <c r="F903" s="290" t="s">
        <v>1784</v>
      </c>
      <c r="G903" s="306" t="str">
        <f>VLOOKUP(F:F,데이터주제영역정의서!T:V,2,FALSE)</f>
        <v>RA</v>
      </c>
      <c r="H903" s="292" t="str">
        <f t="shared" si="91"/>
        <v>OP</v>
      </c>
      <c r="I903" s="258" t="str">
        <f>VLOOKUP(B:B,데이터주제영역정의서!O:P,2,FALSE)</f>
        <v>MSM</v>
      </c>
      <c r="J903" s="258" t="str">
        <f t="shared" si="92"/>
        <v>정보</v>
      </c>
      <c r="K903" s="258" t="str">
        <f>VLOOKUP(J903,엔터티분류어!B:D,3,FALSE)</f>
        <v>D</v>
      </c>
      <c r="L903" s="305" t="str">
        <f t="shared" si="90"/>
        <v>MSMRAOPD</v>
      </c>
      <c r="M903" s="258" t="s">
        <v>6279</v>
      </c>
      <c r="N903" s="291" t="str">
        <f t="shared" si="93"/>
        <v>T</v>
      </c>
    </row>
    <row r="904" spans="1:14" x14ac:dyDescent="0.3">
      <c r="A904" s="256" t="s">
        <v>7070</v>
      </c>
      <c r="B904" s="309" t="s">
        <v>1778</v>
      </c>
      <c r="C904" s="309" t="s">
        <v>1</v>
      </c>
      <c r="D904" s="309" t="s">
        <v>1790</v>
      </c>
      <c r="E904" s="309" t="s">
        <v>1791</v>
      </c>
      <c r="F904" s="290" t="s">
        <v>6280</v>
      </c>
      <c r="G904" s="306" t="str">
        <f>VLOOKUP(F:F,데이터주제영역정의서!T:V,2,FALSE)</f>
        <v>CS</v>
      </c>
      <c r="H904" s="292" t="str">
        <f t="shared" si="91"/>
        <v>ST</v>
      </c>
      <c r="I904" s="258" t="str">
        <f>VLOOKUP(B:B,데이터주제영역정의서!O:P,2,FALSE)</f>
        <v>MSM</v>
      </c>
      <c r="J904" s="258" t="str">
        <f t="shared" si="92"/>
        <v>정보</v>
      </c>
      <c r="K904" s="258" t="str">
        <f>VLOOKUP(J904,엔터티분류어!B:D,3,FALSE)</f>
        <v>D</v>
      </c>
      <c r="L904" s="305" t="str">
        <f t="shared" si="90"/>
        <v>MSMCSSTD</v>
      </c>
      <c r="M904" s="258" t="s">
        <v>6281</v>
      </c>
      <c r="N904" s="291" t="str">
        <f t="shared" si="93"/>
        <v>T</v>
      </c>
    </row>
    <row r="905" spans="1:14" x14ac:dyDescent="0.3">
      <c r="A905" s="256" t="s">
        <v>7070</v>
      </c>
      <c r="B905" s="309" t="s">
        <v>1778</v>
      </c>
      <c r="C905" s="309" t="s">
        <v>1</v>
      </c>
      <c r="D905" s="309" t="s">
        <v>1810</v>
      </c>
      <c r="E905" s="309" t="s">
        <v>1811</v>
      </c>
      <c r="F905" s="290" t="s">
        <v>6280</v>
      </c>
      <c r="G905" s="306" t="str">
        <f>VLOOKUP(F:F,데이터주제영역정의서!T:V,2,FALSE)</f>
        <v>CS</v>
      </c>
      <c r="H905" s="292" t="str">
        <f t="shared" si="91"/>
        <v>PT</v>
      </c>
      <c r="I905" s="258" t="str">
        <f>VLOOKUP(B:B,데이터주제영역정의서!O:P,2,FALSE)</f>
        <v>MSM</v>
      </c>
      <c r="J905" s="258" t="str">
        <f t="shared" si="92"/>
        <v>정보</v>
      </c>
      <c r="K905" s="258" t="str">
        <f>VLOOKUP(J905,엔터티분류어!B:D,3,FALSE)</f>
        <v>D</v>
      </c>
      <c r="L905" s="305" t="str">
        <f t="shared" si="90"/>
        <v>MSMCSPTD</v>
      </c>
      <c r="M905" s="258" t="s">
        <v>6282</v>
      </c>
      <c r="N905" s="291" t="str">
        <f t="shared" si="93"/>
        <v>T</v>
      </c>
    </row>
    <row r="906" spans="1:14" x14ac:dyDescent="0.3">
      <c r="A906" s="256" t="s">
        <v>7070</v>
      </c>
      <c r="B906" s="309" t="s">
        <v>1778</v>
      </c>
      <c r="C906" s="309" t="s">
        <v>1</v>
      </c>
      <c r="D906" s="309" t="s">
        <v>1796</v>
      </c>
      <c r="E906" s="309" t="s">
        <v>1797</v>
      </c>
      <c r="F906" s="290" t="s">
        <v>6280</v>
      </c>
      <c r="G906" s="306" t="str">
        <f>VLOOKUP(F:F,데이터주제영역정의서!T:V,2,FALSE)</f>
        <v>CS</v>
      </c>
      <c r="H906" s="292" t="str">
        <f t="shared" si="91"/>
        <v>MT</v>
      </c>
      <c r="I906" s="258" t="str">
        <f>VLOOKUP(B:B,데이터주제영역정의서!O:P,2,FALSE)</f>
        <v>MSM</v>
      </c>
      <c r="J906" s="258" t="str">
        <f t="shared" si="92"/>
        <v>기본</v>
      </c>
      <c r="K906" s="258" t="str">
        <f>VLOOKUP(J906,엔터티분류어!B:D,3,FALSE)</f>
        <v>M</v>
      </c>
      <c r="L906" s="305" t="str">
        <f t="shared" si="90"/>
        <v>MSMCSMTM</v>
      </c>
      <c r="M906" s="258" t="s">
        <v>6283</v>
      </c>
      <c r="N906" s="291" t="str">
        <f t="shared" si="93"/>
        <v>T</v>
      </c>
    </row>
    <row r="907" spans="1:14" x14ac:dyDescent="0.3">
      <c r="A907" s="256" t="s">
        <v>7070</v>
      </c>
      <c r="B907" s="309" t="s">
        <v>1778</v>
      </c>
      <c r="C907" s="309" t="s">
        <v>1</v>
      </c>
      <c r="D907" s="309" t="s">
        <v>1806</v>
      </c>
      <c r="E907" s="309" t="s">
        <v>1807</v>
      </c>
      <c r="F907" s="290" t="s">
        <v>6280</v>
      </c>
      <c r="G907" s="306" t="str">
        <f>VLOOKUP(F:F,데이터주제영역정의서!T:V,2,FALSE)</f>
        <v>CS</v>
      </c>
      <c r="H907" s="292" t="str">
        <f t="shared" si="91"/>
        <v>LG</v>
      </c>
      <c r="I907" s="258" t="str">
        <f>VLOOKUP(B:B,데이터주제영역정의서!O:P,2,FALSE)</f>
        <v>MSM</v>
      </c>
      <c r="J907" s="258" t="str">
        <f t="shared" si="92"/>
        <v>로그</v>
      </c>
      <c r="K907" s="258" t="str">
        <f>VLOOKUP(J907,엔터티분류어!B:D,3,FALSE)</f>
        <v>G</v>
      </c>
      <c r="L907" s="305" t="str">
        <f t="shared" si="90"/>
        <v>MSMCSLGG</v>
      </c>
      <c r="M907" s="258" t="s">
        <v>6284</v>
      </c>
      <c r="N907" s="291" t="str">
        <f t="shared" si="93"/>
        <v>T</v>
      </c>
    </row>
    <row r="908" spans="1:14" x14ac:dyDescent="0.3">
      <c r="A908" s="256" t="s">
        <v>7070</v>
      </c>
      <c r="B908" s="309" t="s">
        <v>1778</v>
      </c>
      <c r="C908" s="309" t="s">
        <v>1</v>
      </c>
      <c r="D908" s="309" t="s">
        <v>1794</v>
      </c>
      <c r="E908" s="309" t="s">
        <v>1795</v>
      </c>
      <c r="F908" s="290" t="s">
        <v>6280</v>
      </c>
      <c r="G908" s="306" t="str">
        <f>VLOOKUP(F:F,데이터주제영역정의서!T:V,2,FALSE)</f>
        <v>CS</v>
      </c>
      <c r="H908" s="292" t="str">
        <f t="shared" si="91"/>
        <v>PG</v>
      </c>
      <c r="I908" s="258" t="str">
        <f>VLOOKUP(B:B,데이터주제영역정의서!O:P,2,FALSE)</f>
        <v>MSM</v>
      </c>
      <c r="J908" s="258" t="str">
        <f t="shared" si="92"/>
        <v>정보</v>
      </c>
      <c r="K908" s="258" t="str">
        <f>VLOOKUP(J908,엔터티분류어!B:D,3,FALSE)</f>
        <v>D</v>
      </c>
      <c r="L908" s="305" t="str">
        <f t="shared" si="90"/>
        <v>MSMCSPGD</v>
      </c>
      <c r="M908" s="258" t="s">
        <v>6285</v>
      </c>
      <c r="N908" s="291" t="str">
        <f t="shared" si="93"/>
        <v>T</v>
      </c>
    </row>
    <row r="909" spans="1:14" x14ac:dyDescent="0.3">
      <c r="A909" s="256" t="s">
        <v>7070</v>
      </c>
      <c r="B909" s="309" t="s">
        <v>1778</v>
      </c>
      <c r="C909" s="309" t="s">
        <v>1</v>
      </c>
      <c r="D909" s="309" t="s">
        <v>1802</v>
      </c>
      <c r="E909" s="309" t="s">
        <v>1803</v>
      </c>
      <c r="F909" s="290" t="s">
        <v>6280</v>
      </c>
      <c r="G909" s="306" t="str">
        <f>VLOOKUP(F:F,데이터주제영역정의서!T:V,2,FALSE)</f>
        <v>CS</v>
      </c>
      <c r="H909" s="292" t="str">
        <f t="shared" si="91"/>
        <v>AT</v>
      </c>
      <c r="I909" s="258" t="str">
        <f>VLOOKUP(B:B,데이터주제영역정의서!O:P,2,FALSE)</f>
        <v>MSM</v>
      </c>
      <c r="J909" s="258" t="str">
        <f t="shared" si="92"/>
        <v>기본</v>
      </c>
      <c r="K909" s="258" t="str">
        <f>VLOOKUP(J909,엔터티분류어!B:D,3,FALSE)</f>
        <v>M</v>
      </c>
      <c r="L909" s="305" t="str">
        <f t="shared" si="90"/>
        <v>MSMCSATM</v>
      </c>
      <c r="M909" s="258" t="s">
        <v>6286</v>
      </c>
      <c r="N909" s="291" t="str">
        <f t="shared" si="93"/>
        <v>T</v>
      </c>
    </row>
    <row r="910" spans="1:14" x14ac:dyDescent="0.3">
      <c r="A910" s="256" t="s">
        <v>7070</v>
      </c>
      <c r="B910" s="309" t="s">
        <v>1778</v>
      </c>
      <c r="C910" s="309" t="s">
        <v>1</v>
      </c>
      <c r="D910" s="309" t="s">
        <v>1855</v>
      </c>
      <c r="E910" s="309" t="s">
        <v>1856</v>
      </c>
      <c r="F910" s="290" t="s">
        <v>1784</v>
      </c>
      <c r="G910" s="306" t="str">
        <f>VLOOKUP(F:F,데이터주제영역정의서!T:V,2,FALSE)</f>
        <v>RA</v>
      </c>
      <c r="H910" s="292" t="str">
        <f t="shared" si="91"/>
        <v>CC</v>
      </c>
      <c r="I910" s="258" t="str">
        <f>VLOOKUP(B:B,데이터주제영역정의서!O:P,2,FALSE)</f>
        <v>MSM</v>
      </c>
      <c r="J910" s="258" t="str">
        <f t="shared" si="92"/>
        <v>정보</v>
      </c>
      <c r="K910" s="258" t="str">
        <f>VLOOKUP(J910,엔터티분류어!B:D,3,FALSE)</f>
        <v>D</v>
      </c>
      <c r="L910" s="305" t="str">
        <f t="shared" si="90"/>
        <v>MSMRACCD</v>
      </c>
      <c r="M910" s="258" t="s">
        <v>6287</v>
      </c>
      <c r="N910" s="291" t="str">
        <f t="shared" si="93"/>
        <v>T</v>
      </c>
    </row>
    <row r="911" spans="1:14" x14ac:dyDescent="0.3">
      <c r="A911" s="256" t="s">
        <v>7070</v>
      </c>
      <c r="B911" s="309" t="s">
        <v>1778</v>
      </c>
      <c r="C911" s="309" t="s">
        <v>1</v>
      </c>
      <c r="D911" s="309" t="s">
        <v>1859</v>
      </c>
      <c r="E911" s="309" t="s">
        <v>1860</v>
      </c>
      <c r="F911" s="290" t="s">
        <v>1781</v>
      </c>
      <c r="G911" s="306" t="str">
        <f>VLOOKUP(F:F,데이터주제영역정의서!T:V,2,FALSE)</f>
        <v>CP</v>
      </c>
      <c r="H911" s="292" t="str">
        <f t="shared" si="91"/>
        <v>MR</v>
      </c>
      <c r="I911" s="258" t="str">
        <f>VLOOKUP(B:B,데이터주제영역정의서!O:P,2,FALSE)</f>
        <v>MSM</v>
      </c>
      <c r="J911" s="258" t="str">
        <f t="shared" si="92"/>
        <v>기본</v>
      </c>
      <c r="K911" s="258" t="str">
        <f>VLOOKUP(J911,엔터티분류어!B:D,3,FALSE)</f>
        <v>M</v>
      </c>
      <c r="L911" s="305" t="str">
        <f t="shared" si="90"/>
        <v>MSMCPMRM</v>
      </c>
      <c r="M911" s="258" t="s">
        <v>6288</v>
      </c>
      <c r="N911" s="291" t="str">
        <f t="shared" si="93"/>
        <v>T</v>
      </c>
    </row>
    <row r="912" spans="1:14" x14ac:dyDescent="0.3">
      <c r="A912" s="256" t="s">
        <v>7070</v>
      </c>
      <c r="B912" s="309" t="s">
        <v>1778</v>
      </c>
      <c r="C912" s="309" t="s">
        <v>1</v>
      </c>
      <c r="D912" s="309" t="s">
        <v>1857</v>
      </c>
      <c r="E912" s="309" t="s">
        <v>1858</v>
      </c>
      <c r="F912" s="290" t="s">
        <v>1781</v>
      </c>
      <c r="G912" s="306" t="str">
        <f>VLOOKUP(F:F,데이터주제영역정의서!T:V,2,FALSE)</f>
        <v>CP</v>
      </c>
      <c r="H912" s="292" t="str">
        <f t="shared" si="91"/>
        <v>ST</v>
      </c>
      <c r="I912" s="258" t="str">
        <f>VLOOKUP(B:B,데이터주제영역정의서!O:P,2,FALSE)</f>
        <v>MSM</v>
      </c>
      <c r="J912" s="258" t="str">
        <f t="shared" si="92"/>
        <v>정보</v>
      </c>
      <c r="K912" s="258" t="str">
        <f>VLOOKUP(J912,엔터티분류어!B:D,3,FALSE)</f>
        <v>D</v>
      </c>
      <c r="L912" s="305" t="str">
        <f t="shared" si="90"/>
        <v>MSMCPSTD</v>
      </c>
      <c r="M912" s="258" t="s">
        <v>6289</v>
      </c>
      <c r="N912" s="291" t="str">
        <f t="shared" si="93"/>
        <v>T</v>
      </c>
    </row>
    <row r="913" spans="1:14" x14ac:dyDescent="0.3">
      <c r="A913" s="256" t="s">
        <v>7070</v>
      </c>
      <c r="B913" s="309" t="s">
        <v>1778</v>
      </c>
      <c r="C913" s="309" t="s">
        <v>18</v>
      </c>
      <c r="D913" s="309" t="s">
        <v>1808</v>
      </c>
      <c r="E913" s="309" t="s">
        <v>6290</v>
      </c>
      <c r="F913" s="290" t="s">
        <v>1781</v>
      </c>
      <c r="G913" s="306" t="str">
        <f>VLOOKUP(F:F,데이터주제영역정의서!T:V,2,FALSE)</f>
        <v>CP</v>
      </c>
      <c r="H913" s="292" t="str">
        <f t="shared" si="91"/>
        <v>CP</v>
      </c>
      <c r="I913" s="258" t="str">
        <f>VLOOKUP(B:B,데이터주제영역정의서!O:P,2,FALSE)</f>
        <v>MSM</v>
      </c>
      <c r="J913" s="258" t="str">
        <f t="shared" si="92"/>
        <v>기본</v>
      </c>
      <c r="K913" s="258" t="str">
        <f>VLOOKUP(J913,엔터티분류어!B:D,3,FALSE)</f>
        <v>M</v>
      </c>
      <c r="L913" s="305" t="str">
        <f t="shared" si="90"/>
        <v>MSMCPCPM</v>
      </c>
      <c r="M913" s="258" t="s">
        <v>6291</v>
      </c>
      <c r="N913" s="291" t="str">
        <f t="shared" si="93"/>
        <v>T</v>
      </c>
    </row>
    <row r="914" spans="1:14" x14ac:dyDescent="0.3">
      <c r="A914" s="256" t="s">
        <v>7070</v>
      </c>
      <c r="B914" s="309" t="s">
        <v>1778</v>
      </c>
      <c r="C914" s="309" t="s">
        <v>1</v>
      </c>
      <c r="D914" s="309" t="s">
        <v>1800</v>
      </c>
      <c r="E914" s="309" t="s">
        <v>1801</v>
      </c>
      <c r="F914" s="290" t="s">
        <v>1781</v>
      </c>
      <c r="G914" s="306" t="str">
        <f>VLOOKUP(F:F,데이터주제영역정의서!T:V,2,FALSE)</f>
        <v>CP</v>
      </c>
      <c r="H914" s="292" t="str">
        <f t="shared" si="91"/>
        <v>CD</v>
      </c>
      <c r="I914" s="258" t="str">
        <f>VLOOKUP(B:B,데이터주제영역정의서!O:P,2,FALSE)</f>
        <v>MSM</v>
      </c>
      <c r="J914" s="258" t="str">
        <f t="shared" si="92"/>
        <v>상세</v>
      </c>
      <c r="K914" s="258" t="str">
        <f>VLOOKUP(J914,엔터티분류어!B:D,3,FALSE)</f>
        <v>E</v>
      </c>
      <c r="L914" s="305" t="str">
        <f t="shared" si="90"/>
        <v>MSMCPCDE</v>
      </c>
      <c r="M914" s="258" t="s">
        <v>6292</v>
      </c>
      <c r="N914" s="291" t="str">
        <f t="shared" si="93"/>
        <v>T</v>
      </c>
    </row>
    <row r="915" spans="1:14" x14ac:dyDescent="0.3">
      <c r="A915" s="256" t="s">
        <v>7070</v>
      </c>
      <c r="B915" s="309" t="s">
        <v>1778</v>
      </c>
      <c r="C915" s="309" t="s">
        <v>1</v>
      </c>
      <c r="D915" s="309" t="s">
        <v>1779</v>
      </c>
      <c r="E915" s="309" t="s">
        <v>1780</v>
      </c>
      <c r="F915" s="290" t="s">
        <v>1781</v>
      </c>
      <c r="G915" s="306" t="str">
        <f>VLOOKUP(F:F,데이터주제영역정의서!T:V,2,FALSE)</f>
        <v>CP</v>
      </c>
      <c r="H915" s="292" t="str">
        <f t="shared" si="91"/>
        <v>SN</v>
      </c>
      <c r="I915" s="258" t="str">
        <f>VLOOKUP(B:B,데이터주제영역정의서!O:P,2,FALSE)</f>
        <v>MSM</v>
      </c>
      <c r="J915" s="258" t="str">
        <f t="shared" si="92"/>
        <v>정보</v>
      </c>
      <c r="K915" s="258" t="str">
        <f>VLOOKUP(J915,엔터티분류어!B:D,3,FALSE)</f>
        <v>D</v>
      </c>
      <c r="L915" s="305" t="str">
        <f t="shared" si="90"/>
        <v>MSMCPSND</v>
      </c>
      <c r="M915" s="258" t="s">
        <v>6293</v>
      </c>
      <c r="N915" s="291" t="str">
        <f t="shared" si="93"/>
        <v>T</v>
      </c>
    </row>
    <row r="916" spans="1:14" x14ac:dyDescent="0.3">
      <c r="A916" s="256" t="s">
        <v>7070</v>
      </c>
      <c r="B916" s="309" t="s">
        <v>1778</v>
      </c>
      <c r="C916" s="309" t="s">
        <v>1</v>
      </c>
      <c r="D916" s="309" t="s">
        <v>6294</v>
      </c>
      <c r="E916" s="309" t="s">
        <v>1783</v>
      </c>
      <c r="F916" s="290" t="s">
        <v>1784</v>
      </c>
      <c r="G916" s="306" t="str">
        <f>VLOOKUP(F:F,데이터주제영역정의서!T:V,2,FALSE)</f>
        <v>RA</v>
      </c>
      <c r="H916" s="292" t="str">
        <f t="shared" si="91"/>
        <v>MB</v>
      </c>
      <c r="I916" s="258" t="str">
        <f>VLOOKUP(B:B,데이터주제영역정의서!O:P,2,FALSE)</f>
        <v>MSM</v>
      </c>
      <c r="J916" s="258" t="str">
        <f t="shared" si="92"/>
        <v>정보</v>
      </c>
      <c r="K916" s="258" t="str">
        <f>VLOOKUP(J916,엔터티분류어!B:D,3,FALSE)</f>
        <v>D</v>
      </c>
      <c r="L916" s="305" t="str">
        <f t="shared" si="90"/>
        <v>MSMRAMBD</v>
      </c>
      <c r="M916" s="258" t="s">
        <v>6295</v>
      </c>
      <c r="N916" s="291" t="str">
        <f t="shared" si="93"/>
        <v>T</v>
      </c>
    </row>
    <row r="917" spans="1:14" x14ac:dyDescent="0.3">
      <c r="A917" s="256" t="s">
        <v>7070</v>
      </c>
      <c r="B917" s="309" t="s">
        <v>1778</v>
      </c>
      <c r="C917" s="309" t="s">
        <v>1</v>
      </c>
      <c r="D917" s="309" t="s">
        <v>1788</v>
      </c>
      <c r="E917" s="309" t="s">
        <v>1789</v>
      </c>
      <c r="F917" s="290" t="s">
        <v>1784</v>
      </c>
      <c r="G917" s="306" t="str">
        <f>VLOOKUP(F:F,데이터주제영역정의서!T:V,2,FALSE)</f>
        <v>RA</v>
      </c>
      <c r="H917" s="292" t="str">
        <f t="shared" si="91"/>
        <v>IO</v>
      </c>
      <c r="I917" s="258" t="str">
        <f>VLOOKUP(B:B,데이터주제영역정의서!O:P,2,FALSE)</f>
        <v>MSM</v>
      </c>
      <c r="J917" s="258" t="str">
        <f t="shared" si="92"/>
        <v>정보</v>
      </c>
      <c r="K917" s="258" t="str">
        <f>VLOOKUP(J917,엔터티분류어!B:D,3,FALSE)</f>
        <v>D</v>
      </c>
      <c r="L917" s="305" t="str">
        <f t="shared" si="90"/>
        <v>MSMRAIOD</v>
      </c>
      <c r="M917" s="258" t="s">
        <v>6296</v>
      </c>
      <c r="N917" s="291" t="str">
        <f t="shared" si="93"/>
        <v>T</v>
      </c>
    </row>
    <row r="918" spans="1:14" x14ac:dyDescent="0.3">
      <c r="A918" s="256" t="s">
        <v>7070</v>
      </c>
      <c r="B918" s="309" t="s">
        <v>1778</v>
      </c>
      <c r="C918" s="309" t="s">
        <v>1</v>
      </c>
      <c r="D918" s="309" t="s">
        <v>1792</v>
      </c>
      <c r="E918" s="309" t="s">
        <v>1793</v>
      </c>
      <c r="F918" s="290" t="s">
        <v>1784</v>
      </c>
      <c r="G918" s="306" t="str">
        <f>VLOOKUP(F:F,데이터주제영역정의서!T:V,2,FALSE)</f>
        <v>RA</v>
      </c>
      <c r="H918" s="292" t="str">
        <f t="shared" si="91"/>
        <v>AN</v>
      </c>
      <c r="I918" s="258" t="str">
        <f>VLOOKUP(B:B,데이터주제영역정의서!O:P,2,FALSE)</f>
        <v>MSM</v>
      </c>
      <c r="J918" s="258" t="str">
        <f t="shared" si="92"/>
        <v>정보</v>
      </c>
      <c r="K918" s="258" t="str">
        <f>VLOOKUP(J918,엔터티분류어!B:D,3,FALSE)</f>
        <v>D</v>
      </c>
      <c r="L918" s="305" t="str">
        <f t="shared" si="90"/>
        <v>MSMRAAND</v>
      </c>
      <c r="M918" s="258" t="s">
        <v>6297</v>
      </c>
      <c r="N918" s="291" t="str">
        <f t="shared" si="93"/>
        <v>T</v>
      </c>
    </row>
    <row r="919" spans="1:14" x14ac:dyDescent="0.3">
      <c r="A919" s="256" t="s">
        <v>7070</v>
      </c>
      <c r="B919" s="309" t="s">
        <v>1778</v>
      </c>
      <c r="C919" s="309" t="s">
        <v>1</v>
      </c>
      <c r="D919" s="309" t="s">
        <v>1798</v>
      </c>
      <c r="E919" s="309" t="s">
        <v>1799</v>
      </c>
      <c r="F919" s="290" t="s">
        <v>1784</v>
      </c>
      <c r="G919" s="306" t="str">
        <f>VLOOKUP(F:F,데이터주제영역정의서!T:V,2,FALSE)</f>
        <v>RA</v>
      </c>
      <c r="H919" s="292" t="str">
        <f t="shared" si="91"/>
        <v>CD</v>
      </c>
      <c r="I919" s="258" t="str">
        <f>VLOOKUP(B:B,데이터주제영역정의서!O:P,2,FALSE)</f>
        <v>MSM</v>
      </c>
      <c r="J919" s="258" t="str">
        <f t="shared" si="92"/>
        <v>정보</v>
      </c>
      <c r="K919" s="258" t="str">
        <f>VLOOKUP(J919,엔터티분류어!B:D,3,FALSE)</f>
        <v>D</v>
      </c>
      <c r="L919" s="305" t="str">
        <f t="shared" si="90"/>
        <v>MSMRACDD</v>
      </c>
      <c r="M919" s="258" t="s">
        <v>6298</v>
      </c>
      <c r="N919" s="291" t="str">
        <f t="shared" si="93"/>
        <v>T</v>
      </c>
    </row>
    <row r="920" spans="1:14" x14ac:dyDescent="0.3">
      <c r="A920" s="256" t="s">
        <v>7070</v>
      </c>
      <c r="B920" s="309" t="s">
        <v>1778</v>
      </c>
      <c r="C920" s="309" t="s">
        <v>1</v>
      </c>
      <c r="D920" s="309" t="s">
        <v>1804</v>
      </c>
      <c r="E920" s="309" t="s">
        <v>1805</v>
      </c>
      <c r="F920" s="290" t="s">
        <v>1784</v>
      </c>
      <c r="G920" s="306" t="str">
        <f>VLOOKUP(F:F,데이터주제영역정의서!T:V,2,FALSE)</f>
        <v>RA</v>
      </c>
      <c r="H920" s="292" t="str">
        <f t="shared" si="91"/>
        <v>DC</v>
      </c>
      <c r="I920" s="258" t="str">
        <f>VLOOKUP(B:B,데이터주제영역정의서!O:P,2,FALSE)</f>
        <v>MSM</v>
      </c>
      <c r="J920" s="258" t="str">
        <f t="shared" si="92"/>
        <v>정보</v>
      </c>
      <c r="K920" s="258" t="str">
        <f>VLOOKUP(J920,엔터티분류어!B:D,3,FALSE)</f>
        <v>D</v>
      </c>
      <c r="L920" s="305" t="str">
        <f t="shared" si="90"/>
        <v>MSMRADCD</v>
      </c>
      <c r="M920" s="258" t="s">
        <v>6299</v>
      </c>
      <c r="N920" s="291" t="str">
        <f t="shared" si="93"/>
        <v>T</v>
      </c>
    </row>
    <row r="921" spans="1:14" s="320" customFormat="1" x14ac:dyDescent="0.3">
      <c r="A921" s="256" t="s">
        <v>7071</v>
      </c>
      <c r="B921" s="309" t="s">
        <v>1862</v>
      </c>
      <c r="C921" s="309" t="s">
        <v>18</v>
      </c>
      <c r="D921" s="328" t="s">
        <v>7262</v>
      </c>
      <c r="E921" s="309"/>
      <c r="F921" s="290" t="s">
        <v>970</v>
      </c>
      <c r="G921" s="306" t="str">
        <f>VLOOKUP(F:F,데이터주제영역정의서!T:V,2,FALSE)</f>
        <v>CS</v>
      </c>
      <c r="H921" s="323" t="s">
        <v>7270</v>
      </c>
      <c r="I921" s="258" t="str">
        <f>VLOOKUP(B:B,데이터주제영역정의서!O:P,2,FALSE)</f>
        <v>BCC</v>
      </c>
      <c r="J921" s="258" t="str">
        <f t="shared" ref="J921:J931" si="97">RIGHT(D921,2)</f>
        <v>기본</v>
      </c>
      <c r="K921" s="258" t="str">
        <f>VLOOKUP(J921,엔터티분류어!B:D,3,FALSE)</f>
        <v>M</v>
      </c>
      <c r="L921" s="305" t="str">
        <f t="shared" ref="L921:L931" si="98">I921&amp;G921&amp;H921&amp;K921</f>
        <v>BCCCSCBM</v>
      </c>
      <c r="M921" s="258" t="s">
        <v>7274</v>
      </c>
      <c r="N921" s="320" t="str">
        <f t="shared" ref="N921:N931" si="99">IF(L921=M921,"T","F")</f>
        <v>T</v>
      </c>
    </row>
    <row r="922" spans="1:14" s="320" customFormat="1" x14ac:dyDescent="0.3">
      <c r="A922" s="256" t="s">
        <v>7071</v>
      </c>
      <c r="B922" s="309" t="s">
        <v>1862</v>
      </c>
      <c r="C922" s="309" t="s">
        <v>18</v>
      </c>
      <c r="D922" s="328" t="s">
        <v>7263</v>
      </c>
      <c r="E922" s="309"/>
      <c r="F922" s="290" t="s">
        <v>970</v>
      </c>
      <c r="G922" s="306" t="str">
        <f>VLOOKUP(F:F,데이터주제영역정의서!T:V,2,FALSE)</f>
        <v>CS</v>
      </c>
      <c r="H922" s="323" t="s">
        <v>1396</v>
      </c>
      <c r="I922" s="258" t="str">
        <f>VLOOKUP(B:B,데이터주제영역정의서!O:P,2,FALSE)</f>
        <v>BCC</v>
      </c>
      <c r="J922" s="258" t="str">
        <f t="shared" si="97"/>
        <v>정보</v>
      </c>
      <c r="K922" s="258" t="str">
        <f>VLOOKUP(J922,엔터티분류어!B:D,3,FALSE)</f>
        <v>D</v>
      </c>
      <c r="L922" s="305" t="str">
        <f t="shared" si="98"/>
        <v>BCCCSCHD</v>
      </c>
      <c r="M922" s="258" t="s">
        <v>7285</v>
      </c>
      <c r="N922" s="320" t="str">
        <f t="shared" si="99"/>
        <v>T</v>
      </c>
    </row>
    <row r="923" spans="1:14" s="320" customFormat="1" x14ac:dyDescent="0.3">
      <c r="A923" s="256" t="s">
        <v>7071</v>
      </c>
      <c r="B923" s="309" t="s">
        <v>1862</v>
      </c>
      <c r="C923" s="309" t="s">
        <v>18</v>
      </c>
      <c r="D923" s="328" t="s">
        <v>7292</v>
      </c>
      <c r="E923" s="309"/>
      <c r="F923" s="290" t="s">
        <v>970</v>
      </c>
      <c r="G923" s="306" t="str">
        <f>VLOOKUP(F:F,데이터주제영역정의서!T:V,2,FALSE)</f>
        <v>CS</v>
      </c>
      <c r="H923" s="323" t="s">
        <v>1266</v>
      </c>
      <c r="I923" s="258" t="str">
        <f>VLOOKUP(B:B,데이터주제영역정의서!O:P,2,FALSE)</f>
        <v>BCC</v>
      </c>
      <c r="J923" s="258" t="str">
        <f t="shared" ref="J923" si="100">RIGHT(D923,2)</f>
        <v>정보</v>
      </c>
      <c r="K923" s="258" t="str">
        <f>VLOOKUP(J923,엔터티분류어!B:D,3,FALSE)</f>
        <v>D</v>
      </c>
      <c r="L923" s="305" t="str">
        <f t="shared" ref="L923" si="101">I923&amp;G923&amp;H923&amp;K923</f>
        <v>BCCCSCLD</v>
      </c>
      <c r="M923" s="258" t="s">
        <v>7293</v>
      </c>
      <c r="N923" s="320" t="str">
        <f t="shared" ref="N923" si="102">IF(L923=M923,"T","F")</f>
        <v>T</v>
      </c>
    </row>
    <row r="924" spans="1:14" s="320" customFormat="1" x14ac:dyDescent="0.3">
      <c r="A924" s="256" t="s">
        <v>7071</v>
      </c>
      <c r="B924" s="309" t="s">
        <v>1862</v>
      </c>
      <c r="C924" s="309" t="s">
        <v>18</v>
      </c>
      <c r="D924" s="328" t="s">
        <v>7264</v>
      </c>
      <c r="E924" s="309"/>
      <c r="F924" s="290" t="s">
        <v>970</v>
      </c>
      <c r="G924" s="306" t="str">
        <f>VLOOKUP(F:F,데이터주제영역정의서!T:V,2,FALSE)</f>
        <v>CS</v>
      </c>
      <c r="H924" s="323" t="s">
        <v>7271</v>
      </c>
      <c r="I924" s="258" t="str">
        <f>VLOOKUP(B:B,데이터주제영역정의서!O:P,2,FALSE)</f>
        <v>BCC</v>
      </c>
      <c r="J924" s="258" t="str">
        <f t="shared" si="97"/>
        <v>정보</v>
      </c>
      <c r="K924" s="258" t="str">
        <f>VLOOKUP(J924,엔터티분류어!B:D,3,FALSE)</f>
        <v>D</v>
      </c>
      <c r="L924" s="305" t="str">
        <f t="shared" si="98"/>
        <v>BCCCSCRD</v>
      </c>
      <c r="M924" s="258" t="s">
        <v>7279</v>
      </c>
      <c r="N924" s="320" t="str">
        <f t="shared" si="99"/>
        <v>T</v>
      </c>
    </row>
    <row r="925" spans="1:14" s="320" customFormat="1" x14ac:dyDescent="0.3">
      <c r="A925" s="256" t="s">
        <v>7071</v>
      </c>
      <c r="B925" s="309" t="s">
        <v>1862</v>
      </c>
      <c r="C925" s="309" t="s">
        <v>18</v>
      </c>
      <c r="D925" s="328" t="s">
        <v>7447</v>
      </c>
      <c r="E925" s="309"/>
      <c r="F925" s="290" t="s">
        <v>970</v>
      </c>
      <c r="G925" s="306" t="str">
        <f>VLOOKUP(F:F,데이터주제영역정의서!T:V,2,FALSE)</f>
        <v>CS</v>
      </c>
      <c r="H925" s="323" t="s">
        <v>7272</v>
      </c>
      <c r="I925" s="258" t="str">
        <f>VLOOKUP(B:B,데이터주제영역정의서!O:P,2,FALSE)</f>
        <v>BCC</v>
      </c>
      <c r="J925" s="258" t="str">
        <f t="shared" si="97"/>
        <v>정보</v>
      </c>
      <c r="K925" s="258" t="str">
        <f>VLOOKUP(J925,엔터티분류어!B:D,3,FALSE)</f>
        <v>D</v>
      </c>
      <c r="L925" s="305" t="str">
        <f t="shared" si="98"/>
        <v>BCCCSCDD</v>
      </c>
      <c r="M925" s="258" t="s">
        <v>7448</v>
      </c>
      <c r="N925" s="320" t="str">
        <f t="shared" si="99"/>
        <v>T</v>
      </c>
    </row>
    <row r="926" spans="1:14" s="320" customFormat="1" x14ac:dyDescent="0.3">
      <c r="A926" s="256" t="s">
        <v>7071</v>
      </c>
      <c r="B926" s="309" t="s">
        <v>1862</v>
      </c>
      <c r="C926" s="309" t="s">
        <v>18</v>
      </c>
      <c r="D926" s="328" t="s">
        <v>7265</v>
      </c>
      <c r="E926" s="309"/>
      <c r="F926" s="290" t="s">
        <v>970</v>
      </c>
      <c r="G926" s="306" t="str">
        <f>VLOOKUP(F:F,데이터주제영역정의서!T:V,2,FALSE)</f>
        <v>CS</v>
      </c>
      <c r="H926" s="323" t="s">
        <v>7273</v>
      </c>
      <c r="I926" s="258" t="str">
        <f>VLOOKUP(B:B,데이터주제영역정의서!O:P,2,FALSE)</f>
        <v>BCC</v>
      </c>
      <c r="J926" s="258" t="str">
        <f t="shared" si="97"/>
        <v>기본</v>
      </c>
      <c r="K926" s="258" t="str">
        <f>VLOOKUP(J926,엔터티분류어!B:D,3,FALSE)</f>
        <v>M</v>
      </c>
      <c r="L926" s="305" t="str">
        <f t="shared" si="98"/>
        <v>BCCCSPBM</v>
      </c>
      <c r="M926" s="258" t="s">
        <v>7280</v>
      </c>
      <c r="N926" s="320" t="str">
        <f t="shared" si="99"/>
        <v>T</v>
      </c>
    </row>
    <row r="927" spans="1:14" s="320" customFormat="1" x14ac:dyDescent="0.3">
      <c r="A927" s="256" t="s">
        <v>7071</v>
      </c>
      <c r="B927" s="309" t="s">
        <v>1862</v>
      </c>
      <c r="C927" s="309" t="s">
        <v>18</v>
      </c>
      <c r="D927" s="328" t="s">
        <v>7266</v>
      </c>
      <c r="E927" s="309"/>
      <c r="F927" s="290" t="s">
        <v>970</v>
      </c>
      <c r="G927" s="306" t="str">
        <f>VLOOKUP(F:F,데이터주제영역정의서!T:V,2,FALSE)</f>
        <v>CS</v>
      </c>
      <c r="H927" s="323" t="s">
        <v>7275</v>
      </c>
      <c r="I927" s="258" t="str">
        <f>VLOOKUP(B:B,데이터주제영역정의서!O:P,2,FALSE)</f>
        <v>BCC</v>
      </c>
      <c r="J927" s="258" t="str">
        <f t="shared" si="97"/>
        <v>정보</v>
      </c>
      <c r="K927" s="258" t="str">
        <f>VLOOKUP(J927,엔터티분류어!B:D,3,FALSE)</f>
        <v>D</v>
      </c>
      <c r="L927" s="305" t="str">
        <f t="shared" si="98"/>
        <v>BCCCSPTD</v>
      </c>
      <c r="M927" s="258" t="s">
        <v>7281</v>
      </c>
      <c r="N927" s="320" t="str">
        <f t="shared" si="99"/>
        <v>T</v>
      </c>
    </row>
    <row r="928" spans="1:14" s="320" customFormat="1" x14ac:dyDescent="0.3">
      <c r="A928" s="256" t="s">
        <v>7071</v>
      </c>
      <c r="B928" s="309" t="s">
        <v>1862</v>
      </c>
      <c r="C928" s="309" t="s">
        <v>18</v>
      </c>
      <c r="D928" s="328" t="s">
        <v>7268</v>
      </c>
      <c r="E928" s="309"/>
      <c r="F928" s="290" t="s">
        <v>970</v>
      </c>
      <c r="G928" s="306" t="str">
        <f>VLOOKUP(F:F,데이터주제영역정의서!T:V,2,FALSE)</f>
        <v>CS</v>
      </c>
      <c r="H928" s="323" t="s">
        <v>7276</v>
      </c>
      <c r="I928" s="258" t="str">
        <f>VLOOKUP(B:B,데이터주제영역정의서!O:P,2,FALSE)</f>
        <v>BCC</v>
      </c>
      <c r="J928" s="258" t="str">
        <f t="shared" si="97"/>
        <v>정보</v>
      </c>
      <c r="K928" s="258" t="str">
        <f>VLOOKUP(J928,엔터티분류어!B:D,3,FALSE)</f>
        <v>D</v>
      </c>
      <c r="L928" s="305" t="str">
        <f t="shared" si="98"/>
        <v>BCCCSPOD</v>
      </c>
      <c r="M928" s="258" t="s">
        <v>7282</v>
      </c>
      <c r="N928" s="320" t="str">
        <f t="shared" si="99"/>
        <v>T</v>
      </c>
    </row>
    <row r="929" spans="1:14" s="320" customFormat="1" x14ac:dyDescent="0.3">
      <c r="A929" s="256" t="s">
        <v>7071</v>
      </c>
      <c r="B929" s="309" t="s">
        <v>1862</v>
      </c>
      <c r="C929" s="309" t="s">
        <v>18</v>
      </c>
      <c r="D929" s="328" t="s">
        <v>7297</v>
      </c>
      <c r="E929" s="309"/>
      <c r="F929" s="290" t="s">
        <v>815</v>
      </c>
      <c r="G929" s="306" t="str">
        <f>VLOOKUP(F:F,데이터주제영역정의서!T:V,2,FALSE)</f>
        <v>CS</v>
      </c>
      <c r="H929" s="323" t="s">
        <v>1205</v>
      </c>
      <c r="I929" s="258" t="str">
        <f>VLOOKUP(B:B,데이터주제영역정의서!O:P,2,FALSE)</f>
        <v>BCC</v>
      </c>
      <c r="J929" s="258" t="str">
        <f t="shared" ref="J929" si="103">RIGHT(D929,2)</f>
        <v>정보</v>
      </c>
      <c r="K929" s="258" t="str">
        <f>VLOOKUP(J929,엔터티분류어!B:D,3,FALSE)</f>
        <v>D</v>
      </c>
      <c r="L929" s="305" t="str">
        <f t="shared" ref="L929" si="104">I929&amp;G929&amp;H929&amp;K929</f>
        <v>BCCCSPID</v>
      </c>
      <c r="M929" s="258" t="s">
        <v>7298</v>
      </c>
      <c r="N929" s="320" t="str">
        <f t="shared" ref="N929" si="105">IF(L929=M929,"T","F")</f>
        <v>T</v>
      </c>
    </row>
    <row r="930" spans="1:14" s="320" customFormat="1" x14ac:dyDescent="0.3">
      <c r="A930" s="256" t="s">
        <v>7071</v>
      </c>
      <c r="B930" s="309" t="s">
        <v>1862</v>
      </c>
      <c r="C930" s="309" t="s">
        <v>18</v>
      </c>
      <c r="D930" s="328" t="s">
        <v>7267</v>
      </c>
      <c r="E930" s="309"/>
      <c r="F930" s="290" t="s">
        <v>970</v>
      </c>
      <c r="G930" s="306" t="str">
        <f>VLOOKUP(F:F,데이터주제영역정의서!T:V,2,FALSE)</f>
        <v>CS</v>
      </c>
      <c r="H930" s="323" t="s">
        <v>7277</v>
      </c>
      <c r="I930" s="258" t="str">
        <f>VLOOKUP(B:B,데이터주제영역정의서!O:P,2,FALSE)</f>
        <v>BCC</v>
      </c>
      <c r="J930" s="258" t="str">
        <f t="shared" si="97"/>
        <v>정보</v>
      </c>
      <c r="K930" s="258" t="str">
        <f>VLOOKUP(J930,엔터티분류어!B:D,3,FALSE)</f>
        <v>D</v>
      </c>
      <c r="L930" s="305" t="str">
        <f t="shared" si="98"/>
        <v>BCCCSPSD</v>
      </c>
      <c r="M930" s="258" t="s">
        <v>7283</v>
      </c>
      <c r="N930" s="320" t="str">
        <f t="shared" si="99"/>
        <v>T</v>
      </c>
    </row>
    <row r="931" spans="1:14" s="320" customFormat="1" x14ac:dyDescent="0.3">
      <c r="A931" s="256" t="s">
        <v>7071</v>
      </c>
      <c r="B931" s="309" t="s">
        <v>1862</v>
      </c>
      <c r="C931" s="309" t="s">
        <v>18</v>
      </c>
      <c r="D931" s="328" t="s">
        <v>7269</v>
      </c>
      <c r="E931" s="309"/>
      <c r="F931" s="290" t="s">
        <v>970</v>
      </c>
      <c r="G931" s="306" t="str">
        <f>VLOOKUP(F:F,데이터주제영역정의서!T:V,2,FALSE)</f>
        <v>CS</v>
      </c>
      <c r="H931" s="323" t="s">
        <v>7278</v>
      </c>
      <c r="I931" s="258" t="str">
        <f>VLOOKUP(B:B,데이터주제영역정의서!O:P,2,FALSE)</f>
        <v>BCC</v>
      </c>
      <c r="J931" s="258" t="str">
        <f t="shared" si="97"/>
        <v>정보</v>
      </c>
      <c r="K931" s="258" t="str">
        <f>VLOOKUP(J931,엔터티분류어!B:D,3,FALSE)</f>
        <v>D</v>
      </c>
      <c r="L931" s="305" t="str">
        <f t="shared" si="98"/>
        <v>BCCCSPPD</v>
      </c>
      <c r="M931" s="258" t="s">
        <v>7284</v>
      </c>
      <c r="N931" s="320" t="str">
        <f t="shared" si="99"/>
        <v>T</v>
      </c>
    </row>
    <row r="932" spans="1:14" x14ac:dyDescent="0.3">
      <c r="A932" s="256" t="s">
        <v>7071</v>
      </c>
      <c r="B932" s="309" t="s">
        <v>1862</v>
      </c>
      <c r="C932" s="309" t="s">
        <v>18</v>
      </c>
      <c r="D932" s="309" t="s">
        <v>1479</v>
      </c>
      <c r="E932" s="309"/>
      <c r="F932" s="290" t="s">
        <v>6300</v>
      </c>
      <c r="G932" s="306" t="str">
        <f>VLOOKUP(F:F,데이터주제영역정의서!T:V,2,FALSE)</f>
        <v>RM</v>
      </c>
      <c r="H932" s="292" t="str">
        <f t="shared" si="91"/>
        <v>RS</v>
      </c>
      <c r="I932" s="258" t="str">
        <f>VLOOKUP(B:B,데이터주제영역정의서!O:P,2,FALSE)</f>
        <v>BCC</v>
      </c>
      <c r="J932" s="258" t="str">
        <f t="shared" si="92"/>
        <v>정보</v>
      </c>
      <c r="K932" s="258" t="str">
        <f>VLOOKUP(J932,엔터티분류어!B:D,3,FALSE)</f>
        <v>D</v>
      </c>
      <c r="L932" s="305" t="str">
        <f t="shared" si="90"/>
        <v>BCCRMRSD</v>
      </c>
      <c r="M932" s="258" t="s">
        <v>6301</v>
      </c>
      <c r="N932" s="291" t="str">
        <f t="shared" si="93"/>
        <v>T</v>
      </c>
    </row>
    <row r="933" spans="1:14" x14ac:dyDescent="0.3">
      <c r="A933" s="256" t="s">
        <v>7071</v>
      </c>
      <c r="B933" s="309" t="s">
        <v>1862</v>
      </c>
      <c r="C933" s="309" t="s">
        <v>18</v>
      </c>
      <c r="D933" s="309" t="s">
        <v>1481</v>
      </c>
      <c r="E933" s="309"/>
      <c r="F933" s="290" t="s">
        <v>6300</v>
      </c>
      <c r="G933" s="306" t="str">
        <f>VLOOKUP(F:F,데이터주제영역정의서!T:V,2,FALSE)</f>
        <v>RM</v>
      </c>
      <c r="H933" s="292" t="str">
        <f t="shared" si="91"/>
        <v>RP</v>
      </c>
      <c r="I933" s="258" t="str">
        <f>VLOOKUP(B:B,데이터주제영역정의서!O:P,2,FALSE)</f>
        <v>BCC</v>
      </c>
      <c r="J933" s="258" t="str">
        <f t="shared" si="92"/>
        <v>정보</v>
      </c>
      <c r="K933" s="258" t="str">
        <f>VLOOKUP(J933,엔터티분류어!B:D,3,FALSE)</f>
        <v>D</v>
      </c>
      <c r="L933" s="305" t="str">
        <f t="shared" si="90"/>
        <v>BCCRMRPD</v>
      </c>
      <c r="M933" s="258" t="s">
        <v>6302</v>
      </c>
      <c r="N933" s="291" t="str">
        <f t="shared" si="93"/>
        <v>T</v>
      </c>
    </row>
    <row r="934" spans="1:14" x14ac:dyDescent="0.3">
      <c r="A934" s="256" t="s">
        <v>7071</v>
      </c>
      <c r="B934" s="309" t="s">
        <v>1862</v>
      </c>
      <c r="C934" s="309" t="s">
        <v>18</v>
      </c>
      <c r="D934" s="309" t="s">
        <v>1475</v>
      </c>
      <c r="E934" s="309"/>
      <c r="F934" s="290" t="s">
        <v>6300</v>
      </c>
      <c r="G934" s="306" t="str">
        <f>VLOOKUP(F:F,데이터주제영역정의서!T:V,2,FALSE)</f>
        <v>RM</v>
      </c>
      <c r="H934" s="292" t="str">
        <f t="shared" si="91"/>
        <v>RB</v>
      </c>
      <c r="I934" s="258" t="str">
        <f>VLOOKUP(B:B,데이터주제영역정의서!O:P,2,FALSE)</f>
        <v>BCC</v>
      </c>
      <c r="J934" s="258" t="str">
        <f t="shared" si="92"/>
        <v>기본</v>
      </c>
      <c r="K934" s="258" t="str">
        <f>VLOOKUP(J934,엔터티분류어!B:D,3,FALSE)</f>
        <v>M</v>
      </c>
      <c r="L934" s="305" t="str">
        <f t="shared" si="90"/>
        <v>BCCRMRBM</v>
      </c>
      <c r="M934" s="258" t="s">
        <v>6303</v>
      </c>
      <c r="N934" s="291" t="str">
        <f t="shared" si="93"/>
        <v>T</v>
      </c>
    </row>
    <row r="935" spans="1:14" x14ac:dyDescent="0.3">
      <c r="A935" s="256" t="s">
        <v>7071</v>
      </c>
      <c r="B935" s="309" t="s">
        <v>1862</v>
      </c>
      <c r="C935" s="309" t="s">
        <v>18</v>
      </c>
      <c r="D935" s="309" t="s">
        <v>1483</v>
      </c>
      <c r="E935" s="309"/>
      <c r="F935" s="290" t="s">
        <v>6300</v>
      </c>
      <c r="G935" s="306" t="str">
        <f>VLOOKUP(F:F,데이터주제영역정의서!T:V,2,FALSE)</f>
        <v>RM</v>
      </c>
      <c r="H935" s="292" t="str">
        <f t="shared" si="91"/>
        <v>RC</v>
      </c>
      <c r="I935" s="258" t="str">
        <f>VLOOKUP(B:B,데이터주제영역정의서!O:P,2,FALSE)</f>
        <v>BCC</v>
      </c>
      <c r="J935" s="258" t="str">
        <f t="shared" si="92"/>
        <v>정보</v>
      </c>
      <c r="K935" s="258" t="str">
        <f>VLOOKUP(J935,엔터티분류어!B:D,3,FALSE)</f>
        <v>D</v>
      </c>
      <c r="L935" s="305" t="str">
        <f t="shared" ref="L935:L1002" si="106">I935&amp;G935&amp;H935&amp;K935</f>
        <v>BCCRMRCD</v>
      </c>
      <c r="M935" s="258" t="s">
        <v>6304</v>
      </c>
      <c r="N935" s="291" t="str">
        <f t="shared" si="93"/>
        <v>T</v>
      </c>
    </row>
    <row r="936" spans="1:14" x14ac:dyDescent="0.3">
      <c r="A936" s="256" t="s">
        <v>7071</v>
      </c>
      <c r="B936" s="309" t="s">
        <v>1862</v>
      </c>
      <c r="C936" s="309" t="s">
        <v>18</v>
      </c>
      <c r="D936" s="309" t="s">
        <v>1477</v>
      </c>
      <c r="E936" s="309"/>
      <c r="F936" s="290" t="s">
        <v>6300</v>
      </c>
      <c r="G936" s="306" t="str">
        <f>VLOOKUP(F:F,데이터주제영역정의서!T:V,2,FALSE)</f>
        <v>RM</v>
      </c>
      <c r="H936" s="292" t="str">
        <f t="shared" ref="H936:H1003" si="107">MID(M936,6,2)</f>
        <v>RL</v>
      </c>
      <c r="I936" s="258" t="str">
        <f>VLOOKUP(B:B,데이터주제영역정의서!O:P,2,FALSE)</f>
        <v>BCC</v>
      </c>
      <c r="J936" s="258" t="str">
        <f t="shared" ref="J936:J1003" si="108">RIGHT(D936,2)</f>
        <v>정보</v>
      </c>
      <c r="K936" s="258" t="str">
        <f>VLOOKUP(J936,엔터티분류어!B:D,3,FALSE)</f>
        <v>D</v>
      </c>
      <c r="L936" s="305" t="str">
        <f t="shared" si="106"/>
        <v>BCCRMRLD</v>
      </c>
      <c r="M936" s="258" t="s">
        <v>6305</v>
      </c>
      <c r="N936" s="291" t="str">
        <f t="shared" ref="N936:N1003" si="109">IF(L936=M936,"T","F")</f>
        <v>T</v>
      </c>
    </row>
    <row r="937" spans="1:14" x14ac:dyDescent="0.3">
      <c r="A937" s="256" t="s">
        <v>7071</v>
      </c>
      <c r="B937" s="309" t="s">
        <v>1862</v>
      </c>
      <c r="C937" s="309" t="s">
        <v>18</v>
      </c>
      <c r="D937" s="309" t="s">
        <v>1484</v>
      </c>
      <c r="E937" s="309"/>
      <c r="F937" s="290" t="s">
        <v>6300</v>
      </c>
      <c r="G937" s="306" t="str">
        <f>VLOOKUP(F:F,데이터주제영역정의서!T:V,2,FALSE)</f>
        <v>RM</v>
      </c>
      <c r="H937" s="292" t="str">
        <f t="shared" si="107"/>
        <v>CS</v>
      </c>
      <c r="I937" s="258" t="str">
        <f>VLOOKUP(B:B,데이터주제영역정의서!O:P,2,FALSE)</f>
        <v>BCC</v>
      </c>
      <c r="J937" s="258" t="str">
        <f t="shared" si="108"/>
        <v>정보</v>
      </c>
      <c r="K937" s="258" t="str">
        <f>VLOOKUP(J937,엔터티분류어!B:D,3,FALSE)</f>
        <v>D</v>
      </c>
      <c r="L937" s="305" t="str">
        <f t="shared" si="106"/>
        <v>BCCRMCSD</v>
      </c>
      <c r="M937" s="258" t="s">
        <v>6306</v>
      </c>
      <c r="N937" s="291" t="str">
        <f t="shared" si="109"/>
        <v>T</v>
      </c>
    </row>
    <row r="938" spans="1:14" x14ac:dyDescent="0.3">
      <c r="A938" s="256" t="s">
        <v>7071</v>
      </c>
      <c r="B938" s="309" t="s">
        <v>1862</v>
      </c>
      <c r="C938" s="309" t="s">
        <v>18</v>
      </c>
      <c r="D938" s="309" t="s">
        <v>1485</v>
      </c>
      <c r="E938" s="309"/>
      <c r="F938" s="290" t="s">
        <v>6300</v>
      </c>
      <c r="G938" s="306" t="str">
        <f>VLOOKUP(F:F,데이터주제영역정의서!T:V,2,FALSE)</f>
        <v>RM</v>
      </c>
      <c r="H938" s="292" t="str">
        <f t="shared" si="107"/>
        <v>CP</v>
      </c>
      <c r="I938" s="258" t="str">
        <f>VLOOKUP(B:B,데이터주제영역정의서!O:P,2,FALSE)</f>
        <v>BCC</v>
      </c>
      <c r="J938" s="258" t="str">
        <f t="shared" si="108"/>
        <v>정보</v>
      </c>
      <c r="K938" s="258" t="str">
        <f>VLOOKUP(J938,엔터티분류어!B:D,3,FALSE)</f>
        <v>D</v>
      </c>
      <c r="L938" s="305" t="str">
        <f t="shared" si="106"/>
        <v>BCCRMCPD</v>
      </c>
      <c r="M938" s="258" t="s">
        <v>6307</v>
      </c>
      <c r="N938" s="291" t="str">
        <f t="shared" si="109"/>
        <v>T</v>
      </c>
    </row>
    <row r="939" spans="1:14" x14ac:dyDescent="0.3">
      <c r="A939" s="256" t="s">
        <v>7071</v>
      </c>
      <c r="B939" s="309" t="s">
        <v>1862</v>
      </c>
      <c r="C939" s="309" t="s">
        <v>18</v>
      </c>
      <c r="D939" s="309" t="s">
        <v>1487</v>
      </c>
      <c r="E939" s="309"/>
      <c r="F939" s="290" t="s">
        <v>6300</v>
      </c>
      <c r="G939" s="306" t="str">
        <f>VLOOKUP(F:F,데이터주제영역정의서!T:V,2,FALSE)</f>
        <v>RM</v>
      </c>
      <c r="H939" s="292" t="str">
        <f t="shared" si="107"/>
        <v>FG</v>
      </c>
      <c r="I939" s="258" t="str">
        <f>VLOOKUP(B:B,데이터주제영역정의서!O:P,2,FALSE)</f>
        <v>BCC</v>
      </c>
      <c r="J939" s="258" t="str">
        <f t="shared" si="108"/>
        <v>정보</v>
      </c>
      <c r="K939" s="258" t="str">
        <f>VLOOKUP(J939,엔터티분류어!B:D,3,FALSE)</f>
        <v>D</v>
      </c>
      <c r="L939" s="305" t="str">
        <f t="shared" si="106"/>
        <v>BCCRMFGD</v>
      </c>
      <c r="M939" s="258" t="s">
        <v>6308</v>
      </c>
      <c r="N939" s="291" t="str">
        <f t="shared" si="109"/>
        <v>T</v>
      </c>
    </row>
    <row r="940" spans="1:14" s="320" customFormat="1" x14ac:dyDescent="0.3">
      <c r="A940" s="256" t="s">
        <v>7071</v>
      </c>
      <c r="B940" s="309" t="s">
        <v>1862</v>
      </c>
      <c r="C940" s="309" t="s">
        <v>18</v>
      </c>
      <c r="D940" s="309" t="s">
        <v>1486</v>
      </c>
      <c r="E940" s="309"/>
      <c r="F940" s="290" t="s">
        <v>6300</v>
      </c>
      <c r="G940" s="306" t="str">
        <f>VLOOKUP(F:F,데이터주제영역정의서!T:V,2,FALSE)</f>
        <v>RM</v>
      </c>
      <c r="H940" s="323" t="str">
        <f t="shared" ref="H940" si="110">MID(M940,6,2)</f>
        <v>FI</v>
      </c>
      <c r="I940" s="258" t="str">
        <f>VLOOKUP(B:B,데이터주제영역정의서!O:P,2,FALSE)</f>
        <v>BCC</v>
      </c>
      <c r="J940" s="258" t="str">
        <f t="shared" ref="J940" si="111">RIGHT(D940,2)</f>
        <v>정보</v>
      </c>
      <c r="K940" s="258" t="str">
        <f>VLOOKUP(J940,엔터티분류어!B:D,3,FALSE)</f>
        <v>D</v>
      </c>
      <c r="L940" s="305" t="str">
        <f t="shared" ref="L940" si="112">I940&amp;G940&amp;H940&amp;K940</f>
        <v>BCCRMFID</v>
      </c>
      <c r="M940" s="258" t="s">
        <v>6309</v>
      </c>
      <c r="N940" s="320" t="str">
        <f t="shared" ref="N940" si="113">IF(L940=M940,"T","F")</f>
        <v>T</v>
      </c>
    </row>
    <row r="941" spans="1:14" x14ac:dyDescent="0.3">
      <c r="A941" s="256" t="s">
        <v>7071</v>
      </c>
      <c r="B941" s="309" t="s">
        <v>1862</v>
      </c>
      <c r="C941" s="309" t="s">
        <v>18</v>
      </c>
      <c r="D941" s="309" t="s">
        <v>7221</v>
      </c>
      <c r="E941" s="309"/>
      <c r="F941" s="290" t="s">
        <v>7222</v>
      </c>
      <c r="G941" s="306" t="str">
        <f>VLOOKUP(F:F,데이터주제영역정의서!T:V,2,FALSE)</f>
        <v>CS</v>
      </c>
      <c r="H941" s="292" t="s">
        <v>7223</v>
      </c>
      <c r="I941" s="258" t="str">
        <f>VLOOKUP(B:B,데이터주제영역정의서!O:P,2,FALSE)</f>
        <v>BCC</v>
      </c>
      <c r="J941" s="258" t="str">
        <f t="shared" si="108"/>
        <v>코드</v>
      </c>
      <c r="K941" s="258" t="str">
        <f>VLOOKUP(J941,엔터티분류어!B:D,3,FALSE)</f>
        <v>C</v>
      </c>
      <c r="L941" s="305" t="str">
        <f t="shared" si="106"/>
        <v>BCCCSCPC</v>
      </c>
      <c r="M941" s="258" t="s">
        <v>7225</v>
      </c>
      <c r="N941" s="291" t="str">
        <f t="shared" si="109"/>
        <v>T</v>
      </c>
    </row>
    <row r="942" spans="1:14" s="320" customFormat="1" x14ac:dyDescent="0.3">
      <c r="A942" s="256" t="s">
        <v>7071</v>
      </c>
      <c r="B942" s="309" t="s">
        <v>1862</v>
      </c>
      <c r="C942" s="309" t="s">
        <v>18</v>
      </c>
      <c r="D942" s="309" t="s">
        <v>7224</v>
      </c>
      <c r="E942" s="309"/>
      <c r="F942" s="290" t="s">
        <v>7222</v>
      </c>
      <c r="G942" s="306" t="str">
        <f>VLOOKUP(F:F,데이터주제영역정의서!T:V,2,FALSE)</f>
        <v>CS</v>
      </c>
      <c r="H942" s="323" t="s">
        <v>7223</v>
      </c>
      <c r="I942" s="258" t="str">
        <f>VLOOKUP(B:B,데이터주제영역정의서!O:P,2,FALSE)</f>
        <v>BCC</v>
      </c>
      <c r="J942" s="258" t="str">
        <f t="shared" ref="J942" si="114">RIGHT(D942,2)</f>
        <v>정보</v>
      </c>
      <c r="K942" s="258" t="str">
        <f>VLOOKUP(J942,엔터티분류어!B:D,3,FALSE)</f>
        <v>D</v>
      </c>
      <c r="L942" s="305" t="str">
        <f t="shared" ref="L942" si="115">I942&amp;G942&amp;H942&amp;K942</f>
        <v>BCCCSCPD</v>
      </c>
      <c r="M942" s="258" t="s">
        <v>7226</v>
      </c>
      <c r="N942" s="320" t="str">
        <f t="shared" ref="N942" si="116">IF(L942=M942,"T","F")</f>
        <v>T</v>
      </c>
    </row>
    <row r="943" spans="1:14" x14ac:dyDescent="0.3">
      <c r="A943" s="256" t="s">
        <v>7072</v>
      </c>
      <c r="B943" s="309" t="s">
        <v>4432</v>
      </c>
      <c r="C943" s="309" t="s">
        <v>1</v>
      </c>
      <c r="D943" s="309" t="s">
        <v>4436</v>
      </c>
      <c r="E943" s="309" t="s">
        <v>6310</v>
      </c>
      <c r="F943" s="290" t="s">
        <v>4432</v>
      </c>
      <c r="G943" s="306" t="str">
        <f>VLOOKUP(F:F,데이터주제영역정의서!T:V,2,FALSE)</f>
        <v>IF</v>
      </c>
      <c r="H943" s="292" t="str">
        <f t="shared" si="107"/>
        <v>QT</v>
      </c>
      <c r="I943" s="258" t="e">
        <f>VLOOKUP(B:B,데이터주제영역정의서!O:P,2,FALSE)</f>
        <v>#N/A</v>
      </c>
      <c r="J943" s="258" t="str">
        <f t="shared" si="108"/>
        <v>정보</v>
      </c>
      <c r="K943" s="258" t="str">
        <f>VLOOKUP(J943,엔터티분류어!B:D,3,FALSE)</f>
        <v>D</v>
      </c>
      <c r="L943" s="305" t="e">
        <f t="shared" si="106"/>
        <v>#N/A</v>
      </c>
      <c r="M943" s="258" t="s">
        <v>6311</v>
      </c>
      <c r="N943" s="291" t="e">
        <f t="shared" si="109"/>
        <v>#N/A</v>
      </c>
    </row>
    <row r="944" spans="1:14" x14ac:dyDescent="0.3">
      <c r="A944" s="256" t="s">
        <v>7072</v>
      </c>
      <c r="B944" s="309" t="s">
        <v>4432</v>
      </c>
      <c r="C944" s="309" t="s">
        <v>18</v>
      </c>
      <c r="D944" s="309" t="s">
        <v>4437</v>
      </c>
      <c r="E944" s="309"/>
      <c r="F944" s="290" t="s">
        <v>4432</v>
      </c>
      <c r="G944" s="306" t="str">
        <f>VLOOKUP(F:F,데이터주제영역정의서!T:V,2,FALSE)</f>
        <v>IF</v>
      </c>
      <c r="H944" s="292" t="str">
        <f t="shared" si="107"/>
        <v>SP</v>
      </c>
      <c r="I944" s="258" t="e">
        <f>VLOOKUP(B:B,데이터주제영역정의서!O:P,2,FALSE)</f>
        <v>#N/A</v>
      </c>
      <c r="J944" s="258" t="str">
        <f t="shared" si="108"/>
        <v>정보</v>
      </c>
      <c r="K944" s="258" t="str">
        <f>VLOOKUP(J944,엔터티분류어!B:D,3,FALSE)</f>
        <v>D</v>
      </c>
      <c r="L944" s="305" t="e">
        <f t="shared" si="106"/>
        <v>#N/A</v>
      </c>
      <c r="M944" s="258" t="s">
        <v>6312</v>
      </c>
      <c r="N944" s="291" t="e">
        <f t="shared" si="109"/>
        <v>#N/A</v>
      </c>
    </row>
    <row r="945" spans="1:14" x14ac:dyDescent="0.3">
      <c r="A945" s="256" t="s">
        <v>7072</v>
      </c>
      <c r="B945" s="309" t="s">
        <v>4432</v>
      </c>
      <c r="C945" s="309" t="s">
        <v>18</v>
      </c>
      <c r="D945" s="309" t="s">
        <v>4438</v>
      </c>
      <c r="E945" s="309"/>
      <c r="F945" s="290" t="s">
        <v>4432</v>
      </c>
      <c r="G945" s="306" t="str">
        <f>VLOOKUP(F:F,데이터주제영역정의서!T:V,2,FALSE)</f>
        <v>IF</v>
      </c>
      <c r="H945" s="292" t="str">
        <f t="shared" si="107"/>
        <v>CL</v>
      </c>
      <c r="I945" s="258" t="e">
        <f>VLOOKUP(B:B,데이터주제영역정의서!O:P,2,FALSE)</f>
        <v>#N/A</v>
      </c>
      <c r="J945" s="258" t="str">
        <f t="shared" si="108"/>
        <v>코드</v>
      </c>
      <c r="K945" s="258" t="str">
        <f>VLOOKUP(J945,엔터티분류어!B:D,3,FALSE)</f>
        <v>C</v>
      </c>
      <c r="L945" s="305" t="e">
        <f t="shared" si="106"/>
        <v>#N/A</v>
      </c>
      <c r="M945" s="258" t="s">
        <v>6313</v>
      </c>
      <c r="N945" s="291" t="e">
        <f t="shared" si="109"/>
        <v>#N/A</v>
      </c>
    </row>
    <row r="946" spans="1:14" x14ac:dyDescent="0.3">
      <c r="A946" s="256" t="s">
        <v>7072</v>
      </c>
      <c r="B946" s="309" t="s">
        <v>4432</v>
      </c>
      <c r="C946" s="309" t="s">
        <v>1</v>
      </c>
      <c r="D946" s="309" t="s">
        <v>2754</v>
      </c>
      <c r="E946" s="309" t="s">
        <v>2755</v>
      </c>
      <c r="F946" s="290" t="s">
        <v>4432</v>
      </c>
      <c r="G946" s="306" t="str">
        <f>VLOOKUP(F:F,데이터주제영역정의서!T:V,2,FALSE)</f>
        <v>IF</v>
      </c>
      <c r="H946" s="292" t="str">
        <f t="shared" si="107"/>
        <v>DC</v>
      </c>
      <c r="I946" s="258" t="e">
        <f>VLOOKUP(B:B,데이터주제영역정의서!O:P,2,FALSE)</f>
        <v>#N/A</v>
      </c>
      <c r="J946" s="258" t="str">
        <f t="shared" si="108"/>
        <v>정보</v>
      </c>
      <c r="K946" s="258" t="str">
        <f>VLOOKUP(J946,엔터티분류어!B:D,3,FALSE)</f>
        <v>D</v>
      </c>
      <c r="L946" s="305" t="e">
        <f t="shared" si="106"/>
        <v>#N/A</v>
      </c>
      <c r="M946" s="258" t="s">
        <v>6314</v>
      </c>
      <c r="N946" s="291" t="e">
        <f t="shared" si="109"/>
        <v>#N/A</v>
      </c>
    </row>
    <row r="947" spans="1:14" x14ac:dyDescent="0.3">
      <c r="A947" s="256" t="s">
        <v>7072</v>
      </c>
      <c r="B947" s="309" t="s">
        <v>4432</v>
      </c>
      <c r="C947" s="309" t="s">
        <v>1</v>
      </c>
      <c r="D947" s="309" t="s">
        <v>2756</v>
      </c>
      <c r="E947" s="309" t="s">
        <v>2757</v>
      </c>
      <c r="F947" s="290" t="s">
        <v>4432</v>
      </c>
      <c r="G947" s="306" t="str">
        <f>VLOOKUP(F:F,데이터주제영역정의서!T:V,2,FALSE)</f>
        <v>IF</v>
      </c>
      <c r="H947" s="292" t="str">
        <f t="shared" si="107"/>
        <v>DI</v>
      </c>
      <c r="I947" s="258" t="e">
        <f>VLOOKUP(B:B,데이터주제영역정의서!O:P,2,FALSE)</f>
        <v>#N/A</v>
      </c>
      <c r="J947" s="258" t="str">
        <f t="shared" si="108"/>
        <v>정보</v>
      </c>
      <c r="K947" s="258" t="str">
        <f>VLOOKUP(J947,엔터티분류어!B:D,3,FALSE)</f>
        <v>D</v>
      </c>
      <c r="L947" s="305" t="e">
        <f t="shared" si="106"/>
        <v>#N/A</v>
      </c>
      <c r="M947" s="258" t="s">
        <v>6315</v>
      </c>
      <c r="N947" s="291" t="e">
        <f t="shared" si="109"/>
        <v>#N/A</v>
      </c>
    </row>
    <row r="948" spans="1:14" x14ac:dyDescent="0.3">
      <c r="A948" s="256" t="s">
        <v>7072</v>
      </c>
      <c r="B948" s="309" t="s">
        <v>4432</v>
      </c>
      <c r="C948" s="309" t="s">
        <v>18</v>
      </c>
      <c r="D948" s="309" t="s">
        <v>4439</v>
      </c>
      <c r="E948" s="309"/>
      <c r="F948" s="290" t="s">
        <v>4432</v>
      </c>
      <c r="G948" s="306" t="str">
        <f>VLOOKUP(F:F,데이터주제영역정의서!T:V,2,FALSE)</f>
        <v>IF</v>
      </c>
      <c r="H948" s="292" t="str">
        <f t="shared" si="107"/>
        <v>SI</v>
      </c>
      <c r="I948" s="258" t="e">
        <f>VLOOKUP(B:B,데이터주제영역정의서!O:P,2,FALSE)</f>
        <v>#N/A</v>
      </c>
      <c r="J948" s="258" t="str">
        <f t="shared" si="108"/>
        <v>정보</v>
      </c>
      <c r="K948" s="258" t="str">
        <f>VLOOKUP(J948,엔터티분류어!B:D,3,FALSE)</f>
        <v>D</v>
      </c>
      <c r="L948" s="305" t="e">
        <f t="shared" si="106"/>
        <v>#N/A</v>
      </c>
      <c r="M948" s="258" t="s">
        <v>6316</v>
      </c>
      <c r="N948" s="291" t="e">
        <f t="shared" si="109"/>
        <v>#N/A</v>
      </c>
    </row>
    <row r="949" spans="1:14" x14ac:dyDescent="0.3">
      <c r="A949" s="256" t="s">
        <v>7072</v>
      </c>
      <c r="B949" s="309" t="s">
        <v>4432</v>
      </c>
      <c r="C949" s="309" t="s">
        <v>18</v>
      </c>
      <c r="D949" s="309" t="s">
        <v>4440</v>
      </c>
      <c r="E949" s="309"/>
      <c r="F949" s="290" t="s">
        <v>4432</v>
      </c>
      <c r="G949" s="306" t="str">
        <f>VLOOKUP(F:F,데이터주제영역정의서!T:V,2,FALSE)</f>
        <v>IF</v>
      </c>
      <c r="H949" s="292" t="str">
        <f t="shared" si="107"/>
        <v>IP</v>
      </c>
      <c r="I949" s="258" t="e">
        <f>VLOOKUP(B:B,데이터주제영역정의서!O:P,2,FALSE)</f>
        <v>#N/A</v>
      </c>
      <c r="J949" s="258" t="str">
        <f t="shared" si="108"/>
        <v>정보</v>
      </c>
      <c r="K949" s="258" t="str">
        <f>VLOOKUP(J949,엔터티분류어!B:D,3,FALSE)</f>
        <v>D</v>
      </c>
      <c r="L949" s="305" t="e">
        <f t="shared" si="106"/>
        <v>#N/A</v>
      </c>
      <c r="M949" s="258" t="s">
        <v>6317</v>
      </c>
      <c r="N949" s="291" t="e">
        <f t="shared" si="109"/>
        <v>#N/A</v>
      </c>
    </row>
    <row r="950" spans="1:14" x14ac:dyDescent="0.3">
      <c r="A950" s="256" t="s">
        <v>7072</v>
      </c>
      <c r="B950" s="309" t="s">
        <v>6318</v>
      </c>
      <c r="C950" s="309" t="s">
        <v>1</v>
      </c>
      <c r="D950" s="309" t="s">
        <v>6319</v>
      </c>
      <c r="E950" s="309" t="s">
        <v>6320</v>
      </c>
      <c r="F950" s="290" t="s">
        <v>6318</v>
      </c>
      <c r="G950" s="306" t="str">
        <f>VLOOKUP(F:F,데이터주제영역정의서!T:V,2,FALSE)</f>
        <v>SM</v>
      </c>
      <c r="H950" s="292" t="str">
        <f t="shared" si="107"/>
        <v>CA</v>
      </c>
      <c r="I950" s="258" t="e">
        <f>VLOOKUP(B:B,데이터주제영역정의서!O:P,2,FALSE)</f>
        <v>#N/A</v>
      </c>
      <c r="J950" s="258" t="str">
        <f t="shared" si="108"/>
        <v>정보</v>
      </c>
      <c r="K950" s="258" t="str">
        <f>VLOOKUP(J950,엔터티분류어!B:D,3,FALSE)</f>
        <v>D</v>
      </c>
      <c r="L950" s="305" t="e">
        <f t="shared" si="106"/>
        <v>#N/A</v>
      </c>
      <c r="M950" s="258" t="s">
        <v>6321</v>
      </c>
      <c r="N950" s="291" t="e">
        <f t="shared" si="109"/>
        <v>#N/A</v>
      </c>
    </row>
    <row r="951" spans="1:14" x14ac:dyDescent="0.3">
      <c r="A951" s="256" t="s">
        <v>7072</v>
      </c>
      <c r="B951" s="309" t="s">
        <v>6318</v>
      </c>
      <c r="C951" s="309" t="s">
        <v>1</v>
      </c>
      <c r="D951" s="309" t="s">
        <v>15</v>
      </c>
      <c r="E951" s="309" t="s">
        <v>2758</v>
      </c>
      <c r="F951" s="290" t="s">
        <v>6318</v>
      </c>
      <c r="G951" s="306" t="str">
        <f>VLOOKUP(F:F,데이터주제영역정의서!T:V,2,FALSE)</f>
        <v>SM</v>
      </c>
      <c r="H951" s="292" t="str">
        <f t="shared" si="107"/>
        <v>HA</v>
      </c>
      <c r="I951" s="258" t="e">
        <f>VLOOKUP(B:B,데이터주제영역정의서!O:P,2,FALSE)</f>
        <v>#N/A</v>
      </c>
      <c r="J951" s="258" t="str">
        <f t="shared" si="108"/>
        <v>정보</v>
      </c>
      <c r="K951" s="258" t="str">
        <f>VLOOKUP(J951,엔터티분류어!B:D,3,FALSE)</f>
        <v>D</v>
      </c>
      <c r="L951" s="305" t="e">
        <f t="shared" si="106"/>
        <v>#N/A</v>
      </c>
      <c r="M951" s="258" t="s">
        <v>6322</v>
      </c>
      <c r="N951" s="291" t="e">
        <f t="shared" si="109"/>
        <v>#N/A</v>
      </c>
    </row>
    <row r="952" spans="1:14" x14ac:dyDescent="0.3">
      <c r="A952" s="256" t="s">
        <v>7072</v>
      </c>
      <c r="B952" s="309" t="s">
        <v>6318</v>
      </c>
      <c r="C952" s="309" t="s">
        <v>1</v>
      </c>
      <c r="D952" s="309" t="s">
        <v>2759</v>
      </c>
      <c r="E952" s="309" t="s">
        <v>2760</v>
      </c>
      <c r="F952" s="290" t="s">
        <v>6318</v>
      </c>
      <c r="G952" s="306" t="str">
        <f>VLOOKUP(F:F,데이터주제영역정의서!T:V,2,FALSE)</f>
        <v>SM</v>
      </c>
      <c r="H952" s="292" t="str">
        <f t="shared" si="107"/>
        <v>MA</v>
      </c>
      <c r="I952" s="258" t="e">
        <f>VLOOKUP(B:B,데이터주제영역정의서!O:P,2,FALSE)</f>
        <v>#N/A</v>
      </c>
      <c r="J952" s="258" t="str">
        <f t="shared" si="108"/>
        <v>코드</v>
      </c>
      <c r="K952" s="258" t="str">
        <f>VLOOKUP(J952,엔터티분류어!B:D,3,FALSE)</f>
        <v>C</v>
      </c>
      <c r="L952" s="305" t="e">
        <f t="shared" si="106"/>
        <v>#N/A</v>
      </c>
      <c r="M952" s="258" t="s">
        <v>6323</v>
      </c>
      <c r="N952" s="291" t="e">
        <f t="shared" si="109"/>
        <v>#N/A</v>
      </c>
    </row>
    <row r="953" spans="1:14" x14ac:dyDescent="0.3">
      <c r="A953" s="256" t="s">
        <v>7072</v>
      </c>
      <c r="B953" s="309" t="s">
        <v>6318</v>
      </c>
      <c r="C953" s="309" t="s">
        <v>1</v>
      </c>
      <c r="D953" s="309" t="s">
        <v>6324</v>
      </c>
      <c r="E953" s="309" t="s">
        <v>6325</v>
      </c>
      <c r="F953" s="290" t="s">
        <v>6318</v>
      </c>
      <c r="G953" s="306" t="str">
        <f>VLOOKUP(F:F,데이터주제영역정의서!T:V,2,FALSE)</f>
        <v>SM</v>
      </c>
      <c r="H953" s="292" t="str">
        <f t="shared" si="107"/>
        <v>VC</v>
      </c>
      <c r="I953" s="258" t="e">
        <f>VLOOKUP(B:B,데이터주제영역정의서!O:P,2,FALSE)</f>
        <v>#N/A</v>
      </c>
      <c r="J953" s="258" t="str">
        <f t="shared" si="108"/>
        <v>정보</v>
      </c>
      <c r="K953" s="258" t="str">
        <f>VLOOKUP(J953,엔터티분류어!B:D,3,FALSE)</f>
        <v>D</v>
      </c>
      <c r="L953" s="305" t="e">
        <f t="shared" si="106"/>
        <v>#N/A</v>
      </c>
      <c r="M953" s="258" t="s">
        <v>6326</v>
      </c>
      <c r="N953" s="291" t="e">
        <f t="shared" si="109"/>
        <v>#N/A</v>
      </c>
    </row>
    <row r="954" spans="1:14" x14ac:dyDescent="0.3">
      <c r="A954" s="256" t="s">
        <v>7072</v>
      </c>
      <c r="B954" s="309" t="s">
        <v>6318</v>
      </c>
      <c r="C954" s="309" t="s">
        <v>1</v>
      </c>
      <c r="D954" s="309" t="s">
        <v>2761</v>
      </c>
      <c r="E954" s="309" t="s">
        <v>2762</v>
      </c>
      <c r="F954" s="290" t="s">
        <v>6318</v>
      </c>
      <c r="G954" s="306" t="str">
        <f>VLOOKUP(F:F,데이터주제영역정의서!T:V,2,FALSE)</f>
        <v>SM</v>
      </c>
      <c r="H954" s="292" t="str">
        <f t="shared" si="107"/>
        <v>RA</v>
      </c>
      <c r="I954" s="258" t="e">
        <f>VLOOKUP(B:B,데이터주제영역정의서!O:P,2,FALSE)</f>
        <v>#N/A</v>
      </c>
      <c r="J954" s="258" t="str">
        <f t="shared" si="108"/>
        <v>정보</v>
      </c>
      <c r="K954" s="258" t="str">
        <f>VLOOKUP(J954,엔터티분류어!B:D,3,FALSE)</f>
        <v>D</v>
      </c>
      <c r="L954" s="305" t="e">
        <f t="shared" si="106"/>
        <v>#N/A</v>
      </c>
      <c r="M954" s="258" t="s">
        <v>6327</v>
      </c>
      <c r="N954" s="291" t="e">
        <f t="shared" si="109"/>
        <v>#N/A</v>
      </c>
    </row>
    <row r="955" spans="1:14" x14ac:dyDescent="0.3">
      <c r="A955" s="256" t="s">
        <v>7072</v>
      </c>
      <c r="B955" s="309" t="s">
        <v>6318</v>
      </c>
      <c r="C955" s="309" t="s">
        <v>1</v>
      </c>
      <c r="D955" s="309" t="s">
        <v>2763</v>
      </c>
      <c r="E955" s="309" t="s">
        <v>2764</v>
      </c>
      <c r="F955" s="290" t="s">
        <v>6318</v>
      </c>
      <c r="G955" s="306" t="str">
        <f>VLOOKUP(F:F,데이터주제영역정의서!T:V,2,FALSE)</f>
        <v>SM</v>
      </c>
      <c r="H955" s="292" t="str">
        <f t="shared" si="107"/>
        <v>RT</v>
      </c>
      <c r="I955" s="258" t="e">
        <f>VLOOKUP(B:B,데이터주제영역정의서!O:P,2,FALSE)</f>
        <v>#N/A</v>
      </c>
      <c r="J955" s="258" t="str">
        <f t="shared" si="108"/>
        <v>정보</v>
      </c>
      <c r="K955" s="258" t="str">
        <f>VLOOKUP(J955,엔터티분류어!B:D,3,FALSE)</f>
        <v>D</v>
      </c>
      <c r="L955" s="305" t="e">
        <f t="shared" si="106"/>
        <v>#N/A</v>
      </c>
      <c r="M955" s="258" t="s">
        <v>6328</v>
      </c>
      <c r="N955" s="291" t="e">
        <f t="shared" si="109"/>
        <v>#N/A</v>
      </c>
    </row>
    <row r="956" spans="1:14" x14ac:dyDescent="0.3">
      <c r="A956" s="256" t="s">
        <v>7072</v>
      </c>
      <c r="B956" s="309" t="s">
        <v>6318</v>
      </c>
      <c r="C956" s="309" t="s">
        <v>1</v>
      </c>
      <c r="D956" s="309" t="s">
        <v>2765</v>
      </c>
      <c r="E956" s="309" t="s">
        <v>2766</v>
      </c>
      <c r="F956" s="290" t="s">
        <v>6318</v>
      </c>
      <c r="G956" s="306" t="str">
        <f>VLOOKUP(F:F,데이터주제영역정의서!T:V,2,FALSE)</f>
        <v>SM</v>
      </c>
      <c r="H956" s="292" t="str">
        <f t="shared" si="107"/>
        <v>IT</v>
      </c>
      <c r="I956" s="258" t="e">
        <f>VLOOKUP(B:B,데이터주제영역정의서!O:P,2,FALSE)</f>
        <v>#N/A</v>
      </c>
      <c r="J956" s="258" t="str">
        <f t="shared" si="108"/>
        <v>코드</v>
      </c>
      <c r="K956" s="258" t="str">
        <f>VLOOKUP(J956,엔터티분류어!B:D,3,FALSE)</f>
        <v>C</v>
      </c>
      <c r="L956" s="305" t="e">
        <f t="shared" si="106"/>
        <v>#N/A</v>
      </c>
      <c r="M956" s="258" t="s">
        <v>6329</v>
      </c>
      <c r="N956" s="291" t="e">
        <f t="shared" si="109"/>
        <v>#N/A</v>
      </c>
    </row>
    <row r="957" spans="1:14" x14ac:dyDescent="0.3">
      <c r="A957" s="256" t="s">
        <v>7072</v>
      </c>
      <c r="B957" s="303" t="s">
        <v>6318</v>
      </c>
      <c r="C957" s="303" t="s">
        <v>1</v>
      </c>
      <c r="D957" s="303" t="s">
        <v>6330</v>
      </c>
      <c r="E957" s="303" t="s">
        <v>2769</v>
      </c>
      <c r="F957" s="312" t="s">
        <v>6318</v>
      </c>
      <c r="G957" s="306" t="str">
        <f>VLOOKUP(F:F,데이터주제영역정의서!T:V,2,FALSE)</f>
        <v>SM</v>
      </c>
      <c r="H957" s="292" t="str">
        <f t="shared" si="107"/>
        <v>MP</v>
      </c>
      <c r="I957" s="258" t="e">
        <f>VLOOKUP(B:B,데이터주제영역정의서!O:P,2,FALSE)</f>
        <v>#N/A</v>
      </c>
      <c r="J957" s="258" t="str">
        <f t="shared" si="108"/>
        <v>기본</v>
      </c>
      <c r="K957" s="258" t="str">
        <f>VLOOKUP(J957,엔터티분류어!B:D,3,FALSE)</f>
        <v>M</v>
      </c>
      <c r="L957" s="305" t="e">
        <f t="shared" si="106"/>
        <v>#N/A</v>
      </c>
      <c r="M957" s="258" t="s">
        <v>6331</v>
      </c>
      <c r="N957" s="291" t="e">
        <f t="shared" si="109"/>
        <v>#N/A</v>
      </c>
    </row>
    <row r="958" spans="1:14" x14ac:dyDescent="0.3">
      <c r="A958" s="256" t="s">
        <v>7072</v>
      </c>
      <c r="B958" s="303" t="s">
        <v>6318</v>
      </c>
      <c r="C958" s="303" t="s">
        <v>1</v>
      </c>
      <c r="D958" s="303" t="s">
        <v>2767</v>
      </c>
      <c r="E958" s="303" t="s">
        <v>2768</v>
      </c>
      <c r="F958" s="312" t="s">
        <v>6318</v>
      </c>
      <c r="G958" s="306" t="str">
        <f>VLOOKUP(F:F,데이터주제영역정의서!T:V,2,FALSE)</f>
        <v>SM</v>
      </c>
      <c r="H958" s="292" t="str">
        <f t="shared" si="107"/>
        <v>MH</v>
      </c>
      <c r="I958" s="258" t="e">
        <f>VLOOKUP(B:B,데이터주제영역정의서!O:P,2,FALSE)</f>
        <v>#N/A</v>
      </c>
      <c r="J958" s="258" t="str">
        <f t="shared" si="108"/>
        <v>이력</v>
      </c>
      <c r="K958" s="258" t="str">
        <f>VLOOKUP(J958,엔터티분류어!B:D,3,FALSE)</f>
        <v>H</v>
      </c>
      <c r="L958" s="305" t="e">
        <f t="shared" si="106"/>
        <v>#N/A</v>
      </c>
      <c r="M958" s="258" t="s">
        <v>6332</v>
      </c>
      <c r="N958" s="291" t="e">
        <f t="shared" si="109"/>
        <v>#N/A</v>
      </c>
    </row>
    <row r="959" spans="1:14" x14ac:dyDescent="0.3">
      <c r="A959" s="256" t="s">
        <v>7073</v>
      </c>
      <c r="B959" s="303" t="s">
        <v>2770</v>
      </c>
      <c r="C959" s="303" t="s">
        <v>1</v>
      </c>
      <c r="D959" s="303" t="s">
        <v>166</v>
      </c>
      <c r="E959" s="303" t="s">
        <v>2775</v>
      </c>
      <c r="F959" s="312" t="s">
        <v>7452</v>
      </c>
      <c r="G959" s="306" t="str">
        <f>VLOOKUP(F:F,데이터주제영역정의서!T:V,2,FALSE)</f>
        <v>EB</v>
      </c>
      <c r="H959" s="292" t="str">
        <f t="shared" si="107"/>
        <v/>
      </c>
      <c r="I959" s="258" t="str">
        <f>VLOOKUP(B:B,데이터주제영역정의서!O:P,2,FALSE)</f>
        <v>BPG</v>
      </c>
      <c r="J959" s="258" t="str">
        <f t="shared" si="108"/>
        <v>정보</v>
      </c>
      <c r="K959" s="258" t="str">
        <f>VLOOKUP(J959,엔터티분류어!B:D,3,FALSE)</f>
        <v>D</v>
      </c>
      <c r="L959" s="305" t="str">
        <f>I959&amp;G959&amp;H959&amp;K959</f>
        <v>BPGEBD</v>
      </c>
      <c r="M959" s="258"/>
      <c r="N959" s="291" t="str">
        <f t="shared" si="109"/>
        <v>F</v>
      </c>
    </row>
    <row r="960" spans="1:14" x14ac:dyDescent="0.3">
      <c r="A960" s="256" t="s">
        <v>7073</v>
      </c>
      <c r="B960" s="303" t="s">
        <v>2770</v>
      </c>
      <c r="C960" s="303" t="s">
        <v>1</v>
      </c>
      <c r="D960" s="303" t="s">
        <v>167</v>
      </c>
      <c r="E960" s="303" t="s">
        <v>2776</v>
      </c>
      <c r="F960" s="312" t="s">
        <v>7452</v>
      </c>
      <c r="G960" s="306" t="str">
        <f>VLOOKUP(F:F,데이터주제영역정의서!T:V,2,FALSE)</f>
        <v>EB</v>
      </c>
      <c r="H960" s="292" t="str">
        <f t="shared" si="107"/>
        <v/>
      </c>
      <c r="I960" s="258" t="str">
        <f>VLOOKUP(B:B,데이터주제영역정의서!O:P,2,FALSE)</f>
        <v>BPG</v>
      </c>
      <c r="J960" s="258" t="str">
        <f t="shared" si="108"/>
        <v>정보</v>
      </c>
      <c r="K960" s="258" t="str">
        <f>VLOOKUP(J960,엔터티분류어!B:D,3,FALSE)</f>
        <v>D</v>
      </c>
      <c r="L960" s="305" t="str">
        <f t="shared" si="106"/>
        <v>BPGEBD</v>
      </c>
      <c r="M960" s="258"/>
      <c r="N960" s="291" t="str">
        <f t="shared" si="109"/>
        <v>F</v>
      </c>
    </row>
    <row r="961" spans="1:14" x14ac:dyDescent="0.3">
      <c r="A961" s="256" t="s">
        <v>7073</v>
      </c>
      <c r="B961" s="303" t="s">
        <v>2770</v>
      </c>
      <c r="C961" s="303" t="s">
        <v>1</v>
      </c>
      <c r="D961" s="303" t="s">
        <v>172</v>
      </c>
      <c r="E961" s="303" t="s">
        <v>2780</v>
      </c>
      <c r="F961" s="312" t="s">
        <v>7452</v>
      </c>
      <c r="G961" s="306" t="str">
        <f>VLOOKUP(F:F,데이터주제영역정의서!T:V,2,FALSE)</f>
        <v>EB</v>
      </c>
      <c r="H961" s="292" t="str">
        <f t="shared" si="107"/>
        <v/>
      </c>
      <c r="I961" s="258" t="str">
        <f>VLOOKUP(B:B,데이터주제영역정의서!O:P,2,FALSE)</f>
        <v>BPG</v>
      </c>
      <c r="J961" s="258" t="str">
        <f t="shared" si="108"/>
        <v>정보</v>
      </c>
      <c r="K961" s="258" t="str">
        <f>VLOOKUP(J961,엔터티분류어!B:D,3,FALSE)</f>
        <v>D</v>
      </c>
      <c r="L961" s="305" t="str">
        <f t="shared" si="106"/>
        <v>BPGEBD</v>
      </c>
      <c r="M961" s="258"/>
      <c r="N961" s="291" t="str">
        <f t="shared" si="109"/>
        <v>F</v>
      </c>
    </row>
    <row r="962" spans="1:14" x14ac:dyDescent="0.3">
      <c r="A962" s="256" t="s">
        <v>7073</v>
      </c>
      <c r="B962" s="303" t="s">
        <v>2770</v>
      </c>
      <c r="C962" s="303" t="s">
        <v>1</v>
      </c>
      <c r="D962" s="303" t="s">
        <v>173</v>
      </c>
      <c r="E962" s="303" t="s">
        <v>2781</v>
      </c>
      <c r="F962" s="312" t="s">
        <v>7452</v>
      </c>
      <c r="G962" s="306" t="str">
        <f>VLOOKUP(F:F,데이터주제영역정의서!T:V,2,FALSE)</f>
        <v>EB</v>
      </c>
      <c r="H962" s="292" t="str">
        <f t="shared" si="107"/>
        <v/>
      </c>
      <c r="I962" s="258" t="str">
        <f>VLOOKUP(B:B,데이터주제영역정의서!O:P,2,FALSE)</f>
        <v>BPG</v>
      </c>
      <c r="J962" s="258" t="str">
        <f t="shared" si="108"/>
        <v>정보</v>
      </c>
      <c r="K962" s="258" t="str">
        <f>VLOOKUP(J962,엔터티분류어!B:D,3,FALSE)</f>
        <v>D</v>
      </c>
      <c r="L962" s="305" t="str">
        <f t="shared" si="106"/>
        <v>BPGEBD</v>
      </c>
      <c r="M962" s="258"/>
      <c r="N962" s="291" t="str">
        <f t="shared" si="109"/>
        <v>F</v>
      </c>
    </row>
    <row r="963" spans="1:14" x14ac:dyDescent="0.3">
      <c r="A963" s="256" t="s">
        <v>7073</v>
      </c>
      <c r="B963" s="303" t="s">
        <v>2770</v>
      </c>
      <c r="C963" s="303" t="s">
        <v>1</v>
      </c>
      <c r="D963" s="303" t="s">
        <v>174</v>
      </c>
      <c r="E963" s="303" t="s">
        <v>2782</v>
      </c>
      <c r="F963" s="312" t="s">
        <v>7452</v>
      </c>
      <c r="G963" s="306" t="str">
        <f>VLOOKUP(F:F,데이터주제영역정의서!T:V,2,FALSE)</f>
        <v>EB</v>
      </c>
      <c r="H963" s="292" t="str">
        <f t="shared" si="107"/>
        <v/>
      </c>
      <c r="I963" s="258" t="str">
        <f>VLOOKUP(B:B,데이터주제영역정의서!O:P,2,FALSE)</f>
        <v>BPG</v>
      </c>
      <c r="J963" s="258" t="str">
        <f t="shared" si="108"/>
        <v>정보</v>
      </c>
      <c r="K963" s="258" t="str">
        <f>VLOOKUP(J963,엔터티분류어!B:D,3,FALSE)</f>
        <v>D</v>
      </c>
      <c r="L963" s="305" t="str">
        <f t="shared" si="106"/>
        <v>BPGEBD</v>
      </c>
      <c r="M963" s="258"/>
      <c r="N963" s="291" t="str">
        <f t="shared" si="109"/>
        <v>F</v>
      </c>
    </row>
    <row r="964" spans="1:14" x14ac:dyDescent="0.3">
      <c r="A964" s="256" t="s">
        <v>7073</v>
      </c>
      <c r="B964" s="303" t="s">
        <v>2770</v>
      </c>
      <c r="C964" s="303" t="s">
        <v>1</v>
      </c>
      <c r="D964" s="303" t="s">
        <v>175</v>
      </c>
      <c r="E964" s="303" t="s">
        <v>2783</v>
      </c>
      <c r="F964" s="312" t="s">
        <v>7452</v>
      </c>
      <c r="G964" s="306" t="str">
        <f>VLOOKUP(F:F,데이터주제영역정의서!T:V,2,FALSE)</f>
        <v>EB</v>
      </c>
      <c r="H964" s="292" t="str">
        <f t="shared" si="107"/>
        <v/>
      </c>
      <c r="I964" s="258" t="str">
        <f>VLOOKUP(B:B,데이터주제영역정의서!O:P,2,FALSE)</f>
        <v>BPG</v>
      </c>
      <c r="J964" s="258" t="str">
        <f t="shared" si="108"/>
        <v>정보</v>
      </c>
      <c r="K964" s="258" t="str">
        <f>VLOOKUP(J964,엔터티분류어!B:D,3,FALSE)</f>
        <v>D</v>
      </c>
      <c r="L964" s="305" t="str">
        <f t="shared" si="106"/>
        <v>BPGEBD</v>
      </c>
      <c r="M964" s="258"/>
      <c r="N964" s="291" t="str">
        <f t="shared" si="109"/>
        <v>F</v>
      </c>
    </row>
    <row r="965" spans="1:14" x14ac:dyDescent="0.3">
      <c r="A965" s="256" t="s">
        <v>7073</v>
      </c>
      <c r="B965" s="303" t="s">
        <v>2770</v>
      </c>
      <c r="C965" s="303" t="s">
        <v>1</v>
      </c>
      <c r="D965" s="303" t="s">
        <v>178</v>
      </c>
      <c r="E965" s="303" t="s">
        <v>2785</v>
      </c>
      <c r="F965" s="312" t="s">
        <v>7452</v>
      </c>
      <c r="G965" s="306" t="str">
        <f>VLOOKUP(F:F,데이터주제영역정의서!T:V,2,FALSE)</f>
        <v>EB</v>
      </c>
      <c r="H965" s="292" t="str">
        <f t="shared" si="107"/>
        <v/>
      </c>
      <c r="I965" s="258" t="str">
        <f>VLOOKUP(B:B,데이터주제영역정의서!O:P,2,FALSE)</f>
        <v>BPG</v>
      </c>
      <c r="J965" s="258" t="str">
        <f t="shared" si="108"/>
        <v>정보</v>
      </c>
      <c r="K965" s="258" t="str">
        <f>VLOOKUP(J965,엔터티분류어!B:D,3,FALSE)</f>
        <v>D</v>
      </c>
      <c r="L965" s="305" t="str">
        <f t="shared" si="106"/>
        <v>BPGEBD</v>
      </c>
      <c r="M965" s="258"/>
      <c r="N965" s="291" t="str">
        <f t="shared" si="109"/>
        <v>F</v>
      </c>
    </row>
    <row r="966" spans="1:14" x14ac:dyDescent="0.3">
      <c r="A966" s="256" t="s">
        <v>7073</v>
      </c>
      <c r="B966" s="303" t="s">
        <v>2770</v>
      </c>
      <c r="C966" s="303" t="s">
        <v>1</v>
      </c>
      <c r="D966" s="303" t="s">
        <v>179</v>
      </c>
      <c r="E966" s="303" t="s">
        <v>2786</v>
      </c>
      <c r="F966" s="312" t="s">
        <v>7452</v>
      </c>
      <c r="G966" s="306" t="str">
        <f>VLOOKUP(F:F,데이터주제영역정의서!T:V,2,FALSE)</f>
        <v>EB</v>
      </c>
      <c r="H966" s="292" t="str">
        <f t="shared" si="107"/>
        <v/>
      </c>
      <c r="I966" s="258" t="str">
        <f>VLOOKUP(B:B,데이터주제영역정의서!O:P,2,FALSE)</f>
        <v>BPG</v>
      </c>
      <c r="J966" s="258" t="str">
        <f t="shared" si="108"/>
        <v>정보</v>
      </c>
      <c r="K966" s="258" t="str">
        <f>VLOOKUP(J966,엔터티분류어!B:D,3,FALSE)</f>
        <v>D</v>
      </c>
      <c r="L966" s="305" t="str">
        <f t="shared" si="106"/>
        <v>BPGEBD</v>
      </c>
      <c r="M966" s="258"/>
      <c r="N966" s="291" t="str">
        <f t="shared" si="109"/>
        <v>F</v>
      </c>
    </row>
    <row r="967" spans="1:14" x14ac:dyDescent="0.3">
      <c r="A967" s="256" t="s">
        <v>7073</v>
      </c>
      <c r="B967" s="303" t="s">
        <v>2770</v>
      </c>
      <c r="C967" s="303" t="s">
        <v>1</v>
      </c>
      <c r="D967" s="303" t="s">
        <v>180</v>
      </c>
      <c r="E967" s="303" t="s">
        <v>2787</v>
      </c>
      <c r="F967" s="312" t="s">
        <v>7452</v>
      </c>
      <c r="G967" s="306" t="str">
        <f>VLOOKUP(F:F,데이터주제영역정의서!T:V,2,FALSE)</f>
        <v>EB</v>
      </c>
      <c r="H967" s="292" t="str">
        <f t="shared" si="107"/>
        <v/>
      </c>
      <c r="I967" s="258" t="str">
        <f>VLOOKUP(B:B,데이터주제영역정의서!O:P,2,FALSE)</f>
        <v>BPG</v>
      </c>
      <c r="J967" s="258" t="str">
        <f t="shared" si="108"/>
        <v>정보</v>
      </c>
      <c r="K967" s="258" t="str">
        <f>VLOOKUP(J967,엔터티분류어!B:D,3,FALSE)</f>
        <v>D</v>
      </c>
      <c r="L967" s="305" t="str">
        <f t="shared" si="106"/>
        <v>BPGEBD</v>
      </c>
      <c r="M967" s="258"/>
      <c r="N967" s="291" t="str">
        <f t="shared" si="109"/>
        <v>F</v>
      </c>
    </row>
    <row r="968" spans="1:14" x14ac:dyDescent="0.3">
      <c r="A968" s="256" t="s">
        <v>7073</v>
      </c>
      <c r="B968" s="303" t="s">
        <v>2770</v>
      </c>
      <c r="C968" s="303" t="s">
        <v>1</v>
      </c>
      <c r="D968" s="303" t="s">
        <v>181</v>
      </c>
      <c r="E968" s="303" t="s">
        <v>2788</v>
      </c>
      <c r="F968" s="312" t="s">
        <v>7452</v>
      </c>
      <c r="G968" s="306" t="str">
        <f>VLOOKUP(F:F,데이터주제영역정의서!T:V,2,FALSE)</f>
        <v>EB</v>
      </c>
      <c r="H968" s="292" t="s">
        <v>7466</v>
      </c>
      <c r="I968" s="258" t="str">
        <f>VLOOKUP(B:B,데이터주제영역정의서!O:P,2,FALSE)</f>
        <v>BPG</v>
      </c>
      <c r="J968" s="258" t="str">
        <f t="shared" si="108"/>
        <v>정보</v>
      </c>
      <c r="K968" s="258" t="str">
        <f>VLOOKUP(J968,엔터티분류어!B:D,3,FALSE)</f>
        <v>D</v>
      </c>
      <c r="L968" s="305" t="str">
        <f>I968&amp;G968&amp;H968&amp;K968</f>
        <v>BPGEBDTD</v>
      </c>
      <c r="M968" s="258" t="s">
        <v>7467</v>
      </c>
      <c r="N968" s="291" t="str">
        <f t="shared" si="109"/>
        <v>T</v>
      </c>
    </row>
    <row r="969" spans="1:14" x14ac:dyDescent="0.3">
      <c r="A969" s="256" t="s">
        <v>7073</v>
      </c>
      <c r="B969" s="303" t="s">
        <v>2770</v>
      </c>
      <c r="C969" s="303" t="s">
        <v>1</v>
      </c>
      <c r="D969" s="303" t="s">
        <v>182</v>
      </c>
      <c r="E969" s="303" t="s">
        <v>2789</v>
      </c>
      <c r="F969" s="312" t="s">
        <v>7452</v>
      </c>
      <c r="G969" s="306" t="str">
        <f>VLOOKUP(F:F,데이터주제영역정의서!T:V,2,FALSE)</f>
        <v>EB</v>
      </c>
      <c r="H969" s="292" t="s">
        <v>7464</v>
      </c>
      <c r="I969" s="258" t="str">
        <f>VLOOKUP(B:B,데이터주제영역정의서!O:P,2,FALSE)</f>
        <v>BPG</v>
      </c>
      <c r="J969" s="258" t="str">
        <f t="shared" si="108"/>
        <v>정보</v>
      </c>
      <c r="K969" s="258" t="str">
        <f>VLOOKUP(J969,엔터티분류어!B:D,3,FALSE)</f>
        <v>D</v>
      </c>
      <c r="L969" s="305" t="str">
        <f t="shared" si="106"/>
        <v>BPGEBROD</v>
      </c>
      <c r="M969" s="294" t="s">
        <v>7468</v>
      </c>
      <c r="N969" s="291" t="str">
        <f t="shared" si="109"/>
        <v>T</v>
      </c>
    </row>
    <row r="970" spans="1:14" x14ac:dyDescent="0.3">
      <c r="A970" s="256" t="s">
        <v>7073</v>
      </c>
      <c r="B970" s="303" t="s">
        <v>2770</v>
      </c>
      <c r="C970" s="303" t="s">
        <v>1</v>
      </c>
      <c r="D970" s="303" t="s">
        <v>183</v>
      </c>
      <c r="E970" s="303" t="s">
        <v>2790</v>
      </c>
      <c r="F970" s="312" t="s">
        <v>7452</v>
      </c>
      <c r="G970" s="306" t="str">
        <f>VLOOKUP(F:F,데이터주제영역정의서!T:V,2,FALSE)</f>
        <v>EB</v>
      </c>
      <c r="H970" s="292" t="s">
        <v>7465</v>
      </c>
      <c r="I970" s="258" t="str">
        <f>VLOOKUP(B:B,데이터주제영역정의서!O:P,2,FALSE)</f>
        <v>BPG</v>
      </c>
      <c r="J970" s="258" t="str">
        <f t="shared" si="108"/>
        <v>정보</v>
      </c>
      <c r="K970" s="258" t="str">
        <f>VLOOKUP(J970,엔터티분류어!B:D,3,FALSE)</f>
        <v>D</v>
      </c>
      <c r="L970" s="305" t="str">
        <f t="shared" si="106"/>
        <v>BPGEBRSD</v>
      </c>
      <c r="M970" s="258" t="s">
        <v>7469</v>
      </c>
      <c r="N970" s="291" t="str">
        <f t="shared" si="109"/>
        <v>T</v>
      </c>
    </row>
    <row r="971" spans="1:14" x14ac:dyDescent="0.3">
      <c r="A971" s="256" t="s">
        <v>7073</v>
      </c>
      <c r="B971" s="303" t="s">
        <v>2770</v>
      </c>
      <c r="C971" s="303" t="s">
        <v>1</v>
      </c>
      <c r="D971" s="303" t="s">
        <v>185</v>
      </c>
      <c r="E971" s="303" t="s">
        <v>2791</v>
      </c>
      <c r="F971" s="312" t="s">
        <v>7452</v>
      </c>
      <c r="G971" s="306" t="str">
        <f>VLOOKUP(F:F,데이터주제영역정의서!T:V,2,FALSE)</f>
        <v>EB</v>
      </c>
      <c r="H971" s="292" t="s">
        <v>7457</v>
      </c>
      <c r="I971" s="258" t="str">
        <f>VLOOKUP(B:B,데이터주제영역정의서!O:P,2,FALSE)</f>
        <v>BPG</v>
      </c>
      <c r="J971" s="258" t="str">
        <f t="shared" si="108"/>
        <v>정보</v>
      </c>
      <c r="K971" s="258" t="str">
        <f>VLOOKUP(J971,엔터티분류어!B:D,3,FALSE)</f>
        <v>D</v>
      </c>
      <c r="L971" s="305" t="str">
        <f t="shared" si="106"/>
        <v>BPGEBARD</v>
      </c>
      <c r="M971" s="258" t="s">
        <v>7470</v>
      </c>
      <c r="N971" s="291" t="str">
        <f t="shared" si="109"/>
        <v>T</v>
      </c>
    </row>
    <row r="972" spans="1:14" x14ac:dyDescent="0.3">
      <c r="A972" s="256" t="s">
        <v>7073</v>
      </c>
      <c r="B972" s="303" t="s">
        <v>2770</v>
      </c>
      <c r="C972" s="303" t="s">
        <v>1</v>
      </c>
      <c r="D972" s="303" t="s">
        <v>186</v>
      </c>
      <c r="E972" s="303" t="s">
        <v>2792</v>
      </c>
      <c r="F972" s="312" t="s">
        <v>7452</v>
      </c>
      <c r="G972" s="306" t="str">
        <f>VLOOKUP(F:F,데이터주제영역정의서!T:V,2,FALSE)</f>
        <v>EB</v>
      </c>
      <c r="H972" s="292" t="s">
        <v>7456</v>
      </c>
      <c r="I972" s="258" t="str">
        <f>VLOOKUP(B:B,데이터주제영역정의서!O:P,2,FALSE)</f>
        <v>BPG</v>
      </c>
      <c r="J972" s="258" t="str">
        <f t="shared" si="108"/>
        <v>정보</v>
      </c>
      <c r="K972" s="258" t="str">
        <f>VLOOKUP(J972,엔터티분류어!B:D,3,FALSE)</f>
        <v>D</v>
      </c>
      <c r="L972" s="305" t="str">
        <f t="shared" si="106"/>
        <v>BPGEBERD</v>
      </c>
      <c r="M972" s="258" t="s">
        <v>7471</v>
      </c>
      <c r="N972" s="291" t="str">
        <f t="shared" si="109"/>
        <v>T</v>
      </c>
    </row>
    <row r="973" spans="1:14" x14ac:dyDescent="0.3">
      <c r="A973" s="256" t="s">
        <v>7073</v>
      </c>
      <c r="B973" s="303" t="s">
        <v>2770</v>
      </c>
      <c r="C973" s="303" t="s">
        <v>1</v>
      </c>
      <c r="D973" s="303" t="s">
        <v>187</v>
      </c>
      <c r="E973" s="303" t="s">
        <v>2793</v>
      </c>
      <c r="F973" s="312" t="s">
        <v>7452</v>
      </c>
      <c r="G973" s="306" t="str">
        <f>VLOOKUP(F:F,데이터주제영역정의서!T:V,2,FALSE)</f>
        <v>EB</v>
      </c>
      <c r="H973" s="292" t="s">
        <v>7453</v>
      </c>
      <c r="I973" s="258" t="str">
        <f>VLOOKUP(B:B,데이터주제영역정의서!O:P,2,FALSE)</f>
        <v>BPG</v>
      </c>
      <c r="J973" s="258" t="str">
        <f t="shared" si="108"/>
        <v>정보</v>
      </c>
      <c r="K973" s="258" t="str">
        <f>VLOOKUP(J973,엔터티분류어!B:D,3,FALSE)</f>
        <v>D</v>
      </c>
      <c r="L973" s="305" t="str">
        <f t="shared" si="106"/>
        <v>BPGEBBMD</v>
      </c>
      <c r="M973" s="258" t="s">
        <v>7472</v>
      </c>
      <c r="N973" s="291" t="str">
        <f t="shared" si="109"/>
        <v>T</v>
      </c>
    </row>
    <row r="974" spans="1:14" x14ac:dyDescent="0.3">
      <c r="A974" s="256" t="s">
        <v>7073</v>
      </c>
      <c r="B974" s="303" t="s">
        <v>2770</v>
      </c>
      <c r="C974" s="303" t="s">
        <v>1</v>
      </c>
      <c r="D974" s="303" t="s">
        <v>188</v>
      </c>
      <c r="E974" s="303" t="s">
        <v>2794</v>
      </c>
      <c r="F974" s="312" t="s">
        <v>7452</v>
      </c>
      <c r="G974" s="306" t="str">
        <f>VLOOKUP(F:F,데이터주제영역정의서!T:V,2,FALSE)</f>
        <v>EB</v>
      </c>
      <c r="H974" s="292" t="str">
        <f t="shared" si="107"/>
        <v/>
      </c>
      <c r="I974" s="258" t="str">
        <f>VLOOKUP(B:B,데이터주제영역정의서!O:P,2,FALSE)</f>
        <v>BPG</v>
      </c>
      <c r="J974" s="258" t="str">
        <f t="shared" si="108"/>
        <v>정보</v>
      </c>
      <c r="K974" s="258" t="str">
        <f>VLOOKUP(J974,엔터티분류어!B:D,3,FALSE)</f>
        <v>D</v>
      </c>
      <c r="L974" s="305" t="str">
        <f t="shared" si="106"/>
        <v>BPGEBD</v>
      </c>
      <c r="M974" s="258"/>
      <c r="N974" s="291" t="str">
        <f t="shared" si="109"/>
        <v>F</v>
      </c>
    </row>
    <row r="975" spans="1:14" x14ac:dyDescent="0.3">
      <c r="A975" s="256" t="s">
        <v>7073</v>
      </c>
      <c r="B975" s="303" t="s">
        <v>2770</v>
      </c>
      <c r="C975" s="303" t="s">
        <v>1</v>
      </c>
      <c r="D975" s="303" t="s">
        <v>189</v>
      </c>
      <c r="E975" s="303" t="s">
        <v>2795</v>
      </c>
      <c r="F975" s="312" t="s">
        <v>7452</v>
      </c>
      <c r="G975" s="306" t="str">
        <f>VLOOKUP(F:F,데이터주제영역정의서!T:V,2,FALSE)</f>
        <v>EB</v>
      </c>
      <c r="H975" s="292" t="s">
        <v>7455</v>
      </c>
      <c r="I975" s="258" t="str">
        <f>VLOOKUP(B:B,데이터주제영역정의서!O:P,2,FALSE)</f>
        <v>BPG</v>
      </c>
      <c r="J975" s="258" t="str">
        <f t="shared" si="108"/>
        <v>정보</v>
      </c>
      <c r="K975" s="258" t="str">
        <f>VLOOKUP(J975,엔터티분류어!B:D,3,FALSE)</f>
        <v>D</v>
      </c>
      <c r="L975" s="305" t="str">
        <f t="shared" si="106"/>
        <v>BPGEBIMD</v>
      </c>
      <c r="M975" s="258" t="s">
        <v>7473</v>
      </c>
      <c r="N975" s="291" t="str">
        <f t="shared" si="109"/>
        <v>T</v>
      </c>
    </row>
    <row r="976" spans="1:14" x14ac:dyDescent="0.3">
      <c r="A976" s="256" t="s">
        <v>7073</v>
      </c>
      <c r="B976" s="303" t="s">
        <v>2770</v>
      </c>
      <c r="C976" s="303" t="s">
        <v>1</v>
      </c>
      <c r="D976" s="303" t="s">
        <v>190</v>
      </c>
      <c r="E976" s="303" t="s">
        <v>2796</v>
      </c>
      <c r="F976" s="312" t="s">
        <v>7452</v>
      </c>
      <c r="G976" s="306" t="str">
        <f>VLOOKUP(F:F,데이터주제영역정의서!T:V,2,FALSE)</f>
        <v>EB</v>
      </c>
      <c r="H976" s="292" t="s">
        <v>7462</v>
      </c>
      <c r="I976" s="258" t="str">
        <f>VLOOKUP(B:B,데이터주제영역정의서!O:P,2,FALSE)</f>
        <v>BPG</v>
      </c>
      <c r="J976" s="258" t="str">
        <f t="shared" si="108"/>
        <v>정보</v>
      </c>
      <c r="K976" s="258" t="str">
        <f>VLOOKUP(J976,엔터티분류어!B:D,3,FALSE)</f>
        <v>D</v>
      </c>
      <c r="L976" s="305" t="str">
        <f t="shared" si="106"/>
        <v>BPGEBPCD</v>
      </c>
      <c r="M976" s="258" t="s">
        <v>7474</v>
      </c>
      <c r="N976" s="291" t="str">
        <f t="shared" si="109"/>
        <v>T</v>
      </c>
    </row>
    <row r="977" spans="1:14" x14ac:dyDescent="0.3">
      <c r="A977" s="256" t="s">
        <v>7073</v>
      </c>
      <c r="B977" s="303" t="s">
        <v>2770</v>
      </c>
      <c r="C977" s="303" t="s">
        <v>1</v>
      </c>
      <c r="D977" s="303" t="s">
        <v>191</v>
      </c>
      <c r="E977" s="303" t="s">
        <v>2797</v>
      </c>
      <c r="F977" s="312" t="s">
        <v>7452</v>
      </c>
      <c r="G977" s="306" t="str">
        <f>VLOOKUP(F:F,데이터주제영역정의서!T:V,2,FALSE)</f>
        <v>EB</v>
      </c>
      <c r="H977" s="292" t="str">
        <f t="shared" si="107"/>
        <v/>
      </c>
      <c r="I977" s="258" t="str">
        <f>VLOOKUP(B:B,데이터주제영역정의서!O:P,2,FALSE)</f>
        <v>BPG</v>
      </c>
      <c r="J977" s="258" t="str">
        <f t="shared" si="108"/>
        <v>정보</v>
      </c>
      <c r="K977" s="258" t="str">
        <f>VLOOKUP(J977,엔터티분류어!B:D,3,FALSE)</f>
        <v>D</v>
      </c>
      <c r="L977" s="305" t="str">
        <f t="shared" si="106"/>
        <v>BPGEBD</v>
      </c>
      <c r="M977" s="258"/>
      <c r="N977" s="291" t="str">
        <f t="shared" si="109"/>
        <v>F</v>
      </c>
    </row>
    <row r="978" spans="1:14" x14ac:dyDescent="0.3">
      <c r="A978" s="256" t="s">
        <v>7073</v>
      </c>
      <c r="B978" s="303" t="s">
        <v>2770</v>
      </c>
      <c r="C978" s="303" t="s">
        <v>1</v>
      </c>
      <c r="D978" s="303" t="s">
        <v>192</v>
      </c>
      <c r="E978" s="303" t="s">
        <v>2798</v>
      </c>
      <c r="F978" s="312" t="s">
        <v>7452</v>
      </c>
      <c r="G978" s="306" t="str">
        <f>VLOOKUP(F:F,데이터주제영역정의서!T:V,2,FALSE)</f>
        <v>EB</v>
      </c>
      <c r="H978" s="292" t="str">
        <f t="shared" si="107"/>
        <v/>
      </c>
      <c r="I978" s="258" t="str">
        <f>VLOOKUP(B:B,데이터주제영역정의서!O:P,2,FALSE)</f>
        <v>BPG</v>
      </c>
      <c r="J978" s="258" t="str">
        <f t="shared" si="108"/>
        <v>정보</v>
      </c>
      <c r="K978" s="258" t="str">
        <f>VLOOKUP(J978,엔터티분류어!B:D,3,FALSE)</f>
        <v>D</v>
      </c>
      <c r="L978" s="305" t="str">
        <f t="shared" si="106"/>
        <v>BPGEBD</v>
      </c>
      <c r="M978" s="258"/>
      <c r="N978" s="291" t="str">
        <f t="shared" si="109"/>
        <v>F</v>
      </c>
    </row>
    <row r="979" spans="1:14" x14ac:dyDescent="0.3">
      <c r="A979" s="256" t="s">
        <v>7073</v>
      </c>
      <c r="B979" s="303" t="s">
        <v>2770</v>
      </c>
      <c r="C979" s="303" t="s">
        <v>1</v>
      </c>
      <c r="D979" s="303" t="s">
        <v>2799</v>
      </c>
      <c r="E979" s="303" t="s">
        <v>2800</v>
      </c>
      <c r="F979" s="312" t="s">
        <v>7452</v>
      </c>
      <c r="G979" s="306" t="str">
        <f>VLOOKUP(F:F,데이터주제영역정의서!T:V,2,FALSE)</f>
        <v>EB</v>
      </c>
      <c r="H979" s="292" t="str">
        <f t="shared" si="107"/>
        <v/>
      </c>
      <c r="I979" s="258" t="str">
        <f>VLOOKUP(B:B,데이터주제영역정의서!O:P,2,FALSE)</f>
        <v>BPG</v>
      </c>
      <c r="J979" s="258" t="str">
        <f t="shared" si="108"/>
        <v>등록</v>
      </c>
      <c r="K979" s="258" t="e">
        <f>VLOOKUP(J979,엔터티분류어!B:D,3,FALSE)</f>
        <v>#N/A</v>
      </c>
      <c r="L979" s="305" t="e">
        <f t="shared" si="106"/>
        <v>#N/A</v>
      </c>
      <c r="M979" s="258"/>
      <c r="N979" s="291" t="e">
        <f t="shared" si="109"/>
        <v>#N/A</v>
      </c>
    </row>
    <row r="980" spans="1:14" x14ac:dyDescent="0.3">
      <c r="A980" s="256" t="s">
        <v>7073</v>
      </c>
      <c r="B980" s="303" t="s">
        <v>2770</v>
      </c>
      <c r="C980" s="303" t="s">
        <v>1</v>
      </c>
      <c r="D980" s="303" t="s">
        <v>194</v>
      </c>
      <c r="E980" s="303" t="s">
        <v>2801</v>
      </c>
      <c r="F980" s="312" t="s">
        <v>7452</v>
      </c>
      <c r="G980" s="306" t="str">
        <f>VLOOKUP(F:F,데이터주제영역정의서!T:V,2,FALSE)</f>
        <v>EB</v>
      </c>
      <c r="H980" s="292" t="s">
        <v>7454</v>
      </c>
      <c r="I980" s="258" t="str">
        <f>VLOOKUP(B:B,데이터주제영역정의서!O:P,2,FALSE)</f>
        <v>BPG</v>
      </c>
      <c r="J980" s="258" t="str">
        <f t="shared" si="108"/>
        <v>정보</v>
      </c>
      <c r="K980" s="258" t="str">
        <f>VLOOKUP(J980,엔터티분류어!B:D,3,FALSE)</f>
        <v>D</v>
      </c>
      <c r="L980" s="305" t="str">
        <f t="shared" si="106"/>
        <v>BPGEBRMD</v>
      </c>
      <c r="M980" s="258" t="s">
        <v>7475</v>
      </c>
      <c r="N980" s="291" t="str">
        <f t="shared" si="109"/>
        <v>T</v>
      </c>
    </row>
    <row r="981" spans="1:14" x14ac:dyDescent="0.3">
      <c r="A981" s="256" t="s">
        <v>7073</v>
      </c>
      <c r="B981" s="303" t="s">
        <v>2770</v>
      </c>
      <c r="C981" s="303" t="s">
        <v>1</v>
      </c>
      <c r="D981" s="303" t="s">
        <v>195</v>
      </c>
      <c r="E981" s="303" t="s">
        <v>2802</v>
      </c>
      <c r="F981" s="312" t="s">
        <v>7452</v>
      </c>
      <c r="G981" s="306" t="str">
        <f>VLOOKUP(F:F,데이터주제영역정의서!T:V,2,FALSE)</f>
        <v>EB</v>
      </c>
      <c r="H981" s="292" t="s">
        <v>7461</v>
      </c>
      <c r="I981" s="258" t="str">
        <f>VLOOKUP(B:B,데이터주제영역정의서!O:P,2,FALSE)</f>
        <v>BPG</v>
      </c>
      <c r="J981" s="258" t="str">
        <f t="shared" si="108"/>
        <v>정보</v>
      </c>
      <c r="K981" s="258" t="str">
        <f>VLOOKUP(J981,엔터티분류어!B:D,3,FALSE)</f>
        <v>D</v>
      </c>
      <c r="L981" s="305" t="str">
        <f t="shared" si="106"/>
        <v>BPGEBRDD</v>
      </c>
      <c r="M981" s="258" t="s">
        <v>7476</v>
      </c>
      <c r="N981" s="291" t="str">
        <f t="shared" si="109"/>
        <v>T</v>
      </c>
    </row>
    <row r="982" spans="1:14" s="320" customFormat="1" x14ac:dyDescent="0.3">
      <c r="A982" s="256" t="s">
        <v>7073</v>
      </c>
      <c r="B982" s="303" t="s">
        <v>2770</v>
      </c>
      <c r="C982" s="303" t="s">
        <v>1</v>
      </c>
      <c r="D982" s="303" t="s">
        <v>7458</v>
      </c>
      <c r="E982" s="303" t="s">
        <v>7459</v>
      </c>
      <c r="F982" s="312" t="s">
        <v>7452</v>
      </c>
      <c r="G982" s="306" t="str">
        <f>VLOOKUP(F:F,데이터주제영역정의서!T:V,2,FALSE)</f>
        <v>EB</v>
      </c>
      <c r="H982" s="323" t="s">
        <v>7460</v>
      </c>
      <c r="I982" s="258" t="str">
        <f>VLOOKUP(B:B,데이터주제영역정의서!O:P,2,FALSE)</f>
        <v>BPG</v>
      </c>
      <c r="J982" s="258" t="str">
        <f t="shared" si="108"/>
        <v>정보</v>
      </c>
      <c r="K982" s="258" t="str">
        <f>VLOOKUP(J982,엔터티분류어!B:D,3,FALSE)</f>
        <v>D</v>
      </c>
      <c r="L982" s="305" t="str">
        <f t="shared" si="106"/>
        <v>BPGEBDSD</v>
      </c>
      <c r="M982" s="258" t="s">
        <v>7477</v>
      </c>
      <c r="N982" s="320" t="str">
        <f t="shared" si="109"/>
        <v>T</v>
      </c>
    </row>
    <row r="983" spans="1:14" s="320" customFormat="1" x14ac:dyDescent="0.3">
      <c r="A983" s="256" t="s">
        <v>7073</v>
      </c>
      <c r="B983" s="303" t="s">
        <v>2770</v>
      </c>
      <c r="C983" s="303" t="s">
        <v>18</v>
      </c>
      <c r="D983" s="303" t="s">
        <v>7491</v>
      </c>
      <c r="E983" s="303"/>
      <c r="F983" s="312" t="s">
        <v>7452</v>
      </c>
      <c r="G983" s="306" t="str">
        <f>VLOOKUP(F:F,데이터주제영역정의서!T:V,2,FALSE)</f>
        <v>EB</v>
      </c>
      <c r="H983" s="323" t="s">
        <v>7463</v>
      </c>
      <c r="I983" s="258" t="str">
        <f>VLOOKUP(B:B,데이터주제영역정의서!O:P,2,FALSE)</f>
        <v>BPG</v>
      </c>
      <c r="J983" s="258" t="str">
        <f t="shared" ref="J983" si="117">RIGHT(D983,2)</f>
        <v>코드</v>
      </c>
      <c r="K983" s="258" t="str">
        <f>VLOOKUP(J983,엔터티분류어!B:D,3,FALSE)</f>
        <v>C</v>
      </c>
      <c r="L983" s="305" t="str">
        <f t="shared" ref="L983" si="118">I983&amp;G983&amp;H983&amp;K983</f>
        <v>BPGEBCCC</v>
      </c>
      <c r="M983" s="258" t="s">
        <v>7492</v>
      </c>
      <c r="N983" s="320" t="str">
        <f t="shared" si="109"/>
        <v>T</v>
      </c>
    </row>
    <row r="984" spans="1:14" x14ac:dyDescent="0.3">
      <c r="A984" s="256" t="s">
        <v>7074</v>
      </c>
      <c r="B984" s="303" t="s">
        <v>6333</v>
      </c>
      <c r="C984" s="303" t="s">
        <v>18</v>
      </c>
      <c r="D984" s="303" t="s">
        <v>6334</v>
      </c>
      <c r="E984" s="303"/>
      <c r="F984" s="312" t="s">
        <v>620</v>
      </c>
      <c r="G984" s="306" t="str">
        <f>VLOOKUP(F:F,데이터주제영역정의서!T:V,2,FALSE)</f>
        <v>PE</v>
      </c>
      <c r="H984" s="292" t="str">
        <f t="shared" si="107"/>
        <v>EW</v>
      </c>
      <c r="I984" s="258" t="str">
        <f>VLOOKUP(B:B,데이터주제영역정의서!O:P,2,FALSE)</f>
        <v>BPM</v>
      </c>
      <c r="J984" s="258" t="str">
        <f t="shared" si="108"/>
        <v>정보</v>
      </c>
      <c r="K984" s="258" t="str">
        <f>VLOOKUP(J984,엔터티분류어!B:D,3,FALSE)</f>
        <v>D</v>
      </c>
      <c r="L984" s="305" t="str">
        <f t="shared" si="106"/>
        <v>BPMPEEWD</v>
      </c>
      <c r="M984" s="258" t="s">
        <v>6335</v>
      </c>
      <c r="N984" s="291" t="str">
        <f t="shared" si="109"/>
        <v>T</v>
      </c>
    </row>
    <row r="985" spans="1:14" x14ac:dyDescent="0.3">
      <c r="A985" s="256" t="s">
        <v>7074</v>
      </c>
      <c r="B985" s="303" t="s">
        <v>6333</v>
      </c>
      <c r="C985" s="303" t="s">
        <v>1</v>
      </c>
      <c r="D985" s="303" t="s">
        <v>6336</v>
      </c>
      <c r="E985" s="303" t="s">
        <v>1723</v>
      </c>
      <c r="F985" s="312" t="s">
        <v>620</v>
      </c>
      <c r="G985" s="306" t="str">
        <f>VLOOKUP(F:F,데이터주제영역정의서!T:V,2,FALSE)</f>
        <v>PE</v>
      </c>
      <c r="H985" s="292" t="str">
        <f t="shared" si="107"/>
        <v>EO</v>
      </c>
      <c r="I985" s="258" t="str">
        <f>VLOOKUP(B:B,데이터주제영역정의서!O:P,2,FALSE)</f>
        <v>BPM</v>
      </c>
      <c r="J985" s="258" t="str">
        <f t="shared" si="108"/>
        <v>관계</v>
      </c>
      <c r="K985" s="258" t="str">
        <f>VLOOKUP(J985,엔터티분류어!B:D,3,FALSE)</f>
        <v>R</v>
      </c>
      <c r="L985" s="305" t="str">
        <f t="shared" si="106"/>
        <v>BPMPEEOR</v>
      </c>
      <c r="M985" s="258" t="s">
        <v>6337</v>
      </c>
      <c r="N985" s="291" t="str">
        <f t="shared" si="109"/>
        <v>T</v>
      </c>
    </row>
    <row r="986" spans="1:14" x14ac:dyDescent="0.3">
      <c r="A986" s="256" t="s">
        <v>7074</v>
      </c>
      <c r="B986" s="303" t="s">
        <v>6333</v>
      </c>
      <c r="C986" s="303" t="s">
        <v>18</v>
      </c>
      <c r="D986" s="303" t="s">
        <v>85</v>
      </c>
      <c r="E986" s="303" t="s">
        <v>6338</v>
      </c>
      <c r="F986" s="312" t="s">
        <v>620</v>
      </c>
      <c r="G986" s="306" t="str">
        <f>VLOOKUP(F:F,데이터주제영역정의서!T:V,2,FALSE)</f>
        <v>PE</v>
      </c>
      <c r="H986" s="292" t="str">
        <f t="shared" si="107"/>
        <v>EG</v>
      </c>
      <c r="I986" s="258" t="str">
        <f>VLOOKUP(B:B,데이터주제영역정의서!O:P,2,FALSE)</f>
        <v>BPM</v>
      </c>
      <c r="J986" s="258" t="str">
        <f t="shared" si="108"/>
        <v>코드</v>
      </c>
      <c r="K986" s="258" t="str">
        <f>VLOOKUP(J986,엔터티분류어!B:D,3,FALSE)</f>
        <v>C</v>
      </c>
      <c r="L986" s="305" t="str">
        <f t="shared" si="106"/>
        <v>BPMPEEGC</v>
      </c>
      <c r="M986" s="258" t="s">
        <v>6339</v>
      </c>
      <c r="N986" s="291" t="str">
        <f t="shared" si="109"/>
        <v>T</v>
      </c>
    </row>
    <row r="987" spans="1:14" x14ac:dyDescent="0.3">
      <c r="A987" s="256" t="s">
        <v>7074</v>
      </c>
      <c r="B987" s="303" t="s">
        <v>6333</v>
      </c>
      <c r="C987" s="303" t="s">
        <v>18</v>
      </c>
      <c r="D987" s="303" t="s">
        <v>6340</v>
      </c>
      <c r="E987" s="303" t="s">
        <v>6341</v>
      </c>
      <c r="F987" s="312" t="s">
        <v>620</v>
      </c>
      <c r="G987" s="306" t="str">
        <f>VLOOKUP(F:F,데이터주제영역정의서!T:V,2,FALSE)</f>
        <v>PE</v>
      </c>
      <c r="H987" s="292" t="str">
        <f t="shared" si="107"/>
        <v>SS</v>
      </c>
      <c r="I987" s="258" t="str">
        <f>VLOOKUP(B:B,데이터주제영역정의서!O:P,2,FALSE)</f>
        <v>BPM</v>
      </c>
      <c r="J987" s="258" t="str">
        <f t="shared" si="108"/>
        <v>정보</v>
      </c>
      <c r="K987" s="258" t="str">
        <f>VLOOKUP(J987,엔터티분류어!B:D,3,FALSE)</f>
        <v>D</v>
      </c>
      <c r="L987" s="305" t="str">
        <f t="shared" si="106"/>
        <v>BPMPESSD</v>
      </c>
      <c r="M987" s="258" t="s">
        <v>6342</v>
      </c>
      <c r="N987" s="291" t="str">
        <f t="shared" si="109"/>
        <v>T</v>
      </c>
    </row>
    <row r="988" spans="1:14" x14ac:dyDescent="0.3">
      <c r="A988" s="256" t="s">
        <v>7074</v>
      </c>
      <c r="B988" s="303" t="s">
        <v>6333</v>
      </c>
      <c r="C988" s="303" t="s">
        <v>18</v>
      </c>
      <c r="D988" s="303" t="s">
        <v>6343</v>
      </c>
      <c r="E988" s="303"/>
      <c r="F988" s="312" t="s">
        <v>6344</v>
      </c>
      <c r="G988" s="306" t="e">
        <f>VLOOKUP(F:F,데이터주제영역정의서!T:V,2,FALSE)</f>
        <v>#N/A</v>
      </c>
      <c r="H988" s="292" t="str">
        <f t="shared" si="107"/>
        <v>OO</v>
      </c>
      <c r="I988" s="258" t="str">
        <f>VLOOKUP(B:B,데이터주제영역정의서!O:P,2,FALSE)</f>
        <v>BPM</v>
      </c>
      <c r="J988" s="258" t="str">
        <f t="shared" si="108"/>
        <v>기본</v>
      </c>
      <c r="K988" s="258" t="str">
        <f>VLOOKUP(J988,엔터티분류어!B:D,3,FALSE)</f>
        <v>M</v>
      </c>
      <c r="L988" s="305" t="e">
        <f t="shared" si="106"/>
        <v>#N/A</v>
      </c>
      <c r="M988" s="258" t="s">
        <v>6345</v>
      </c>
      <c r="N988" s="291" t="e">
        <f t="shared" si="109"/>
        <v>#N/A</v>
      </c>
    </row>
    <row r="989" spans="1:14" x14ac:dyDescent="0.3">
      <c r="A989" s="256" t="s">
        <v>7074</v>
      </c>
      <c r="B989" s="303" t="s">
        <v>6333</v>
      </c>
      <c r="C989" s="303" t="s">
        <v>18</v>
      </c>
      <c r="D989" s="303" t="s">
        <v>6346</v>
      </c>
      <c r="E989" s="303"/>
      <c r="F989" s="312" t="s">
        <v>6344</v>
      </c>
      <c r="G989" s="306" t="e">
        <f>VLOOKUP(F:F,데이터주제영역정의서!T:V,2,FALSE)</f>
        <v>#N/A</v>
      </c>
      <c r="H989" s="292" t="str">
        <f t="shared" si="107"/>
        <v>OW</v>
      </c>
      <c r="I989" s="258" t="str">
        <f>VLOOKUP(B:B,데이터주제영역정의서!O:P,2,FALSE)</f>
        <v>BPM</v>
      </c>
      <c r="J989" s="258" t="str">
        <f t="shared" si="108"/>
        <v>정보</v>
      </c>
      <c r="K989" s="258" t="str">
        <f>VLOOKUP(J989,엔터티분류어!B:D,3,FALSE)</f>
        <v>D</v>
      </c>
      <c r="L989" s="305" t="e">
        <f t="shared" si="106"/>
        <v>#N/A</v>
      </c>
      <c r="M989" s="258" t="s">
        <v>6347</v>
      </c>
      <c r="N989" s="291" t="e">
        <f t="shared" si="109"/>
        <v>#N/A</v>
      </c>
    </row>
    <row r="990" spans="1:14" x14ac:dyDescent="0.3">
      <c r="A990" s="256" t="s">
        <v>7074</v>
      </c>
      <c r="B990" s="303" t="s">
        <v>6333</v>
      </c>
      <c r="C990" s="303" t="s">
        <v>18</v>
      </c>
      <c r="D990" s="303" t="s">
        <v>6348</v>
      </c>
      <c r="E990" s="303"/>
      <c r="F990" s="312" t="s">
        <v>6344</v>
      </c>
      <c r="G990" s="306" t="e">
        <f>VLOOKUP(F:F,데이터주제영역정의서!T:V,2,FALSE)</f>
        <v>#N/A</v>
      </c>
      <c r="H990" s="292" t="str">
        <f t="shared" si="107"/>
        <v>OM</v>
      </c>
      <c r="I990" s="258" t="str">
        <f>VLOOKUP(B:B,데이터주제영역정의서!O:P,2,FALSE)</f>
        <v>BPM</v>
      </c>
      <c r="J990" s="258" t="str">
        <f t="shared" si="108"/>
        <v>정보</v>
      </c>
      <c r="K990" s="258" t="str">
        <f>VLOOKUP(J990,엔터티분류어!B:D,3,FALSE)</f>
        <v>D</v>
      </c>
      <c r="L990" s="305" t="e">
        <f t="shared" si="106"/>
        <v>#N/A</v>
      </c>
      <c r="M990" s="258" t="s">
        <v>6349</v>
      </c>
      <c r="N990" s="291" t="e">
        <f t="shared" si="109"/>
        <v>#N/A</v>
      </c>
    </row>
    <row r="991" spans="1:14" x14ac:dyDescent="0.3">
      <c r="A991" s="256" t="s">
        <v>7074</v>
      </c>
      <c r="B991" s="303" t="s">
        <v>6333</v>
      </c>
      <c r="C991" s="303" t="s">
        <v>18</v>
      </c>
      <c r="D991" s="303" t="s">
        <v>6350</v>
      </c>
      <c r="E991" s="303"/>
      <c r="F991" s="312" t="s">
        <v>6344</v>
      </c>
      <c r="G991" s="306" t="e">
        <f>VLOOKUP(F:F,데이터주제영역정의서!T:V,2,FALSE)</f>
        <v>#N/A</v>
      </c>
      <c r="H991" s="292" t="str">
        <f t="shared" si="107"/>
        <v>OR</v>
      </c>
      <c r="I991" s="258" t="str">
        <f>VLOOKUP(B:B,데이터주제영역정의서!O:P,2,FALSE)</f>
        <v>BPM</v>
      </c>
      <c r="J991" s="258" t="str">
        <f t="shared" si="108"/>
        <v>관계</v>
      </c>
      <c r="K991" s="258" t="str">
        <f>VLOOKUP(J991,엔터티분류어!B:D,3,FALSE)</f>
        <v>R</v>
      </c>
      <c r="L991" s="305" t="e">
        <f t="shared" si="106"/>
        <v>#N/A</v>
      </c>
      <c r="M991" s="258" t="s">
        <v>6351</v>
      </c>
      <c r="N991" s="291" t="e">
        <f t="shared" si="109"/>
        <v>#N/A</v>
      </c>
    </row>
    <row r="992" spans="1:14" x14ac:dyDescent="0.3">
      <c r="A992" s="256" t="s">
        <v>7074</v>
      </c>
      <c r="B992" s="303" t="s">
        <v>6333</v>
      </c>
      <c r="C992" s="303" t="s">
        <v>18</v>
      </c>
      <c r="D992" s="303" t="s">
        <v>6352</v>
      </c>
      <c r="E992" s="303"/>
      <c r="F992" s="312" t="s">
        <v>6344</v>
      </c>
      <c r="G992" s="306" t="e">
        <f>VLOOKUP(F:F,데이터주제영역정의서!T:V,2,FALSE)</f>
        <v>#N/A</v>
      </c>
      <c r="H992" s="292" t="str">
        <f t="shared" si="107"/>
        <v>OR</v>
      </c>
      <c r="I992" s="258" t="str">
        <f>VLOOKUP(B:B,데이터주제영역정의서!O:P,2,FALSE)</f>
        <v>BPM</v>
      </c>
      <c r="J992" s="258" t="str">
        <f t="shared" si="108"/>
        <v>기본</v>
      </c>
      <c r="K992" s="258" t="str">
        <f>VLOOKUP(J992,엔터티분류어!B:D,3,FALSE)</f>
        <v>M</v>
      </c>
      <c r="L992" s="305" t="e">
        <f t="shared" si="106"/>
        <v>#N/A</v>
      </c>
      <c r="M992" s="258" t="s">
        <v>6353</v>
      </c>
      <c r="N992" s="291" t="e">
        <f t="shared" si="109"/>
        <v>#N/A</v>
      </c>
    </row>
    <row r="993" spans="1:14" x14ac:dyDescent="0.3">
      <c r="A993" s="256" t="s">
        <v>7074</v>
      </c>
      <c r="B993" s="303" t="s">
        <v>6333</v>
      </c>
      <c r="C993" s="303" t="s">
        <v>18</v>
      </c>
      <c r="D993" s="303" t="s">
        <v>27</v>
      </c>
      <c r="E993" s="303" t="s">
        <v>6354</v>
      </c>
      <c r="F993" s="312" t="s">
        <v>620</v>
      </c>
      <c r="G993" s="306" t="str">
        <f>VLOOKUP(F:F,데이터주제영역정의서!T:V,2,FALSE)</f>
        <v>PE</v>
      </c>
      <c r="H993" s="292" t="str">
        <f t="shared" si="107"/>
        <v>ES</v>
      </c>
      <c r="I993" s="258" t="str">
        <f>VLOOKUP(B:B,데이터주제영역정의서!O:P,2,FALSE)</f>
        <v>BPM</v>
      </c>
      <c r="J993" s="258" t="str">
        <f t="shared" si="108"/>
        <v>정보</v>
      </c>
      <c r="K993" s="258" t="str">
        <f>VLOOKUP(J993,엔터티분류어!B:D,3,FALSE)</f>
        <v>D</v>
      </c>
      <c r="L993" s="305" t="str">
        <f t="shared" si="106"/>
        <v>BPMPEESD</v>
      </c>
      <c r="M993" s="258" t="s">
        <v>6355</v>
      </c>
      <c r="N993" s="291" t="str">
        <f t="shared" si="109"/>
        <v>T</v>
      </c>
    </row>
    <row r="994" spans="1:14" x14ac:dyDescent="0.3">
      <c r="A994" s="256" t="s">
        <v>7074</v>
      </c>
      <c r="B994" s="303" t="s">
        <v>6333</v>
      </c>
      <c r="C994" s="303" t="s">
        <v>18</v>
      </c>
      <c r="D994" s="303" t="s">
        <v>6356</v>
      </c>
      <c r="E994" s="303"/>
      <c r="F994" s="312" t="s">
        <v>620</v>
      </c>
      <c r="G994" s="306" t="str">
        <f>VLOOKUP(F:F,데이터주제영역정의서!T:V,2,FALSE)</f>
        <v>PE</v>
      </c>
      <c r="H994" s="292" t="str">
        <f t="shared" si="107"/>
        <v>ER</v>
      </c>
      <c r="I994" s="258" t="str">
        <f>VLOOKUP(B:B,데이터주제영역정의서!O:P,2,FALSE)</f>
        <v>BPM</v>
      </c>
      <c r="J994" s="258" t="str">
        <f t="shared" si="108"/>
        <v>정보</v>
      </c>
      <c r="K994" s="258" t="str">
        <f>VLOOKUP(J994,엔터티분류어!B:D,3,FALSE)</f>
        <v>D</v>
      </c>
      <c r="L994" s="305" t="str">
        <f t="shared" si="106"/>
        <v>BPMPEERD</v>
      </c>
      <c r="M994" s="258" t="s">
        <v>6357</v>
      </c>
      <c r="N994" s="291" t="str">
        <f t="shared" si="109"/>
        <v>T</v>
      </c>
    </row>
    <row r="995" spans="1:14" x14ac:dyDescent="0.3">
      <c r="A995" s="256" t="s">
        <v>7075</v>
      </c>
      <c r="B995" s="303" t="s">
        <v>6358</v>
      </c>
      <c r="C995" s="303" t="s">
        <v>1</v>
      </c>
      <c r="D995" s="303" t="s">
        <v>3468</v>
      </c>
      <c r="E995" s="303" t="s">
        <v>3469</v>
      </c>
      <c r="F995" s="312" t="s">
        <v>2102</v>
      </c>
      <c r="G995" s="306" t="str">
        <f>VLOOKUP(F:F,데이터주제영역정의서!T:V,2,FALSE)</f>
        <v>PE</v>
      </c>
      <c r="H995" s="292" t="str">
        <f t="shared" si="107"/>
        <v>MH</v>
      </c>
      <c r="I995" s="258" t="s">
        <v>7098</v>
      </c>
      <c r="J995" s="258" t="str">
        <f t="shared" si="108"/>
        <v>이력</v>
      </c>
      <c r="K995" s="258" t="str">
        <f>VLOOKUP(J995,엔터티분류어!B:D,3,FALSE)</f>
        <v>H</v>
      </c>
      <c r="L995" s="305" t="str">
        <f t="shared" si="106"/>
        <v>ACPPEMHH</v>
      </c>
      <c r="M995" s="258" t="s">
        <v>6359</v>
      </c>
      <c r="N995" s="291" t="str">
        <f t="shared" si="109"/>
        <v>T</v>
      </c>
    </row>
    <row r="996" spans="1:14" x14ac:dyDescent="0.3">
      <c r="A996" s="256" t="s">
        <v>7075</v>
      </c>
      <c r="B996" s="303" t="s">
        <v>6358</v>
      </c>
      <c r="C996" s="303" t="s">
        <v>1</v>
      </c>
      <c r="D996" s="303" t="s">
        <v>4200</v>
      </c>
      <c r="E996" s="303" t="s">
        <v>3403</v>
      </c>
      <c r="F996" s="312" t="s">
        <v>1866</v>
      </c>
      <c r="G996" s="306" t="str">
        <f>VLOOKUP(F:F,데이터주제영역정의서!T:V,2,FALSE)</f>
        <v>PI</v>
      </c>
      <c r="H996" s="292" t="str">
        <f t="shared" si="107"/>
        <v>SI</v>
      </c>
      <c r="I996" s="258" t="s">
        <v>7098</v>
      </c>
      <c r="J996" s="258" t="str">
        <f t="shared" si="108"/>
        <v>정보</v>
      </c>
      <c r="K996" s="258" t="str">
        <f>VLOOKUP(J996,엔터티분류어!B:D,3,FALSE)</f>
        <v>D</v>
      </c>
      <c r="L996" s="305" t="str">
        <f t="shared" si="106"/>
        <v>ACPPISID</v>
      </c>
      <c r="M996" s="258" t="s">
        <v>6360</v>
      </c>
      <c r="N996" s="291" t="str">
        <f t="shared" si="109"/>
        <v>T</v>
      </c>
    </row>
    <row r="997" spans="1:14" x14ac:dyDescent="0.3">
      <c r="A997" s="256" t="s">
        <v>7075</v>
      </c>
      <c r="B997" s="303" t="s">
        <v>6358</v>
      </c>
      <c r="C997" s="303" t="s">
        <v>1</v>
      </c>
      <c r="D997" s="303" t="s">
        <v>4179</v>
      </c>
      <c r="E997" s="303" t="s">
        <v>3472</v>
      </c>
      <c r="F997" s="312" t="s">
        <v>2102</v>
      </c>
      <c r="G997" s="306" t="str">
        <f>VLOOKUP(F:F,데이터주제영역정의서!T:V,2,FALSE)</f>
        <v>PE</v>
      </c>
      <c r="H997" s="292" t="str">
        <f t="shared" si="107"/>
        <v>SU</v>
      </c>
      <c r="I997" s="258" t="s">
        <v>7098</v>
      </c>
      <c r="J997" s="258" t="str">
        <f t="shared" si="108"/>
        <v>상세</v>
      </c>
      <c r="K997" s="258" t="str">
        <f>VLOOKUP(J997,엔터티분류어!B:D,3,FALSE)</f>
        <v>E</v>
      </c>
      <c r="L997" s="305" t="str">
        <f t="shared" si="106"/>
        <v>ACPPESUE</v>
      </c>
      <c r="M997" s="258" t="s">
        <v>6361</v>
      </c>
      <c r="N997" s="291" t="str">
        <f t="shared" si="109"/>
        <v>T</v>
      </c>
    </row>
    <row r="998" spans="1:14" x14ac:dyDescent="0.3">
      <c r="A998" s="256" t="s">
        <v>7075</v>
      </c>
      <c r="B998" s="303" t="s">
        <v>6358</v>
      </c>
      <c r="C998" s="303" t="s">
        <v>1</v>
      </c>
      <c r="D998" s="303" t="s">
        <v>3471</v>
      </c>
      <c r="E998" s="303" t="s">
        <v>3470</v>
      </c>
      <c r="F998" s="312" t="s">
        <v>2102</v>
      </c>
      <c r="G998" s="306" t="str">
        <f>VLOOKUP(F:F,데이터주제영역정의서!T:V,2,FALSE)</f>
        <v>PE</v>
      </c>
      <c r="H998" s="292" t="str">
        <f t="shared" si="107"/>
        <v>SU</v>
      </c>
      <c r="I998" s="258" t="s">
        <v>7098</v>
      </c>
      <c r="J998" s="258" t="str">
        <f t="shared" si="108"/>
        <v>정보</v>
      </c>
      <c r="K998" s="258" t="str">
        <f>VLOOKUP(J998,엔터티분류어!B:D,3,FALSE)</f>
        <v>D</v>
      </c>
      <c r="L998" s="305" t="str">
        <f t="shared" si="106"/>
        <v>ACPPESUD</v>
      </c>
      <c r="M998" s="258" t="s">
        <v>6362</v>
      </c>
      <c r="N998" s="291" t="str">
        <f t="shared" si="109"/>
        <v>T</v>
      </c>
    </row>
    <row r="999" spans="1:14" x14ac:dyDescent="0.3">
      <c r="A999" s="256" t="s">
        <v>7075</v>
      </c>
      <c r="B999" s="303" t="s">
        <v>6358</v>
      </c>
      <c r="C999" s="303" t="s">
        <v>1</v>
      </c>
      <c r="D999" s="303" t="s">
        <v>4180</v>
      </c>
      <c r="E999" s="303" t="s">
        <v>2136</v>
      </c>
      <c r="F999" s="312" t="s">
        <v>2102</v>
      </c>
      <c r="G999" s="306" t="str">
        <f>VLOOKUP(F:F,데이터주제영역정의서!T:V,2,FALSE)</f>
        <v>PE</v>
      </c>
      <c r="H999" s="292" t="str">
        <f t="shared" si="107"/>
        <v>HD</v>
      </c>
      <c r="I999" s="258" t="s">
        <v>7098</v>
      </c>
      <c r="J999" s="258" t="str">
        <f t="shared" si="108"/>
        <v>상세</v>
      </c>
      <c r="K999" s="258" t="str">
        <f>VLOOKUP(J999,엔터티분류어!B:D,3,FALSE)</f>
        <v>E</v>
      </c>
      <c r="L999" s="305" t="str">
        <f t="shared" si="106"/>
        <v>ACPPEHDE</v>
      </c>
      <c r="M999" s="258" t="s">
        <v>6363</v>
      </c>
      <c r="N999" s="291" t="str">
        <f t="shared" si="109"/>
        <v>T</v>
      </c>
    </row>
    <row r="1000" spans="1:14" x14ac:dyDescent="0.3">
      <c r="A1000" s="256" t="s">
        <v>7075</v>
      </c>
      <c r="B1000" s="303" t="s">
        <v>6358</v>
      </c>
      <c r="C1000" s="303" t="s">
        <v>1</v>
      </c>
      <c r="D1000" s="303" t="s">
        <v>4181</v>
      </c>
      <c r="E1000" s="303" t="s">
        <v>2120</v>
      </c>
      <c r="F1000" s="312" t="s">
        <v>2102</v>
      </c>
      <c r="G1000" s="306" t="str">
        <f>VLOOKUP(F:F,데이터주제영역정의서!T:V,2,FALSE)</f>
        <v>PE</v>
      </c>
      <c r="H1000" s="292" t="str">
        <f t="shared" si="107"/>
        <v>HD</v>
      </c>
      <c r="I1000" s="258" t="s">
        <v>7098</v>
      </c>
      <c r="J1000" s="258" t="str">
        <f t="shared" si="108"/>
        <v>정보</v>
      </c>
      <c r="K1000" s="258" t="str">
        <f>VLOOKUP(J1000,엔터티분류어!B:D,3,FALSE)</f>
        <v>D</v>
      </c>
      <c r="L1000" s="305" t="str">
        <f t="shared" si="106"/>
        <v>ACPPEHDD</v>
      </c>
      <c r="M1000" s="258" t="s">
        <v>6364</v>
      </c>
      <c r="N1000" s="291" t="str">
        <f t="shared" si="109"/>
        <v>T</v>
      </c>
    </row>
    <row r="1001" spans="1:14" x14ac:dyDescent="0.3">
      <c r="A1001" s="256" t="s">
        <v>7075</v>
      </c>
      <c r="B1001" s="303" t="s">
        <v>6358</v>
      </c>
      <c r="C1001" s="303" t="s">
        <v>1</v>
      </c>
      <c r="D1001" s="303" t="s">
        <v>2130</v>
      </c>
      <c r="E1001" s="303" t="s">
        <v>2131</v>
      </c>
      <c r="F1001" s="312" t="s">
        <v>2102</v>
      </c>
      <c r="G1001" s="306" t="str">
        <f>VLOOKUP(F:F,데이터주제영역정의서!T:V,2,FALSE)</f>
        <v>PE</v>
      </c>
      <c r="H1001" s="292" t="str">
        <f t="shared" si="107"/>
        <v>HR</v>
      </c>
      <c r="I1001" s="258" t="s">
        <v>7098</v>
      </c>
      <c r="J1001" s="258" t="str">
        <f t="shared" si="108"/>
        <v>상세</v>
      </c>
      <c r="K1001" s="258" t="str">
        <f>VLOOKUP(J1001,엔터티분류어!B:D,3,FALSE)</f>
        <v>E</v>
      </c>
      <c r="L1001" s="305" t="str">
        <f t="shared" si="106"/>
        <v>ACPPEHRE</v>
      </c>
      <c r="M1001" s="258" t="s">
        <v>6365</v>
      </c>
      <c r="N1001" s="291" t="str">
        <f t="shared" si="109"/>
        <v>T</v>
      </c>
    </row>
    <row r="1002" spans="1:14" x14ac:dyDescent="0.3">
      <c r="A1002" s="256" t="s">
        <v>7075</v>
      </c>
      <c r="B1002" s="303" t="s">
        <v>6358</v>
      </c>
      <c r="C1002" s="303" t="s">
        <v>1</v>
      </c>
      <c r="D1002" s="303" t="s">
        <v>3473</v>
      </c>
      <c r="E1002" s="303" t="s">
        <v>3474</v>
      </c>
      <c r="F1002" s="312" t="s">
        <v>1966</v>
      </c>
      <c r="G1002" s="306" t="str">
        <f>VLOOKUP(F:F,데이터주제영역정의서!T:V,2,FALSE)</f>
        <v>PR</v>
      </c>
      <c r="H1002" s="292" t="str">
        <f t="shared" si="107"/>
        <v>HQ</v>
      </c>
      <c r="I1002" s="258" t="s">
        <v>7098</v>
      </c>
      <c r="J1002" s="258" t="str">
        <f t="shared" si="108"/>
        <v>상세</v>
      </c>
      <c r="K1002" s="258" t="str">
        <f>VLOOKUP(J1002,엔터티분류어!B:D,3,FALSE)</f>
        <v>E</v>
      </c>
      <c r="L1002" s="305" t="str">
        <f t="shared" si="106"/>
        <v>ACPPRHQE</v>
      </c>
      <c r="M1002" s="258" t="s">
        <v>6366</v>
      </c>
      <c r="N1002" s="291" t="str">
        <f t="shared" si="109"/>
        <v>T</v>
      </c>
    </row>
    <row r="1003" spans="1:14" x14ac:dyDescent="0.3">
      <c r="A1003" s="256" t="s">
        <v>7075</v>
      </c>
      <c r="B1003" s="303" t="s">
        <v>6358</v>
      </c>
      <c r="C1003" s="303" t="s">
        <v>1</v>
      </c>
      <c r="D1003" s="303" t="s">
        <v>4182</v>
      </c>
      <c r="E1003" s="303" t="s">
        <v>2149</v>
      </c>
      <c r="F1003" s="312" t="s">
        <v>2102</v>
      </c>
      <c r="G1003" s="306" t="str">
        <f>VLOOKUP(F:F,데이터주제영역정의서!T:V,2,FALSE)</f>
        <v>PE</v>
      </c>
      <c r="H1003" s="292" t="str">
        <f t="shared" si="107"/>
        <v>BH</v>
      </c>
      <c r="I1003" s="258" t="s">
        <v>7098</v>
      </c>
      <c r="J1003" s="258" t="str">
        <f t="shared" si="108"/>
        <v>상세</v>
      </c>
      <c r="K1003" s="258" t="str">
        <f>VLOOKUP(J1003,엔터티분류어!B:D,3,FALSE)</f>
        <v>E</v>
      </c>
      <c r="L1003" s="305" t="str">
        <f t="shared" ref="L1003:L1067" si="119">I1003&amp;G1003&amp;H1003&amp;K1003</f>
        <v>ACPPEBHE</v>
      </c>
      <c r="M1003" s="258" t="s">
        <v>6367</v>
      </c>
      <c r="N1003" s="291" t="str">
        <f t="shared" si="109"/>
        <v>T</v>
      </c>
    </row>
    <row r="1004" spans="1:14" x14ac:dyDescent="0.3">
      <c r="A1004" s="256" t="s">
        <v>7075</v>
      </c>
      <c r="B1004" s="303" t="s">
        <v>6358</v>
      </c>
      <c r="C1004" s="303" t="s">
        <v>1</v>
      </c>
      <c r="D1004" s="303" t="s">
        <v>3358</v>
      </c>
      <c r="E1004" s="303" t="s">
        <v>3359</v>
      </c>
      <c r="F1004" s="312" t="s">
        <v>2102</v>
      </c>
      <c r="G1004" s="306" t="str">
        <f>VLOOKUP(F:F,데이터주제영역정의서!T:V,2,FALSE)</f>
        <v>PE</v>
      </c>
      <c r="H1004" s="292" t="str">
        <f t="shared" ref="H1004:H1068" si="120">MID(M1004,6,2)</f>
        <v>UP</v>
      </c>
      <c r="I1004" s="258" t="s">
        <v>7098</v>
      </c>
      <c r="J1004" s="258" t="str">
        <f t="shared" ref="J1004:J1068" si="121">RIGHT(D1004,2)</f>
        <v>정보</v>
      </c>
      <c r="K1004" s="258" t="str">
        <f>VLOOKUP(J1004,엔터티분류어!B:D,3,FALSE)</f>
        <v>D</v>
      </c>
      <c r="L1004" s="305" t="str">
        <f t="shared" si="119"/>
        <v>ACPPEUPD</v>
      </c>
      <c r="M1004" s="258" t="s">
        <v>6368</v>
      </c>
      <c r="N1004" s="291" t="str">
        <f t="shared" ref="N1004:N1068" si="122">IF(L1004=M1004,"T","F")</f>
        <v>T</v>
      </c>
    </row>
    <row r="1005" spans="1:14" x14ac:dyDescent="0.3">
      <c r="A1005" s="256" t="s">
        <v>7075</v>
      </c>
      <c r="B1005" s="303" t="s">
        <v>6358</v>
      </c>
      <c r="C1005" s="303" t="s">
        <v>1</v>
      </c>
      <c r="D1005" s="303" t="s">
        <v>4239</v>
      </c>
      <c r="E1005" s="303" t="s">
        <v>3360</v>
      </c>
      <c r="F1005" s="312" t="s">
        <v>2102</v>
      </c>
      <c r="G1005" s="306" t="str">
        <f>VLOOKUP(F:F,데이터주제영역정의서!T:V,2,FALSE)</f>
        <v>PE</v>
      </c>
      <c r="H1005" s="292" t="str">
        <f t="shared" si="120"/>
        <v>MA</v>
      </c>
      <c r="I1005" s="258" t="s">
        <v>7098</v>
      </c>
      <c r="J1005" s="258" t="str">
        <f t="shared" si="121"/>
        <v>상세</v>
      </c>
      <c r="K1005" s="258" t="str">
        <f>VLOOKUP(J1005,엔터티분류어!B:D,3,FALSE)</f>
        <v>E</v>
      </c>
      <c r="L1005" s="305" t="str">
        <f t="shared" si="119"/>
        <v>ACPPEMAE</v>
      </c>
      <c r="M1005" s="258" t="s">
        <v>6369</v>
      </c>
      <c r="N1005" s="291" t="str">
        <f t="shared" si="122"/>
        <v>T</v>
      </c>
    </row>
    <row r="1006" spans="1:14" x14ac:dyDescent="0.3">
      <c r="A1006" s="256" t="s">
        <v>7075</v>
      </c>
      <c r="B1006" s="303" t="s">
        <v>6358</v>
      </c>
      <c r="C1006" s="303" t="s">
        <v>1</v>
      </c>
      <c r="D1006" s="303" t="s">
        <v>4240</v>
      </c>
      <c r="E1006" s="303" t="s">
        <v>3375</v>
      </c>
      <c r="F1006" s="312" t="s">
        <v>2102</v>
      </c>
      <c r="G1006" s="306" t="str">
        <f>VLOOKUP(F:F,데이터주제영역정의서!T:V,2,FALSE)</f>
        <v>PE</v>
      </c>
      <c r="H1006" s="292" t="str">
        <f t="shared" si="120"/>
        <v>MA</v>
      </c>
      <c r="I1006" s="258" t="s">
        <v>7098</v>
      </c>
      <c r="J1006" s="258" t="str">
        <f t="shared" si="121"/>
        <v>정보</v>
      </c>
      <c r="K1006" s="258" t="str">
        <f>VLOOKUP(J1006,엔터티분류어!B:D,3,FALSE)</f>
        <v>D</v>
      </c>
      <c r="L1006" s="305" t="str">
        <f t="shared" si="119"/>
        <v>ACPPEMAD</v>
      </c>
      <c r="M1006" s="258" t="s">
        <v>6370</v>
      </c>
      <c r="N1006" s="291" t="str">
        <f t="shared" si="122"/>
        <v>T</v>
      </c>
    </row>
    <row r="1007" spans="1:14" x14ac:dyDescent="0.3">
      <c r="A1007" s="256" t="s">
        <v>7075</v>
      </c>
      <c r="B1007" s="303" t="s">
        <v>6358</v>
      </c>
      <c r="C1007" s="303" t="s">
        <v>1</v>
      </c>
      <c r="D1007" s="303" t="s">
        <v>4241</v>
      </c>
      <c r="E1007" s="303" t="s">
        <v>3361</v>
      </c>
      <c r="F1007" s="312" t="s">
        <v>2102</v>
      </c>
      <c r="G1007" s="306" t="str">
        <f>VLOOKUP(F:F,데이터주제영역정의서!T:V,2,FALSE)</f>
        <v>PE</v>
      </c>
      <c r="H1007" s="292" t="str">
        <f t="shared" si="120"/>
        <v>MC</v>
      </c>
      <c r="I1007" s="258" t="s">
        <v>7098</v>
      </c>
      <c r="J1007" s="258" t="str">
        <f t="shared" si="121"/>
        <v>정보</v>
      </c>
      <c r="K1007" s="258" t="str">
        <f>VLOOKUP(J1007,엔터티분류어!B:D,3,FALSE)</f>
        <v>D</v>
      </c>
      <c r="L1007" s="305" t="str">
        <f t="shared" si="119"/>
        <v>ACPPEMCD</v>
      </c>
      <c r="M1007" s="258" t="s">
        <v>6371</v>
      </c>
      <c r="N1007" s="291" t="str">
        <f t="shared" si="122"/>
        <v>T</v>
      </c>
    </row>
    <row r="1008" spans="1:14" x14ac:dyDescent="0.3">
      <c r="A1008" s="256" t="s">
        <v>7075</v>
      </c>
      <c r="B1008" s="303" t="s">
        <v>6358</v>
      </c>
      <c r="C1008" s="303" t="s">
        <v>18</v>
      </c>
      <c r="D1008" s="303" t="s">
        <v>6372</v>
      </c>
      <c r="E1008" s="303"/>
      <c r="F1008" s="312" t="s">
        <v>2102</v>
      </c>
      <c r="G1008" s="306" t="str">
        <f>VLOOKUP(F:F,데이터주제영역정의서!T:V,2,FALSE)</f>
        <v>PE</v>
      </c>
      <c r="H1008" s="292" t="str">
        <f t="shared" si="120"/>
        <v>SI</v>
      </c>
      <c r="I1008" s="258" t="s">
        <v>7098</v>
      </c>
      <c r="J1008" s="258" t="str">
        <f t="shared" si="121"/>
        <v>기본</v>
      </c>
      <c r="K1008" s="258" t="str">
        <f>VLOOKUP(J1008,엔터티분류어!B:D,3,FALSE)</f>
        <v>M</v>
      </c>
      <c r="L1008" s="305" t="str">
        <f t="shared" si="119"/>
        <v>ACPPESIM</v>
      </c>
      <c r="M1008" s="258" t="s">
        <v>6373</v>
      </c>
      <c r="N1008" s="291" t="str">
        <f t="shared" si="122"/>
        <v>T</v>
      </c>
    </row>
    <row r="1009" spans="1:14" x14ac:dyDescent="0.3">
      <c r="A1009" s="256" t="s">
        <v>7075</v>
      </c>
      <c r="B1009" s="303" t="s">
        <v>6358</v>
      </c>
      <c r="C1009" s="303" t="s">
        <v>1</v>
      </c>
      <c r="D1009" s="303" t="s">
        <v>4965</v>
      </c>
      <c r="E1009" s="303" t="s">
        <v>6374</v>
      </c>
      <c r="F1009" s="312" t="s">
        <v>1866</v>
      </c>
      <c r="G1009" s="306" t="str">
        <f>VLOOKUP(F:F,데이터주제영역정의서!T:V,2,FALSE)</f>
        <v>PI</v>
      </c>
      <c r="H1009" s="292" t="str">
        <f t="shared" si="120"/>
        <v>MD</v>
      </c>
      <c r="I1009" s="258" t="s">
        <v>7098</v>
      </c>
      <c r="J1009" s="258" t="str">
        <f t="shared" si="121"/>
        <v>이력</v>
      </c>
      <c r="K1009" s="258" t="str">
        <f>VLOOKUP(J1009,엔터티분류어!B:D,3,FALSE)</f>
        <v>H</v>
      </c>
      <c r="L1009" s="305" t="str">
        <f t="shared" si="119"/>
        <v>ACPPIMDH</v>
      </c>
      <c r="M1009" s="258" t="s">
        <v>6375</v>
      </c>
      <c r="N1009" s="291" t="str">
        <f t="shared" si="122"/>
        <v>T</v>
      </c>
    </row>
    <row r="1010" spans="1:14" x14ac:dyDescent="0.3">
      <c r="A1010" s="256" t="s">
        <v>7075</v>
      </c>
      <c r="B1010" s="303" t="s">
        <v>6358</v>
      </c>
      <c r="C1010" s="303" t="s">
        <v>1</v>
      </c>
      <c r="D1010" s="303" t="s">
        <v>3362</v>
      </c>
      <c r="E1010" s="303" t="s">
        <v>3363</v>
      </c>
      <c r="F1010" s="312" t="s">
        <v>2102</v>
      </c>
      <c r="G1010" s="306" t="str">
        <f>VLOOKUP(F:F,데이터주제영역정의서!T:V,2,FALSE)</f>
        <v>PE</v>
      </c>
      <c r="H1010" s="292" t="str">
        <f t="shared" si="120"/>
        <v>U2</v>
      </c>
      <c r="I1010" s="258" t="s">
        <v>7098</v>
      </c>
      <c r="J1010" s="258" t="str">
        <f t="shared" si="121"/>
        <v>정보</v>
      </c>
      <c r="K1010" s="258" t="str">
        <f>VLOOKUP(J1010,엔터티분류어!B:D,3,FALSE)</f>
        <v>D</v>
      </c>
      <c r="L1010" s="305" t="str">
        <f t="shared" si="119"/>
        <v>ACPPEU2D</v>
      </c>
      <c r="M1010" s="258" t="s">
        <v>6376</v>
      </c>
      <c r="N1010" s="291" t="str">
        <f t="shared" si="122"/>
        <v>T</v>
      </c>
    </row>
    <row r="1011" spans="1:14" x14ac:dyDescent="0.3">
      <c r="A1011" s="256" t="s">
        <v>7075</v>
      </c>
      <c r="B1011" s="303" t="s">
        <v>6358</v>
      </c>
      <c r="C1011" s="303" t="s">
        <v>1</v>
      </c>
      <c r="D1011" s="303" t="s">
        <v>3475</v>
      </c>
      <c r="E1011" s="303" t="s">
        <v>3476</v>
      </c>
      <c r="F1011" s="312" t="s">
        <v>1966</v>
      </c>
      <c r="G1011" s="306" t="str">
        <f>VLOOKUP(F:F,데이터주제영역정의서!T:V,2,FALSE)</f>
        <v>PR</v>
      </c>
      <c r="H1011" s="292" t="str">
        <f t="shared" si="120"/>
        <v>WP</v>
      </c>
      <c r="I1011" s="258" t="s">
        <v>7098</v>
      </c>
      <c r="J1011" s="258" t="str">
        <f t="shared" si="121"/>
        <v>이력</v>
      </c>
      <c r="K1011" s="258" t="str">
        <f>VLOOKUP(J1011,엔터티분류어!B:D,3,FALSE)</f>
        <v>H</v>
      </c>
      <c r="L1011" s="305" t="str">
        <f t="shared" si="119"/>
        <v>ACPPRWPH</v>
      </c>
      <c r="M1011" s="258" t="s">
        <v>6377</v>
      </c>
      <c r="N1011" s="291" t="str">
        <f t="shared" si="122"/>
        <v>T</v>
      </c>
    </row>
    <row r="1012" spans="1:14" x14ac:dyDescent="0.3">
      <c r="A1012" s="256" t="s">
        <v>7075</v>
      </c>
      <c r="B1012" s="303" t="s">
        <v>6358</v>
      </c>
      <c r="C1012" s="303" t="s">
        <v>1</v>
      </c>
      <c r="D1012" s="303" t="s">
        <v>2161</v>
      </c>
      <c r="E1012" s="303" t="s">
        <v>2162</v>
      </c>
      <c r="F1012" s="312" t="s">
        <v>1866</v>
      </c>
      <c r="G1012" s="306" t="str">
        <f>VLOOKUP(F:F,데이터주제영역정의서!T:V,2,FALSE)</f>
        <v>PI</v>
      </c>
      <c r="H1012" s="292" t="str">
        <f t="shared" si="120"/>
        <v>WP</v>
      </c>
      <c r="I1012" s="258" t="s">
        <v>7098</v>
      </c>
      <c r="J1012" s="258" t="str">
        <f t="shared" si="121"/>
        <v>정보</v>
      </c>
      <c r="K1012" s="258" t="str">
        <f>VLOOKUP(J1012,엔터티분류어!B:D,3,FALSE)</f>
        <v>D</v>
      </c>
      <c r="L1012" s="305" t="str">
        <f t="shared" si="119"/>
        <v>ACPPIWPD</v>
      </c>
      <c r="M1012" s="258" t="s">
        <v>6378</v>
      </c>
      <c r="N1012" s="291" t="str">
        <f t="shared" si="122"/>
        <v>T</v>
      </c>
    </row>
    <row r="1013" spans="1:14" x14ac:dyDescent="0.3">
      <c r="A1013" s="256" t="s">
        <v>7075</v>
      </c>
      <c r="B1013" s="303" t="s">
        <v>6358</v>
      </c>
      <c r="C1013" s="303" t="s">
        <v>1</v>
      </c>
      <c r="D1013" s="303" t="s">
        <v>3477</v>
      </c>
      <c r="E1013" s="303" t="s">
        <v>3478</v>
      </c>
      <c r="F1013" s="312" t="s">
        <v>1866</v>
      </c>
      <c r="G1013" s="306" t="str">
        <f>VLOOKUP(F:F,데이터주제영역정의서!T:V,2,FALSE)</f>
        <v>PI</v>
      </c>
      <c r="H1013" s="292" t="str">
        <f t="shared" si="120"/>
        <v>VM</v>
      </c>
      <c r="I1013" s="258" t="s">
        <v>7098</v>
      </c>
      <c r="J1013" s="258" t="str">
        <f t="shared" si="121"/>
        <v>로그</v>
      </c>
      <c r="K1013" s="258" t="str">
        <f>VLOOKUP(J1013,엔터티분류어!B:D,3,FALSE)</f>
        <v>G</v>
      </c>
      <c r="L1013" s="305" t="str">
        <f t="shared" si="119"/>
        <v>ACPPIVMG</v>
      </c>
      <c r="M1013" s="258" t="s">
        <v>6379</v>
      </c>
      <c r="N1013" s="291" t="str">
        <f t="shared" si="122"/>
        <v>T</v>
      </c>
    </row>
    <row r="1014" spans="1:14" x14ac:dyDescent="0.3">
      <c r="A1014" s="256" t="s">
        <v>7075</v>
      </c>
      <c r="B1014" s="303" t="s">
        <v>6358</v>
      </c>
      <c r="C1014" s="303" t="s">
        <v>18</v>
      </c>
      <c r="D1014" s="303" t="s">
        <v>3364</v>
      </c>
      <c r="E1014" s="303"/>
      <c r="F1014" s="312" t="s">
        <v>2102</v>
      </c>
      <c r="G1014" s="306" t="str">
        <f>VLOOKUP(F:F,데이터주제영역정의서!T:V,2,FALSE)</f>
        <v>PE</v>
      </c>
      <c r="H1014" s="292" t="str">
        <f t="shared" si="120"/>
        <v>UC</v>
      </c>
      <c r="I1014" s="258" t="s">
        <v>7098</v>
      </c>
      <c r="J1014" s="258" t="str">
        <f t="shared" si="121"/>
        <v>정보</v>
      </c>
      <c r="K1014" s="258" t="str">
        <f>VLOOKUP(J1014,엔터티분류어!B:D,3,FALSE)</f>
        <v>D</v>
      </c>
      <c r="L1014" s="305" t="str">
        <f t="shared" si="119"/>
        <v>ACPPEUCD</v>
      </c>
      <c r="M1014" s="258" t="s">
        <v>6380</v>
      </c>
      <c r="N1014" s="291" t="str">
        <f t="shared" si="122"/>
        <v>T</v>
      </c>
    </row>
    <row r="1015" spans="1:14" x14ac:dyDescent="0.3">
      <c r="A1015" s="256" t="s">
        <v>7075</v>
      </c>
      <c r="B1015" s="303" t="s">
        <v>6358</v>
      </c>
      <c r="C1015" s="303" t="s">
        <v>1</v>
      </c>
      <c r="D1015" s="303" t="s">
        <v>6381</v>
      </c>
      <c r="E1015" s="303" t="s">
        <v>3366</v>
      </c>
      <c r="F1015" s="312" t="s">
        <v>2102</v>
      </c>
      <c r="G1015" s="306" t="str">
        <f>VLOOKUP(F:F,데이터주제영역정의서!T:V,2,FALSE)</f>
        <v>PE</v>
      </c>
      <c r="H1015" s="292" t="str">
        <f t="shared" si="120"/>
        <v>U2</v>
      </c>
      <c r="I1015" s="258" t="s">
        <v>7098</v>
      </c>
      <c r="J1015" s="258" t="str">
        <f t="shared" si="121"/>
        <v>상세</v>
      </c>
      <c r="K1015" s="258" t="str">
        <f>VLOOKUP(J1015,엔터티분류어!B:D,3,FALSE)</f>
        <v>E</v>
      </c>
      <c r="L1015" s="305" t="str">
        <f t="shared" si="119"/>
        <v>ACPPEU2E</v>
      </c>
      <c r="M1015" s="258" t="s">
        <v>6382</v>
      </c>
      <c r="N1015" s="291" t="str">
        <f t="shared" si="122"/>
        <v>T</v>
      </c>
    </row>
    <row r="1016" spans="1:14" x14ac:dyDescent="0.3">
      <c r="A1016" s="256" t="s">
        <v>7075</v>
      </c>
      <c r="B1016" s="303" t="s">
        <v>6358</v>
      </c>
      <c r="C1016" s="303" t="s">
        <v>1</v>
      </c>
      <c r="D1016" s="303" t="s">
        <v>3367</v>
      </c>
      <c r="E1016" s="303" t="s">
        <v>3368</v>
      </c>
      <c r="F1016" s="312" t="s">
        <v>2102</v>
      </c>
      <c r="G1016" s="306" t="str">
        <f>VLOOKUP(F:F,데이터주제영역정의서!T:V,2,FALSE)</f>
        <v>PE</v>
      </c>
      <c r="H1016" s="292" t="str">
        <f t="shared" si="120"/>
        <v>UN</v>
      </c>
      <c r="I1016" s="258" t="s">
        <v>7098</v>
      </c>
      <c r="J1016" s="258" t="str">
        <f t="shared" si="121"/>
        <v>정보</v>
      </c>
      <c r="K1016" s="258" t="str">
        <f>VLOOKUP(J1016,엔터티분류어!B:D,3,FALSE)</f>
        <v>D</v>
      </c>
      <c r="L1016" s="305" t="str">
        <f t="shared" si="119"/>
        <v>ACPPEUND</v>
      </c>
      <c r="M1016" s="258" t="s">
        <v>6383</v>
      </c>
      <c r="N1016" s="291" t="str">
        <f t="shared" si="122"/>
        <v>T</v>
      </c>
    </row>
    <row r="1017" spans="1:14" x14ac:dyDescent="0.3">
      <c r="A1017" s="256" t="s">
        <v>7075</v>
      </c>
      <c r="B1017" s="303" t="s">
        <v>6358</v>
      </c>
      <c r="C1017" s="303" t="s">
        <v>1</v>
      </c>
      <c r="D1017" s="303" t="s">
        <v>3369</v>
      </c>
      <c r="E1017" s="303" t="s">
        <v>3370</v>
      </c>
      <c r="F1017" s="312" t="s">
        <v>2102</v>
      </c>
      <c r="G1017" s="306" t="str">
        <f>VLOOKUP(F:F,데이터주제영역정의서!T:V,2,FALSE)</f>
        <v>PE</v>
      </c>
      <c r="H1017" s="292" t="str">
        <f t="shared" si="120"/>
        <v>UN</v>
      </c>
      <c r="I1017" s="258" t="s">
        <v>7098</v>
      </c>
      <c r="J1017" s="258" t="str">
        <f t="shared" si="121"/>
        <v>상세</v>
      </c>
      <c r="K1017" s="258" t="str">
        <f>VLOOKUP(J1017,엔터티분류어!B:D,3,FALSE)</f>
        <v>E</v>
      </c>
      <c r="L1017" s="305" t="str">
        <f t="shared" si="119"/>
        <v>ACPPEUNE</v>
      </c>
      <c r="M1017" s="258" t="s">
        <v>6384</v>
      </c>
      <c r="N1017" s="291" t="str">
        <f t="shared" si="122"/>
        <v>T</v>
      </c>
    </row>
    <row r="1018" spans="1:14" x14ac:dyDescent="0.3">
      <c r="A1018" s="256" t="s">
        <v>7075</v>
      </c>
      <c r="B1018" s="303" t="s">
        <v>6358</v>
      </c>
      <c r="C1018" s="303" t="s">
        <v>1</v>
      </c>
      <c r="D1018" s="303" t="s">
        <v>2178</v>
      </c>
      <c r="E1018" s="303" t="s">
        <v>2179</v>
      </c>
      <c r="F1018" s="312" t="s">
        <v>2102</v>
      </c>
      <c r="G1018" s="306" t="str">
        <f>VLOOKUP(F:F,데이터주제영역정의서!T:V,2,FALSE)</f>
        <v>PE</v>
      </c>
      <c r="H1018" s="292" t="str">
        <f t="shared" si="120"/>
        <v>PR</v>
      </c>
      <c r="I1018" s="258" t="s">
        <v>7098</v>
      </c>
      <c r="J1018" s="258" t="str">
        <f t="shared" si="121"/>
        <v>정보</v>
      </c>
      <c r="K1018" s="258" t="str">
        <f>VLOOKUP(J1018,엔터티분류어!B:D,3,FALSE)</f>
        <v>D</v>
      </c>
      <c r="L1018" s="305" t="str">
        <f t="shared" si="119"/>
        <v>ACPPEPRD</v>
      </c>
      <c r="M1018" s="258" t="s">
        <v>6385</v>
      </c>
      <c r="N1018" s="291" t="str">
        <f t="shared" si="122"/>
        <v>T</v>
      </c>
    </row>
    <row r="1019" spans="1:14" x14ac:dyDescent="0.3">
      <c r="A1019" s="256" t="s">
        <v>7075</v>
      </c>
      <c r="B1019" s="303" t="s">
        <v>6358</v>
      </c>
      <c r="C1019" s="303" t="s">
        <v>1</v>
      </c>
      <c r="D1019" s="303" t="s">
        <v>3479</v>
      </c>
      <c r="E1019" s="303" t="s">
        <v>3480</v>
      </c>
      <c r="F1019" s="312" t="s">
        <v>2102</v>
      </c>
      <c r="G1019" s="306" t="str">
        <f>VLOOKUP(F:F,데이터주제영역정의서!T:V,2,FALSE)</f>
        <v>PE</v>
      </c>
      <c r="H1019" s="292" t="str">
        <f t="shared" si="120"/>
        <v>RD</v>
      </c>
      <c r="I1019" s="258" t="s">
        <v>7098</v>
      </c>
      <c r="J1019" s="258" t="str">
        <f t="shared" si="121"/>
        <v>기본</v>
      </c>
      <c r="K1019" s="258" t="str">
        <f>VLOOKUP(J1019,엔터티분류어!B:D,3,FALSE)</f>
        <v>M</v>
      </c>
      <c r="L1019" s="305" t="str">
        <f t="shared" si="119"/>
        <v>ACPPERDM</v>
      </c>
      <c r="M1019" s="258" t="s">
        <v>6386</v>
      </c>
      <c r="N1019" s="291" t="str">
        <f t="shared" si="122"/>
        <v>T</v>
      </c>
    </row>
    <row r="1020" spans="1:14" x14ac:dyDescent="0.3">
      <c r="A1020" s="256" t="s">
        <v>7075</v>
      </c>
      <c r="B1020" s="303" t="s">
        <v>6358</v>
      </c>
      <c r="C1020" s="303" t="s">
        <v>1</v>
      </c>
      <c r="D1020" s="303" t="s">
        <v>2182</v>
      </c>
      <c r="E1020" s="303" t="s">
        <v>2183</v>
      </c>
      <c r="F1020" s="312" t="s">
        <v>2102</v>
      </c>
      <c r="G1020" s="306" t="str">
        <f>VLOOKUP(F:F,데이터주제영역정의서!T:V,2,FALSE)</f>
        <v>PE</v>
      </c>
      <c r="H1020" s="292" t="str">
        <f t="shared" si="120"/>
        <v>RM</v>
      </c>
      <c r="I1020" s="258" t="s">
        <v>7098</v>
      </c>
      <c r="J1020" s="258" t="str">
        <f t="shared" si="121"/>
        <v>로그</v>
      </c>
      <c r="K1020" s="258" t="str">
        <f>VLOOKUP(J1020,엔터티분류어!B:D,3,FALSE)</f>
        <v>G</v>
      </c>
      <c r="L1020" s="305" t="str">
        <f t="shared" si="119"/>
        <v>ACPPERMG</v>
      </c>
      <c r="M1020" s="258" t="s">
        <v>6387</v>
      </c>
      <c r="N1020" s="291" t="str">
        <f t="shared" si="122"/>
        <v>T</v>
      </c>
    </row>
    <row r="1021" spans="1:14" x14ac:dyDescent="0.3">
      <c r="A1021" s="256" t="s">
        <v>7075</v>
      </c>
      <c r="B1021" s="303" t="s">
        <v>6358</v>
      </c>
      <c r="C1021" s="303" t="s">
        <v>1</v>
      </c>
      <c r="D1021" s="303" t="s">
        <v>2152</v>
      </c>
      <c r="E1021" s="303" t="s">
        <v>2153</v>
      </c>
      <c r="F1021" s="312" t="s">
        <v>2102</v>
      </c>
      <c r="G1021" s="306" t="str">
        <f>VLOOKUP(F:F,데이터주제영역정의서!T:V,2,FALSE)</f>
        <v>PE</v>
      </c>
      <c r="H1021" s="292" t="str">
        <f t="shared" si="120"/>
        <v>RM</v>
      </c>
      <c r="I1021" s="258" t="s">
        <v>7098</v>
      </c>
      <c r="J1021" s="258" t="str">
        <f t="shared" si="121"/>
        <v>기본</v>
      </c>
      <c r="K1021" s="258" t="str">
        <f>VLOOKUP(J1021,엔터티분류어!B:D,3,FALSE)</f>
        <v>M</v>
      </c>
      <c r="L1021" s="305" t="str">
        <f t="shared" si="119"/>
        <v>ACPPERMM</v>
      </c>
      <c r="M1021" s="258" t="s">
        <v>6388</v>
      </c>
      <c r="N1021" s="291" t="str">
        <f t="shared" si="122"/>
        <v>T</v>
      </c>
    </row>
    <row r="1022" spans="1:14" x14ac:dyDescent="0.3">
      <c r="A1022" s="256" t="s">
        <v>7075</v>
      </c>
      <c r="B1022" s="303" t="s">
        <v>6358</v>
      </c>
      <c r="C1022" s="303" t="s">
        <v>1</v>
      </c>
      <c r="D1022" s="303" t="s">
        <v>2103</v>
      </c>
      <c r="E1022" s="303" t="s">
        <v>2104</v>
      </c>
      <c r="F1022" s="312" t="s">
        <v>1966</v>
      </c>
      <c r="G1022" s="306" t="str">
        <f>VLOOKUP(F:F,데이터주제영역정의서!T:V,2,FALSE)</f>
        <v>PR</v>
      </c>
      <c r="H1022" s="292" t="str">
        <f t="shared" si="120"/>
        <v>RA</v>
      </c>
      <c r="I1022" s="258" t="s">
        <v>7098</v>
      </c>
      <c r="J1022" s="258" t="str">
        <f t="shared" si="121"/>
        <v>이력</v>
      </c>
      <c r="K1022" s="258" t="str">
        <f>VLOOKUP(J1022,엔터티분류어!B:D,3,FALSE)</f>
        <v>H</v>
      </c>
      <c r="L1022" s="305" t="str">
        <f t="shared" si="119"/>
        <v>ACPPRRAH</v>
      </c>
      <c r="M1022" s="258" t="s">
        <v>6389</v>
      </c>
      <c r="N1022" s="291" t="str">
        <f t="shared" si="122"/>
        <v>T</v>
      </c>
    </row>
    <row r="1023" spans="1:14" x14ac:dyDescent="0.3">
      <c r="A1023" s="256" t="s">
        <v>7075</v>
      </c>
      <c r="B1023" s="303" t="s">
        <v>6358</v>
      </c>
      <c r="C1023" s="303" t="s">
        <v>1</v>
      </c>
      <c r="D1023" s="303" t="s">
        <v>3481</v>
      </c>
      <c r="E1023" s="303" t="s">
        <v>3482</v>
      </c>
      <c r="F1023" s="312" t="s">
        <v>1966</v>
      </c>
      <c r="G1023" s="306" t="str">
        <f>VLOOKUP(F:F,데이터주제영역정의서!T:V,2,FALSE)</f>
        <v>PR</v>
      </c>
      <c r="H1023" s="292" t="str">
        <f t="shared" si="120"/>
        <v>RI</v>
      </c>
      <c r="I1023" s="258" t="s">
        <v>7098</v>
      </c>
      <c r="J1023" s="258" t="str">
        <f t="shared" si="121"/>
        <v>정보</v>
      </c>
      <c r="K1023" s="258" t="str">
        <f>VLOOKUP(J1023,엔터티분류어!B:D,3,FALSE)</f>
        <v>D</v>
      </c>
      <c r="L1023" s="305" t="str">
        <f t="shared" si="119"/>
        <v>ACPPRRID</v>
      </c>
      <c r="M1023" s="258" t="s">
        <v>6390</v>
      </c>
      <c r="N1023" s="291" t="str">
        <f t="shared" si="122"/>
        <v>T</v>
      </c>
    </row>
    <row r="1024" spans="1:14" x14ac:dyDescent="0.3">
      <c r="A1024" s="256" t="s">
        <v>7075</v>
      </c>
      <c r="B1024" s="303" t="s">
        <v>6358</v>
      </c>
      <c r="C1024" s="303" t="s">
        <v>1</v>
      </c>
      <c r="D1024" s="303" t="s">
        <v>6391</v>
      </c>
      <c r="E1024" s="303" t="s">
        <v>2146</v>
      </c>
      <c r="F1024" s="312" t="s">
        <v>2102</v>
      </c>
      <c r="G1024" s="306" t="str">
        <f>VLOOKUP(F:F,데이터주제영역정의서!T:V,2,FALSE)</f>
        <v>PE</v>
      </c>
      <c r="H1024" s="292" t="str">
        <f t="shared" si="120"/>
        <v>DP</v>
      </c>
      <c r="I1024" s="258" t="s">
        <v>7098</v>
      </c>
      <c r="J1024" s="258" t="str">
        <f t="shared" si="121"/>
        <v>정보</v>
      </c>
      <c r="K1024" s="258" t="str">
        <f>VLOOKUP(J1024,엔터티분류어!B:D,3,FALSE)</f>
        <v>D</v>
      </c>
      <c r="L1024" s="305" t="str">
        <f t="shared" si="119"/>
        <v>ACPPEDPD</v>
      </c>
      <c r="M1024" s="258" t="s">
        <v>6392</v>
      </c>
      <c r="N1024" s="291" t="str">
        <f t="shared" si="122"/>
        <v>F</v>
      </c>
    </row>
    <row r="1025" spans="1:14" x14ac:dyDescent="0.3">
      <c r="A1025" s="256" t="s">
        <v>7075</v>
      </c>
      <c r="B1025" s="303" t="s">
        <v>6358</v>
      </c>
      <c r="C1025" s="303" t="s">
        <v>1</v>
      </c>
      <c r="D1025" s="303" t="s">
        <v>3483</v>
      </c>
      <c r="E1025" s="303" t="s">
        <v>3484</v>
      </c>
      <c r="F1025" s="312" t="s">
        <v>2102</v>
      </c>
      <c r="G1025" s="306" t="str">
        <f>VLOOKUP(F:F,데이터주제영역정의서!T:V,2,FALSE)</f>
        <v>PE</v>
      </c>
      <c r="H1025" s="292" t="str">
        <f t="shared" si="120"/>
        <v>NI</v>
      </c>
      <c r="I1025" s="258" t="s">
        <v>7098</v>
      </c>
      <c r="J1025" s="258" t="str">
        <f t="shared" si="121"/>
        <v>정보</v>
      </c>
      <c r="K1025" s="258" t="str">
        <f>VLOOKUP(J1025,엔터티분류어!B:D,3,FALSE)</f>
        <v>D</v>
      </c>
      <c r="L1025" s="305" t="str">
        <f t="shared" si="119"/>
        <v>ACPPENID</v>
      </c>
      <c r="M1025" s="258" t="s">
        <v>6393</v>
      </c>
      <c r="N1025" s="291" t="str">
        <f t="shared" si="122"/>
        <v>T</v>
      </c>
    </row>
    <row r="1026" spans="1:14" x14ac:dyDescent="0.3">
      <c r="A1026" s="256" t="s">
        <v>7075</v>
      </c>
      <c r="B1026" s="303" t="s">
        <v>6358</v>
      </c>
      <c r="C1026" s="303" t="s">
        <v>1</v>
      </c>
      <c r="D1026" s="303" t="s">
        <v>3486</v>
      </c>
      <c r="E1026" s="303" t="s">
        <v>3485</v>
      </c>
      <c r="F1026" s="312" t="s">
        <v>1866</v>
      </c>
      <c r="G1026" s="306" t="str">
        <f>VLOOKUP(F:F,데이터주제영역정의서!T:V,2,FALSE)</f>
        <v>PI</v>
      </c>
      <c r="H1026" s="292" t="str">
        <f t="shared" si="120"/>
        <v>NL</v>
      </c>
      <c r="I1026" s="258" t="s">
        <v>7098</v>
      </c>
      <c r="J1026" s="258" t="str">
        <f t="shared" si="121"/>
        <v>정보</v>
      </c>
      <c r="K1026" s="258" t="str">
        <f>VLOOKUP(J1026,엔터티분류어!B:D,3,FALSE)</f>
        <v>D</v>
      </c>
      <c r="L1026" s="305" t="str">
        <f t="shared" si="119"/>
        <v>ACPPINLD</v>
      </c>
      <c r="M1026" s="258" t="s">
        <v>6394</v>
      </c>
      <c r="N1026" s="291" t="str">
        <f t="shared" si="122"/>
        <v>T</v>
      </c>
    </row>
    <row r="1027" spans="1:14" x14ac:dyDescent="0.3">
      <c r="A1027" s="256" t="s">
        <v>7075</v>
      </c>
      <c r="B1027" s="303" t="s">
        <v>6358</v>
      </c>
      <c r="C1027" s="303" t="s">
        <v>1</v>
      </c>
      <c r="D1027" s="303" t="s">
        <v>2172</v>
      </c>
      <c r="E1027" s="303" t="s">
        <v>2173</v>
      </c>
      <c r="F1027" s="312" t="s">
        <v>1866</v>
      </c>
      <c r="G1027" s="306" t="str">
        <f>VLOOKUP(F:F,데이터주제영역정의서!T:V,2,FALSE)</f>
        <v>PI</v>
      </c>
      <c r="H1027" s="292" t="str">
        <f t="shared" si="120"/>
        <v>DI</v>
      </c>
      <c r="I1027" s="258" t="s">
        <v>7098</v>
      </c>
      <c r="J1027" s="258" t="str">
        <f t="shared" si="121"/>
        <v>정보</v>
      </c>
      <c r="K1027" s="258" t="str">
        <f>VLOOKUP(J1027,엔터티분류어!B:D,3,FALSE)</f>
        <v>D</v>
      </c>
      <c r="L1027" s="305" t="str">
        <f t="shared" si="119"/>
        <v>ACPPIDID</v>
      </c>
      <c r="M1027" s="258" t="s">
        <v>6395</v>
      </c>
      <c r="N1027" s="291" t="str">
        <f t="shared" si="122"/>
        <v>T</v>
      </c>
    </row>
    <row r="1028" spans="1:14" x14ac:dyDescent="0.3">
      <c r="A1028" s="256" t="s">
        <v>7075</v>
      </c>
      <c r="B1028" s="303" t="s">
        <v>6358</v>
      </c>
      <c r="C1028" s="303" t="s">
        <v>1</v>
      </c>
      <c r="D1028" s="303" t="s">
        <v>2174</v>
      </c>
      <c r="E1028" s="303" t="s">
        <v>2175</v>
      </c>
      <c r="F1028" s="312" t="s">
        <v>1866</v>
      </c>
      <c r="G1028" s="306" t="str">
        <f>VLOOKUP(F:F,데이터주제영역정의서!T:V,2,FALSE)</f>
        <v>PI</v>
      </c>
      <c r="H1028" s="292" t="str">
        <f t="shared" si="120"/>
        <v>ST</v>
      </c>
      <c r="I1028" s="258" t="s">
        <v>7098</v>
      </c>
      <c r="J1028" s="258" t="str">
        <f t="shared" si="121"/>
        <v>이력</v>
      </c>
      <c r="K1028" s="258" t="str">
        <f>VLOOKUP(J1028,엔터티분류어!B:D,3,FALSE)</f>
        <v>H</v>
      </c>
      <c r="L1028" s="305" t="str">
        <f t="shared" si="119"/>
        <v>ACPPISTH</v>
      </c>
      <c r="M1028" s="258" t="s">
        <v>6396</v>
      </c>
      <c r="N1028" s="291" t="str">
        <f t="shared" si="122"/>
        <v>T</v>
      </c>
    </row>
    <row r="1029" spans="1:14" x14ac:dyDescent="0.3">
      <c r="A1029" s="256" t="s">
        <v>7075</v>
      </c>
      <c r="B1029" s="303" t="s">
        <v>6358</v>
      </c>
      <c r="C1029" s="303" t="s">
        <v>1</v>
      </c>
      <c r="D1029" s="303" t="s">
        <v>2105</v>
      </c>
      <c r="E1029" s="303" t="s">
        <v>2106</v>
      </c>
      <c r="F1029" s="312" t="s">
        <v>1966</v>
      </c>
      <c r="G1029" s="306" t="str">
        <f>VLOOKUP(F:F,데이터주제영역정의서!T:V,2,FALSE)</f>
        <v>PR</v>
      </c>
      <c r="H1029" s="292" t="str">
        <f t="shared" si="120"/>
        <v>BD</v>
      </c>
      <c r="I1029" s="258" t="s">
        <v>7098</v>
      </c>
      <c r="J1029" s="258" t="str">
        <f t="shared" si="121"/>
        <v>상세</v>
      </c>
      <c r="K1029" s="258" t="str">
        <f>VLOOKUP(J1029,엔터티분류어!B:D,3,FALSE)</f>
        <v>E</v>
      </c>
      <c r="L1029" s="305" t="str">
        <f t="shared" si="119"/>
        <v>ACPPRBDE</v>
      </c>
      <c r="M1029" s="258" t="s">
        <v>6397</v>
      </c>
      <c r="N1029" s="291" t="str">
        <f t="shared" si="122"/>
        <v>T</v>
      </c>
    </row>
    <row r="1030" spans="1:14" x14ac:dyDescent="0.3">
      <c r="A1030" s="256" t="s">
        <v>7075</v>
      </c>
      <c r="B1030" s="303" t="s">
        <v>6358</v>
      </c>
      <c r="C1030" s="303" t="s">
        <v>1</v>
      </c>
      <c r="D1030" s="303" t="s">
        <v>2127</v>
      </c>
      <c r="E1030" s="303" t="s">
        <v>2128</v>
      </c>
      <c r="F1030" s="312" t="s">
        <v>1966</v>
      </c>
      <c r="G1030" s="306" t="str">
        <f>VLOOKUP(F:F,데이터주제영역정의서!T:V,2,FALSE)</f>
        <v>PR</v>
      </c>
      <c r="H1030" s="292" t="str">
        <f t="shared" si="120"/>
        <v>BD</v>
      </c>
      <c r="I1030" s="258" t="s">
        <v>7098</v>
      </c>
      <c r="J1030" s="258" t="str">
        <f t="shared" si="121"/>
        <v>정보</v>
      </c>
      <c r="K1030" s="258" t="str">
        <f>VLOOKUP(J1030,엔터티분류어!B:D,3,FALSE)</f>
        <v>D</v>
      </c>
      <c r="L1030" s="305" t="str">
        <f t="shared" si="119"/>
        <v>ACPPRBDD</v>
      </c>
      <c r="M1030" s="258" t="s">
        <v>6398</v>
      </c>
      <c r="N1030" s="291" t="str">
        <f t="shared" si="122"/>
        <v>T</v>
      </c>
    </row>
    <row r="1031" spans="1:14" x14ac:dyDescent="0.3">
      <c r="A1031" s="256" t="s">
        <v>7075</v>
      </c>
      <c r="B1031" s="303" t="s">
        <v>6358</v>
      </c>
      <c r="C1031" s="303" t="s">
        <v>1</v>
      </c>
      <c r="D1031" s="303" t="s">
        <v>2190</v>
      </c>
      <c r="E1031" s="303" t="s">
        <v>2191</v>
      </c>
      <c r="F1031" s="312" t="s">
        <v>1966</v>
      </c>
      <c r="G1031" s="306" t="str">
        <f>VLOOKUP(F:F,데이터주제영역정의서!T:V,2,FALSE)</f>
        <v>PR</v>
      </c>
      <c r="H1031" s="292" t="str">
        <f t="shared" si="120"/>
        <v>NB</v>
      </c>
      <c r="I1031" s="258" t="s">
        <v>7098</v>
      </c>
      <c r="J1031" s="258" t="str">
        <f t="shared" si="121"/>
        <v>정보</v>
      </c>
      <c r="K1031" s="258" t="str">
        <f>VLOOKUP(J1031,엔터티분류어!B:D,3,FALSE)</f>
        <v>D</v>
      </c>
      <c r="L1031" s="305" t="str">
        <f t="shared" si="119"/>
        <v>ACPPRNBD</v>
      </c>
      <c r="M1031" s="258" t="s">
        <v>6399</v>
      </c>
      <c r="N1031" s="291" t="str">
        <f t="shared" si="122"/>
        <v>T</v>
      </c>
    </row>
    <row r="1032" spans="1:14" x14ac:dyDescent="0.3">
      <c r="A1032" s="256" t="s">
        <v>7075</v>
      </c>
      <c r="B1032" s="303" t="s">
        <v>6358</v>
      </c>
      <c r="C1032" s="303" t="s">
        <v>1</v>
      </c>
      <c r="D1032" s="303" t="s">
        <v>2186</v>
      </c>
      <c r="E1032" s="303" t="s">
        <v>2187</v>
      </c>
      <c r="F1032" s="312" t="s">
        <v>1966</v>
      </c>
      <c r="G1032" s="306" t="str">
        <f>VLOOKUP(F:F,데이터주제영역정의서!T:V,2,FALSE)</f>
        <v>PR</v>
      </c>
      <c r="H1032" s="292" t="str">
        <f t="shared" si="120"/>
        <v>NB</v>
      </c>
      <c r="I1032" s="258" t="s">
        <v>7098</v>
      </c>
      <c r="J1032" s="258" t="str">
        <f t="shared" si="121"/>
        <v>이력</v>
      </c>
      <c r="K1032" s="258" t="str">
        <f>VLOOKUP(J1032,엔터티분류어!B:D,3,FALSE)</f>
        <v>H</v>
      </c>
      <c r="L1032" s="305" t="str">
        <f t="shared" si="119"/>
        <v>ACPPRNBH</v>
      </c>
      <c r="M1032" s="258" t="s">
        <v>6400</v>
      </c>
      <c r="N1032" s="291" t="str">
        <f t="shared" si="122"/>
        <v>T</v>
      </c>
    </row>
    <row r="1033" spans="1:14" x14ac:dyDescent="0.3">
      <c r="A1033" s="256" t="s">
        <v>7075</v>
      </c>
      <c r="B1033" s="303" t="s">
        <v>6358</v>
      </c>
      <c r="C1033" s="303" t="s">
        <v>1</v>
      </c>
      <c r="D1033" s="303" t="s">
        <v>3371</v>
      </c>
      <c r="E1033" s="303" t="s">
        <v>3372</v>
      </c>
      <c r="F1033" s="312" t="s">
        <v>2102</v>
      </c>
      <c r="G1033" s="306" t="str">
        <f>VLOOKUP(F:F,데이터주제영역정의서!T:V,2,FALSE)</f>
        <v>PE</v>
      </c>
      <c r="H1033" s="292" t="str">
        <f t="shared" si="120"/>
        <v>CA</v>
      </c>
      <c r="I1033" s="258" t="s">
        <v>7098</v>
      </c>
      <c r="J1033" s="258" t="str">
        <f t="shared" si="121"/>
        <v>정보</v>
      </c>
      <c r="K1033" s="258" t="str">
        <f>VLOOKUP(J1033,엔터티분류어!B:D,3,FALSE)</f>
        <v>D</v>
      </c>
      <c r="L1033" s="305" t="str">
        <f t="shared" si="119"/>
        <v>ACPPECAD</v>
      </c>
      <c r="M1033" s="258" t="s">
        <v>6401</v>
      </c>
      <c r="N1033" s="291" t="str">
        <f t="shared" si="122"/>
        <v>T</v>
      </c>
    </row>
    <row r="1034" spans="1:14" x14ac:dyDescent="0.3">
      <c r="A1034" s="256" t="s">
        <v>7075</v>
      </c>
      <c r="B1034" s="303" t="s">
        <v>6358</v>
      </c>
      <c r="C1034" s="303" t="s">
        <v>1</v>
      </c>
      <c r="D1034" s="303" t="s">
        <v>3488</v>
      </c>
      <c r="E1034" s="303" t="s">
        <v>3489</v>
      </c>
      <c r="F1034" s="312" t="s">
        <v>2102</v>
      </c>
      <c r="G1034" s="306" t="str">
        <f>VLOOKUP(F:F,데이터주제영역정의서!T:V,2,FALSE)</f>
        <v>PE</v>
      </c>
      <c r="H1034" s="292" t="str">
        <f t="shared" si="120"/>
        <v>YT</v>
      </c>
      <c r="I1034" s="258" t="s">
        <v>7098</v>
      </c>
      <c r="J1034" s="258" t="str">
        <f t="shared" si="121"/>
        <v>이력</v>
      </c>
      <c r="K1034" s="258" t="str">
        <f>VLOOKUP(J1034,엔터티분류어!B:D,3,FALSE)</f>
        <v>H</v>
      </c>
      <c r="L1034" s="305" t="str">
        <f t="shared" si="119"/>
        <v>ACPPEYTH</v>
      </c>
      <c r="M1034" s="258" t="s">
        <v>6402</v>
      </c>
      <c r="N1034" s="291" t="str">
        <f t="shared" si="122"/>
        <v>T</v>
      </c>
    </row>
    <row r="1035" spans="1:14" x14ac:dyDescent="0.3">
      <c r="A1035" s="256" t="s">
        <v>7075</v>
      </c>
      <c r="B1035" s="303" t="s">
        <v>6358</v>
      </c>
      <c r="C1035" s="303" t="s">
        <v>1</v>
      </c>
      <c r="D1035" s="303" t="s">
        <v>3490</v>
      </c>
      <c r="E1035" s="303" t="s">
        <v>3491</v>
      </c>
      <c r="F1035" s="312" t="s">
        <v>2102</v>
      </c>
      <c r="G1035" s="306" t="str">
        <f>VLOOKUP(F:F,데이터주제영역정의서!T:V,2,FALSE)</f>
        <v>PE</v>
      </c>
      <c r="H1035" s="292" t="str">
        <f t="shared" si="120"/>
        <v>RA</v>
      </c>
      <c r="I1035" s="258" t="s">
        <v>7098</v>
      </c>
      <c r="J1035" s="258" t="str">
        <f t="shared" si="121"/>
        <v>로그</v>
      </c>
      <c r="K1035" s="258" t="str">
        <f>VLOOKUP(J1035,엔터티분류어!B:D,3,FALSE)</f>
        <v>G</v>
      </c>
      <c r="L1035" s="305" t="str">
        <f t="shared" si="119"/>
        <v>ACPPERAG</v>
      </c>
      <c r="M1035" s="258" t="s">
        <v>6403</v>
      </c>
      <c r="N1035" s="291" t="str">
        <f t="shared" si="122"/>
        <v>T</v>
      </c>
    </row>
    <row r="1036" spans="1:14" x14ac:dyDescent="0.3">
      <c r="A1036" s="256" t="s">
        <v>7075</v>
      </c>
      <c r="B1036" s="303" t="s">
        <v>6358</v>
      </c>
      <c r="C1036" s="303" t="s">
        <v>1</v>
      </c>
      <c r="D1036" s="303" t="s">
        <v>6404</v>
      </c>
      <c r="E1036" s="303"/>
      <c r="F1036" s="312" t="s">
        <v>2102</v>
      </c>
      <c r="G1036" s="306" t="str">
        <f>VLOOKUP(F:F,데이터주제영역정의서!T:V,2,FALSE)</f>
        <v>PE</v>
      </c>
      <c r="H1036" s="292" t="str">
        <f t="shared" si="120"/>
        <v>VR</v>
      </c>
      <c r="I1036" s="258" t="s">
        <v>7098</v>
      </c>
      <c r="J1036" s="258" t="str">
        <f t="shared" si="121"/>
        <v>기본</v>
      </c>
      <c r="K1036" s="258" t="str">
        <f>VLOOKUP(J1036,엔터티분류어!B:D,3,FALSE)</f>
        <v>M</v>
      </c>
      <c r="L1036" s="305" t="str">
        <f t="shared" si="119"/>
        <v>ACPPEVRM</v>
      </c>
      <c r="M1036" s="258" t="s">
        <v>6405</v>
      </c>
      <c r="N1036" s="291" t="str">
        <f t="shared" si="122"/>
        <v>T</v>
      </c>
    </row>
    <row r="1037" spans="1:14" s="320" customFormat="1" x14ac:dyDescent="0.3">
      <c r="A1037" s="256" t="s">
        <v>7075</v>
      </c>
      <c r="B1037" s="303" t="s">
        <v>6358</v>
      </c>
      <c r="C1037" s="303" t="s">
        <v>1</v>
      </c>
      <c r="D1037" s="303" t="s">
        <v>2107</v>
      </c>
      <c r="E1037" s="303" t="s">
        <v>2108</v>
      </c>
      <c r="F1037" s="312" t="s">
        <v>1966</v>
      </c>
      <c r="G1037" s="306" t="str">
        <f>VLOOKUP(F:F,데이터주제영역정의서!T:V,2,FALSE)</f>
        <v>PR</v>
      </c>
      <c r="H1037" s="323" t="str">
        <f t="shared" ref="H1037" si="123">MID(M1037,6,2)</f>
        <v>RH</v>
      </c>
      <c r="I1037" s="258" t="s">
        <v>7098</v>
      </c>
      <c r="J1037" s="258" t="str">
        <f t="shared" ref="J1037" si="124">RIGHT(D1037,2)</f>
        <v>정보</v>
      </c>
      <c r="K1037" s="258" t="str">
        <f>VLOOKUP(J1037,엔터티분류어!B:D,3,FALSE)</f>
        <v>D</v>
      </c>
      <c r="L1037" s="305" t="str">
        <f t="shared" ref="L1037" si="125">I1037&amp;G1037&amp;H1037&amp;K1037</f>
        <v>ACPPRRHD</v>
      </c>
      <c r="M1037" s="258" t="s">
        <v>6406</v>
      </c>
      <c r="N1037" s="320" t="str">
        <f t="shared" ref="N1037" si="126">IF(L1037=M1037,"T","F")</f>
        <v>T</v>
      </c>
    </row>
    <row r="1038" spans="1:14" x14ac:dyDescent="0.3">
      <c r="A1038" s="256" t="s">
        <v>7075</v>
      </c>
      <c r="B1038" s="303" t="s">
        <v>6358</v>
      </c>
      <c r="C1038" s="303" t="s">
        <v>18</v>
      </c>
      <c r="D1038" s="303" t="s">
        <v>7216</v>
      </c>
      <c r="E1038" s="303"/>
      <c r="F1038" s="312" t="s">
        <v>1966</v>
      </c>
      <c r="G1038" s="306" t="str">
        <f>VLOOKUP(F:F,데이터주제영역정의서!T:V,2,FALSE)</f>
        <v>PR</v>
      </c>
      <c r="H1038" s="292" t="str">
        <f>MID(M1038,6,2)</f>
        <v>HD</v>
      </c>
      <c r="I1038" s="258" t="s">
        <v>7098</v>
      </c>
      <c r="J1038" s="258" t="str">
        <f t="shared" si="121"/>
        <v>기본</v>
      </c>
      <c r="K1038" s="258" t="str">
        <f>VLOOKUP(J1038,엔터티분류어!B:D,3,FALSE)</f>
        <v>M</v>
      </c>
      <c r="L1038" s="305" t="str">
        <f t="shared" si="119"/>
        <v>ACPPRHDM</v>
      </c>
      <c r="M1038" s="258" t="s">
        <v>7217</v>
      </c>
      <c r="N1038" s="291" t="str">
        <f t="shared" si="122"/>
        <v>T</v>
      </c>
    </row>
    <row r="1039" spans="1:14" x14ac:dyDescent="0.3">
      <c r="A1039" s="256" t="s">
        <v>7075</v>
      </c>
      <c r="B1039" s="303" t="s">
        <v>6358</v>
      </c>
      <c r="C1039" s="303" t="s">
        <v>1</v>
      </c>
      <c r="D1039" s="303" t="s">
        <v>3373</v>
      </c>
      <c r="E1039" s="303" t="s">
        <v>3374</v>
      </c>
      <c r="F1039" s="312" t="s">
        <v>2102</v>
      </c>
      <c r="G1039" s="306" t="str">
        <f>VLOOKUP(F:F,데이터주제영역정의서!T:V,2,FALSE)</f>
        <v>PE</v>
      </c>
      <c r="H1039" s="292" t="str">
        <f t="shared" si="120"/>
        <v>DC</v>
      </c>
      <c r="I1039" s="258" t="s">
        <v>7098</v>
      </c>
      <c r="J1039" s="258" t="str">
        <f t="shared" si="121"/>
        <v>정보</v>
      </c>
      <c r="K1039" s="258" t="str">
        <f>VLOOKUP(J1039,엔터티분류어!B:D,3,FALSE)</f>
        <v>D</v>
      </c>
      <c r="L1039" s="305" t="str">
        <f t="shared" si="119"/>
        <v>ACPPEDCD</v>
      </c>
      <c r="M1039" s="258" t="s">
        <v>6407</v>
      </c>
      <c r="N1039" s="291" t="str">
        <f t="shared" si="122"/>
        <v>T</v>
      </c>
    </row>
    <row r="1040" spans="1:14" x14ac:dyDescent="0.3">
      <c r="A1040" s="256" t="s">
        <v>7075</v>
      </c>
      <c r="B1040" s="303" t="s">
        <v>6358</v>
      </c>
      <c r="C1040" s="303" t="s">
        <v>1</v>
      </c>
      <c r="D1040" s="303" t="s">
        <v>2100</v>
      </c>
      <c r="E1040" s="303" t="s">
        <v>2101</v>
      </c>
      <c r="F1040" s="312" t="s">
        <v>2102</v>
      </c>
      <c r="G1040" s="306" t="str">
        <f>VLOOKUP(F:F,데이터주제영역정의서!T:V,2,FALSE)</f>
        <v>PE</v>
      </c>
      <c r="H1040" s="292" t="str">
        <f t="shared" si="120"/>
        <v>OC</v>
      </c>
      <c r="I1040" s="258" t="s">
        <v>7098</v>
      </c>
      <c r="J1040" s="258" t="str">
        <f t="shared" si="121"/>
        <v>상세</v>
      </c>
      <c r="K1040" s="258" t="str">
        <f>VLOOKUP(J1040,엔터티분류어!B:D,3,FALSE)</f>
        <v>E</v>
      </c>
      <c r="L1040" s="305" t="str">
        <f t="shared" si="119"/>
        <v>ACPPEOCE</v>
      </c>
      <c r="M1040" s="258" t="s">
        <v>6408</v>
      </c>
      <c r="N1040" s="291" t="str">
        <f t="shared" si="122"/>
        <v>T</v>
      </c>
    </row>
    <row r="1041" spans="1:14" x14ac:dyDescent="0.3">
      <c r="A1041" s="256" t="s">
        <v>7075</v>
      </c>
      <c r="B1041" s="303" t="s">
        <v>6358</v>
      </c>
      <c r="C1041" s="303" t="s">
        <v>18</v>
      </c>
      <c r="D1041" s="303" t="s">
        <v>2158</v>
      </c>
      <c r="E1041" s="303"/>
      <c r="F1041" s="312" t="s">
        <v>2102</v>
      </c>
      <c r="G1041" s="306" t="str">
        <f>VLOOKUP(F:F,데이터주제영역정의서!T:V,2,FALSE)</f>
        <v>PE</v>
      </c>
      <c r="H1041" s="292" t="str">
        <f t="shared" si="120"/>
        <v>OC</v>
      </c>
      <c r="I1041" s="258" t="s">
        <v>7098</v>
      </c>
      <c r="J1041" s="258" t="str">
        <f t="shared" si="121"/>
        <v>이력</v>
      </c>
      <c r="K1041" s="258" t="str">
        <f>VLOOKUP(J1041,엔터티분류어!B:D,3,FALSE)</f>
        <v>H</v>
      </c>
      <c r="L1041" s="305" t="str">
        <f t="shared" si="119"/>
        <v>ACPPEOCH</v>
      </c>
      <c r="M1041" s="258" t="s">
        <v>6409</v>
      </c>
      <c r="N1041" s="291" t="str">
        <f t="shared" si="122"/>
        <v>T</v>
      </c>
    </row>
    <row r="1042" spans="1:14" x14ac:dyDescent="0.3">
      <c r="A1042" s="256" t="s">
        <v>7075</v>
      </c>
      <c r="B1042" s="303" t="s">
        <v>6358</v>
      </c>
      <c r="C1042" s="303" t="s">
        <v>1</v>
      </c>
      <c r="D1042" s="303" t="s">
        <v>4194</v>
      </c>
      <c r="E1042" s="303" t="s">
        <v>2119</v>
      </c>
      <c r="F1042" s="312" t="s">
        <v>1966</v>
      </c>
      <c r="G1042" s="306" t="str">
        <f>VLOOKUP(F:F,데이터주제영역정의서!T:V,2,FALSE)</f>
        <v>PR</v>
      </c>
      <c r="H1042" s="292" t="str">
        <f t="shared" si="120"/>
        <v>OH</v>
      </c>
      <c r="I1042" s="258" t="s">
        <v>7098</v>
      </c>
      <c r="J1042" s="258" t="str">
        <f t="shared" si="121"/>
        <v>정보</v>
      </c>
      <c r="K1042" s="258" t="str">
        <f>VLOOKUP(J1042,엔터티분류어!B:D,3,FALSE)</f>
        <v>D</v>
      </c>
      <c r="L1042" s="305" t="str">
        <f t="shared" si="119"/>
        <v>ACPPROHD</v>
      </c>
      <c r="M1042" s="258" t="s">
        <v>6410</v>
      </c>
      <c r="N1042" s="291" t="str">
        <f t="shared" si="122"/>
        <v>T</v>
      </c>
    </row>
    <row r="1043" spans="1:14" x14ac:dyDescent="0.3">
      <c r="A1043" s="256" t="s">
        <v>7075</v>
      </c>
      <c r="B1043" s="303" t="s">
        <v>6358</v>
      </c>
      <c r="C1043" s="303" t="s">
        <v>1</v>
      </c>
      <c r="D1043" s="303" t="s">
        <v>3492</v>
      </c>
      <c r="E1043" s="303" t="s">
        <v>3493</v>
      </c>
      <c r="F1043" s="312" t="s">
        <v>2102</v>
      </c>
      <c r="G1043" s="306" t="str">
        <f>VLOOKUP(F:F,데이터주제영역정의서!T:V,2,FALSE)</f>
        <v>PE</v>
      </c>
      <c r="H1043" s="292" t="str">
        <f t="shared" si="120"/>
        <v>OE</v>
      </c>
      <c r="I1043" s="258" t="s">
        <v>7098</v>
      </c>
      <c r="J1043" s="258" t="str">
        <f t="shared" si="121"/>
        <v>정보</v>
      </c>
      <c r="K1043" s="258" t="str">
        <f>VLOOKUP(J1043,엔터티분류어!B:D,3,FALSE)</f>
        <v>D</v>
      </c>
      <c r="L1043" s="305" t="str">
        <f t="shared" si="119"/>
        <v>ACPPEOED</v>
      </c>
      <c r="M1043" s="258" t="s">
        <v>6411</v>
      </c>
      <c r="N1043" s="291" t="str">
        <f t="shared" si="122"/>
        <v>T</v>
      </c>
    </row>
    <row r="1044" spans="1:14" x14ac:dyDescent="0.3">
      <c r="A1044" s="256" t="s">
        <v>7075</v>
      </c>
      <c r="B1044" s="303" t="s">
        <v>6358</v>
      </c>
      <c r="C1044" s="303" t="s">
        <v>18</v>
      </c>
      <c r="D1044" s="303" t="s">
        <v>2180</v>
      </c>
      <c r="E1044" s="303" t="s">
        <v>6412</v>
      </c>
      <c r="F1044" s="312" t="s">
        <v>2102</v>
      </c>
      <c r="G1044" s="306" t="str">
        <f>VLOOKUP(F:F,데이터주제영역정의서!T:V,2,FALSE)</f>
        <v>PE</v>
      </c>
      <c r="H1044" s="292" t="str">
        <f t="shared" si="120"/>
        <v>OP</v>
      </c>
      <c r="I1044" s="258" t="s">
        <v>7098</v>
      </c>
      <c r="J1044" s="258" t="str">
        <f t="shared" si="121"/>
        <v>이력</v>
      </c>
      <c r="K1044" s="258" t="str">
        <f>VLOOKUP(J1044,엔터티분류어!B:D,3,FALSE)</f>
        <v>H</v>
      </c>
      <c r="L1044" s="305" t="str">
        <f t="shared" si="119"/>
        <v>ACPPEOPH</v>
      </c>
      <c r="M1044" s="258" t="s">
        <v>6413</v>
      </c>
      <c r="N1044" s="291" t="str">
        <f t="shared" si="122"/>
        <v>T</v>
      </c>
    </row>
    <row r="1045" spans="1:14" x14ac:dyDescent="0.3">
      <c r="A1045" s="256" t="s">
        <v>7075</v>
      </c>
      <c r="B1045" s="303" t="s">
        <v>6358</v>
      </c>
      <c r="C1045" s="303" t="s">
        <v>1</v>
      </c>
      <c r="D1045" s="303" t="s">
        <v>2156</v>
      </c>
      <c r="E1045" s="303" t="s">
        <v>2157</v>
      </c>
      <c r="F1045" s="312" t="s">
        <v>2102</v>
      </c>
      <c r="G1045" s="306" t="str">
        <f>VLOOKUP(F:F,데이터주제영역정의서!T:V,2,FALSE)</f>
        <v>PE</v>
      </c>
      <c r="H1045" s="292" t="str">
        <f t="shared" si="120"/>
        <v>OP</v>
      </c>
      <c r="I1045" s="258" t="s">
        <v>7098</v>
      </c>
      <c r="J1045" s="258" t="str">
        <f t="shared" si="121"/>
        <v>정보</v>
      </c>
      <c r="K1045" s="258" t="str">
        <f>VLOOKUP(J1045,엔터티분류어!B:D,3,FALSE)</f>
        <v>D</v>
      </c>
      <c r="L1045" s="305" t="str">
        <f t="shared" si="119"/>
        <v>ACPPEOPD</v>
      </c>
      <c r="M1045" s="258" t="s">
        <v>6414</v>
      </c>
      <c r="N1045" s="291" t="str">
        <f t="shared" si="122"/>
        <v>T</v>
      </c>
    </row>
    <row r="1046" spans="1:14" x14ac:dyDescent="0.3">
      <c r="A1046" s="256" t="s">
        <v>7075</v>
      </c>
      <c r="B1046" s="303" t="s">
        <v>6358</v>
      </c>
      <c r="C1046" s="303" t="s">
        <v>1</v>
      </c>
      <c r="D1046" s="303" t="s">
        <v>3494</v>
      </c>
      <c r="E1046" s="303" t="s">
        <v>3495</v>
      </c>
      <c r="F1046" s="312" t="s">
        <v>2102</v>
      </c>
      <c r="G1046" s="306" t="str">
        <f>VLOOKUP(F:F,데이터주제영역정의서!T:V,2,FALSE)</f>
        <v>PE</v>
      </c>
      <c r="H1046" s="292" t="str">
        <f t="shared" si="120"/>
        <v>OG</v>
      </c>
      <c r="I1046" s="258" t="s">
        <v>7098</v>
      </c>
      <c r="J1046" s="258" t="str">
        <f t="shared" si="121"/>
        <v>집계</v>
      </c>
      <c r="K1046" s="258" t="str">
        <f>VLOOKUP(J1046,엔터티분류어!B:D,3,FALSE)</f>
        <v>S</v>
      </c>
      <c r="L1046" s="305" t="str">
        <f t="shared" si="119"/>
        <v>ACPPEOGS</v>
      </c>
      <c r="M1046" s="258" t="s">
        <v>6415</v>
      </c>
      <c r="N1046" s="291" t="str">
        <f t="shared" si="122"/>
        <v>T</v>
      </c>
    </row>
    <row r="1047" spans="1:14" x14ac:dyDescent="0.3">
      <c r="A1047" s="256" t="s">
        <v>7075</v>
      </c>
      <c r="B1047" s="303" t="s">
        <v>6358</v>
      </c>
      <c r="C1047" s="303" t="s">
        <v>1</v>
      </c>
      <c r="D1047" s="303" t="s">
        <v>2176</v>
      </c>
      <c r="E1047" s="303" t="s">
        <v>2177</v>
      </c>
      <c r="F1047" s="312" t="s">
        <v>1966</v>
      </c>
      <c r="G1047" s="306" t="str">
        <f>VLOOKUP(F:F,데이터주제영역정의서!T:V,2,FALSE)</f>
        <v>PR</v>
      </c>
      <c r="H1047" s="292" t="str">
        <f t="shared" si="120"/>
        <v>OH</v>
      </c>
      <c r="I1047" s="258" t="s">
        <v>7098</v>
      </c>
      <c r="J1047" s="258" t="str">
        <f t="shared" si="121"/>
        <v>이력</v>
      </c>
      <c r="K1047" s="258" t="str">
        <f>VLOOKUP(J1047,엔터티분류어!B:D,3,FALSE)</f>
        <v>H</v>
      </c>
      <c r="L1047" s="305" t="str">
        <f t="shared" si="119"/>
        <v>ACPPROHH</v>
      </c>
      <c r="M1047" s="258" t="s">
        <v>6416</v>
      </c>
      <c r="N1047" s="291" t="str">
        <f t="shared" si="122"/>
        <v>T</v>
      </c>
    </row>
    <row r="1048" spans="1:14" x14ac:dyDescent="0.3">
      <c r="A1048" s="256" t="s">
        <v>7075</v>
      </c>
      <c r="B1048" s="303" t="s">
        <v>6358</v>
      </c>
      <c r="C1048" s="303" t="s">
        <v>18</v>
      </c>
      <c r="D1048" s="303" t="s">
        <v>3496</v>
      </c>
      <c r="E1048" s="303" t="s">
        <v>6417</v>
      </c>
      <c r="F1048" s="312" t="s">
        <v>1966</v>
      </c>
      <c r="G1048" s="306" t="str">
        <f>VLOOKUP(F:F,데이터주제영역정의서!T:V,2,FALSE)</f>
        <v>PR</v>
      </c>
      <c r="H1048" s="292" t="str">
        <f t="shared" si="120"/>
        <v>OO</v>
      </c>
      <c r="I1048" s="258" t="s">
        <v>7098</v>
      </c>
      <c r="J1048" s="258" t="str">
        <f t="shared" si="121"/>
        <v>상세</v>
      </c>
      <c r="K1048" s="258" t="str">
        <f>VLOOKUP(J1048,엔터티분류어!B:D,3,FALSE)</f>
        <v>E</v>
      </c>
      <c r="L1048" s="305" t="str">
        <f t="shared" si="119"/>
        <v>ACPPROOE</v>
      </c>
      <c r="M1048" s="258" t="s">
        <v>6418</v>
      </c>
      <c r="N1048" s="291" t="str">
        <f t="shared" si="122"/>
        <v>T</v>
      </c>
    </row>
    <row r="1049" spans="1:14" x14ac:dyDescent="0.3">
      <c r="A1049" s="256" t="s">
        <v>7075</v>
      </c>
      <c r="B1049" s="303" t="s">
        <v>6358</v>
      </c>
      <c r="C1049" s="303" t="s">
        <v>18</v>
      </c>
      <c r="D1049" s="303" t="s">
        <v>3497</v>
      </c>
      <c r="E1049" s="303" t="s">
        <v>6417</v>
      </c>
      <c r="F1049" s="312" t="s">
        <v>1966</v>
      </c>
      <c r="G1049" s="306" t="str">
        <f>VLOOKUP(F:F,데이터주제영역정의서!T:V,2,FALSE)</f>
        <v>PR</v>
      </c>
      <c r="H1049" s="292" t="str">
        <f t="shared" si="120"/>
        <v>OR</v>
      </c>
      <c r="I1049" s="258" t="s">
        <v>7098</v>
      </c>
      <c r="J1049" s="258" t="str">
        <f t="shared" si="121"/>
        <v>상세</v>
      </c>
      <c r="K1049" s="258" t="str">
        <f>VLOOKUP(J1049,엔터티분류어!B:D,3,FALSE)</f>
        <v>E</v>
      </c>
      <c r="L1049" s="305" t="str">
        <f t="shared" si="119"/>
        <v>ACPPRORE</v>
      </c>
      <c r="M1049" s="258" t="s">
        <v>6419</v>
      </c>
      <c r="N1049" s="291" t="str">
        <f t="shared" si="122"/>
        <v>T</v>
      </c>
    </row>
    <row r="1050" spans="1:14" x14ac:dyDescent="0.3">
      <c r="A1050" s="256" t="s">
        <v>7075</v>
      </c>
      <c r="B1050" s="303" t="s">
        <v>6358</v>
      </c>
      <c r="C1050" s="303" t="s">
        <v>1</v>
      </c>
      <c r="D1050" s="303" t="s">
        <v>2170</v>
      </c>
      <c r="E1050" s="303" t="s">
        <v>2171</v>
      </c>
      <c r="F1050" s="312" t="s">
        <v>1966</v>
      </c>
      <c r="G1050" s="306" t="str">
        <f>VLOOKUP(F:F,데이터주제영역정의서!T:V,2,FALSE)</f>
        <v>PR</v>
      </c>
      <c r="H1050" s="292" t="str">
        <f t="shared" si="120"/>
        <v>OA</v>
      </c>
      <c r="I1050" s="258" t="s">
        <v>7098</v>
      </c>
      <c r="J1050" s="258" t="str">
        <f t="shared" si="121"/>
        <v>이력</v>
      </c>
      <c r="K1050" s="258" t="str">
        <f>VLOOKUP(J1050,엔터티분류어!B:D,3,FALSE)</f>
        <v>H</v>
      </c>
      <c r="L1050" s="305" t="str">
        <f t="shared" si="119"/>
        <v>ACPPROAH</v>
      </c>
      <c r="M1050" s="258" t="s">
        <v>6420</v>
      </c>
      <c r="N1050" s="291" t="str">
        <f t="shared" si="122"/>
        <v>T</v>
      </c>
    </row>
    <row r="1051" spans="1:14" x14ac:dyDescent="0.3">
      <c r="A1051" s="256" t="s">
        <v>7075</v>
      </c>
      <c r="B1051" s="303" t="s">
        <v>6358</v>
      </c>
      <c r="C1051" s="303" t="s">
        <v>1</v>
      </c>
      <c r="D1051" s="303" t="s">
        <v>2147</v>
      </c>
      <c r="E1051" s="303" t="s">
        <v>2148</v>
      </c>
      <c r="F1051" s="312" t="s">
        <v>1966</v>
      </c>
      <c r="G1051" s="306" t="str">
        <f>VLOOKUP(F:F,데이터주제영역정의서!T:V,2,FALSE)</f>
        <v>PR</v>
      </c>
      <c r="H1051" s="292" t="str">
        <f t="shared" si="120"/>
        <v>OD</v>
      </c>
      <c r="I1051" s="258" t="s">
        <v>7098</v>
      </c>
      <c r="J1051" s="258" t="str">
        <f t="shared" si="121"/>
        <v>기본</v>
      </c>
      <c r="K1051" s="258" t="str">
        <f>VLOOKUP(J1051,엔터티분류어!B:D,3,FALSE)</f>
        <v>M</v>
      </c>
      <c r="L1051" s="305" t="str">
        <f t="shared" si="119"/>
        <v>ACPPRODM</v>
      </c>
      <c r="M1051" s="258" t="s">
        <v>6421</v>
      </c>
      <c r="N1051" s="291" t="str">
        <f t="shared" si="122"/>
        <v>T</v>
      </c>
    </row>
    <row r="1052" spans="1:14" x14ac:dyDescent="0.3">
      <c r="A1052" s="256" t="s">
        <v>7075</v>
      </c>
      <c r="B1052" s="303" t="s">
        <v>6358</v>
      </c>
      <c r="C1052" s="303" t="s">
        <v>18</v>
      </c>
      <c r="D1052" s="303" t="s">
        <v>2098</v>
      </c>
      <c r="E1052" s="303" t="s">
        <v>6422</v>
      </c>
      <c r="F1052" s="312" t="s">
        <v>1966</v>
      </c>
      <c r="G1052" s="306" t="str">
        <f>VLOOKUP(F:F,데이터주제영역정의서!T:V,2,FALSE)</f>
        <v>PR</v>
      </c>
      <c r="H1052" s="292" t="str">
        <f t="shared" si="120"/>
        <v>OD</v>
      </c>
      <c r="I1052" s="258" t="s">
        <v>7098</v>
      </c>
      <c r="J1052" s="258" t="str">
        <f t="shared" si="121"/>
        <v>이력</v>
      </c>
      <c r="K1052" s="258" t="str">
        <f>VLOOKUP(J1052,엔터티분류어!B:D,3,FALSE)</f>
        <v>H</v>
      </c>
      <c r="L1052" s="305" t="str">
        <f t="shared" si="119"/>
        <v>ACPPRODH</v>
      </c>
      <c r="M1052" s="258" t="s">
        <v>6423</v>
      </c>
      <c r="N1052" s="291" t="str">
        <f t="shared" si="122"/>
        <v>T</v>
      </c>
    </row>
    <row r="1053" spans="1:14" x14ac:dyDescent="0.3">
      <c r="A1053" s="256" t="s">
        <v>7075</v>
      </c>
      <c r="B1053" s="303" t="s">
        <v>6358</v>
      </c>
      <c r="C1053" s="303" t="s">
        <v>1</v>
      </c>
      <c r="D1053" s="303" t="s">
        <v>3498</v>
      </c>
      <c r="E1053" s="303" t="s">
        <v>3499</v>
      </c>
      <c r="F1053" s="312" t="s">
        <v>1981</v>
      </c>
      <c r="G1053" s="306" t="str">
        <f>VLOOKUP(F:F,데이터주제영역정의서!T:V,2,FALSE)</f>
        <v>ST</v>
      </c>
      <c r="H1053" s="292" t="str">
        <f t="shared" si="120"/>
        <v>PF</v>
      </c>
      <c r="I1053" s="258" t="s">
        <v>7098</v>
      </c>
      <c r="J1053" s="258" t="str">
        <f t="shared" si="121"/>
        <v>정보</v>
      </c>
      <c r="K1053" s="258" t="str">
        <f>VLOOKUP(J1053,엔터티분류어!B:D,3,FALSE)</f>
        <v>D</v>
      </c>
      <c r="L1053" s="305" t="str">
        <f t="shared" si="119"/>
        <v>ACPSTPFD</v>
      </c>
      <c r="M1053" s="258" t="s">
        <v>6424</v>
      </c>
      <c r="N1053" s="291" t="str">
        <f t="shared" si="122"/>
        <v>T</v>
      </c>
    </row>
    <row r="1054" spans="1:14" x14ac:dyDescent="0.3">
      <c r="A1054" s="256" t="s">
        <v>7075</v>
      </c>
      <c r="B1054" s="303" t="s">
        <v>6358</v>
      </c>
      <c r="C1054" s="303" t="s">
        <v>1</v>
      </c>
      <c r="D1054" s="303" t="s">
        <v>4184</v>
      </c>
      <c r="E1054" s="303" t="s">
        <v>2113</v>
      </c>
      <c r="F1054" s="312" t="s">
        <v>2102</v>
      </c>
      <c r="G1054" s="306" t="str">
        <f>VLOOKUP(F:F,데이터주제영역정의서!T:V,2,FALSE)</f>
        <v>PE</v>
      </c>
      <c r="H1054" s="292" t="str">
        <f t="shared" si="120"/>
        <v>IO</v>
      </c>
      <c r="I1054" s="258" t="s">
        <v>7098</v>
      </c>
      <c r="J1054" s="258" t="str">
        <f t="shared" si="121"/>
        <v>상세</v>
      </c>
      <c r="K1054" s="258" t="str">
        <f>VLOOKUP(J1054,엔터티분류어!B:D,3,FALSE)</f>
        <v>E</v>
      </c>
      <c r="L1054" s="305" t="str">
        <f t="shared" si="119"/>
        <v>ACPPEIOE</v>
      </c>
      <c r="M1054" s="258" t="s">
        <v>6425</v>
      </c>
      <c r="N1054" s="291" t="str">
        <f t="shared" si="122"/>
        <v>T</v>
      </c>
    </row>
    <row r="1055" spans="1:14" x14ac:dyDescent="0.3">
      <c r="A1055" s="256" t="s">
        <v>7075</v>
      </c>
      <c r="B1055" s="303" t="s">
        <v>6358</v>
      </c>
      <c r="C1055" s="303" t="s">
        <v>1</v>
      </c>
      <c r="D1055" s="303" t="s">
        <v>4185</v>
      </c>
      <c r="E1055" s="303" t="s">
        <v>3500</v>
      </c>
      <c r="F1055" s="312" t="s">
        <v>2102</v>
      </c>
      <c r="G1055" s="306" t="str">
        <f>VLOOKUP(F:F,데이터주제영역정의서!T:V,2,FALSE)</f>
        <v>PE</v>
      </c>
      <c r="H1055" s="292" t="str">
        <f t="shared" si="120"/>
        <v>TC</v>
      </c>
      <c r="I1055" s="258" t="s">
        <v>7098</v>
      </c>
      <c r="J1055" s="258" t="str">
        <f t="shared" si="121"/>
        <v>이력</v>
      </c>
      <c r="K1055" s="258" t="str">
        <f>VLOOKUP(J1055,엔터티분류어!B:D,3,FALSE)</f>
        <v>H</v>
      </c>
      <c r="L1055" s="305" t="str">
        <f t="shared" si="119"/>
        <v>ACPPETCH</v>
      </c>
      <c r="M1055" s="258" t="s">
        <v>6426</v>
      </c>
      <c r="N1055" s="291" t="str">
        <f t="shared" si="122"/>
        <v>T</v>
      </c>
    </row>
    <row r="1056" spans="1:14" x14ac:dyDescent="0.3">
      <c r="A1056" s="256" t="s">
        <v>7075</v>
      </c>
      <c r="B1056" s="303" t="s">
        <v>6358</v>
      </c>
      <c r="C1056" s="303" t="s">
        <v>1</v>
      </c>
      <c r="D1056" s="303" t="s">
        <v>2165</v>
      </c>
      <c r="E1056" s="303" t="s">
        <v>2166</v>
      </c>
      <c r="F1056" s="312" t="s">
        <v>1966</v>
      </c>
      <c r="G1056" s="306" t="str">
        <f>VLOOKUP(F:F,데이터주제영역정의서!T:V,2,FALSE)</f>
        <v>PR</v>
      </c>
      <c r="H1056" s="292" t="str">
        <f t="shared" si="120"/>
        <v>TC</v>
      </c>
      <c r="I1056" s="258" t="s">
        <v>7098</v>
      </c>
      <c r="J1056" s="258" t="str">
        <f t="shared" si="121"/>
        <v>정보</v>
      </c>
      <c r="K1056" s="258" t="str">
        <f>VLOOKUP(J1056,엔터티분류어!B:D,3,FALSE)</f>
        <v>D</v>
      </c>
      <c r="L1056" s="305" t="str">
        <f t="shared" si="119"/>
        <v>ACPPRTCD</v>
      </c>
      <c r="M1056" s="258" t="s">
        <v>6427</v>
      </c>
      <c r="N1056" s="291" t="str">
        <f t="shared" si="122"/>
        <v>T</v>
      </c>
    </row>
    <row r="1057" spans="1:14" x14ac:dyDescent="0.3">
      <c r="A1057" s="256" t="s">
        <v>7075</v>
      </c>
      <c r="B1057" s="303" t="s">
        <v>6358</v>
      </c>
      <c r="C1057" s="303" t="s">
        <v>1</v>
      </c>
      <c r="D1057" s="303" t="s">
        <v>2141</v>
      </c>
      <c r="E1057" s="303" t="s">
        <v>2142</v>
      </c>
      <c r="F1057" s="312" t="s">
        <v>1966</v>
      </c>
      <c r="G1057" s="306" t="str">
        <f>VLOOKUP(F:F,데이터주제영역정의서!T:V,2,FALSE)</f>
        <v>PR</v>
      </c>
      <c r="H1057" s="292" t="str">
        <f t="shared" si="120"/>
        <v>TD</v>
      </c>
      <c r="I1057" s="258" t="s">
        <v>7098</v>
      </c>
      <c r="J1057" s="258" t="str">
        <f t="shared" si="121"/>
        <v>이력</v>
      </c>
      <c r="K1057" s="258" t="str">
        <f>VLOOKUP(J1057,엔터티분류어!B:D,3,FALSE)</f>
        <v>H</v>
      </c>
      <c r="L1057" s="305" t="str">
        <f t="shared" si="119"/>
        <v>ACPPRTDH</v>
      </c>
      <c r="M1057" s="258" t="s">
        <v>6428</v>
      </c>
      <c r="N1057" s="291" t="str">
        <f t="shared" si="122"/>
        <v>T</v>
      </c>
    </row>
    <row r="1058" spans="1:14" x14ac:dyDescent="0.3">
      <c r="A1058" s="256" t="s">
        <v>7075</v>
      </c>
      <c r="B1058" s="303" t="s">
        <v>6358</v>
      </c>
      <c r="C1058" s="303" t="s">
        <v>1</v>
      </c>
      <c r="D1058" s="303" t="s">
        <v>4186</v>
      </c>
      <c r="E1058" s="303" t="s">
        <v>3501</v>
      </c>
      <c r="F1058" s="312" t="s">
        <v>2102</v>
      </c>
      <c r="G1058" s="306" t="str">
        <f>VLOOKUP(F:F,데이터주제영역정의서!T:V,2,FALSE)</f>
        <v>PE</v>
      </c>
      <c r="H1058" s="292" t="str">
        <f t="shared" si="120"/>
        <v>BI</v>
      </c>
      <c r="I1058" s="258" t="s">
        <v>7098</v>
      </c>
      <c r="J1058" s="258" t="str">
        <f t="shared" si="121"/>
        <v>정보</v>
      </c>
      <c r="K1058" s="258" t="str">
        <f>VLOOKUP(J1058,엔터티분류어!B:D,3,FALSE)</f>
        <v>D</v>
      </c>
      <c r="L1058" s="305" t="str">
        <f t="shared" si="119"/>
        <v>ACPPEBID</v>
      </c>
      <c r="M1058" s="258" t="s">
        <v>6429</v>
      </c>
      <c r="N1058" s="291" t="str">
        <f t="shared" si="122"/>
        <v>T</v>
      </c>
    </row>
    <row r="1059" spans="1:14" x14ac:dyDescent="0.3">
      <c r="A1059" s="256" t="s">
        <v>7075</v>
      </c>
      <c r="B1059" s="303" t="s">
        <v>6358</v>
      </c>
      <c r="C1059" s="303" t="s">
        <v>18</v>
      </c>
      <c r="D1059" s="303" t="s">
        <v>3502</v>
      </c>
      <c r="E1059" s="303" t="s">
        <v>6430</v>
      </c>
      <c r="F1059" s="312" t="s">
        <v>1966</v>
      </c>
      <c r="G1059" s="306" t="str">
        <f>VLOOKUP(F:F,데이터주제영역정의서!T:V,2,FALSE)</f>
        <v>PR</v>
      </c>
      <c r="H1059" s="292" t="str">
        <f t="shared" si="120"/>
        <v>EO</v>
      </c>
      <c r="I1059" s="258" t="s">
        <v>7098</v>
      </c>
      <c r="J1059" s="258" t="str">
        <f t="shared" si="121"/>
        <v>상세</v>
      </c>
      <c r="K1059" s="258" t="str">
        <f>VLOOKUP(J1059,엔터티분류어!B:D,3,FALSE)</f>
        <v>E</v>
      </c>
      <c r="L1059" s="305" t="str">
        <f t="shared" si="119"/>
        <v>ACPPREOE</v>
      </c>
      <c r="M1059" s="258" t="s">
        <v>6431</v>
      </c>
      <c r="N1059" s="291" t="str">
        <f t="shared" si="122"/>
        <v>T</v>
      </c>
    </row>
    <row r="1060" spans="1:14" x14ac:dyDescent="0.3">
      <c r="A1060" s="256" t="s">
        <v>7075</v>
      </c>
      <c r="B1060" s="303" t="s">
        <v>6358</v>
      </c>
      <c r="C1060" s="303" t="s">
        <v>1</v>
      </c>
      <c r="D1060" s="303" t="s">
        <v>3503</v>
      </c>
      <c r="E1060" s="303" t="s">
        <v>3504</v>
      </c>
      <c r="F1060" s="312" t="s">
        <v>4188</v>
      </c>
      <c r="G1060" s="306" t="str">
        <f>VLOOKUP(F:F,데이터주제영역정의서!T:V,2,FALSE)</f>
        <v>PC</v>
      </c>
      <c r="H1060" s="292" t="str">
        <f t="shared" si="120"/>
        <v>ED</v>
      </c>
      <c r="I1060" s="258" t="s">
        <v>7098</v>
      </c>
      <c r="J1060" s="258" t="str">
        <f t="shared" si="121"/>
        <v>정보</v>
      </c>
      <c r="K1060" s="258" t="str">
        <f>VLOOKUP(J1060,엔터티분류어!B:D,3,FALSE)</f>
        <v>D</v>
      </c>
      <c r="L1060" s="305" t="str">
        <f t="shared" si="119"/>
        <v>ACPPCEDD</v>
      </c>
      <c r="M1060" s="258" t="s">
        <v>6432</v>
      </c>
      <c r="N1060" s="291" t="str">
        <f t="shared" si="122"/>
        <v>T</v>
      </c>
    </row>
    <row r="1061" spans="1:14" x14ac:dyDescent="0.3">
      <c r="A1061" s="256" t="s">
        <v>7075</v>
      </c>
      <c r="B1061" s="303" t="s">
        <v>6358</v>
      </c>
      <c r="C1061" s="303" t="s">
        <v>1</v>
      </c>
      <c r="D1061" s="303" t="s">
        <v>3505</v>
      </c>
      <c r="E1061" s="303" t="s">
        <v>3506</v>
      </c>
      <c r="F1061" s="312" t="s">
        <v>1966</v>
      </c>
      <c r="G1061" s="306" t="str">
        <f>VLOOKUP(F:F,데이터주제영역정의서!T:V,2,FALSE)</f>
        <v>PR</v>
      </c>
      <c r="H1061" s="292" t="str">
        <f t="shared" si="120"/>
        <v>EP</v>
      </c>
      <c r="I1061" s="258" t="s">
        <v>7098</v>
      </c>
      <c r="J1061" s="258" t="str">
        <f t="shared" si="121"/>
        <v>정보</v>
      </c>
      <c r="K1061" s="258" t="str">
        <f>VLOOKUP(J1061,엔터티분류어!B:D,3,FALSE)</f>
        <v>D</v>
      </c>
      <c r="L1061" s="305" t="str">
        <f t="shared" si="119"/>
        <v>ACPPREPD</v>
      </c>
      <c r="M1061" s="258" t="s">
        <v>6433</v>
      </c>
      <c r="N1061" s="291" t="str">
        <f t="shared" si="122"/>
        <v>T</v>
      </c>
    </row>
    <row r="1062" spans="1:14" x14ac:dyDescent="0.3">
      <c r="A1062" s="256" t="s">
        <v>7075</v>
      </c>
      <c r="B1062" s="303" t="s">
        <v>6358</v>
      </c>
      <c r="C1062" s="303" t="s">
        <v>18</v>
      </c>
      <c r="D1062" s="303" t="s">
        <v>3507</v>
      </c>
      <c r="E1062" s="303" t="s">
        <v>6430</v>
      </c>
      <c r="F1062" s="312" t="s">
        <v>1966</v>
      </c>
      <c r="G1062" s="306" t="str">
        <f>VLOOKUP(F:F,데이터주제영역정의서!T:V,2,FALSE)</f>
        <v>PR</v>
      </c>
      <c r="H1062" s="292" t="str">
        <f t="shared" si="120"/>
        <v>ET</v>
      </c>
      <c r="I1062" s="258" t="s">
        <v>7098</v>
      </c>
      <c r="J1062" s="258" t="str">
        <f t="shared" si="121"/>
        <v>상세</v>
      </c>
      <c r="K1062" s="258" t="str">
        <f>VLOOKUP(J1062,엔터티분류어!B:D,3,FALSE)</f>
        <v>E</v>
      </c>
      <c r="L1062" s="305" t="str">
        <f t="shared" si="119"/>
        <v>ACPPRETE</v>
      </c>
      <c r="M1062" s="258" t="s">
        <v>6434</v>
      </c>
      <c r="N1062" s="291" t="str">
        <f t="shared" si="122"/>
        <v>T</v>
      </c>
    </row>
    <row r="1063" spans="1:14" x14ac:dyDescent="0.3">
      <c r="A1063" s="256" t="s">
        <v>7075</v>
      </c>
      <c r="B1063" s="303" t="s">
        <v>6358</v>
      </c>
      <c r="C1063" s="303" t="s">
        <v>1</v>
      </c>
      <c r="D1063" s="303" t="s">
        <v>2111</v>
      </c>
      <c r="E1063" s="303" t="s">
        <v>2112</v>
      </c>
      <c r="F1063" s="312" t="s">
        <v>1966</v>
      </c>
      <c r="G1063" s="306" t="str">
        <f>VLOOKUP(F:F,데이터주제영역정의서!T:V,2,FALSE)</f>
        <v>PR</v>
      </c>
      <c r="H1063" s="292" t="str">
        <f t="shared" si="120"/>
        <v>ET</v>
      </c>
      <c r="I1063" s="258" t="s">
        <v>7098</v>
      </c>
      <c r="J1063" s="258" t="str">
        <f t="shared" si="121"/>
        <v>기본</v>
      </c>
      <c r="K1063" s="258" t="str">
        <f>VLOOKUP(J1063,엔터티분류어!B:D,3,FALSE)</f>
        <v>M</v>
      </c>
      <c r="L1063" s="305" t="str">
        <f t="shared" si="119"/>
        <v>ACPPRETM</v>
      </c>
      <c r="M1063" s="258" t="s">
        <v>6435</v>
      </c>
      <c r="N1063" s="291" t="str">
        <f t="shared" si="122"/>
        <v>T</v>
      </c>
    </row>
    <row r="1064" spans="1:14" x14ac:dyDescent="0.3">
      <c r="A1064" s="256" t="s">
        <v>7075</v>
      </c>
      <c r="B1064" s="303" t="s">
        <v>6358</v>
      </c>
      <c r="C1064" s="303" t="s">
        <v>18</v>
      </c>
      <c r="D1064" s="303" t="s">
        <v>2143</v>
      </c>
      <c r="E1064" s="303" t="s">
        <v>6436</v>
      </c>
      <c r="F1064" s="312" t="s">
        <v>1966</v>
      </c>
      <c r="G1064" s="306" t="str">
        <f>VLOOKUP(F:F,데이터주제영역정의서!T:V,2,FALSE)</f>
        <v>PR</v>
      </c>
      <c r="H1064" s="292" t="str">
        <f t="shared" si="120"/>
        <v>ET</v>
      </c>
      <c r="I1064" s="258" t="s">
        <v>7098</v>
      </c>
      <c r="J1064" s="258" t="str">
        <f t="shared" si="121"/>
        <v>이력</v>
      </c>
      <c r="K1064" s="258" t="str">
        <f>VLOOKUP(J1064,엔터티분류어!B:D,3,FALSE)</f>
        <v>H</v>
      </c>
      <c r="L1064" s="305" t="str">
        <f t="shared" si="119"/>
        <v>ACPPRETH</v>
      </c>
      <c r="M1064" s="258" t="s">
        <v>6437</v>
      </c>
      <c r="N1064" s="291" t="str">
        <f t="shared" si="122"/>
        <v>T</v>
      </c>
    </row>
    <row r="1065" spans="1:14" x14ac:dyDescent="0.3">
      <c r="A1065" s="256" t="s">
        <v>7075</v>
      </c>
      <c r="B1065" s="303" t="s">
        <v>6358</v>
      </c>
      <c r="C1065" s="303" t="s">
        <v>1</v>
      </c>
      <c r="D1065" s="303" t="s">
        <v>2163</v>
      </c>
      <c r="E1065" s="303" t="s">
        <v>2164</v>
      </c>
      <c r="F1065" s="312" t="s">
        <v>1866</v>
      </c>
      <c r="G1065" s="306" t="str">
        <f>VLOOKUP(F:F,데이터주제영역정의서!T:V,2,FALSE)</f>
        <v>PI</v>
      </c>
      <c r="H1065" s="292" t="str">
        <f t="shared" si="120"/>
        <v>CQ</v>
      </c>
      <c r="I1065" s="258" t="s">
        <v>7098</v>
      </c>
      <c r="J1065" s="258" t="str">
        <f t="shared" si="121"/>
        <v>정보</v>
      </c>
      <c r="K1065" s="258" t="str">
        <f>VLOOKUP(J1065,엔터티분류어!B:D,3,FALSE)</f>
        <v>D</v>
      </c>
      <c r="L1065" s="305" t="str">
        <f t="shared" si="119"/>
        <v>ACPPICQD</v>
      </c>
      <c r="M1065" s="258" t="s">
        <v>6438</v>
      </c>
      <c r="N1065" s="291" t="str">
        <f t="shared" si="122"/>
        <v>T</v>
      </c>
    </row>
    <row r="1066" spans="1:14" x14ac:dyDescent="0.3">
      <c r="A1066" s="256" t="s">
        <v>7075</v>
      </c>
      <c r="B1066" s="303" t="s">
        <v>6358</v>
      </c>
      <c r="C1066" s="303" t="s">
        <v>1</v>
      </c>
      <c r="D1066" s="303" t="s">
        <v>3508</v>
      </c>
      <c r="E1066" s="303" t="s">
        <v>3509</v>
      </c>
      <c r="F1066" s="312" t="s">
        <v>2102</v>
      </c>
      <c r="G1066" s="306" t="str">
        <f>VLOOKUP(F:F,데이터주제영역정의서!T:V,2,FALSE)</f>
        <v>PE</v>
      </c>
      <c r="H1066" s="292" t="str">
        <f t="shared" si="120"/>
        <v>RE</v>
      </c>
      <c r="I1066" s="258" t="s">
        <v>7098</v>
      </c>
      <c r="J1066" s="258" t="str">
        <f t="shared" si="121"/>
        <v>정보</v>
      </c>
      <c r="K1066" s="258" t="str">
        <f>VLOOKUP(J1066,엔터티분류어!B:D,3,FALSE)</f>
        <v>D</v>
      </c>
      <c r="L1066" s="305" t="str">
        <f t="shared" si="119"/>
        <v>ACPPERED</v>
      </c>
      <c r="M1066" s="258" t="s">
        <v>6439</v>
      </c>
      <c r="N1066" s="291" t="str">
        <f t="shared" si="122"/>
        <v>T</v>
      </c>
    </row>
    <row r="1067" spans="1:14" x14ac:dyDescent="0.3">
      <c r="A1067" s="256" t="s">
        <v>7075</v>
      </c>
      <c r="B1067" s="303" t="s">
        <v>6358</v>
      </c>
      <c r="C1067" s="303" t="s">
        <v>1</v>
      </c>
      <c r="D1067" s="303" t="s">
        <v>3510</v>
      </c>
      <c r="E1067" s="303" t="s">
        <v>3511</v>
      </c>
      <c r="F1067" s="312" t="s">
        <v>4188</v>
      </c>
      <c r="G1067" s="306" t="str">
        <f>VLOOKUP(F:F,데이터주제영역정의서!T:V,2,FALSE)</f>
        <v>PC</v>
      </c>
      <c r="H1067" s="292" t="str">
        <f t="shared" si="120"/>
        <v>IE</v>
      </c>
      <c r="I1067" s="258" t="s">
        <v>7098</v>
      </c>
      <c r="J1067" s="258" t="str">
        <f t="shared" si="121"/>
        <v>정보</v>
      </c>
      <c r="K1067" s="258" t="str">
        <f>VLOOKUP(J1067,엔터티분류어!B:D,3,FALSE)</f>
        <v>D</v>
      </c>
      <c r="L1067" s="305" t="str">
        <f t="shared" si="119"/>
        <v>ACPPCIED</v>
      </c>
      <c r="M1067" s="258" t="s">
        <v>6440</v>
      </c>
      <c r="N1067" s="291" t="str">
        <f t="shared" si="122"/>
        <v>T</v>
      </c>
    </row>
    <row r="1068" spans="1:14" x14ac:dyDescent="0.3">
      <c r="A1068" s="256" t="s">
        <v>7075</v>
      </c>
      <c r="B1068" s="303" t="s">
        <v>6358</v>
      </c>
      <c r="C1068" s="303" t="s">
        <v>1</v>
      </c>
      <c r="D1068" s="303" t="s">
        <v>3376</v>
      </c>
      <c r="E1068" s="303" t="s">
        <v>3377</v>
      </c>
      <c r="F1068" s="312" t="s">
        <v>2102</v>
      </c>
      <c r="G1068" s="306" t="str">
        <f>VLOOKUP(F:F,데이터주제영역정의서!T:V,2,FALSE)</f>
        <v>PE</v>
      </c>
      <c r="H1068" s="292" t="str">
        <f t="shared" si="120"/>
        <v>UD</v>
      </c>
      <c r="I1068" s="258" t="s">
        <v>7098</v>
      </c>
      <c r="J1068" s="258" t="str">
        <f t="shared" si="121"/>
        <v>정보</v>
      </c>
      <c r="K1068" s="258" t="str">
        <f>VLOOKUP(J1068,엔터티분류어!B:D,3,FALSE)</f>
        <v>D</v>
      </c>
      <c r="L1068" s="305" t="str">
        <f t="shared" ref="L1068:L1132" si="127">I1068&amp;G1068&amp;H1068&amp;K1068</f>
        <v>ACPPEUDD</v>
      </c>
      <c r="M1068" s="258" t="s">
        <v>6441</v>
      </c>
      <c r="N1068" s="291" t="str">
        <f t="shared" si="122"/>
        <v>T</v>
      </c>
    </row>
    <row r="1069" spans="1:14" x14ac:dyDescent="0.3">
      <c r="A1069" s="256" t="s">
        <v>7075</v>
      </c>
      <c r="B1069" s="303" t="s">
        <v>6358</v>
      </c>
      <c r="C1069" s="303" t="s">
        <v>1</v>
      </c>
      <c r="D1069" s="303" t="s">
        <v>3512</v>
      </c>
      <c r="E1069" s="303" t="s">
        <v>3513</v>
      </c>
      <c r="F1069" s="312" t="s">
        <v>2102</v>
      </c>
      <c r="G1069" s="306" t="str">
        <f>VLOOKUP(F:F,데이터주제영역정의서!T:V,2,FALSE)</f>
        <v>PE</v>
      </c>
      <c r="H1069" s="292" t="str">
        <f t="shared" ref="H1069:H1133" si="128">MID(M1069,6,2)</f>
        <v>AC</v>
      </c>
      <c r="I1069" s="258" t="s">
        <v>7098</v>
      </c>
      <c r="J1069" s="258" t="str">
        <f t="shared" ref="J1069:J1133" si="129">RIGHT(D1069,2)</f>
        <v>정보</v>
      </c>
      <c r="K1069" s="258" t="str">
        <f>VLOOKUP(J1069,엔터티분류어!B:D,3,FALSE)</f>
        <v>D</v>
      </c>
      <c r="L1069" s="305" t="str">
        <f t="shared" si="127"/>
        <v>ACPPEACD</v>
      </c>
      <c r="M1069" s="258" t="s">
        <v>6442</v>
      </c>
      <c r="N1069" s="291" t="str">
        <f t="shared" ref="N1069:N1133" si="130">IF(L1069=M1069,"T","F")</f>
        <v>T</v>
      </c>
    </row>
    <row r="1070" spans="1:14" x14ac:dyDescent="0.3">
      <c r="A1070" s="256" t="s">
        <v>7075</v>
      </c>
      <c r="B1070" s="303" t="s">
        <v>6358</v>
      </c>
      <c r="C1070" s="303" t="s">
        <v>1</v>
      </c>
      <c r="D1070" s="303" t="s">
        <v>2123</v>
      </c>
      <c r="E1070" s="303" t="s">
        <v>2124</v>
      </c>
      <c r="F1070" s="312" t="s">
        <v>2102</v>
      </c>
      <c r="G1070" s="306" t="str">
        <f>VLOOKUP(F:F,데이터주제영역정의서!T:V,2,FALSE)</f>
        <v>PE</v>
      </c>
      <c r="H1070" s="292" t="str">
        <f t="shared" si="128"/>
        <v>IC</v>
      </c>
      <c r="I1070" s="258" t="s">
        <v>7098</v>
      </c>
      <c r="J1070" s="258" t="str">
        <f t="shared" si="129"/>
        <v>상세</v>
      </c>
      <c r="K1070" s="258" t="str">
        <f>VLOOKUP(J1070,엔터티분류어!B:D,3,FALSE)</f>
        <v>E</v>
      </c>
      <c r="L1070" s="305" t="str">
        <f t="shared" si="127"/>
        <v>ACPPEICE</v>
      </c>
      <c r="M1070" s="258" t="s">
        <v>6443</v>
      </c>
      <c r="N1070" s="291" t="str">
        <f t="shared" si="130"/>
        <v>T</v>
      </c>
    </row>
    <row r="1071" spans="1:14" x14ac:dyDescent="0.3">
      <c r="A1071" s="256" t="s">
        <v>7075</v>
      </c>
      <c r="B1071" s="303" t="s">
        <v>6358</v>
      </c>
      <c r="C1071" s="303" t="s">
        <v>1</v>
      </c>
      <c r="D1071" s="303" t="s">
        <v>2139</v>
      </c>
      <c r="E1071" s="303" t="s">
        <v>2140</v>
      </c>
      <c r="F1071" s="312" t="s">
        <v>2102</v>
      </c>
      <c r="G1071" s="306" t="str">
        <f>VLOOKUP(F:F,데이터주제영역정의서!T:V,2,FALSE)</f>
        <v>PE</v>
      </c>
      <c r="H1071" s="292" t="str">
        <f t="shared" si="128"/>
        <v>IC</v>
      </c>
      <c r="I1071" s="258" t="s">
        <v>7098</v>
      </c>
      <c r="J1071" s="258" t="str">
        <f t="shared" si="129"/>
        <v>이력</v>
      </c>
      <c r="K1071" s="258" t="str">
        <f>VLOOKUP(J1071,엔터티분류어!B:D,3,FALSE)</f>
        <v>H</v>
      </c>
      <c r="L1071" s="305" t="str">
        <f t="shared" si="127"/>
        <v>ACPPEICH</v>
      </c>
      <c r="M1071" s="258" t="s">
        <v>6444</v>
      </c>
      <c r="N1071" s="291" t="str">
        <f t="shared" si="130"/>
        <v>T</v>
      </c>
    </row>
    <row r="1072" spans="1:14" x14ac:dyDescent="0.3">
      <c r="A1072" s="256" t="s">
        <v>7075</v>
      </c>
      <c r="B1072" s="303" t="s">
        <v>6358</v>
      </c>
      <c r="C1072" s="303" t="s">
        <v>18</v>
      </c>
      <c r="D1072" s="303" t="s">
        <v>1967</v>
      </c>
      <c r="E1072" s="303" t="s">
        <v>6445</v>
      </c>
      <c r="F1072" s="312" t="s">
        <v>1966</v>
      </c>
      <c r="G1072" s="306" t="str">
        <f>VLOOKUP(F:F,데이터주제영역정의서!T:V,2,FALSE)</f>
        <v>PR</v>
      </c>
      <c r="H1072" s="292" t="str">
        <f t="shared" si="128"/>
        <v>AO</v>
      </c>
      <c r="I1072" s="258" t="s">
        <v>7098</v>
      </c>
      <c r="J1072" s="258" t="str">
        <f t="shared" si="129"/>
        <v>상세</v>
      </c>
      <c r="K1072" s="258" t="str">
        <f>VLOOKUP(J1072,엔터티분류어!B:D,3,FALSE)</f>
        <v>E</v>
      </c>
      <c r="L1072" s="305" t="str">
        <f t="shared" si="127"/>
        <v>ACPPRAOE</v>
      </c>
      <c r="M1072" s="258" t="s">
        <v>6446</v>
      </c>
      <c r="N1072" s="291" t="str">
        <f t="shared" si="130"/>
        <v>T</v>
      </c>
    </row>
    <row r="1073" spans="1:14" x14ac:dyDescent="0.3">
      <c r="A1073" s="256" t="s">
        <v>7075</v>
      </c>
      <c r="B1073" s="303" t="s">
        <v>6358</v>
      </c>
      <c r="C1073" s="303" t="s">
        <v>1</v>
      </c>
      <c r="D1073" s="303" t="s">
        <v>2096</v>
      </c>
      <c r="E1073" s="303" t="s">
        <v>2097</v>
      </c>
      <c r="F1073" s="312" t="s">
        <v>1866</v>
      </c>
      <c r="G1073" s="306" t="str">
        <f>VLOOKUP(F:F,데이터주제영역정의서!T:V,2,FALSE)</f>
        <v>PI</v>
      </c>
      <c r="H1073" s="292" t="str">
        <f t="shared" si="128"/>
        <v>AP</v>
      </c>
      <c r="I1073" s="258" t="s">
        <v>7098</v>
      </c>
      <c r="J1073" s="258" t="str">
        <f t="shared" si="129"/>
        <v>정보</v>
      </c>
      <c r="K1073" s="258" t="str">
        <f>VLOOKUP(J1073,엔터티분류어!B:D,3,FALSE)</f>
        <v>D</v>
      </c>
      <c r="L1073" s="305" t="str">
        <f t="shared" si="127"/>
        <v>ACPPIAPD</v>
      </c>
      <c r="M1073" s="258" t="s">
        <v>6447</v>
      </c>
      <c r="N1073" s="291" t="str">
        <f t="shared" si="130"/>
        <v>T</v>
      </c>
    </row>
    <row r="1074" spans="1:14" x14ac:dyDescent="0.3">
      <c r="A1074" s="256" t="s">
        <v>7075</v>
      </c>
      <c r="B1074" s="303" t="s">
        <v>6358</v>
      </c>
      <c r="C1074" s="303" t="s">
        <v>1</v>
      </c>
      <c r="D1074" s="303" t="s">
        <v>6448</v>
      </c>
      <c r="E1074" s="303" t="s">
        <v>2151</v>
      </c>
      <c r="F1074" s="312" t="s">
        <v>2102</v>
      </c>
      <c r="G1074" s="306" t="str">
        <f>VLOOKUP(F:F,데이터주제영역정의서!T:V,2,FALSE)</f>
        <v>PE</v>
      </c>
      <c r="H1074" s="292" t="str">
        <f t="shared" si="128"/>
        <v>IP</v>
      </c>
      <c r="I1074" s="258" t="s">
        <v>7098</v>
      </c>
      <c r="J1074" s="258" t="str">
        <f t="shared" si="129"/>
        <v>이력</v>
      </c>
      <c r="K1074" s="258" t="str">
        <f>VLOOKUP(J1074,엔터티분류어!B:D,3,FALSE)</f>
        <v>H</v>
      </c>
      <c r="L1074" s="305" t="str">
        <f t="shared" si="127"/>
        <v>ACPPEIPH</v>
      </c>
      <c r="M1074" s="258" t="s">
        <v>6449</v>
      </c>
      <c r="N1074" s="291" t="str">
        <f t="shared" si="130"/>
        <v>T</v>
      </c>
    </row>
    <row r="1075" spans="1:14" x14ac:dyDescent="0.3">
      <c r="A1075" s="256" t="s">
        <v>7075</v>
      </c>
      <c r="B1075" s="303" t="s">
        <v>6358</v>
      </c>
      <c r="C1075" s="303" t="s">
        <v>7164</v>
      </c>
      <c r="D1075" s="303" t="s">
        <v>2154</v>
      </c>
      <c r="E1075" s="303" t="s">
        <v>2155</v>
      </c>
      <c r="F1075" s="312" t="s">
        <v>2102</v>
      </c>
      <c r="G1075" s="306" t="str">
        <f>VLOOKUP(F:F,데이터주제영역정의서!T:V,2,FALSE)</f>
        <v>PE</v>
      </c>
      <c r="H1075" s="292" t="str">
        <f t="shared" si="128"/>
        <v>IP</v>
      </c>
      <c r="I1075" s="258" t="s">
        <v>7098</v>
      </c>
      <c r="J1075" s="258" t="str">
        <f t="shared" si="129"/>
        <v>정보</v>
      </c>
      <c r="K1075" s="258" t="str">
        <f>VLOOKUP(J1075,엔터티분류어!B:D,3,FALSE)</f>
        <v>D</v>
      </c>
      <c r="L1075" s="305" t="str">
        <f t="shared" si="127"/>
        <v>ACPPEIPD</v>
      </c>
      <c r="M1075" s="258" t="s">
        <v>6450</v>
      </c>
      <c r="N1075" s="291" t="str">
        <f t="shared" si="130"/>
        <v>T</v>
      </c>
    </row>
    <row r="1076" spans="1:14" x14ac:dyDescent="0.3">
      <c r="A1076" s="256" t="s">
        <v>7075</v>
      </c>
      <c r="B1076" s="303" t="s">
        <v>6358</v>
      </c>
      <c r="C1076" s="303" t="s">
        <v>7165</v>
      </c>
      <c r="D1076" s="303" t="s">
        <v>3514</v>
      </c>
      <c r="E1076" s="303" t="s">
        <v>7167</v>
      </c>
      <c r="F1076" s="312" t="s">
        <v>2102</v>
      </c>
      <c r="G1076" s="306" t="str">
        <f>VLOOKUP(F:F,데이터주제영역정의서!T:V,2,FALSE)</f>
        <v>PE</v>
      </c>
      <c r="H1076" s="292" t="str">
        <f t="shared" si="128"/>
        <v>AF</v>
      </c>
      <c r="I1076" s="258" t="s">
        <v>7098</v>
      </c>
      <c r="J1076" s="258" t="str">
        <f t="shared" si="129"/>
        <v>집계</v>
      </c>
      <c r="K1076" s="258" t="str">
        <f>VLOOKUP(J1076,엔터티분류어!B:D,3,FALSE)</f>
        <v>S</v>
      </c>
      <c r="L1076" s="305" t="str">
        <f t="shared" si="127"/>
        <v>ACPPEAFS</v>
      </c>
      <c r="M1076" s="258" t="s">
        <v>6451</v>
      </c>
      <c r="N1076" s="291" t="str">
        <f t="shared" si="130"/>
        <v>T</v>
      </c>
    </row>
    <row r="1077" spans="1:14" s="291" customFormat="1" x14ac:dyDescent="0.3">
      <c r="A1077" s="256" t="s">
        <v>7075</v>
      </c>
      <c r="B1077" s="303" t="s">
        <v>6358</v>
      </c>
      <c r="C1077" s="303" t="s">
        <v>7165</v>
      </c>
      <c r="D1077" s="303" t="s">
        <v>7166</v>
      </c>
      <c r="E1077" s="303" t="s">
        <v>7168</v>
      </c>
      <c r="F1077" s="312" t="s">
        <v>2102</v>
      </c>
      <c r="G1077" s="306" t="str">
        <f>VLOOKUP(F:F,데이터주제영역정의서!T:V,2,FALSE)</f>
        <v>PE</v>
      </c>
      <c r="H1077" s="292" t="str">
        <f t="shared" ref="H1077" si="131">MID(M1077,6,2)</f>
        <v>AC</v>
      </c>
      <c r="I1077" s="258" t="s">
        <v>7098</v>
      </c>
      <c r="J1077" s="258" t="str">
        <f t="shared" ref="J1077" si="132">RIGHT(D1077,2)</f>
        <v>집계</v>
      </c>
      <c r="K1077" s="258" t="str">
        <f>VLOOKUP(J1077,엔터티분류어!B:D,3,FALSE)</f>
        <v>S</v>
      </c>
      <c r="L1077" s="305" t="str">
        <f t="shared" ref="L1077" si="133">I1077&amp;G1077&amp;H1077&amp;K1077</f>
        <v>ACPPEACS</v>
      </c>
      <c r="M1077" s="258" t="s">
        <v>7169</v>
      </c>
      <c r="N1077" s="291" t="str">
        <f t="shared" ref="N1077" si="134">IF(L1077=M1077,"T","F")</f>
        <v>T</v>
      </c>
    </row>
    <row r="1078" spans="1:14" x14ac:dyDescent="0.3">
      <c r="A1078" s="256" t="s">
        <v>7075</v>
      </c>
      <c r="B1078" s="303" t="s">
        <v>6358</v>
      </c>
      <c r="C1078" s="303" t="s">
        <v>18</v>
      </c>
      <c r="D1078" s="303" t="s">
        <v>1972</v>
      </c>
      <c r="E1078" s="303" t="s">
        <v>6452</v>
      </c>
      <c r="F1078" s="312" t="s">
        <v>1966</v>
      </c>
      <c r="G1078" s="306" t="str">
        <f>VLOOKUP(F:F,데이터주제영역정의서!T:V,2,FALSE)</f>
        <v>PR</v>
      </c>
      <c r="H1078" s="292" t="str">
        <f t="shared" si="128"/>
        <v>AG</v>
      </c>
      <c r="I1078" s="258" t="s">
        <v>7098</v>
      </c>
      <c r="J1078" s="258" t="str">
        <f t="shared" si="129"/>
        <v>이력</v>
      </c>
      <c r="K1078" s="258" t="str">
        <f>VLOOKUP(J1078,엔터티분류어!B:D,3,FALSE)</f>
        <v>H</v>
      </c>
      <c r="L1078" s="305" t="str">
        <f t="shared" si="127"/>
        <v>ACPPRAGH</v>
      </c>
      <c r="M1078" s="258" t="s">
        <v>6453</v>
      </c>
      <c r="N1078" s="291" t="str">
        <f t="shared" si="130"/>
        <v>T</v>
      </c>
    </row>
    <row r="1079" spans="1:14" x14ac:dyDescent="0.3">
      <c r="A1079" s="256" t="s">
        <v>7075</v>
      </c>
      <c r="B1079" s="303" t="s">
        <v>6358</v>
      </c>
      <c r="C1079" s="303" t="s">
        <v>18</v>
      </c>
      <c r="D1079" s="303" t="s">
        <v>6454</v>
      </c>
      <c r="E1079" s="303" t="s">
        <v>6455</v>
      </c>
      <c r="F1079" s="312" t="s">
        <v>1966</v>
      </c>
      <c r="G1079" s="306" t="str">
        <f>VLOOKUP(F:F,데이터주제영역정의서!T:V,2,FALSE)</f>
        <v>PR</v>
      </c>
      <c r="H1079" s="292" t="str">
        <f t="shared" si="128"/>
        <v>AG</v>
      </c>
      <c r="I1079" s="258" t="s">
        <v>7098</v>
      </c>
      <c r="J1079" s="258" t="str">
        <f t="shared" si="129"/>
        <v>정보</v>
      </c>
      <c r="K1079" s="258" t="str">
        <f>VLOOKUP(J1079,엔터티분류어!B:D,3,FALSE)</f>
        <v>D</v>
      </c>
      <c r="L1079" s="305" t="str">
        <f t="shared" si="127"/>
        <v>ACPPRAGD</v>
      </c>
      <c r="M1079" s="258" t="s">
        <v>6456</v>
      </c>
      <c r="N1079" s="291" t="str">
        <f t="shared" si="130"/>
        <v>T</v>
      </c>
    </row>
    <row r="1080" spans="1:14" x14ac:dyDescent="0.3">
      <c r="A1080" s="256" t="s">
        <v>7075</v>
      </c>
      <c r="B1080" s="303" t="s">
        <v>6358</v>
      </c>
      <c r="C1080" s="303" t="s">
        <v>1</v>
      </c>
      <c r="D1080" s="303" t="s">
        <v>2169</v>
      </c>
      <c r="E1080" s="303" t="s">
        <v>1973</v>
      </c>
      <c r="F1080" s="312" t="s">
        <v>1966</v>
      </c>
      <c r="G1080" s="306" t="str">
        <f>VLOOKUP(F:F,데이터주제영역정의서!T:V,2,FALSE)</f>
        <v>PR</v>
      </c>
      <c r="H1080" s="292" t="str">
        <f t="shared" si="128"/>
        <v>AR</v>
      </c>
      <c r="I1080" s="258" t="s">
        <v>7098</v>
      </c>
      <c r="J1080" s="258" t="str">
        <f t="shared" si="129"/>
        <v>이력</v>
      </c>
      <c r="K1080" s="258" t="str">
        <f>VLOOKUP(J1080,엔터티분류어!B:D,3,FALSE)</f>
        <v>H</v>
      </c>
      <c r="L1080" s="305" t="str">
        <f t="shared" si="127"/>
        <v>ACPPRARH</v>
      </c>
      <c r="M1080" s="258" t="s">
        <v>6457</v>
      </c>
      <c r="N1080" s="291" t="str">
        <f t="shared" si="130"/>
        <v>T</v>
      </c>
    </row>
    <row r="1081" spans="1:14" x14ac:dyDescent="0.3">
      <c r="A1081" s="256" t="s">
        <v>7075</v>
      </c>
      <c r="B1081" s="303" t="s">
        <v>6358</v>
      </c>
      <c r="C1081" s="303" t="s">
        <v>1</v>
      </c>
      <c r="D1081" s="303" t="s">
        <v>2129</v>
      </c>
      <c r="E1081" s="303" t="s">
        <v>1965</v>
      </c>
      <c r="F1081" s="312" t="s">
        <v>1966</v>
      </c>
      <c r="G1081" s="306" t="str">
        <f>VLOOKUP(F:F,데이터주제영역정의서!T:V,2,FALSE)</f>
        <v>PR</v>
      </c>
      <c r="H1081" s="292" t="str">
        <f t="shared" si="128"/>
        <v>AR</v>
      </c>
      <c r="I1081" s="258" t="s">
        <v>7098</v>
      </c>
      <c r="J1081" s="258" t="str">
        <f t="shared" si="129"/>
        <v>정보</v>
      </c>
      <c r="K1081" s="258" t="str">
        <f>VLOOKUP(J1081,엔터티분류어!B:D,3,FALSE)</f>
        <v>D</v>
      </c>
      <c r="L1081" s="305" t="str">
        <f t="shared" si="127"/>
        <v>ACPPRARD</v>
      </c>
      <c r="M1081" s="258" t="s">
        <v>6458</v>
      </c>
      <c r="N1081" s="291" t="str">
        <f t="shared" si="130"/>
        <v>T</v>
      </c>
    </row>
    <row r="1082" spans="1:14" x14ac:dyDescent="0.3">
      <c r="A1082" s="256" t="s">
        <v>7075</v>
      </c>
      <c r="B1082" s="303" t="s">
        <v>6358</v>
      </c>
      <c r="C1082" s="303" t="s">
        <v>1</v>
      </c>
      <c r="D1082" s="303" t="s">
        <v>2167</v>
      </c>
      <c r="E1082" s="303" t="s">
        <v>2168</v>
      </c>
      <c r="F1082" s="312" t="s">
        <v>1966</v>
      </c>
      <c r="G1082" s="306" t="str">
        <f>VLOOKUP(F:F,데이터주제영역정의서!T:V,2,FALSE)</f>
        <v>PR</v>
      </c>
      <c r="H1082" s="292" t="str">
        <f t="shared" si="128"/>
        <v>AA</v>
      </c>
      <c r="I1082" s="258" t="s">
        <v>7098</v>
      </c>
      <c r="J1082" s="258" t="str">
        <f t="shared" si="129"/>
        <v>기본</v>
      </c>
      <c r="K1082" s="258" t="str">
        <f>VLOOKUP(J1082,엔터티분류어!B:D,3,FALSE)</f>
        <v>M</v>
      </c>
      <c r="L1082" s="305" t="str">
        <f t="shared" si="127"/>
        <v>ACPPRAAM</v>
      </c>
      <c r="M1082" s="258" t="s">
        <v>6459</v>
      </c>
      <c r="N1082" s="291" t="str">
        <f t="shared" si="130"/>
        <v>T</v>
      </c>
    </row>
    <row r="1083" spans="1:14" x14ac:dyDescent="0.3">
      <c r="A1083" s="256" t="s">
        <v>7075</v>
      </c>
      <c r="B1083" s="303" t="s">
        <v>6358</v>
      </c>
      <c r="C1083" s="303" t="s">
        <v>18</v>
      </c>
      <c r="D1083" s="303" t="s">
        <v>1969</v>
      </c>
      <c r="E1083" s="303" t="s">
        <v>6460</v>
      </c>
      <c r="F1083" s="312" t="s">
        <v>1966</v>
      </c>
      <c r="G1083" s="306" t="str">
        <f>VLOOKUP(F:F,데이터주제영역정의서!T:V,2,FALSE)</f>
        <v>PR</v>
      </c>
      <c r="H1083" s="292" t="str">
        <f t="shared" si="128"/>
        <v>AA</v>
      </c>
      <c r="I1083" s="258" t="s">
        <v>7098</v>
      </c>
      <c r="J1083" s="258" t="str">
        <f t="shared" si="129"/>
        <v>이력</v>
      </c>
      <c r="K1083" s="258" t="str">
        <f>VLOOKUP(J1083,엔터티분류어!B:D,3,FALSE)</f>
        <v>H</v>
      </c>
      <c r="L1083" s="305" t="str">
        <f t="shared" si="127"/>
        <v>ACPPRAAH</v>
      </c>
      <c r="M1083" s="258" t="s">
        <v>6461</v>
      </c>
      <c r="N1083" s="291" t="str">
        <f t="shared" si="130"/>
        <v>T</v>
      </c>
    </row>
    <row r="1084" spans="1:14" x14ac:dyDescent="0.3">
      <c r="A1084" s="256" t="s">
        <v>7075</v>
      </c>
      <c r="B1084" s="303" t="s">
        <v>6358</v>
      </c>
      <c r="C1084" s="303" t="s">
        <v>1</v>
      </c>
      <c r="D1084" s="303" t="s">
        <v>3516</v>
      </c>
      <c r="E1084" s="303" t="s">
        <v>3517</v>
      </c>
      <c r="F1084" s="312" t="s">
        <v>1966</v>
      </c>
      <c r="G1084" s="306" t="str">
        <f>VLOOKUP(F:F,데이터주제영역정의서!T:V,2,FALSE)</f>
        <v>PR</v>
      </c>
      <c r="H1084" s="292" t="str">
        <f t="shared" si="128"/>
        <v>AT</v>
      </c>
      <c r="I1084" s="258" t="s">
        <v>7098</v>
      </c>
      <c r="J1084" s="258" t="str">
        <f t="shared" si="129"/>
        <v>이력</v>
      </c>
      <c r="K1084" s="258" t="str">
        <f>VLOOKUP(J1084,엔터티분류어!B:D,3,FALSE)</f>
        <v>H</v>
      </c>
      <c r="L1084" s="305" t="str">
        <f t="shared" si="127"/>
        <v>ACPPRATH</v>
      </c>
      <c r="M1084" s="258" t="s">
        <v>6462</v>
      </c>
      <c r="N1084" s="291" t="str">
        <f t="shared" si="130"/>
        <v>T</v>
      </c>
    </row>
    <row r="1085" spans="1:14" x14ac:dyDescent="0.3">
      <c r="A1085" s="256" t="s">
        <v>7075</v>
      </c>
      <c r="B1085" s="303" t="s">
        <v>6358</v>
      </c>
      <c r="C1085" s="303" t="s">
        <v>18</v>
      </c>
      <c r="D1085" s="303" t="s">
        <v>1971</v>
      </c>
      <c r="E1085" s="303" t="s">
        <v>6445</v>
      </c>
      <c r="F1085" s="312" t="s">
        <v>1966</v>
      </c>
      <c r="G1085" s="306" t="str">
        <f>VLOOKUP(F:F,데이터주제영역정의서!T:V,2,FALSE)</f>
        <v>PR</v>
      </c>
      <c r="H1085" s="292" t="str">
        <f t="shared" si="128"/>
        <v>AL</v>
      </c>
      <c r="I1085" s="258" t="s">
        <v>7098</v>
      </c>
      <c r="J1085" s="258" t="str">
        <f t="shared" si="129"/>
        <v>상세</v>
      </c>
      <c r="K1085" s="258" t="str">
        <f>VLOOKUP(J1085,엔터티분류어!B:D,3,FALSE)</f>
        <v>E</v>
      </c>
      <c r="L1085" s="305" t="str">
        <f t="shared" si="127"/>
        <v>ACPPRALE</v>
      </c>
      <c r="M1085" s="258" t="s">
        <v>6463</v>
      </c>
      <c r="N1085" s="291" t="str">
        <f t="shared" si="130"/>
        <v>T</v>
      </c>
    </row>
    <row r="1086" spans="1:14" x14ac:dyDescent="0.3">
      <c r="A1086" s="256" t="s">
        <v>7075</v>
      </c>
      <c r="B1086" s="303" t="s">
        <v>6358</v>
      </c>
      <c r="C1086" s="303" t="s">
        <v>1</v>
      </c>
      <c r="D1086" s="303" t="s">
        <v>2094</v>
      </c>
      <c r="E1086" s="303" t="s">
        <v>2095</v>
      </c>
      <c r="F1086" s="312" t="s">
        <v>1866</v>
      </c>
      <c r="G1086" s="306" t="str">
        <f>VLOOKUP(F:F,데이터주제영역정의서!T:V,2,FALSE)</f>
        <v>PI</v>
      </c>
      <c r="H1086" s="292" t="str">
        <f t="shared" si="128"/>
        <v>QP</v>
      </c>
      <c r="I1086" s="258" t="s">
        <v>7098</v>
      </c>
      <c r="J1086" s="258" t="str">
        <f t="shared" si="129"/>
        <v>로그</v>
      </c>
      <c r="K1086" s="258" t="str">
        <f>VLOOKUP(J1086,엔터티분류어!B:D,3,FALSE)</f>
        <v>G</v>
      </c>
      <c r="L1086" s="305" t="str">
        <f t="shared" si="127"/>
        <v>ACPPIQPG</v>
      </c>
      <c r="M1086" s="258" t="s">
        <v>6464</v>
      </c>
      <c r="N1086" s="291" t="str">
        <f t="shared" si="130"/>
        <v>T</v>
      </c>
    </row>
    <row r="1087" spans="1:14" x14ac:dyDescent="0.3">
      <c r="A1087" s="256" t="s">
        <v>7075</v>
      </c>
      <c r="B1087" s="303" t="s">
        <v>6358</v>
      </c>
      <c r="C1087" s="303" t="s">
        <v>1</v>
      </c>
      <c r="D1087" s="303" t="s">
        <v>2090</v>
      </c>
      <c r="E1087" s="303" t="s">
        <v>2091</v>
      </c>
      <c r="F1087" s="312" t="s">
        <v>1866</v>
      </c>
      <c r="G1087" s="306" t="str">
        <f>VLOOKUP(F:F,데이터주제영역정의서!T:V,2,FALSE)</f>
        <v>PI</v>
      </c>
      <c r="H1087" s="292" t="str">
        <f t="shared" si="128"/>
        <v>QE</v>
      </c>
      <c r="I1087" s="258" t="s">
        <v>7098</v>
      </c>
      <c r="J1087" s="258" t="str">
        <f t="shared" si="129"/>
        <v>로그</v>
      </c>
      <c r="K1087" s="258" t="str">
        <f>VLOOKUP(J1087,엔터티분류어!B:D,3,FALSE)</f>
        <v>G</v>
      </c>
      <c r="L1087" s="305" t="str">
        <f t="shared" si="127"/>
        <v>ACPPIQEG</v>
      </c>
      <c r="M1087" s="258" t="s">
        <v>6465</v>
      </c>
      <c r="N1087" s="291" t="str">
        <f t="shared" si="130"/>
        <v>T</v>
      </c>
    </row>
    <row r="1088" spans="1:14" x14ac:dyDescent="0.3">
      <c r="A1088" s="256" t="s">
        <v>7075</v>
      </c>
      <c r="B1088" s="303" t="s">
        <v>6358</v>
      </c>
      <c r="C1088" s="303" t="s">
        <v>1</v>
      </c>
      <c r="D1088" s="303" t="s">
        <v>3518</v>
      </c>
      <c r="E1088" s="303" t="s">
        <v>3378</v>
      </c>
      <c r="F1088" s="312" t="s">
        <v>7432</v>
      </c>
      <c r="G1088" s="306" t="str">
        <f>VLOOKUP(F:F,데이터주제영역정의서!T:V,2,FALSE)</f>
        <v>PE</v>
      </c>
      <c r="H1088" s="292" t="str">
        <f t="shared" si="128"/>
        <v>AU</v>
      </c>
      <c r="I1088" s="258" t="s">
        <v>7098</v>
      </c>
      <c r="J1088" s="258" t="str">
        <f t="shared" si="129"/>
        <v>기본</v>
      </c>
      <c r="K1088" s="258" t="str">
        <f>VLOOKUP(J1088,엔터티분류어!B:D,3,FALSE)</f>
        <v>M</v>
      </c>
      <c r="L1088" s="305" t="str">
        <f t="shared" si="127"/>
        <v>ACPPEAUM</v>
      </c>
      <c r="M1088" s="258" t="s">
        <v>6466</v>
      </c>
      <c r="N1088" s="291" t="str">
        <f t="shared" si="130"/>
        <v>T</v>
      </c>
    </row>
    <row r="1089" spans="1:14" x14ac:dyDescent="0.3">
      <c r="A1089" s="256" t="s">
        <v>7075</v>
      </c>
      <c r="B1089" s="303" t="s">
        <v>6358</v>
      </c>
      <c r="C1089" s="303" t="s">
        <v>1</v>
      </c>
      <c r="D1089" s="303" t="s">
        <v>4242</v>
      </c>
      <c r="E1089" s="303" t="s">
        <v>3378</v>
      </c>
      <c r="F1089" s="312" t="s">
        <v>2102</v>
      </c>
      <c r="G1089" s="306" t="str">
        <f>VLOOKUP(F:F,데이터주제영역정의서!T:V,2,FALSE)</f>
        <v>PE</v>
      </c>
      <c r="H1089" s="292" t="str">
        <f t="shared" si="128"/>
        <v>UA</v>
      </c>
      <c r="I1089" s="258" t="s">
        <v>7098</v>
      </c>
      <c r="J1089" s="258" t="str">
        <f t="shared" si="129"/>
        <v>정보</v>
      </c>
      <c r="K1089" s="258" t="str">
        <f>VLOOKUP(J1089,엔터티분류어!B:D,3,FALSE)</f>
        <v>D</v>
      </c>
      <c r="L1089" s="305" t="str">
        <f t="shared" si="127"/>
        <v>ACPPEUAD</v>
      </c>
      <c r="M1089" s="258" t="s">
        <v>6467</v>
      </c>
      <c r="N1089" s="291" t="str">
        <f t="shared" si="130"/>
        <v>T</v>
      </c>
    </row>
    <row r="1090" spans="1:14" x14ac:dyDescent="0.3">
      <c r="A1090" s="256" t="s">
        <v>7075</v>
      </c>
      <c r="B1090" s="303" t="s">
        <v>6358</v>
      </c>
      <c r="C1090" s="303" t="s">
        <v>1</v>
      </c>
      <c r="D1090" s="303" t="s">
        <v>3519</v>
      </c>
      <c r="E1090" s="303" t="s">
        <v>3520</v>
      </c>
      <c r="F1090" s="312" t="s">
        <v>1966</v>
      </c>
      <c r="G1090" s="306" t="str">
        <f>VLOOKUP(F:F,데이터주제영역정의서!T:V,2,FALSE)</f>
        <v>PR</v>
      </c>
      <c r="H1090" s="292" t="str">
        <f t="shared" si="128"/>
        <v>WD</v>
      </c>
      <c r="I1090" s="258" t="s">
        <v>7098</v>
      </c>
      <c r="J1090" s="258" t="str">
        <f t="shared" si="129"/>
        <v>정보</v>
      </c>
      <c r="K1090" s="258" t="str">
        <f>VLOOKUP(J1090,엔터티분류어!B:D,3,FALSE)</f>
        <v>D</v>
      </c>
      <c r="L1090" s="305" t="str">
        <f t="shared" si="127"/>
        <v>ACPPRWDD</v>
      </c>
      <c r="M1090" s="258" t="s">
        <v>6468</v>
      </c>
      <c r="N1090" s="291" t="str">
        <f t="shared" si="130"/>
        <v>T</v>
      </c>
    </row>
    <row r="1091" spans="1:14" x14ac:dyDescent="0.3">
      <c r="A1091" s="256" t="s">
        <v>7075</v>
      </c>
      <c r="B1091" s="303" t="s">
        <v>6358</v>
      </c>
      <c r="C1091" s="303" t="s">
        <v>1</v>
      </c>
      <c r="D1091" s="303" t="s">
        <v>2092</v>
      </c>
      <c r="E1091" s="303" t="s">
        <v>2093</v>
      </c>
      <c r="F1091" s="312" t="s">
        <v>1866</v>
      </c>
      <c r="G1091" s="306" t="str">
        <f>VLOOKUP(F:F,데이터주제영역정의서!T:V,2,FALSE)</f>
        <v>PI</v>
      </c>
      <c r="H1091" s="292" t="str">
        <f t="shared" si="128"/>
        <v>SC</v>
      </c>
      <c r="I1091" s="258" t="s">
        <v>7098</v>
      </c>
      <c r="J1091" s="258" t="str">
        <f t="shared" si="129"/>
        <v>상세</v>
      </c>
      <c r="K1091" s="258" t="str">
        <f>VLOOKUP(J1091,엔터티분류어!B:D,3,FALSE)</f>
        <v>E</v>
      </c>
      <c r="L1091" s="305" t="str">
        <f t="shared" si="127"/>
        <v>ACPPISCE</v>
      </c>
      <c r="M1091" s="258" t="s">
        <v>6469</v>
      </c>
      <c r="N1091" s="291" t="str">
        <f t="shared" si="130"/>
        <v>T</v>
      </c>
    </row>
    <row r="1092" spans="1:14" x14ac:dyDescent="0.3">
      <c r="A1092" s="256" t="s">
        <v>7075</v>
      </c>
      <c r="B1092" s="303" t="s">
        <v>6358</v>
      </c>
      <c r="C1092" s="303" t="s">
        <v>1</v>
      </c>
      <c r="D1092" s="303" t="s">
        <v>2088</v>
      </c>
      <c r="E1092" s="303" t="s">
        <v>2089</v>
      </c>
      <c r="F1092" s="312" t="s">
        <v>1866</v>
      </c>
      <c r="G1092" s="306" t="str">
        <f>VLOOKUP(F:F,데이터주제영역정의서!T:V,2,FALSE)</f>
        <v>PI</v>
      </c>
      <c r="H1092" s="292" t="str">
        <f t="shared" si="128"/>
        <v>SC</v>
      </c>
      <c r="I1092" s="258" t="s">
        <v>7098</v>
      </c>
      <c r="J1092" s="258" t="str">
        <f t="shared" si="129"/>
        <v>정보</v>
      </c>
      <c r="K1092" s="258" t="str">
        <f>VLOOKUP(J1092,엔터티분류어!B:D,3,FALSE)</f>
        <v>D</v>
      </c>
      <c r="L1092" s="305" t="str">
        <f t="shared" si="127"/>
        <v>ACPPISCD</v>
      </c>
      <c r="M1092" s="258" t="s">
        <v>6470</v>
      </c>
      <c r="N1092" s="291" t="str">
        <f t="shared" si="130"/>
        <v>T</v>
      </c>
    </row>
    <row r="1093" spans="1:14" x14ac:dyDescent="0.3">
      <c r="A1093" s="256" t="s">
        <v>7075</v>
      </c>
      <c r="B1093" s="303" t="s">
        <v>6358</v>
      </c>
      <c r="C1093" s="303" t="s">
        <v>1</v>
      </c>
      <c r="D1093" s="303" t="s">
        <v>3379</v>
      </c>
      <c r="E1093" s="303" t="s">
        <v>3380</v>
      </c>
      <c r="F1093" s="312" t="s">
        <v>2102</v>
      </c>
      <c r="G1093" s="306" t="str">
        <f>VLOOKUP(F:F,데이터주제영역정의서!T:V,2,FALSE)</f>
        <v>PE</v>
      </c>
      <c r="H1093" s="292" t="str">
        <f t="shared" si="128"/>
        <v>UI</v>
      </c>
      <c r="I1093" s="258" t="s">
        <v>7098</v>
      </c>
      <c r="J1093" s="258" t="str">
        <f t="shared" si="129"/>
        <v>정보</v>
      </c>
      <c r="K1093" s="258" t="str">
        <f>VLOOKUP(J1093,엔터티분류어!B:D,3,FALSE)</f>
        <v>D</v>
      </c>
      <c r="L1093" s="305" t="str">
        <f t="shared" si="127"/>
        <v>ACPPEUID</v>
      </c>
      <c r="M1093" s="258" t="s">
        <v>6471</v>
      </c>
      <c r="N1093" s="291" t="str">
        <f t="shared" si="130"/>
        <v>T</v>
      </c>
    </row>
    <row r="1094" spans="1:14" x14ac:dyDescent="0.3">
      <c r="A1094" s="256" t="s">
        <v>7075</v>
      </c>
      <c r="B1094" s="303" t="s">
        <v>6358</v>
      </c>
      <c r="C1094" s="303" t="s">
        <v>1</v>
      </c>
      <c r="D1094" s="303" t="s">
        <v>3521</v>
      </c>
      <c r="E1094" s="303" t="s">
        <v>3522</v>
      </c>
      <c r="F1094" s="312" t="s">
        <v>2102</v>
      </c>
      <c r="G1094" s="306" t="str">
        <f>VLOOKUP(F:F,데이터주제영역정의서!T:V,2,FALSE)</f>
        <v>PE</v>
      </c>
      <c r="H1094" s="292" t="str">
        <f t="shared" si="128"/>
        <v>TS</v>
      </c>
      <c r="I1094" s="258" t="s">
        <v>7098</v>
      </c>
      <c r="J1094" s="258" t="str">
        <f t="shared" si="129"/>
        <v>이력</v>
      </c>
      <c r="K1094" s="258" t="str">
        <f>VLOOKUP(J1094,엔터티분류어!B:D,3,FALSE)</f>
        <v>H</v>
      </c>
      <c r="L1094" s="305" t="str">
        <f t="shared" si="127"/>
        <v>ACPPETSH</v>
      </c>
      <c r="M1094" s="258" t="s">
        <v>6472</v>
      </c>
      <c r="N1094" s="291" t="str">
        <f t="shared" si="130"/>
        <v>T</v>
      </c>
    </row>
    <row r="1095" spans="1:14" x14ac:dyDescent="0.3">
      <c r="A1095" s="256" t="s">
        <v>7075</v>
      </c>
      <c r="B1095" s="303" t="s">
        <v>6358</v>
      </c>
      <c r="C1095" s="303" t="s">
        <v>1</v>
      </c>
      <c r="D1095" s="303" t="s">
        <v>2159</v>
      </c>
      <c r="E1095" s="303" t="s">
        <v>2160</v>
      </c>
      <c r="F1095" s="312" t="s">
        <v>1966</v>
      </c>
      <c r="G1095" s="306" t="str">
        <f>VLOOKUP(F:F,데이터주제영역정의서!T:V,2,FALSE)</f>
        <v>PR</v>
      </c>
      <c r="H1095" s="292" t="str">
        <f t="shared" si="128"/>
        <v>TS</v>
      </c>
      <c r="I1095" s="258" t="s">
        <v>7098</v>
      </c>
      <c r="J1095" s="258" t="str">
        <f t="shared" si="129"/>
        <v>정보</v>
      </c>
      <c r="K1095" s="258" t="str">
        <f>VLOOKUP(J1095,엔터티분류어!B:D,3,FALSE)</f>
        <v>D</v>
      </c>
      <c r="L1095" s="305" t="str">
        <f t="shared" si="127"/>
        <v>ACPPRTSD</v>
      </c>
      <c r="M1095" s="258" t="s">
        <v>6473</v>
      </c>
      <c r="N1095" s="291" t="str">
        <f t="shared" si="130"/>
        <v>T</v>
      </c>
    </row>
    <row r="1096" spans="1:14" x14ac:dyDescent="0.3">
      <c r="A1096" s="256" t="s">
        <v>7075</v>
      </c>
      <c r="B1096" s="303" t="s">
        <v>6358</v>
      </c>
      <c r="C1096" s="303" t="s">
        <v>1</v>
      </c>
      <c r="D1096" s="303" t="s">
        <v>4177</v>
      </c>
      <c r="E1096" s="303" t="s">
        <v>3523</v>
      </c>
      <c r="F1096" s="312" t="s">
        <v>1981</v>
      </c>
      <c r="G1096" s="306" t="str">
        <f>VLOOKUP(F:F,데이터주제영역정의서!T:V,2,FALSE)</f>
        <v>ST</v>
      </c>
      <c r="H1096" s="292" t="str">
        <f t="shared" si="128"/>
        <v>DP</v>
      </c>
      <c r="I1096" s="258" t="s">
        <v>7098</v>
      </c>
      <c r="J1096" s="258" t="str">
        <f t="shared" si="129"/>
        <v>기본</v>
      </c>
      <c r="K1096" s="258" t="str">
        <f>VLOOKUP(J1096,엔터티분류어!B:D,3,FALSE)</f>
        <v>M</v>
      </c>
      <c r="L1096" s="305" t="str">
        <f t="shared" si="127"/>
        <v>ACPSTDPM</v>
      </c>
      <c r="M1096" s="258" t="s">
        <v>6474</v>
      </c>
      <c r="N1096" s="291" t="str">
        <f t="shared" si="130"/>
        <v>T</v>
      </c>
    </row>
    <row r="1097" spans="1:14" x14ac:dyDescent="0.3">
      <c r="A1097" s="256" t="s">
        <v>7075</v>
      </c>
      <c r="B1097" s="303" t="s">
        <v>6358</v>
      </c>
      <c r="C1097" s="303" t="s">
        <v>1</v>
      </c>
      <c r="D1097" s="303" t="s">
        <v>4178</v>
      </c>
      <c r="E1097" s="303" t="s">
        <v>3524</v>
      </c>
      <c r="F1097" s="312" t="s">
        <v>1981</v>
      </c>
      <c r="G1097" s="306" t="str">
        <f>VLOOKUP(F:F,데이터주제영역정의서!T:V,2,FALSE)</f>
        <v>ST</v>
      </c>
      <c r="H1097" s="292" t="str">
        <f t="shared" si="128"/>
        <v>DP</v>
      </c>
      <c r="I1097" s="258" t="s">
        <v>7098</v>
      </c>
      <c r="J1097" s="258" t="str">
        <f t="shared" si="129"/>
        <v>상세</v>
      </c>
      <c r="K1097" s="258" t="str">
        <f>VLOOKUP(J1097,엔터티분류어!B:D,3,FALSE)</f>
        <v>E</v>
      </c>
      <c r="L1097" s="305" t="str">
        <f t="shared" si="127"/>
        <v>ACPSTDPE</v>
      </c>
      <c r="M1097" s="258" t="s">
        <v>6475</v>
      </c>
      <c r="N1097" s="291" t="str">
        <f t="shared" si="130"/>
        <v>T</v>
      </c>
    </row>
    <row r="1098" spans="1:14" x14ac:dyDescent="0.3">
      <c r="A1098" s="256" t="s">
        <v>7075</v>
      </c>
      <c r="B1098" s="303" t="s">
        <v>6358</v>
      </c>
      <c r="C1098" s="303" t="s">
        <v>1</v>
      </c>
      <c r="D1098" s="303" t="s">
        <v>3525</v>
      </c>
      <c r="E1098" s="303" t="s">
        <v>3526</v>
      </c>
      <c r="F1098" s="312" t="s">
        <v>1866</v>
      </c>
      <c r="G1098" s="306" t="str">
        <f>VLOOKUP(F:F,데이터주제영역정의서!T:V,2,FALSE)</f>
        <v>PI</v>
      </c>
      <c r="H1098" s="292" t="str">
        <f t="shared" si="128"/>
        <v>PM</v>
      </c>
      <c r="I1098" s="258" t="s">
        <v>7098</v>
      </c>
      <c r="J1098" s="258" t="str">
        <f t="shared" si="129"/>
        <v>코드</v>
      </c>
      <c r="K1098" s="258" t="str">
        <f>VLOOKUP(J1098,엔터티분류어!B:D,3,FALSE)</f>
        <v>C</v>
      </c>
      <c r="L1098" s="305" t="str">
        <f t="shared" si="127"/>
        <v>ACPPIPMC</v>
      </c>
      <c r="M1098" s="258" t="s">
        <v>6476</v>
      </c>
      <c r="N1098" s="291" t="str">
        <f t="shared" si="130"/>
        <v>T</v>
      </c>
    </row>
    <row r="1099" spans="1:14" x14ac:dyDescent="0.3">
      <c r="A1099" s="256" t="s">
        <v>7075</v>
      </c>
      <c r="B1099" s="303" t="s">
        <v>6358</v>
      </c>
      <c r="C1099" s="303" t="s">
        <v>1</v>
      </c>
      <c r="D1099" s="303" t="s">
        <v>3527</v>
      </c>
      <c r="E1099" s="303" t="s">
        <v>3528</v>
      </c>
      <c r="F1099" s="312" t="s">
        <v>1966</v>
      </c>
      <c r="G1099" s="306" t="str">
        <f>VLOOKUP(F:F,데이터주제영역정의서!T:V,2,FALSE)</f>
        <v>PR</v>
      </c>
      <c r="H1099" s="292" t="str">
        <f t="shared" si="128"/>
        <v>PM</v>
      </c>
      <c r="I1099" s="258" t="s">
        <v>7098</v>
      </c>
      <c r="J1099" s="258" t="str">
        <f t="shared" si="129"/>
        <v>정보</v>
      </c>
      <c r="K1099" s="258" t="str">
        <f>VLOOKUP(J1099,엔터티분류어!B:D,3,FALSE)</f>
        <v>D</v>
      </c>
      <c r="L1099" s="305" t="str">
        <f t="shared" si="127"/>
        <v>ACPPRPMD</v>
      </c>
      <c r="M1099" s="258" t="s">
        <v>6477</v>
      </c>
      <c r="N1099" s="291" t="str">
        <f t="shared" si="130"/>
        <v>T</v>
      </c>
    </row>
    <row r="1100" spans="1:14" x14ac:dyDescent="0.3">
      <c r="A1100" s="256" t="s">
        <v>7075</v>
      </c>
      <c r="B1100" s="303" t="s">
        <v>6358</v>
      </c>
      <c r="C1100" s="303" t="s">
        <v>1</v>
      </c>
      <c r="D1100" s="303" t="s">
        <v>4187</v>
      </c>
      <c r="E1100" s="303" t="s">
        <v>3531</v>
      </c>
      <c r="F1100" s="312" t="s">
        <v>2102</v>
      </c>
      <c r="G1100" s="306" t="str">
        <f>VLOOKUP(F:F,데이터주제영역정의서!T:V,2,FALSE)</f>
        <v>PE</v>
      </c>
      <c r="H1100" s="292" t="str">
        <f t="shared" si="128"/>
        <v>DM</v>
      </c>
      <c r="I1100" s="258" t="s">
        <v>7098</v>
      </c>
      <c r="J1100" s="258" t="str">
        <f t="shared" si="129"/>
        <v>상세</v>
      </c>
      <c r="K1100" s="258" t="str">
        <f>VLOOKUP(J1100,엔터티분류어!B:D,3,FALSE)</f>
        <v>E</v>
      </c>
      <c r="L1100" s="305" t="str">
        <f t="shared" si="127"/>
        <v>ACPPEDME</v>
      </c>
      <c r="M1100" s="258" t="s">
        <v>6478</v>
      </c>
      <c r="N1100" s="291" t="str">
        <f t="shared" si="130"/>
        <v>T</v>
      </c>
    </row>
    <row r="1101" spans="1:14" x14ac:dyDescent="0.3">
      <c r="A1101" s="256" t="s">
        <v>7075</v>
      </c>
      <c r="B1101" s="303" t="s">
        <v>6358</v>
      </c>
      <c r="C1101" s="303" t="s">
        <v>1</v>
      </c>
      <c r="D1101" s="303" t="s">
        <v>4189</v>
      </c>
      <c r="E1101" s="303" t="s">
        <v>3532</v>
      </c>
      <c r="F1101" s="312" t="s">
        <v>4188</v>
      </c>
      <c r="G1101" s="306" t="str">
        <f>VLOOKUP(F:F,데이터주제영역정의서!T:V,2,FALSE)</f>
        <v>PC</v>
      </c>
      <c r="H1101" s="292" t="str">
        <f t="shared" si="128"/>
        <v>MI</v>
      </c>
      <c r="I1101" s="258" t="s">
        <v>7098</v>
      </c>
      <c r="J1101" s="258" t="str">
        <f t="shared" si="129"/>
        <v>정보</v>
      </c>
      <c r="K1101" s="258" t="str">
        <f>VLOOKUP(J1101,엔터티분류어!B:D,3,FALSE)</f>
        <v>D</v>
      </c>
      <c r="L1101" s="305" t="str">
        <f t="shared" si="127"/>
        <v>ACPPCMID</v>
      </c>
      <c r="M1101" s="258" t="s">
        <v>6479</v>
      </c>
      <c r="N1101" s="291" t="str">
        <f t="shared" si="130"/>
        <v>T</v>
      </c>
    </row>
    <row r="1102" spans="1:14" x14ac:dyDescent="0.3">
      <c r="A1102" s="256" t="s">
        <v>7075</v>
      </c>
      <c r="B1102" s="303" t="s">
        <v>6358</v>
      </c>
      <c r="C1102" s="303" t="s">
        <v>1</v>
      </c>
      <c r="D1102" s="303" t="s">
        <v>3381</v>
      </c>
      <c r="E1102" s="303" t="s">
        <v>3382</v>
      </c>
      <c r="F1102" s="312" t="s">
        <v>2102</v>
      </c>
      <c r="G1102" s="306" t="str">
        <f>VLOOKUP(F:F,데이터주제영역정의서!T:V,2,FALSE)</f>
        <v>PE</v>
      </c>
      <c r="H1102" s="292" t="str">
        <f t="shared" si="128"/>
        <v>UM</v>
      </c>
      <c r="I1102" s="258" t="s">
        <v>7098</v>
      </c>
      <c r="J1102" s="258" t="str">
        <f t="shared" si="129"/>
        <v>정보</v>
      </c>
      <c r="K1102" s="258" t="str">
        <f>VLOOKUP(J1102,엔터티분류어!B:D,3,FALSE)</f>
        <v>D</v>
      </c>
      <c r="L1102" s="305" t="str">
        <f t="shared" si="127"/>
        <v>ACPPEUMD</v>
      </c>
      <c r="M1102" s="258" t="s">
        <v>6480</v>
      </c>
      <c r="N1102" s="291" t="str">
        <f t="shared" si="130"/>
        <v>T</v>
      </c>
    </row>
    <row r="1103" spans="1:14" x14ac:dyDescent="0.3">
      <c r="A1103" s="256" t="s">
        <v>7075</v>
      </c>
      <c r="B1103" s="303" t="s">
        <v>6358</v>
      </c>
      <c r="C1103" s="303" t="s">
        <v>1</v>
      </c>
      <c r="D1103" s="303" t="s">
        <v>3533</v>
      </c>
      <c r="E1103" s="303" t="s">
        <v>3534</v>
      </c>
      <c r="F1103" s="312" t="s">
        <v>4188</v>
      </c>
      <c r="G1103" s="306" t="str">
        <f>VLOOKUP(F:F,데이터주제영역정의서!T:V,2,FALSE)</f>
        <v>PC</v>
      </c>
      <c r="H1103" s="292" t="str">
        <f t="shared" si="128"/>
        <v>DT</v>
      </c>
      <c r="I1103" s="258" t="s">
        <v>7098</v>
      </c>
      <c r="J1103" s="258" t="str">
        <f t="shared" si="129"/>
        <v>집계</v>
      </c>
      <c r="K1103" s="258" t="str">
        <f>VLOOKUP(J1103,엔터티분류어!B:D,3,FALSE)</f>
        <v>S</v>
      </c>
      <c r="L1103" s="305" t="str">
        <f t="shared" si="127"/>
        <v>ACPPCDTS</v>
      </c>
      <c r="M1103" s="258" t="s">
        <v>6481</v>
      </c>
      <c r="N1103" s="291" t="str">
        <f t="shared" si="130"/>
        <v>T</v>
      </c>
    </row>
    <row r="1104" spans="1:14" x14ac:dyDescent="0.3">
      <c r="A1104" s="256" t="s">
        <v>7075</v>
      </c>
      <c r="B1104" s="303" t="s">
        <v>6358</v>
      </c>
      <c r="C1104" s="303" t="s">
        <v>1</v>
      </c>
      <c r="D1104" s="303" t="s">
        <v>2132</v>
      </c>
      <c r="E1104" s="303" t="s">
        <v>2133</v>
      </c>
      <c r="F1104" s="312" t="s">
        <v>1966</v>
      </c>
      <c r="G1104" s="306" t="str">
        <f>VLOOKUP(F:F,데이터주제영역정의서!T:V,2,FALSE)</f>
        <v>PR</v>
      </c>
      <c r="H1104" s="292" t="str">
        <f t="shared" si="128"/>
        <v>CG</v>
      </c>
      <c r="I1104" s="258" t="s">
        <v>7098</v>
      </c>
      <c r="J1104" s="258" t="str">
        <f t="shared" si="129"/>
        <v>이력</v>
      </c>
      <c r="K1104" s="258" t="str">
        <f>VLOOKUP(J1104,엔터티분류어!B:D,3,FALSE)</f>
        <v>H</v>
      </c>
      <c r="L1104" s="305" t="str">
        <f t="shared" si="127"/>
        <v>ACPPRCGH</v>
      </c>
      <c r="M1104" s="258" t="s">
        <v>6482</v>
      </c>
      <c r="N1104" s="291" t="str">
        <f t="shared" si="130"/>
        <v>T</v>
      </c>
    </row>
    <row r="1105" spans="1:14" x14ac:dyDescent="0.3">
      <c r="A1105" s="256" t="s">
        <v>7075</v>
      </c>
      <c r="B1105" s="303" t="s">
        <v>6358</v>
      </c>
      <c r="C1105" s="303" t="s">
        <v>1</v>
      </c>
      <c r="D1105" s="303" t="s">
        <v>3535</v>
      </c>
      <c r="E1105" s="303" t="s">
        <v>3536</v>
      </c>
      <c r="F1105" s="312" t="s">
        <v>2102</v>
      </c>
      <c r="G1105" s="306" t="str">
        <f>VLOOKUP(F:F,데이터주제영역정의서!T:V,2,FALSE)</f>
        <v>PE</v>
      </c>
      <c r="H1105" s="292" t="str">
        <f t="shared" si="128"/>
        <v>MD</v>
      </c>
      <c r="I1105" s="258" t="s">
        <v>7098</v>
      </c>
      <c r="J1105" s="258" t="str">
        <f t="shared" si="129"/>
        <v>정보</v>
      </c>
      <c r="K1105" s="258" t="str">
        <f>VLOOKUP(J1105,엔터티분류어!B:D,3,FALSE)</f>
        <v>D</v>
      </c>
      <c r="L1105" s="305" t="str">
        <f t="shared" si="127"/>
        <v>ACPPEMDD</v>
      </c>
      <c r="M1105" s="258" t="s">
        <v>6483</v>
      </c>
      <c r="N1105" s="291" t="str">
        <f t="shared" si="130"/>
        <v>T</v>
      </c>
    </row>
    <row r="1106" spans="1:14" x14ac:dyDescent="0.3">
      <c r="A1106" s="256" t="s">
        <v>7075</v>
      </c>
      <c r="B1106" s="303" t="s">
        <v>6358</v>
      </c>
      <c r="C1106" s="303" t="s">
        <v>1</v>
      </c>
      <c r="D1106" s="303" t="s">
        <v>2125</v>
      </c>
      <c r="E1106" s="303" t="s">
        <v>2126</v>
      </c>
      <c r="F1106" s="312" t="s">
        <v>1866</v>
      </c>
      <c r="G1106" s="306" t="str">
        <f>VLOOKUP(F:F,데이터주제영역정의서!T:V,2,FALSE)</f>
        <v>PI</v>
      </c>
      <c r="H1106" s="292" t="str">
        <f t="shared" si="128"/>
        <v>MR</v>
      </c>
      <c r="I1106" s="258" t="s">
        <v>7098</v>
      </c>
      <c r="J1106" s="258" t="str">
        <f t="shared" si="129"/>
        <v>정보</v>
      </c>
      <c r="K1106" s="258" t="str">
        <f>VLOOKUP(J1106,엔터티분류어!B:D,3,FALSE)</f>
        <v>D</v>
      </c>
      <c r="L1106" s="305" t="str">
        <f t="shared" si="127"/>
        <v>ACPPIMRD</v>
      </c>
      <c r="M1106" s="258" t="s">
        <v>6484</v>
      </c>
      <c r="N1106" s="291" t="str">
        <f t="shared" si="130"/>
        <v>T</v>
      </c>
    </row>
    <row r="1107" spans="1:14" x14ac:dyDescent="0.3">
      <c r="A1107" s="256" t="s">
        <v>7075</v>
      </c>
      <c r="B1107" s="303" t="s">
        <v>6358</v>
      </c>
      <c r="C1107" s="303" t="s">
        <v>1</v>
      </c>
      <c r="D1107" s="303" t="s">
        <v>3537</v>
      </c>
      <c r="E1107" s="303" t="s">
        <v>3538</v>
      </c>
      <c r="F1107" s="312" t="s">
        <v>2102</v>
      </c>
      <c r="G1107" s="306" t="str">
        <f>VLOOKUP(F:F,데이터주제영역정의서!T:V,2,FALSE)</f>
        <v>PE</v>
      </c>
      <c r="H1107" s="292" t="str">
        <f t="shared" si="128"/>
        <v>RA</v>
      </c>
      <c r="I1107" s="258" t="s">
        <v>7098</v>
      </c>
      <c r="J1107" s="258" t="str">
        <f t="shared" si="129"/>
        <v>상세</v>
      </c>
      <c r="K1107" s="258" t="str">
        <f>VLOOKUP(J1107,엔터티분류어!B:D,3,FALSE)</f>
        <v>E</v>
      </c>
      <c r="L1107" s="305" t="str">
        <f t="shared" si="127"/>
        <v>ACPPERAE</v>
      </c>
      <c r="M1107" s="258" t="s">
        <v>6485</v>
      </c>
      <c r="N1107" s="291" t="str">
        <f t="shared" si="130"/>
        <v>T</v>
      </c>
    </row>
    <row r="1108" spans="1:14" x14ac:dyDescent="0.3">
      <c r="A1108" s="256" t="s">
        <v>7075</v>
      </c>
      <c r="B1108" s="303" t="s">
        <v>6358</v>
      </c>
      <c r="C1108" s="303" t="s">
        <v>1</v>
      </c>
      <c r="D1108" s="303" t="s">
        <v>2137</v>
      </c>
      <c r="E1108" s="303" t="s">
        <v>2138</v>
      </c>
      <c r="F1108" s="312" t="s">
        <v>2102</v>
      </c>
      <c r="G1108" s="306" t="str">
        <f>VLOOKUP(F:F,데이터주제영역정의서!T:V,2,FALSE)</f>
        <v>PE</v>
      </c>
      <c r="H1108" s="292" t="str">
        <f t="shared" si="128"/>
        <v>CP</v>
      </c>
      <c r="I1108" s="258" t="s">
        <v>7098</v>
      </c>
      <c r="J1108" s="258" t="str">
        <f t="shared" si="129"/>
        <v>상세</v>
      </c>
      <c r="K1108" s="258" t="str">
        <f>VLOOKUP(J1108,엔터티분류어!B:D,3,FALSE)</f>
        <v>E</v>
      </c>
      <c r="L1108" s="305" t="str">
        <f t="shared" si="127"/>
        <v>ACPPECPE</v>
      </c>
      <c r="M1108" s="258" t="s">
        <v>6486</v>
      </c>
      <c r="N1108" s="291" t="str">
        <f t="shared" si="130"/>
        <v>T</v>
      </c>
    </row>
    <row r="1109" spans="1:14" x14ac:dyDescent="0.3">
      <c r="A1109" s="256" t="s">
        <v>7075</v>
      </c>
      <c r="B1109" s="303" t="s">
        <v>6358</v>
      </c>
      <c r="C1109" s="303" t="s">
        <v>1</v>
      </c>
      <c r="D1109" s="303" t="s">
        <v>2188</v>
      </c>
      <c r="E1109" s="303" t="s">
        <v>2189</v>
      </c>
      <c r="F1109" s="312" t="s">
        <v>2102</v>
      </c>
      <c r="G1109" s="306" t="str">
        <f>VLOOKUP(F:F,데이터주제영역정의서!T:V,2,FALSE)</f>
        <v>PE</v>
      </c>
      <c r="H1109" s="292" t="str">
        <f t="shared" si="128"/>
        <v>CI</v>
      </c>
      <c r="I1109" s="258" t="s">
        <v>7098</v>
      </c>
      <c r="J1109" s="258" t="str">
        <f t="shared" si="129"/>
        <v>기본</v>
      </c>
      <c r="K1109" s="258" t="str">
        <f>VLOOKUP(J1109,엔터티분류어!B:D,3,FALSE)</f>
        <v>M</v>
      </c>
      <c r="L1109" s="305" t="str">
        <f t="shared" si="127"/>
        <v>ACPPECIM</v>
      </c>
      <c r="M1109" s="258" t="s">
        <v>6487</v>
      </c>
      <c r="N1109" s="291" t="str">
        <f t="shared" si="130"/>
        <v>T</v>
      </c>
    </row>
    <row r="1110" spans="1:14" x14ac:dyDescent="0.3">
      <c r="A1110" s="256" t="s">
        <v>7075</v>
      </c>
      <c r="B1110" s="303" t="s">
        <v>6358</v>
      </c>
      <c r="C1110" s="303" t="s">
        <v>1</v>
      </c>
      <c r="D1110" s="303" t="s">
        <v>3539</v>
      </c>
      <c r="E1110" s="303" t="s">
        <v>3540</v>
      </c>
      <c r="F1110" s="312" t="s">
        <v>1866</v>
      </c>
      <c r="G1110" s="306" t="str">
        <f>VLOOKUP(F:F,데이터주제영역정의서!T:V,2,FALSE)</f>
        <v>PI</v>
      </c>
      <c r="H1110" s="292" t="str">
        <f t="shared" si="128"/>
        <v>CR</v>
      </c>
      <c r="I1110" s="258" t="s">
        <v>7098</v>
      </c>
      <c r="J1110" s="258" t="str">
        <f t="shared" si="129"/>
        <v>상세</v>
      </c>
      <c r="K1110" s="258" t="str">
        <f>VLOOKUP(J1110,엔터티분류어!B:D,3,FALSE)</f>
        <v>E</v>
      </c>
      <c r="L1110" s="305" t="str">
        <f t="shared" si="127"/>
        <v>ACPPICRE</v>
      </c>
      <c r="M1110" s="258" t="s">
        <v>6488</v>
      </c>
      <c r="N1110" s="291" t="str">
        <f t="shared" si="130"/>
        <v>T</v>
      </c>
    </row>
    <row r="1111" spans="1:14" x14ac:dyDescent="0.3">
      <c r="A1111" s="256" t="s">
        <v>7075</v>
      </c>
      <c r="B1111" s="303" t="s">
        <v>6358</v>
      </c>
      <c r="C1111" s="303" t="s">
        <v>1</v>
      </c>
      <c r="D1111" s="303" t="s">
        <v>3541</v>
      </c>
      <c r="E1111" s="303" t="s">
        <v>3542</v>
      </c>
      <c r="F1111" s="312" t="s">
        <v>1966</v>
      </c>
      <c r="G1111" s="306" t="str">
        <f>VLOOKUP(F:F,데이터주제영역정의서!T:V,2,FALSE)</f>
        <v>PR</v>
      </c>
      <c r="H1111" s="292" t="str">
        <f t="shared" si="128"/>
        <v>CB</v>
      </c>
      <c r="I1111" s="258" t="s">
        <v>7098</v>
      </c>
      <c r="J1111" s="258" t="str">
        <f t="shared" si="129"/>
        <v>정보</v>
      </c>
      <c r="K1111" s="258" t="str">
        <f>VLOOKUP(J1111,엔터티분류어!B:D,3,FALSE)</f>
        <v>D</v>
      </c>
      <c r="L1111" s="305" t="str">
        <f t="shared" si="127"/>
        <v>ACPPRCBD</v>
      </c>
      <c r="M1111" s="258" t="s">
        <v>6489</v>
      </c>
      <c r="N1111" s="291" t="str">
        <f t="shared" si="130"/>
        <v>T</v>
      </c>
    </row>
    <row r="1112" spans="1:14" x14ac:dyDescent="0.3">
      <c r="A1112" s="256" t="s">
        <v>7075</v>
      </c>
      <c r="B1112" s="303" t="s">
        <v>6358</v>
      </c>
      <c r="C1112" s="303" t="s">
        <v>1</v>
      </c>
      <c r="D1112" s="303" t="s">
        <v>3543</v>
      </c>
      <c r="E1112" s="303" t="s">
        <v>3544</v>
      </c>
      <c r="F1112" s="312" t="s">
        <v>1966</v>
      </c>
      <c r="G1112" s="306" t="str">
        <f>VLOOKUP(F:F,데이터주제영역정의서!T:V,2,FALSE)</f>
        <v>PR</v>
      </c>
      <c r="H1112" s="292" t="str">
        <f t="shared" si="128"/>
        <v>DZ</v>
      </c>
      <c r="I1112" s="258" t="s">
        <v>7098</v>
      </c>
      <c r="J1112" s="258" t="str">
        <f t="shared" si="129"/>
        <v>이력</v>
      </c>
      <c r="K1112" s="258" t="str">
        <f>VLOOKUP(J1112,엔터티분류어!B:D,3,FALSE)</f>
        <v>H</v>
      </c>
      <c r="L1112" s="305" t="str">
        <f t="shared" si="127"/>
        <v>ACPPRDZH</v>
      </c>
      <c r="M1112" s="258" t="s">
        <v>6490</v>
      </c>
      <c r="N1112" s="291" t="str">
        <f t="shared" si="130"/>
        <v>T</v>
      </c>
    </row>
    <row r="1113" spans="1:14" x14ac:dyDescent="0.3">
      <c r="A1113" s="256" t="s">
        <v>7075</v>
      </c>
      <c r="B1113" s="303" t="s">
        <v>6358</v>
      </c>
      <c r="C1113" s="303" t="s">
        <v>1</v>
      </c>
      <c r="D1113" s="303" t="s">
        <v>3545</v>
      </c>
      <c r="E1113" s="303" t="s">
        <v>3546</v>
      </c>
      <c r="F1113" s="312" t="s">
        <v>1966</v>
      </c>
      <c r="G1113" s="306" t="str">
        <f>VLOOKUP(F:F,데이터주제영역정의서!T:V,2,FALSE)</f>
        <v>PR</v>
      </c>
      <c r="H1113" s="292" t="str">
        <f t="shared" si="128"/>
        <v>KD</v>
      </c>
      <c r="I1113" s="258" t="s">
        <v>7098</v>
      </c>
      <c r="J1113" s="258" t="str">
        <f t="shared" si="129"/>
        <v>상세</v>
      </c>
      <c r="K1113" s="258" t="str">
        <f>VLOOKUP(J1113,엔터티분류어!B:D,3,FALSE)</f>
        <v>E</v>
      </c>
      <c r="L1113" s="305" t="str">
        <f t="shared" si="127"/>
        <v>ACPPRKDE</v>
      </c>
      <c r="M1113" s="258" t="s">
        <v>6491</v>
      </c>
      <c r="N1113" s="291" t="str">
        <f t="shared" si="130"/>
        <v>T</v>
      </c>
    </row>
    <row r="1114" spans="1:14" x14ac:dyDescent="0.3">
      <c r="A1114" s="256" t="s">
        <v>7075</v>
      </c>
      <c r="B1114" s="303" t="s">
        <v>6358</v>
      </c>
      <c r="C1114" s="303" t="s">
        <v>1</v>
      </c>
      <c r="D1114" s="303" t="s">
        <v>3547</v>
      </c>
      <c r="E1114" s="303" t="s">
        <v>3548</v>
      </c>
      <c r="F1114" s="312" t="s">
        <v>1866</v>
      </c>
      <c r="G1114" s="306" t="str">
        <f>VLOOKUP(F:F,데이터주제영역정의서!T:V,2,FALSE)</f>
        <v>PI</v>
      </c>
      <c r="H1114" s="292" t="str">
        <f t="shared" si="128"/>
        <v>FX</v>
      </c>
      <c r="I1114" s="258" t="s">
        <v>7098</v>
      </c>
      <c r="J1114" s="258" t="str">
        <f t="shared" si="129"/>
        <v>이력</v>
      </c>
      <c r="K1114" s="258" t="str">
        <f>VLOOKUP(J1114,엔터티분류어!B:D,3,FALSE)</f>
        <v>H</v>
      </c>
      <c r="L1114" s="305" t="str">
        <f t="shared" si="127"/>
        <v>ACPPIFXH</v>
      </c>
      <c r="M1114" s="258" t="s">
        <v>6492</v>
      </c>
      <c r="N1114" s="291" t="str">
        <f t="shared" si="130"/>
        <v>T</v>
      </c>
    </row>
    <row r="1115" spans="1:14" s="291" customFormat="1" x14ac:dyDescent="0.3">
      <c r="A1115" s="256" t="s">
        <v>7075</v>
      </c>
      <c r="B1115" s="303" t="s">
        <v>6358</v>
      </c>
      <c r="C1115" s="303" t="s">
        <v>1</v>
      </c>
      <c r="D1115" s="303" t="s">
        <v>2109</v>
      </c>
      <c r="E1115" s="303" t="s">
        <v>2110</v>
      </c>
      <c r="F1115" s="312" t="s">
        <v>1966</v>
      </c>
      <c r="G1115" s="306" t="str">
        <f>VLOOKUP(F:F,데이터주제영역정의서!T:V,2,FALSE)</f>
        <v>PR</v>
      </c>
      <c r="H1115" s="292" t="str">
        <f t="shared" si="128"/>
        <v>HG</v>
      </c>
      <c r="I1115" s="258" t="s">
        <v>7098</v>
      </c>
      <c r="J1115" s="258" t="str">
        <f t="shared" si="129"/>
        <v>기본</v>
      </c>
      <c r="K1115" s="258" t="str">
        <f>VLOOKUP(J1115,엔터티분류어!B:D,3,FALSE)</f>
        <v>M</v>
      </c>
      <c r="L1115" s="305" t="str">
        <f t="shared" si="127"/>
        <v>ACPPRHGM</v>
      </c>
      <c r="M1115" s="258" t="s">
        <v>6493</v>
      </c>
      <c r="N1115" s="291" t="str">
        <f t="shared" si="130"/>
        <v>T</v>
      </c>
    </row>
    <row r="1116" spans="1:14" x14ac:dyDescent="0.3">
      <c r="A1116" s="256" t="s">
        <v>7075</v>
      </c>
      <c r="B1116" s="303" t="s">
        <v>6358</v>
      </c>
      <c r="C1116" s="303" t="s">
        <v>7130</v>
      </c>
      <c r="D1116" s="303" t="s">
        <v>4962</v>
      </c>
      <c r="E1116" s="303"/>
      <c r="F1116" s="312" t="s">
        <v>2102</v>
      </c>
      <c r="G1116" s="306" t="str">
        <f>VLOOKUP(F:F,데이터주제영역정의서!T:V,2,FALSE)</f>
        <v>PE</v>
      </c>
      <c r="H1116" s="292" t="str">
        <f t="shared" si="128"/>
        <v>BL</v>
      </c>
      <c r="I1116" s="258" t="s">
        <v>7098</v>
      </c>
      <c r="J1116" s="258" t="str">
        <f t="shared" si="129"/>
        <v>기본</v>
      </c>
      <c r="K1116" s="258" t="str">
        <f>VLOOKUP(J1116,엔터티분류어!B:D,3,FALSE)</f>
        <v>M</v>
      </c>
      <c r="L1116" s="305" t="str">
        <f t="shared" si="127"/>
        <v>ACPPEBLM</v>
      </c>
      <c r="M1116" s="258" t="s">
        <v>6494</v>
      </c>
      <c r="N1116" s="291" t="str">
        <f t="shared" si="130"/>
        <v>T</v>
      </c>
    </row>
    <row r="1117" spans="1:14" x14ac:dyDescent="0.3">
      <c r="A1117" s="256" t="s">
        <v>7075</v>
      </c>
      <c r="B1117" s="303" t="s">
        <v>6358</v>
      </c>
      <c r="C1117" s="303" t="s">
        <v>1</v>
      </c>
      <c r="D1117" s="303" t="s">
        <v>2134</v>
      </c>
      <c r="E1117" s="303" t="s">
        <v>2135</v>
      </c>
      <c r="F1117" s="312" t="s">
        <v>2102</v>
      </c>
      <c r="G1117" s="306" t="str">
        <f>VLOOKUP(F:F,데이터주제영역정의서!T:V,2,FALSE)</f>
        <v>PE</v>
      </c>
      <c r="H1117" s="292" t="str">
        <f t="shared" si="128"/>
        <v>CH</v>
      </c>
      <c r="I1117" s="258" t="s">
        <v>7098</v>
      </c>
      <c r="J1117" s="258" t="str">
        <f t="shared" si="129"/>
        <v>상세</v>
      </c>
      <c r="K1117" s="258" t="str">
        <f>VLOOKUP(J1117,엔터티분류어!B:D,3,FALSE)</f>
        <v>E</v>
      </c>
      <c r="L1117" s="305" t="str">
        <f t="shared" si="127"/>
        <v>ACPPECHE</v>
      </c>
      <c r="M1117" s="258" t="s">
        <v>6495</v>
      </c>
      <c r="N1117" s="291" t="str">
        <f t="shared" si="130"/>
        <v>T</v>
      </c>
    </row>
    <row r="1118" spans="1:14" x14ac:dyDescent="0.3">
      <c r="A1118" s="256" t="s">
        <v>7075</v>
      </c>
      <c r="B1118" s="303" t="s">
        <v>6358</v>
      </c>
      <c r="C1118" s="303" t="s">
        <v>1</v>
      </c>
      <c r="D1118" s="303" t="s">
        <v>7302</v>
      </c>
      <c r="E1118" s="303" t="s">
        <v>2122</v>
      </c>
      <c r="F1118" s="312" t="s">
        <v>2102</v>
      </c>
      <c r="G1118" s="306" t="str">
        <f>VLOOKUP(F:F,데이터주제영역정의서!T:V,2,FALSE)</f>
        <v>PE</v>
      </c>
      <c r="H1118" s="292" t="str">
        <f t="shared" si="128"/>
        <v>BD</v>
      </c>
      <c r="I1118" s="258" t="s">
        <v>7098</v>
      </c>
      <c r="J1118" s="258" t="str">
        <f t="shared" si="129"/>
        <v>이력</v>
      </c>
      <c r="K1118" s="258" t="str">
        <f>VLOOKUP(J1118,엔터티분류어!B:D,3,FALSE)</f>
        <v>H</v>
      </c>
      <c r="L1118" s="305" t="str">
        <f t="shared" si="127"/>
        <v>ACPPEBDH</v>
      </c>
      <c r="M1118" s="258" t="s">
        <v>7303</v>
      </c>
      <c r="N1118" s="291" t="str">
        <f t="shared" si="130"/>
        <v>F</v>
      </c>
    </row>
    <row r="1119" spans="1:14" x14ac:dyDescent="0.3">
      <c r="A1119" s="256" t="s">
        <v>7075</v>
      </c>
      <c r="B1119" s="303" t="s">
        <v>6358</v>
      </c>
      <c r="C1119" s="303" t="s">
        <v>1</v>
      </c>
      <c r="D1119" s="303" t="s">
        <v>2114</v>
      </c>
      <c r="E1119" s="303" t="s">
        <v>2115</v>
      </c>
      <c r="F1119" s="312" t="s">
        <v>2102</v>
      </c>
      <c r="G1119" s="306" t="str">
        <f>VLOOKUP(F:F,데이터주제영역정의서!T:V,2,FALSE)</f>
        <v>PE</v>
      </c>
      <c r="H1119" s="292" t="str">
        <f t="shared" si="128"/>
        <v>RF</v>
      </c>
      <c r="I1119" s="258" t="s">
        <v>7098</v>
      </c>
      <c r="J1119" s="258" t="str">
        <f t="shared" si="129"/>
        <v>정보</v>
      </c>
      <c r="K1119" s="258" t="str">
        <f>VLOOKUP(J1119,엔터티분류어!B:D,3,FALSE)</f>
        <v>D</v>
      </c>
      <c r="L1119" s="305" t="str">
        <f t="shared" si="127"/>
        <v>ACPPERFD</v>
      </c>
      <c r="M1119" s="258" t="s">
        <v>6496</v>
      </c>
      <c r="N1119" s="291" t="str">
        <f t="shared" si="130"/>
        <v>T</v>
      </c>
    </row>
    <row r="1120" spans="1:14" s="291" customFormat="1" x14ac:dyDescent="0.3">
      <c r="A1120" s="256" t="s">
        <v>7075</v>
      </c>
      <c r="B1120" s="303" t="s">
        <v>6358</v>
      </c>
      <c r="C1120" s="303" t="s">
        <v>7130</v>
      </c>
      <c r="D1120" s="303" t="s">
        <v>7128</v>
      </c>
      <c r="E1120" s="303"/>
      <c r="F1120" s="312" t="s">
        <v>7129</v>
      </c>
      <c r="G1120" s="306" t="str">
        <f>VLOOKUP(F:F,데이터주제영역정의서!T:V,2,FALSE)</f>
        <v>PR</v>
      </c>
      <c r="H1120" s="292" t="s">
        <v>7132</v>
      </c>
      <c r="I1120" s="258" t="s">
        <v>1454</v>
      </c>
      <c r="J1120" s="258" t="str">
        <f t="shared" ref="J1120" si="135">RIGHT(D1120,2)</f>
        <v>이력</v>
      </c>
      <c r="K1120" s="258" t="str">
        <f>VLOOKUP(J1120,엔터티분류어!B:D,3,FALSE)</f>
        <v>H</v>
      </c>
      <c r="L1120" s="305" t="str">
        <f t="shared" ref="L1120" si="136">I1120&amp;G1120&amp;H1120&amp;K1120</f>
        <v>ACPPRCHH</v>
      </c>
      <c r="M1120" s="258" t="s">
        <v>7131</v>
      </c>
      <c r="N1120" s="291" t="str">
        <f t="shared" ref="N1120" si="137">IF(L1120=M1120,"T","F")</f>
        <v>F</v>
      </c>
    </row>
    <row r="1121" spans="1:14" x14ac:dyDescent="0.3">
      <c r="A1121" s="256" t="s">
        <v>7075</v>
      </c>
      <c r="B1121" s="303" t="s">
        <v>6358</v>
      </c>
      <c r="C1121" s="303" t="s">
        <v>1</v>
      </c>
      <c r="D1121" s="303" t="s">
        <v>3551</v>
      </c>
      <c r="E1121" s="303" t="s">
        <v>3552</v>
      </c>
      <c r="F1121" s="312" t="s">
        <v>1866</v>
      </c>
      <c r="G1121" s="306" t="str">
        <f>VLOOKUP(F:F,데이터주제영역정의서!T:V,2,FALSE)</f>
        <v>PI</v>
      </c>
      <c r="H1121" s="292" t="str">
        <f t="shared" si="128"/>
        <v>PP</v>
      </c>
      <c r="I1121" s="258" t="s">
        <v>7098</v>
      </c>
      <c r="J1121" s="258" t="str">
        <f t="shared" si="129"/>
        <v>정보</v>
      </c>
      <c r="K1121" s="258" t="str">
        <f>VLOOKUP(J1121,엔터티분류어!B:D,3,FALSE)</f>
        <v>D</v>
      </c>
      <c r="L1121" s="305" t="str">
        <f t="shared" si="127"/>
        <v>ACPPIPPD</v>
      </c>
      <c r="M1121" s="258" t="s">
        <v>6497</v>
      </c>
      <c r="N1121" s="291" t="str">
        <f t="shared" si="130"/>
        <v>T</v>
      </c>
    </row>
    <row r="1122" spans="1:14" s="320" customFormat="1" x14ac:dyDescent="0.3">
      <c r="A1122" s="256" t="s">
        <v>7075</v>
      </c>
      <c r="B1122" s="303" t="s">
        <v>6358</v>
      </c>
      <c r="C1122" s="303" t="s">
        <v>1</v>
      </c>
      <c r="D1122" s="303" t="s">
        <v>7390</v>
      </c>
      <c r="E1122" s="303" t="s">
        <v>7391</v>
      </c>
      <c r="F1122" s="312" t="s">
        <v>3693</v>
      </c>
      <c r="G1122" s="306" t="str">
        <f>VLOOKUP(F:F,데이터주제영역정의서!T:V,2,FALSE)</f>
        <v>PR</v>
      </c>
      <c r="H1122" s="323" t="str">
        <f t="shared" ref="H1122" si="138">MID(M1122,6,2)</f>
        <v>PM</v>
      </c>
      <c r="I1122" s="258" t="s">
        <v>1454</v>
      </c>
      <c r="J1122" s="258" t="str">
        <f t="shared" ref="J1122" si="139">RIGHT(D1122,2)</f>
        <v>로그</v>
      </c>
      <c r="K1122" s="258" t="str">
        <f>VLOOKUP(J1122,엔터티분류어!B:D,3,FALSE)</f>
        <v>G</v>
      </c>
      <c r="L1122" s="305" t="str">
        <f t="shared" ref="L1122" si="140">I1122&amp;G1122&amp;H1122&amp;K1122</f>
        <v>ACPPRPMG</v>
      </c>
      <c r="M1122" s="258" t="s">
        <v>7392</v>
      </c>
      <c r="N1122" s="320" t="str">
        <f t="shared" ref="N1122" si="141">IF(L1122=M1122,"T","F")</f>
        <v>F</v>
      </c>
    </row>
    <row r="1123" spans="1:14" x14ac:dyDescent="0.3">
      <c r="A1123" s="256" t="s">
        <v>7075</v>
      </c>
      <c r="B1123" s="303" t="s">
        <v>571</v>
      </c>
      <c r="C1123" s="303" t="s">
        <v>1</v>
      </c>
      <c r="D1123" s="303" t="s">
        <v>6498</v>
      </c>
      <c r="E1123" s="303" t="s">
        <v>3335</v>
      </c>
      <c r="F1123" s="312" t="s">
        <v>571</v>
      </c>
      <c r="G1123" s="306" t="str">
        <f>VLOOKUP(F:F,데이터주제영역정의서!T:V,2,FALSE)</f>
        <v>AH</v>
      </c>
      <c r="H1123" s="292" t="str">
        <f t="shared" si="128"/>
        <v>RF</v>
      </c>
      <c r="I1123" s="258" t="s">
        <v>7098</v>
      </c>
      <c r="J1123" s="258" t="str">
        <f t="shared" si="129"/>
        <v>정보</v>
      </c>
      <c r="K1123" s="258" t="str">
        <f>VLOOKUP(J1123,엔터티분류어!B:D,3,FALSE)</f>
        <v>D</v>
      </c>
      <c r="L1123" s="305" t="str">
        <f t="shared" si="127"/>
        <v>ACPAHRFD</v>
      </c>
      <c r="M1123" s="258" t="s">
        <v>6499</v>
      </c>
      <c r="N1123" s="291" t="str">
        <f t="shared" si="130"/>
        <v>T</v>
      </c>
    </row>
    <row r="1124" spans="1:14" x14ac:dyDescent="0.3">
      <c r="A1124" s="256" t="s">
        <v>7075</v>
      </c>
      <c r="B1124" s="303" t="s">
        <v>571</v>
      </c>
      <c r="C1124" s="303" t="s">
        <v>1</v>
      </c>
      <c r="D1124" s="303" t="s">
        <v>6500</v>
      </c>
      <c r="E1124" s="303" t="s">
        <v>3339</v>
      </c>
      <c r="F1124" s="312" t="s">
        <v>571</v>
      </c>
      <c r="G1124" s="306" t="str">
        <f>VLOOKUP(F:F,데이터주제영역정의서!T:V,2,FALSE)</f>
        <v>AH</v>
      </c>
      <c r="H1124" s="292" t="str">
        <f t="shared" si="128"/>
        <v>RS</v>
      </c>
      <c r="I1124" s="258" t="s">
        <v>7098</v>
      </c>
      <c r="J1124" s="258" t="str">
        <f t="shared" si="129"/>
        <v>정보</v>
      </c>
      <c r="K1124" s="258" t="str">
        <f>VLOOKUP(J1124,엔터티분류어!B:D,3,FALSE)</f>
        <v>D</v>
      </c>
      <c r="L1124" s="305" t="str">
        <f t="shared" si="127"/>
        <v>ACPAHRSD</v>
      </c>
      <c r="M1124" s="258" t="s">
        <v>6501</v>
      </c>
      <c r="N1124" s="291" t="str">
        <f t="shared" si="130"/>
        <v>T</v>
      </c>
    </row>
    <row r="1125" spans="1:14" x14ac:dyDescent="0.3">
      <c r="A1125" s="256" t="s">
        <v>7075</v>
      </c>
      <c r="B1125" s="303" t="s">
        <v>571</v>
      </c>
      <c r="C1125" s="303" t="s">
        <v>1</v>
      </c>
      <c r="D1125" s="303" t="s">
        <v>6502</v>
      </c>
      <c r="E1125" s="303" t="s">
        <v>3357</v>
      </c>
      <c r="F1125" s="312" t="s">
        <v>571</v>
      </c>
      <c r="G1125" s="306" t="str">
        <f>VLOOKUP(F:F,데이터주제영역정의서!T:V,2,FALSE)</f>
        <v>AH</v>
      </c>
      <c r="H1125" s="292" t="str">
        <f t="shared" si="128"/>
        <v>RD</v>
      </c>
      <c r="I1125" s="258" t="s">
        <v>7098</v>
      </c>
      <c r="J1125" s="258" t="str">
        <f t="shared" si="129"/>
        <v>정보</v>
      </c>
      <c r="K1125" s="258" t="str">
        <f>VLOOKUP(J1125,엔터티분류어!B:D,3,FALSE)</f>
        <v>D</v>
      </c>
      <c r="L1125" s="305" t="str">
        <f t="shared" si="127"/>
        <v>ACPAHRDD</v>
      </c>
      <c r="M1125" s="258" t="s">
        <v>6503</v>
      </c>
      <c r="N1125" s="291" t="str">
        <f t="shared" si="130"/>
        <v>T</v>
      </c>
    </row>
    <row r="1126" spans="1:14" x14ac:dyDescent="0.3">
      <c r="A1126" s="256" t="s">
        <v>7075</v>
      </c>
      <c r="B1126" s="303" t="s">
        <v>571</v>
      </c>
      <c r="C1126" s="303" t="s">
        <v>1</v>
      </c>
      <c r="D1126" s="303" t="s">
        <v>6504</v>
      </c>
      <c r="E1126" s="303" t="s">
        <v>3344</v>
      </c>
      <c r="F1126" s="312" t="s">
        <v>571</v>
      </c>
      <c r="G1126" s="306" t="str">
        <f>VLOOKUP(F:F,데이터주제영역정의서!T:V,2,FALSE)</f>
        <v>AH</v>
      </c>
      <c r="H1126" s="292" t="str">
        <f t="shared" si="128"/>
        <v>BA</v>
      </c>
      <c r="I1126" s="258" t="s">
        <v>7098</v>
      </c>
      <c r="J1126" s="258" t="str">
        <f t="shared" si="129"/>
        <v>기본</v>
      </c>
      <c r="K1126" s="258" t="str">
        <f>VLOOKUP(J1126,엔터티분류어!B:D,3,FALSE)</f>
        <v>M</v>
      </c>
      <c r="L1126" s="305" t="str">
        <f t="shared" si="127"/>
        <v>ACPAHBAM</v>
      </c>
      <c r="M1126" s="258" t="s">
        <v>6505</v>
      </c>
      <c r="N1126" s="291" t="str">
        <f t="shared" si="130"/>
        <v>T</v>
      </c>
    </row>
    <row r="1127" spans="1:14" x14ac:dyDescent="0.3">
      <c r="A1127" s="256" t="s">
        <v>7075</v>
      </c>
      <c r="B1127" s="303" t="s">
        <v>571</v>
      </c>
      <c r="C1127" s="303" t="s">
        <v>1</v>
      </c>
      <c r="D1127" s="303" t="s">
        <v>6506</v>
      </c>
      <c r="E1127" s="303" t="s">
        <v>3352</v>
      </c>
      <c r="F1127" s="312" t="s">
        <v>571</v>
      </c>
      <c r="G1127" s="306" t="str">
        <f>VLOOKUP(F:F,데이터주제영역정의서!T:V,2,FALSE)</f>
        <v>AH</v>
      </c>
      <c r="H1127" s="292" t="str">
        <f t="shared" si="128"/>
        <v>OR</v>
      </c>
      <c r="I1127" s="258" t="s">
        <v>7098</v>
      </c>
      <c r="J1127" s="258" t="str">
        <f t="shared" si="129"/>
        <v>정보</v>
      </c>
      <c r="K1127" s="258" t="str">
        <f>VLOOKUP(J1127,엔터티분류어!B:D,3,FALSE)</f>
        <v>D</v>
      </c>
      <c r="L1127" s="305" t="str">
        <f t="shared" si="127"/>
        <v>ACPAHORD</v>
      </c>
      <c r="M1127" s="258" t="s">
        <v>6507</v>
      </c>
      <c r="N1127" s="291" t="str">
        <f t="shared" si="130"/>
        <v>T</v>
      </c>
    </row>
    <row r="1128" spans="1:14" x14ac:dyDescent="0.3">
      <c r="A1128" s="256" t="s">
        <v>7075</v>
      </c>
      <c r="B1128" s="303" t="s">
        <v>1866</v>
      </c>
      <c r="C1128" s="303" t="s">
        <v>1</v>
      </c>
      <c r="D1128" s="303" t="s">
        <v>4190</v>
      </c>
      <c r="E1128" s="303" t="s">
        <v>3402</v>
      </c>
      <c r="F1128" s="312" t="s">
        <v>1966</v>
      </c>
      <c r="G1128" s="306" t="str">
        <f>VLOOKUP(F:F,데이터주제영역정의서!T:V,2,FALSE)</f>
        <v>PR</v>
      </c>
      <c r="H1128" s="292" t="str">
        <f t="shared" si="128"/>
        <v>SE</v>
      </c>
      <c r="I1128" s="258" t="s">
        <v>7098</v>
      </c>
      <c r="J1128" s="258" t="str">
        <f t="shared" si="129"/>
        <v>정보</v>
      </c>
      <c r="K1128" s="258" t="str">
        <f>VLOOKUP(J1128,엔터티분류어!B:D,3,FALSE)</f>
        <v>D</v>
      </c>
      <c r="L1128" s="305" t="str">
        <f t="shared" si="127"/>
        <v>ACPPRSED</v>
      </c>
      <c r="M1128" s="258" t="s">
        <v>6508</v>
      </c>
      <c r="N1128" s="291" t="str">
        <f t="shared" si="130"/>
        <v>T</v>
      </c>
    </row>
    <row r="1129" spans="1:14" x14ac:dyDescent="0.3">
      <c r="A1129" s="256" t="s">
        <v>7075</v>
      </c>
      <c r="B1129" s="303" t="s">
        <v>1866</v>
      </c>
      <c r="C1129" s="303" t="s">
        <v>1</v>
      </c>
      <c r="D1129" s="303" t="s">
        <v>4191</v>
      </c>
      <c r="E1129" s="303" t="s">
        <v>3403</v>
      </c>
      <c r="F1129" s="312" t="s">
        <v>1966</v>
      </c>
      <c r="G1129" s="306" t="str">
        <f>VLOOKUP(F:F,데이터주제영역정의서!T:V,2,FALSE)</f>
        <v>PR</v>
      </c>
      <c r="H1129" s="292" t="str">
        <f t="shared" si="128"/>
        <v>SM</v>
      </c>
      <c r="I1129" s="258" t="s">
        <v>7098</v>
      </c>
      <c r="J1129" s="258" t="str">
        <f t="shared" si="129"/>
        <v>정보</v>
      </c>
      <c r="K1129" s="258" t="str">
        <f>VLOOKUP(J1129,엔터티분류어!B:D,3,FALSE)</f>
        <v>D</v>
      </c>
      <c r="L1129" s="305" t="str">
        <f t="shared" si="127"/>
        <v>ACPPRSMD</v>
      </c>
      <c r="M1129" s="258" t="s">
        <v>6509</v>
      </c>
      <c r="N1129" s="291" t="str">
        <f t="shared" si="130"/>
        <v>T</v>
      </c>
    </row>
    <row r="1130" spans="1:14" x14ac:dyDescent="0.3">
      <c r="A1130" s="256" t="s">
        <v>7075</v>
      </c>
      <c r="B1130" s="303" t="s">
        <v>1866</v>
      </c>
      <c r="C1130" s="303" t="s">
        <v>1</v>
      </c>
      <c r="D1130" s="303" t="s">
        <v>2071</v>
      </c>
      <c r="E1130" s="303" t="s">
        <v>2072</v>
      </c>
      <c r="F1130" s="312" t="s">
        <v>1966</v>
      </c>
      <c r="G1130" s="306" t="str">
        <f>VLOOKUP(F:F,데이터주제영역정의서!T:V,2,FALSE)</f>
        <v>PR</v>
      </c>
      <c r="H1130" s="292" t="str">
        <f t="shared" si="128"/>
        <v>PE</v>
      </c>
      <c r="I1130" s="258" t="s">
        <v>7098</v>
      </c>
      <c r="J1130" s="258" t="str">
        <f t="shared" si="129"/>
        <v>정보</v>
      </c>
      <c r="K1130" s="258" t="str">
        <f>VLOOKUP(J1130,엔터티분류어!B:D,3,FALSE)</f>
        <v>D</v>
      </c>
      <c r="L1130" s="305" t="str">
        <f t="shared" si="127"/>
        <v>ACPPRPED</v>
      </c>
      <c r="M1130" s="258" t="s">
        <v>6510</v>
      </c>
      <c r="N1130" s="291" t="str">
        <f t="shared" si="130"/>
        <v>T</v>
      </c>
    </row>
    <row r="1131" spans="1:14" s="291" customFormat="1" x14ac:dyDescent="0.3">
      <c r="A1131" s="256" t="s">
        <v>7075</v>
      </c>
      <c r="B1131" s="303" t="s">
        <v>1866</v>
      </c>
      <c r="C1131" s="303" t="s">
        <v>1</v>
      </c>
      <c r="D1131" s="303" t="s">
        <v>2077</v>
      </c>
      <c r="E1131" s="303" t="s">
        <v>2078</v>
      </c>
      <c r="F1131" s="312" t="s">
        <v>1966</v>
      </c>
      <c r="G1131" s="306" t="str">
        <f>VLOOKUP(F:F,데이터주제영역정의서!T:V,2,FALSE)</f>
        <v>PR</v>
      </c>
      <c r="H1131" s="292" t="str">
        <f t="shared" si="128"/>
        <v>PU</v>
      </c>
      <c r="I1131" s="258" t="s">
        <v>7098</v>
      </c>
      <c r="J1131" s="258" t="str">
        <f t="shared" si="129"/>
        <v>정보</v>
      </c>
      <c r="K1131" s="258" t="str">
        <f>VLOOKUP(J1131,엔터티분류어!B:D,3,FALSE)</f>
        <v>D</v>
      </c>
      <c r="L1131" s="305" t="str">
        <f t="shared" si="127"/>
        <v>ACPPRPUD</v>
      </c>
      <c r="M1131" s="258" t="s">
        <v>6511</v>
      </c>
      <c r="N1131" s="291" t="str">
        <f t="shared" si="130"/>
        <v>T</v>
      </c>
    </row>
    <row r="1132" spans="1:14" s="291" customFormat="1" x14ac:dyDescent="0.3">
      <c r="A1132" s="256" t="s">
        <v>7075</v>
      </c>
      <c r="B1132" s="303" t="s">
        <v>1866</v>
      </c>
      <c r="C1132" s="303" t="s">
        <v>1</v>
      </c>
      <c r="D1132" s="303" t="s">
        <v>4192</v>
      </c>
      <c r="E1132" s="303" t="s">
        <v>2058</v>
      </c>
      <c r="F1132" s="312" t="s">
        <v>1966</v>
      </c>
      <c r="G1132" s="306" t="str">
        <f>VLOOKUP(F:F,데이터주제영역정의서!T:V,2,FALSE)</f>
        <v>PR</v>
      </c>
      <c r="H1132" s="292" t="str">
        <f t="shared" si="128"/>
        <v>DP</v>
      </c>
      <c r="I1132" s="258" t="s">
        <v>7098</v>
      </c>
      <c r="J1132" s="258" t="str">
        <f t="shared" si="129"/>
        <v>이력</v>
      </c>
      <c r="K1132" s="258" t="str">
        <f>VLOOKUP(J1132,엔터티분류어!B:D,3,FALSE)</f>
        <v>H</v>
      </c>
      <c r="L1132" s="305" t="str">
        <f t="shared" si="127"/>
        <v>ACPPRDPH</v>
      </c>
      <c r="M1132" s="258" t="s">
        <v>6512</v>
      </c>
      <c r="N1132" s="291" t="str">
        <f t="shared" si="130"/>
        <v>T</v>
      </c>
    </row>
    <row r="1133" spans="1:14" s="291" customFormat="1" x14ac:dyDescent="0.3">
      <c r="A1133" s="256" t="s">
        <v>7075</v>
      </c>
      <c r="B1133" s="303" t="s">
        <v>1866</v>
      </c>
      <c r="C1133" s="303" t="s">
        <v>1</v>
      </c>
      <c r="D1133" s="303" t="s">
        <v>2036</v>
      </c>
      <c r="E1133" s="303" t="s">
        <v>2037</v>
      </c>
      <c r="F1133" s="312" t="s">
        <v>1966</v>
      </c>
      <c r="G1133" s="306" t="str">
        <f>VLOOKUP(F:F,데이터주제영역정의서!T:V,2,FALSE)</f>
        <v>PR</v>
      </c>
      <c r="H1133" s="292" t="str">
        <f t="shared" si="128"/>
        <v>DC</v>
      </c>
      <c r="I1133" s="258" t="s">
        <v>7098</v>
      </c>
      <c r="J1133" s="258" t="str">
        <f t="shared" si="129"/>
        <v>정보</v>
      </c>
      <c r="K1133" s="258" t="str">
        <f>VLOOKUP(J1133,엔터티분류어!B:D,3,FALSE)</f>
        <v>D</v>
      </c>
      <c r="L1133" s="305" t="str">
        <f t="shared" ref="L1133:L1196" si="142">I1133&amp;G1133&amp;H1133&amp;K1133</f>
        <v>ACPPRDCD</v>
      </c>
      <c r="M1133" s="258" t="s">
        <v>6513</v>
      </c>
      <c r="N1133" s="291" t="str">
        <f t="shared" si="130"/>
        <v>T</v>
      </c>
    </row>
    <row r="1134" spans="1:14" s="291" customFormat="1" x14ac:dyDescent="0.3">
      <c r="A1134" s="256" t="s">
        <v>7075</v>
      </c>
      <c r="B1134" s="303" t="s">
        <v>1866</v>
      </c>
      <c r="C1134" s="303" t="s">
        <v>1</v>
      </c>
      <c r="D1134" s="303" t="s">
        <v>4193</v>
      </c>
      <c r="E1134" s="303" t="s">
        <v>2045</v>
      </c>
      <c r="F1134" s="312" t="s">
        <v>1966</v>
      </c>
      <c r="G1134" s="306" t="str">
        <f>VLOOKUP(F:F,데이터주제영역정의서!T:V,2,FALSE)</f>
        <v>PR</v>
      </c>
      <c r="H1134" s="292" t="str">
        <f t="shared" ref="H1134:H1197" si="143">MID(M1134,6,2)</f>
        <v>CU</v>
      </c>
      <c r="I1134" s="258" t="s">
        <v>7098</v>
      </c>
      <c r="J1134" s="258" t="str">
        <f t="shared" ref="J1134:J1197" si="144">RIGHT(D1134,2)</f>
        <v>기본</v>
      </c>
      <c r="K1134" s="258" t="str">
        <f>VLOOKUP(J1134,엔터티분류어!B:D,3,FALSE)</f>
        <v>M</v>
      </c>
      <c r="L1134" s="305" t="str">
        <f t="shared" si="142"/>
        <v>ACPPRCUM</v>
      </c>
      <c r="M1134" s="258" t="s">
        <v>6514</v>
      </c>
      <c r="N1134" s="291" t="str">
        <f t="shared" ref="N1134:N1197" si="145">IF(L1134=M1134,"T","F")</f>
        <v>T</v>
      </c>
    </row>
    <row r="1135" spans="1:14" x14ac:dyDescent="0.3">
      <c r="A1135" s="256" t="s">
        <v>7075</v>
      </c>
      <c r="B1135" s="303" t="s">
        <v>1866</v>
      </c>
      <c r="C1135" s="303" t="s">
        <v>1</v>
      </c>
      <c r="D1135" s="303" t="s">
        <v>2073</v>
      </c>
      <c r="E1135" s="303" t="s">
        <v>2074</v>
      </c>
      <c r="F1135" s="312" t="s">
        <v>1966</v>
      </c>
      <c r="G1135" s="306" t="str">
        <f>VLOOKUP(F:F,데이터주제영역정의서!T:V,2,FALSE)</f>
        <v>PR</v>
      </c>
      <c r="H1135" s="292" t="str">
        <f t="shared" si="143"/>
        <v>RC</v>
      </c>
      <c r="I1135" s="258" t="s">
        <v>7098</v>
      </c>
      <c r="J1135" s="258" t="str">
        <f t="shared" si="144"/>
        <v>기본</v>
      </c>
      <c r="K1135" s="258" t="str">
        <f>VLOOKUP(J1135,엔터티분류어!B:D,3,FALSE)</f>
        <v>M</v>
      </c>
      <c r="L1135" s="305" t="str">
        <f t="shared" si="142"/>
        <v>ACPPRRCM</v>
      </c>
      <c r="M1135" s="258" t="s">
        <v>6515</v>
      </c>
      <c r="N1135" s="291" t="str">
        <f t="shared" si="145"/>
        <v>T</v>
      </c>
    </row>
    <row r="1136" spans="1:14" x14ac:dyDescent="0.3">
      <c r="A1136" s="256" t="s">
        <v>7075</v>
      </c>
      <c r="B1136" s="310" t="s">
        <v>1866</v>
      </c>
      <c r="C1136" s="310" t="s">
        <v>1</v>
      </c>
      <c r="D1136" s="310" t="s">
        <v>2023</v>
      </c>
      <c r="E1136" s="310" t="s">
        <v>2024</v>
      </c>
      <c r="F1136" s="246" t="s">
        <v>1966</v>
      </c>
      <c r="G1136" s="306" t="str">
        <f>VLOOKUP(F:F,데이터주제영역정의서!T:V,2,FALSE)</f>
        <v>PR</v>
      </c>
      <c r="H1136" s="292" t="str">
        <f t="shared" si="143"/>
        <v>IN</v>
      </c>
      <c r="I1136" s="258" t="s">
        <v>7098</v>
      </c>
      <c r="J1136" s="258" t="str">
        <f t="shared" si="144"/>
        <v>기본</v>
      </c>
      <c r="K1136" s="258" t="str">
        <f>VLOOKUP(J1136,엔터티분류어!B:D,3,FALSE)</f>
        <v>M</v>
      </c>
      <c r="L1136" s="305" t="str">
        <f t="shared" si="142"/>
        <v>ACPPRINM</v>
      </c>
      <c r="M1136" s="258" t="s">
        <v>6516</v>
      </c>
      <c r="N1136" s="291" t="str">
        <f t="shared" si="145"/>
        <v>T</v>
      </c>
    </row>
    <row r="1137" spans="1:14" x14ac:dyDescent="0.3">
      <c r="A1137" s="256" t="s">
        <v>7075</v>
      </c>
      <c r="B1137" s="310" t="s">
        <v>1866</v>
      </c>
      <c r="C1137" s="310" t="s">
        <v>1</v>
      </c>
      <c r="D1137" s="310" t="s">
        <v>2065</v>
      </c>
      <c r="E1137" s="310" t="s">
        <v>2066</v>
      </c>
      <c r="F1137" s="246" t="s">
        <v>1966</v>
      </c>
      <c r="G1137" s="306" t="str">
        <f>VLOOKUP(F:F,데이터주제영역정의서!T:V,2,FALSE)</f>
        <v>PR</v>
      </c>
      <c r="H1137" s="292" t="str">
        <f t="shared" si="143"/>
        <v>CO</v>
      </c>
      <c r="I1137" s="258" t="s">
        <v>7098</v>
      </c>
      <c r="J1137" s="258" t="str">
        <f t="shared" si="144"/>
        <v>정보</v>
      </c>
      <c r="K1137" s="258" t="str">
        <f>VLOOKUP(J1137,엔터티분류어!B:D,3,FALSE)</f>
        <v>D</v>
      </c>
      <c r="L1137" s="305" t="str">
        <f t="shared" si="142"/>
        <v>ACPPRCOD</v>
      </c>
      <c r="M1137" s="258" t="s">
        <v>6517</v>
      </c>
      <c r="N1137" s="291" t="str">
        <f t="shared" si="145"/>
        <v>T</v>
      </c>
    </row>
    <row r="1138" spans="1:14" x14ac:dyDescent="0.3">
      <c r="A1138" s="256" t="s">
        <v>7075</v>
      </c>
      <c r="B1138" s="310" t="s">
        <v>1866</v>
      </c>
      <c r="C1138" s="310" t="s">
        <v>1</v>
      </c>
      <c r="D1138" s="310" t="s">
        <v>2060</v>
      </c>
      <c r="E1138" s="310" t="s">
        <v>1977</v>
      </c>
      <c r="F1138" s="246" t="s">
        <v>1966</v>
      </c>
      <c r="G1138" s="306" t="str">
        <f>VLOOKUP(F:F,데이터주제영역정의서!T:V,2,FALSE)</f>
        <v>PR</v>
      </c>
      <c r="H1138" s="292" t="str">
        <f t="shared" si="143"/>
        <v>SA</v>
      </c>
      <c r="I1138" s="258" t="s">
        <v>7098</v>
      </c>
      <c r="J1138" s="258" t="str">
        <f t="shared" si="144"/>
        <v>기본</v>
      </c>
      <c r="K1138" s="258" t="str">
        <f>VLOOKUP(J1138,엔터티분류어!B:D,3,FALSE)</f>
        <v>M</v>
      </c>
      <c r="L1138" s="305" t="str">
        <f t="shared" si="142"/>
        <v>ACPPRSAM</v>
      </c>
      <c r="M1138" s="258" t="s">
        <v>6518</v>
      </c>
      <c r="N1138" s="291" t="str">
        <f t="shared" si="145"/>
        <v>T</v>
      </c>
    </row>
    <row r="1139" spans="1:14" x14ac:dyDescent="0.3">
      <c r="A1139" s="256" t="s">
        <v>7075</v>
      </c>
      <c r="B1139" s="310" t="s">
        <v>1866</v>
      </c>
      <c r="C1139" s="310" t="s">
        <v>1</v>
      </c>
      <c r="D1139" s="310" t="s">
        <v>2056</v>
      </c>
      <c r="E1139" s="310" t="s">
        <v>2057</v>
      </c>
      <c r="F1139" s="246" t="s">
        <v>1966</v>
      </c>
      <c r="G1139" s="306" t="str">
        <f>VLOOKUP(F:F,데이터주제영역정의서!T:V,2,FALSE)</f>
        <v>PR</v>
      </c>
      <c r="H1139" s="292" t="str">
        <f t="shared" si="143"/>
        <v>SR</v>
      </c>
      <c r="I1139" s="258" t="s">
        <v>7098</v>
      </c>
      <c r="J1139" s="258" t="str">
        <f t="shared" si="144"/>
        <v>정보</v>
      </c>
      <c r="K1139" s="258" t="str">
        <f>VLOOKUP(J1139,엔터티분류어!B:D,3,FALSE)</f>
        <v>D</v>
      </c>
      <c r="L1139" s="305" t="str">
        <f t="shared" si="142"/>
        <v>ACPPRSRD</v>
      </c>
      <c r="M1139" s="258" t="s">
        <v>6519</v>
      </c>
      <c r="N1139" s="291" t="str">
        <f t="shared" si="145"/>
        <v>T</v>
      </c>
    </row>
    <row r="1140" spans="1:14" x14ac:dyDescent="0.3">
      <c r="A1140" s="256" t="s">
        <v>7075</v>
      </c>
      <c r="B1140" s="310" t="s">
        <v>1866</v>
      </c>
      <c r="C1140" s="310" t="s">
        <v>1</v>
      </c>
      <c r="D1140" s="310" t="s">
        <v>2061</v>
      </c>
      <c r="E1140" s="310" t="s">
        <v>2062</v>
      </c>
      <c r="F1140" s="246" t="s">
        <v>1966</v>
      </c>
      <c r="G1140" s="306" t="str">
        <f>VLOOKUP(F:F,데이터주제영역정의서!T:V,2,FALSE)</f>
        <v>PR</v>
      </c>
      <c r="H1140" s="292" t="str">
        <f t="shared" si="143"/>
        <v>SD</v>
      </c>
      <c r="I1140" s="258" t="s">
        <v>7098</v>
      </c>
      <c r="J1140" s="258" t="str">
        <f t="shared" si="144"/>
        <v>정보</v>
      </c>
      <c r="K1140" s="258" t="str">
        <f>VLOOKUP(J1140,엔터티분류어!B:D,3,FALSE)</f>
        <v>D</v>
      </c>
      <c r="L1140" s="305" t="str">
        <f t="shared" si="142"/>
        <v>ACPPRSDD</v>
      </c>
      <c r="M1140" s="258" t="s">
        <v>6520</v>
      </c>
      <c r="N1140" s="291" t="str">
        <f t="shared" si="145"/>
        <v>T</v>
      </c>
    </row>
    <row r="1141" spans="1:14" x14ac:dyDescent="0.3">
      <c r="A1141" s="256" t="s">
        <v>7075</v>
      </c>
      <c r="B1141" s="310" t="s">
        <v>1866</v>
      </c>
      <c r="C1141" s="310" t="s">
        <v>1</v>
      </c>
      <c r="D1141" s="310" t="s">
        <v>2075</v>
      </c>
      <c r="E1141" s="310" t="s">
        <v>2076</v>
      </c>
      <c r="F1141" s="246" t="s">
        <v>1966</v>
      </c>
      <c r="G1141" s="306" t="str">
        <f>VLOOKUP(F:F,데이터주제영역정의서!T:V,2,FALSE)</f>
        <v>PR</v>
      </c>
      <c r="H1141" s="292" t="str">
        <f t="shared" si="143"/>
        <v>SI</v>
      </c>
      <c r="I1141" s="258" t="s">
        <v>7098</v>
      </c>
      <c r="J1141" s="258" t="str">
        <f t="shared" si="144"/>
        <v>정보</v>
      </c>
      <c r="K1141" s="258" t="str">
        <f>VLOOKUP(J1141,엔터티분류어!B:D,3,FALSE)</f>
        <v>D</v>
      </c>
      <c r="L1141" s="305" t="str">
        <f t="shared" si="142"/>
        <v>ACPPRSID</v>
      </c>
      <c r="M1141" s="258" t="s">
        <v>6521</v>
      </c>
      <c r="N1141" s="291" t="str">
        <f t="shared" si="145"/>
        <v>T</v>
      </c>
    </row>
    <row r="1142" spans="1:14" x14ac:dyDescent="0.3">
      <c r="A1142" s="256" t="s">
        <v>7075</v>
      </c>
      <c r="B1142" s="310" t="s">
        <v>1866</v>
      </c>
      <c r="C1142" s="310" t="s">
        <v>18</v>
      </c>
      <c r="D1142" s="310" t="s">
        <v>1976</v>
      </c>
      <c r="E1142" s="310" t="s">
        <v>6522</v>
      </c>
      <c r="F1142" s="246" t="s">
        <v>1966</v>
      </c>
      <c r="G1142" s="306" t="str">
        <f>VLOOKUP(F:F,데이터주제영역정의서!T:V,2,FALSE)</f>
        <v>PR</v>
      </c>
      <c r="H1142" s="292" t="str">
        <f t="shared" si="143"/>
        <v>SC</v>
      </c>
      <c r="I1142" s="258" t="s">
        <v>7098</v>
      </c>
      <c r="J1142" s="258" t="str">
        <f t="shared" si="144"/>
        <v>정보</v>
      </c>
      <c r="K1142" s="258" t="str">
        <f>VLOOKUP(J1142,엔터티분류어!B:D,3,FALSE)</f>
        <v>D</v>
      </c>
      <c r="L1142" s="305" t="str">
        <f t="shared" si="142"/>
        <v>ACPPRSCD</v>
      </c>
      <c r="M1142" s="258" t="s">
        <v>6523</v>
      </c>
      <c r="N1142" s="291" t="str">
        <f t="shared" si="145"/>
        <v>T</v>
      </c>
    </row>
    <row r="1143" spans="1:14" x14ac:dyDescent="0.3">
      <c r="A1143" s="256" t="s">
        <v>7075</v>
      </c>
      <c r="B1143" s="310" t="s">
        <v>1866</v>
      </c>
      <c r="C1143" s="310" t="s">
        <v>1</v>
      </c>
      <c r="D1143" s="310" t="s">
        <v>6524</v>
      </c>
      <c r="E1143" s="310" t="s">
        <v>6525</v>
      </c>
      <c r="F1143" s="246" t="s">
        <v>1966</v>
      </c>
      <c r="G1143" s="306" t="str">
        <f>VLOOKUP(F:F,데이터주제영역정의서!T:V,2,FALSE)</f>
        <v>PR</v>
      </c>
      <c r="H1143" s="292" t="str">
        <f t="shared" si="143"/>
        <v>EX</v>
      </c>
      <c r="I1143" s="258" t="s">
        <v>7098</v>
      </c>
      <c r="J1143" s="258" t="str">
        <f t="shared" si="144"/>
        <v>정보</v>
      </c>
      <c r="K1143" s="258" t="str">
        <f>VLOOKUP(J1143,엔터티분류어!B:D,3,FALSE)</f>
        <v>D</v>
      </c>
      <c r="L1143" s="305" t="str">
        <f t="shared" si="142"/>
        <v>ACPPREXD</v>
      </c>
      <c r="M1143" s="258" t="s">
        <v>6526</v>
      </c>
      <c r="N1143" s="291" t="str">
        <f t="shared" si="145"/>
        <v>F</v>
      </c>
    </row>
    <row r="1144" spans="1:14" x14ac:dyDescent="0.3">
      <c r="A1144" s="256" t="s">
        <v>7075</v>
      </c>
      <c r="B1144" s="310" t="s">
        <v>1866</v>
      </c>
      <c r="C1144" s="310" t="s">
        <v>1</v>
      </c>
      <c r="D1144" s="310" t="s">
        <v>2048</v>
      </c>
      <c r="E1144" s="310" t="s">
        <v>2049</v>
      </c>
      <c r="F1144" s="246" t="s">
        <v>1966</v>
      </c>
      <c r="G1144" s="306" t="str">
        <f>VLOOKUP(F:F,데이터주제영역정의서!T:V,2,FALSE)</f>
        <v>PR</v>
      </c>
      <c r="H1144" s="292" t="str">
        <f t="shared" si="143"/>
        <v>OI</v>
      </c>
      <c r="I1144" s="258" t="s">
        <v>7098</v>
      </c>
      <c r="J1144" s="258" t="str">
        <f t="shared" si="144"/>
        <v>정보</v>
      </c>
      <c r="K1144" s="258" t="str">
        <f>VLOOKUP(J1144,엔터티분류어!B:D,3,FALSE)</f>
        <v>D</v>
      </c>
      <c r="L1144" s="305" t="str">
        <f t="shared" si="142"/>
        <v>ACPPROID</v>
      </c>
      <c r="M1144" s="258" t="s">
        <v>6527</v>
      </c>
      <c r="N1144" s="291" t="str">
        <f t="shared" si="145"/>
        <v>T</v>
      </c>
    </row>
    <row r="1145" spans="1:14" x14ac:dyDescent="0.3">
      <c r="A1145" s="256" t="s">
        <v>7075</v>
      </c>
      <c r="B1145" s="310" t="s">
        <v>1866</v>
      </c>
      <c r="C1145" s="310" t="s">
        <v>1</v>
      </c>
      <c r="D1145" s="310" t="s">
        <v>2030</v>
      </c>
      <c r="E1145" s="310" t="s">
        <v>2031</v>
      </c>
      <c r="F1145" s="246" t="s">
        <v>1966</v>
      </c>
      <c r="G1145" s="306" t="str">
        <f>VLOOKUP(F:F,데이터주제영역정의서!T:V,2,FALSE)</f>
        <v>PR</v>
      </c>
      <c r="H1145" s="292" t="str">
        <f t="shared" si="143"/>
        <v>YO</v>
      </c>
      <c r="I1145" s="258" t="s">
        <v>7098</v>
      </c>
      <c r="J1145" s="258" t="str">
        <f t="shared" si="144"/>
        <v>정보</v>
      </c>
      <c r="K1145" s="258" t="str">
        <f>VLOOKUP(J1145,엔터티분류어!B:D,3,FALSE)</f>
        <v>D</v>
      </c>
      <c r="L1145" s="305" t="str">
        <f t="shared" si="142"/>
        <v>ACPPRYOD</v>
      </c>
      <c r="M1145" s="258" t="s">
        <v>6528</v>
      </c>
      <c r="N1145" s="291" t="str">
        <f t="shared" si="145"/>
        <v>T</v>
      </c>
    </row>
    <row r="1146" spans="1:14" x14ac:dyDescent="0.3">
      <c r="A1146" s="256" t="s">
        <v>7075</v>
      </c>
      <c r="B1146" s="310" t="s">
        <v>1866</v>
      </c>
      <c r="C1146" s="310" t="s">
        <v>1</v>
      </c>
      <c r="D1146" s="310" t="s">
        <v>2067</v>
      </c>
      <c r="E1146" s="310" t="s">
        <v>2068</v>
      </c>
      <c r="F1146" s="246" t="s">
        <v>1966</v>
      </c>
      <c r="G1146" s="306" t="str">
        <f>VLOOKUP(F:F,데이터주제영역정의서!T:V,2,FALSE)</f>
        <v>PR</v>
      </c>
      <c r="H1146" s="292" t="str">
        <f t="shared" si="143"/>
        <v>YM</v>
      </c>
      <c r="I1146" s="258" t="s">
        <v>7098</v>
      </c>
      <c r="J1146" s="258" t="str">
        <f t="shared" si="144"/>
        <v>정보</v>
      </c>
      <c r="K1146" s="258" t="str">
        <f>VLOOKUP(J1146,엔터티분류어!B:D,3,FALSE)</f>
        <v>D</v>
      </c>
      <c r="L1146" s="305" t="str">
        <f t="shared" si="142"/>
        <v>ACPPRYMD</v>
      </c>
      <c r="M1146" s="258" t="s">
        <v>6529</v>
      </c>
      <c r="N1146" s="291" t="str">
        <f t="shared" si="145"/>
        <v>T</v>
      </c>
    </row>
    <row r="1147" spans="1:14" x14ac:dyDescent="0.3">
      <c r="A1147" s="256" t="s">
        <v>7075</v>
      </c>
      <c r="B1147" s="310" t="s">
        <v>1866</v>
      </c>
      <c r="C1147" s="310" t="s">
        <v>1</v>
      </c>
      <c r="D1147" s="310" t="s">
        <v>2032</v>
      </c>
      <c r="E1147" s="310" t="s">
        <v>2033</v>
      </c>
      <c r="F1147" s="246" t="s">
        <v>1966</v>
      </c>
      <c r="G1147" s="306" t="str">
        <f>VLOOKUP(F:F,데이터주제영역정의서!T:V,2,FALSE)</f>
        <v>PR</v>
      </c>
      <c r="H1147" s="292" t="str">
        <f t="shared" si="143"/>
        <v>BE</v>
      </c>
      <c r="I1147" s="258" t="s">
        <v>7098</v>
      </c>
      <c r="J1147" s="258" t="str">
        <f t="shared" si="144"/>
        <v>로그</v>
      </c>
      <c r="K1147" s="258" t="str">
        <f>VLOOKUP(J1147,엔터티분류어!B:D,3,FALSE)</f>
        <v>G</v>
      </c>
      <c r="L1147" s="305" t="str">
        <f t="shared" si="142"/>
        <v>ACPPRBEG</v>
      </c>
      <c r="M1147" s="258" t="s">
        <v>6530</v>
      </c>
      <c r="N1147" s="291" t="str">
        <f t="shared" si="145"/>
        <v>T</v>
      </c>
    </row>
    <row r="1148" spans="1:14" x14ac:dyDescent="0.3">
      <c r="A1148" s="256" t="s">
        <v>7075</v>
      </c>
      <c r="B1148" s="310" t="s">
        <v>1866</v>
      </c>
      <c r="C1148" s="310" t="s">
        <v>1</v>
      </c>
      <c r="D1148" s="310" t="s">
        <v>2054</v>
      </c>
      <c r="E1148" s="310" t="s">
        <v>2055</v>
      </c>
      <c r="F1148" s="246" t="s">
        <v>1966</v>
      </c>
      <c r="G1148" s="306" t="str">
        <f>VLOOKUP(F:F,데이터주제영역정의서!T:V,2,FALSE)</f>
        <v>PR</v>
      </c>
      <c r="H1148" s="292" t="str">
        <f t="shared" si="143"/>
        <v>IE</v>
      </c>
      <c r="I1148" s="258" t="s">
        <v>7098</v>
      </c>
      <c r="J1148" s="258" t="str">
        <f t="shared" si="144"/>
        <v>정보</v>
      </c>
      <c r="K1148" s="258" t="str">
        <f>VLOOKUP(J1148,엔터티분류어!B:D,3,FALSE)</f>
        <v>D</v>
      </c>
      <c r="L1148" s="305" t="str">
        <f t="shared" si="142"/>
        <v>ACPPRIED</v>
      </c>
      <c r="M1148" s="258" t="s">
        <v>6531</v>
      </c>
      <c r="N1148" s="291" t="str">
        <f t="shared" si="145"/>
        <v>T</v>
      </c>
    </row>
    <row r="1149" spans="1:14" x14ac:dyDescent="0.3">
      <c r="A1149" s="256" t="s">
        <v>7075</v>
      </c>
      <c r="B1149" s="310" t="s">
        <v>1866</v>
      </c>
      <c r="C1149" s="310" t="s">
        <v>1</v>
      </c>
      <c r="D1149" s="310" t="s">
        <v>4195</v>
      </c>
      <c r="E1149" s="310" t="s">
        <v>2059</v>
      </c>
      <c r="F1149" s="246" t="s">
        <v>1966</v>
      </c>
      <c r="G1149" s="306" t="str">
        <f>VLOOKUP(F:F,데이터주제영역정의서!T:V,2,FALSE)</f>
        <v>PR</v>
      </c>
      <c r="H1149" s="292" t="str">
        <f t="shared" si="143"/>
        <v>EX</v>
      </c>
      <c r="I1149" s="258" t="s">
        <v>7098</v>
      </c>
      <c r="J1149" s="258" t="str">
        <f t="shared" si="144"/>
        <v>정보</v>
      </c>
      <c r="K1149" s="258" t="str">
        <f>VLOOKUP(J1149,엔터티분류어!B:D,3,FALSE)</f>
        <v>D</v>
      </c>
      <c r="L1149" s="305" t="str">
        <f t="shared" si="142"/>
        <v>ACPPREXD</v>
      </c>
      <c r="M1149" s="258" t="s">
        <v>6532</v>
      </c>
      <c r="N1149" s="291" t="str">
        <f t="shared" si="145"/>
        <v>T</v>
      </c>
    </row>
    <row r="1150" spans="1:14" x14ac:dyDescent="0.3">
      <c r="A1150" s="256" t="s">
        <v>7075</v>
      </c>
      <c r="B1150" s="310" t="s">
        <v>1866</v>
      </c>
      <c r="C1150" s="310" t="s">
        <v>1</v>
      </c>
      <c r="D1150" s="310" t="s">
        <v>4196</v>
      </c>
      <c r="E1150" s="310" t="s">
        <v>6533</v>
      </c>
      <c r="F1150" s="246" t="s">
        <v>1966</v>
      </c>
      <c r="G1150" s="306" t="str">
        <f>VLOOKUP(F:F,데이터주제영역정의서!T:V,2,FALSE)</f>
        <v>PR</v>
      </c>
      <c r="H1150" s="292" t="str">
        <f t="shared" si="143"/>
        <v>MR</v>
      </c>
      <c r="I1150" s="258" t="s">
        <v>7098</v>
      </c>
      <c r="J1150" s="258" t="str">
        <f t="shared" si="144"/>
        <v>상세</v>
      </c>
      <c r="K1150" s="258" t="str">
        <f>VLOOKUP(J1150,엔터티분류어!B:D,3,FALSE)</f>
        <v>E</v>
      </c>
      <c r="L1150" s="305" t="str">
        <f t="shared" si="142"/>
        <v>ACPPRMRE</v>
      </c>
      <c r="M1150" s="258" t="s">
        <v>6534</v>
      </c>
      <c r="N1150" s="291" t="str">
        <f t="shared" si="145"/>
        <v>T</v>
      </c>
    </row>
    <row r="1151" spans="1:14" x14ac:dyDescent="0.3">
      <c r="A1151" s="256" t="s">
        <v>7075</v>
      </c>
      <c r="B1151" s="310" t="s">
        <v>1866</v>
      </c>
      <c r="C1151" s="310" t="s">
        <v>1</v>
      </c>
      <c r="D1151" s="310" t="s">
        <v>2038</v>
      </c>
      <c r="E1151" s="310" t="s">
        <v>6535</v>
      </c>
      <c r="F1151" s="246" t="s">
        <v>1966</v>
      </c>
      <c r="G1151" s="306" t="str">
        <f>VLOOKUP(F:F,데이터주제영역정의서!T:V,2,FALSE)</f>
        <v>PR</v>
      </c>
      <c r="H1151" s="292" t="str">
        <f t="shared" si="143"/>
        <v>MR</v>
      </c>
      <c r="I1151" s="258" t="s">
        <v>7098</v>
      </c>
      <c r="J1151" s="258" t="str">
        <f t="shared" si="144"/>
        <v>정보</v>
      </c>
      <c r="K1151" s="258" t="str">
        <f>VLOOKUP(J1151,엔터티분류어!B:D,3,FALSE)</f>
        <v>D</v>
      </c>
      <c r="L1151" s="305" t="str">
        <f t="shared" si="142"/>
        <v>ACPPRMRD</v>
      </c>
      <c r="M1151" s="258" t="s">
        <v>6536</v>
      </c>
      <c r="N1151" s="291" t="str">
        <f t="shared" si="145"/>
        <v>T</v>
      </c>
    </row>
    <row r="1152" spans="1:14" x14ac:dyDescent="0.3">
      <c r="A1152" s="256" t="s">
        <v>7075</v>
      </c>
      <c r="B1152" s="310" t="s">
        <v>1866</v>
      </c>
      <c r="C1152" s="310" t="s">
        <v>18</v>
      </c>
      <c r="D1152" s="310" t="s">
        <v>1974</v>
      </c>
      <c r="E1152" s="310" t="s">
        <v>6537</v>
      </c>
      <c r="F1152" s="246" t="s">
        <v>1966</v>
      </c>
      <c r="G1152" s="306" t="str">
        <f>VLOOKUP(F:F,데이터주제영역정의서!T:V,2,FALSE)</f>
        <v>PR</v>
      </c>
      <c r="H1152" s="292" t="str">
        <f t="shared" si="143"/>
        <v>TD</v>
      </c>
      <c r="I1152" s="258" t="s">
        <v>7098</v>
      </c>
      <c r="J1152" s="258" t="str">
        <f t="shared" si="144"/>
        <v>정보</v>
      </c>
      <c r="K1152" s="258" t="str">
        <f>VLOOKUP(J1152,엔터티분류어!B:D,3,FALSE)</f>
        <v>D</v>
      </c>
      <c r="L1152" s="305" t="str">
        <f t="shared" si="142"/>
        <v>ACPPRTDD</v>
      </c>
      <c r="M1152" s="258" t="s">
        <v>6538</v>
      </c>
      <c r="N1152" s="291" t="str">
        <f t="shared" si="145"/>
        <v>T</v>
      </c>
    </row>
    <row r="1153" spans="1:14" x14ac:dyDescent="0.3">
      <c r="A1153" s="256" t="s">
        <v>7075</v>
      </c>
      <c r="B1153" s="309" t="s">
        <v>1866</v>
      </c>
      <c r="C1153" s="309" t="s">
        <v>1</v>
      </c>
      <c r="D1153" s="309" t="s">
        <v>2025</v>
      </c>
      <c r="E1153" s="309" t="s">
        <v>1975</v>
      </c>
      <c r="F1153" s="290" t="s">
        <v>1966</v>
      </c>
      <c r="G1153" s="306" t="str">
        <f>VLOOKUP(F:F,데이터주제영역정의서!T:V,2,FALSE)</f>
        <v>PR</v>
      </c>
      <c r="H1153" s="292" t="str">
        <f t="shared" si="143"/>
        <v>TA</v>
      </c>
      <c r="I1153" s="258" t="s">
        <v>7098</v>
      </c>
      <c r="J1153" s="258" t="str">
        <f t="shared" si="144"/>
        <v>정보</v>
      </c>
      <c r="K1153" s="258" t="str">
        <f>VLOOKUP(J1153,엔터티분류어!B:D,3,FALSE)</f>
        <v>D</v>
      </c>
      <c r="L1153" s="305" t="str">
        <f t="shared" si="142"/>
        <v>ACPPRTAD</v>
      </c>
      <c r="M1153" s="258" t="s">
        <v>6539</v>
      </c>
      <c r="N1153" s="291" t="str">
        <f t="shared" si="145"/>
        <v>T</v>
      </c>
    </row>
    <row r="1154" spans="1:14" x14ac:dyDescent="0.3">
      <c r="A1154" s="256" t="s">
        <v>7075</v>
      </c>
      <c r="B1154" s="309" t="s">
        <v>1866</v>
      </c>
      <c r="C1154" s="309" t="s">
        <v>1</v>
      </c>
      <c r="D1154" s="309" t="s">
        <v>2063</v>
      </c>
      <c r="E1154" s="309" t="s">
        <v>2064</v>
      </c>
      <c r="F1154" s="290" t="s">
        <v>1966</v>
      </c>
      <c r="G1154" s="306" t="str">
        <f>VLOOKUP(F:F,데이터주제영역정의서!T:V,2,FALSE)</f>
        <v>PR</v>
      </c>
      <c r="H1154" s="292" t="str">
        <f t="shared" si="143"/>
        <v>MS</v>
      </c>
      <c r="I1154" s="258" t="s">
        <v>7098</v>
      </c>
      <c r="J1154" s="258" t="str">
        <f t="shared" si="144"/>
        <v>정보</v>
      </c>
      <c r="K1154" s="258" t="str">
        <f>VLOOKUP(J1154,엔터티분류어!B:D,3,FALSE)</f>
        <v>D</v>
      </c>
      <c r="L1154" s="305" t="str">
        <f t="shared" si="142"/>
        <v>ACPPRMSD</v>
      </c>
      <c r="M1154" s="258" t="s">
        <v>6540</v>
      </c>
      <c r="N1154" s="291" t="str">
        <f t="shared" si="145"/>
        <v>T</v>
      </c>
    </row>
    <row r="1155" spans="1:14" x14ac:dyDescent="0.3">
      <c r="A1155" s="256" t="s">
        <v>7075</v>
      </c>
      <c r="B1155" s="309" t="s">
        <v>1866</v>
      </c>
      <c r="C1155" s="309" t="s">
        <v>1</v>
      </c>
      <c r="D1155" s="309" t="s">
        <v>4197</v>
      </c>
      <c r="E1155" s="309" t="s">
        <v>2027</v>
      </c>
      <c r="F1155" s="290" t="s">
        <v>1966</v>
      </c>
      <c r="G1155" s="306" t="str">
        <f>VLOOKUP(F:F,데이터주제영역정의서!T:V,2,FALSE)</f>
        <v>PR</v>
      </c>
      <c r="H1155" s="292" t="str">
        <f t="shared" si="143"/>
        <v>RD</v>
      </c>
      <c r="I1155" s="258" t="s">
        <v>7098</v>
      </c>
      <c r="J1155" s="258" t="str">
        <f t="shared" si="144"/>
        <v>상세</v>
      </c>
      <c r="K1155" s="258" t="str">
        <f>VLOOKUP(J1155,엔터티분류어!B:D,3,FALSE)</f>
        <v>E</v>
      </c>
      <c r="L1155" s="305" t="str">
        <f t="shared" si="142"/>
        <v>ACPPRRDE</v>
      </c>
      <c r="M1155" s="258" t="s">
        <v>6541</v>
      </c>
      <c r="N1155" s="291" t="str">
        <f t="shared" si="145"/>
        <v>T</v>
      </c>
    </row>
    <row r="1156" spans="1:14" x14ac:dyDescent="0.3">
      <c r="A1156" s="256" t="s">
        <v>7075</v>
      </c>
      <c r="B1156" s="309" t="s">
        <v>1866</v>
      </c>
      <c r="C1156" s="309" t="s">
        <v>1</v>
      </c>
      <c r="D1156" s="309" t="s">
        <v>2052</v>
      </c>
      <c r="E1156" s="309" t="s">
        <v>2053</v>
      </c>
      <c r="F1156" s="290" t="s">
        <v>1966</v>
      </c>
      <c r="G1156" s="306" t="str">
        <f>VLOOKUP(F:F,데이터주제영역정의서!T:V,2,FALSE)</f>
        <v>PR</v>
      </c>
      <c r="H1156" s="292" t="str">
        <f t="shared" si="143"/>
        <v>RD</v>
      </c>
      <c r="I1156" s="258" t="s">
        <v>7098</v>
      </c>
      <c r="J1156" s="258" t="str">
        <f t="shared" si="144"/>
        <v>정보</v>
      </c>
      <c r="K1156" s="258" t="str">
        <f>VLOOKUP(J1156,엔터티분류어!B:D,3,FALSE)</f>
        <v>D</v>
      </c>
      <c r="L1156" s="305" t="str">
        <f t="shared" si="142"/>
        <v>ACPPRRDD</v>
      </c>
      <c r="M1156" s="258" t="s">
        <v>6542</v>
      </c>
      <c r="N1156" s="291" t="str">
        <f t="shared" si="145"/>
        <v>T</v>
      </c>
    </row>
    <row r="1157" spans="1:14" x14ac:dyDescent="0.3">
      <c r="A1157" s="256" t="s">
        <v>7075</v>
      </c>
      <c r="B1157" s="309" t="s">
        <v>1866</v>
      </c>
      <c r="C1157" s="309" t="s">
        <v>1</v>
      </c>
      <c r="D1157" s="309" t="s">
        <v>2034</v>
      </c>
      <c r="E1157" s="309" t="s">
        <v>6543</v>
      </c>
      <c r="F1157" s="290" t="s">
        <v>1966</v>
      </c>
      <c r="G1157" s="306" t="str">
        <f>VLOOKUP(F:F,데이터주제영역정의서!T:V,2,FALSE)</f>
        <v>PR</v>
      </c>
      <c r="H1157" s="292" t="str">
        <f t="shared" si="143"/>
        <v>GH</v>
      </c>
      <c r="I1157" s="258" t="s">
        <v>7098</v>
      </c>
      <c r="J1157" s="258" t="str">
        <f t="shared" si="144"/>
        <v>정보</v>
      </c>
      <c r="K1157" s="258" t="str">
        <f>VLOOKUP(J1157,엔터티분류어!B:D,3,FALSE)</f>
        <v>D</v>
      </c>
      <c r="L1157" s="305" t="str">
        <f t="shared" si="142"/>
        <v>ACPPRGHD</v>
      </c>
      <c r="M1157" s="258" t="s">
        <v>6544</v>
      </c>
      <c r="N1157" s="291" t="str">
        <f t="shared" si="145"/>
        <v>T</v>
      </c>
    </row>
    <row r="1158" spans="1:14" x14ac:dyDescent="0.3">
      <c r="A1158" s="256" t="s">
        <v>7075</v>
      </c>
      <c r="B1158" s="309" t="s">
        <v>1866</v>
      </c>
      <c r="C1158" s="309" t="s">
        <v>1</v>
      </c>
      <c r="D1158" s="309" t="s">
        <v>2069</v>
      </c>
      <c r="E1158" s="309" t="s">
        <v>2070</v>
      </c>
      <c r="F1158" s="290" t="s">
        <v>1966</v>
      </c>
      <c r="G1158" s="306" t="str">
        <f>VLOOKUP(F:F,데이터주제영역정의서!T:V,2,FALSE)</f>
        <v>PR</v>
      </c>
      <c r="H1158" s="292" t="str">
        <f t="shared" si="143"/>
        <v>GC</v>
      </c>
      <c r="I1158" s="258" t="s">
        <v>7098</v>
      </c>
      <c r="J1158" s="258" t="str">
        <f t="shared" si="144"/>
        <v>이력</v>
      </c>
      <c r="K1158" s="258" t="str">
        <f>VLOOKUP(J1158,엔터티분류어!B:D,3,FALSE)</f>
        <v>H</v>
      </c>
      <c r="L1158" s="305" t="str">
        <f t="shared" si="142"/>
        <v>ACPPRGCH</v>
      </c>
      <c r="M1158" s="258" t="s">
        <v>6545</v>
      </c>
      <c r="N1158" s="291" t="str">
        <f t="shared" si="145"/>
        <v>T</v>
      </c>
    </row>
    <row r="1159" spans="1:14" x14ac:dyDescent="0.3">
      <c r="A1159" s="256" t="s">
        <v>7075</v>
      </c>
      <c r="B1159" s="309" t="s">
        <v>1866</v>
      </c>
      <c r="C1159" s="309" t="s">
        <v>1</v>
      </c>
      <c r="D1159" s="309" t="s">
        <v>4198</v>
      </c>
      <c r="E1159" s="309" t="s">
        <v>2035</v>
      </c>
      <c r="F1159" s="290" t="s">
        <v>1966</v>
      </c>
      <c r="G1159" s="306" t="str">
        <f>VLOOKUP(F:F,데이터주제영역정의서!T:V,2,FALSE)</f>
        <v>PR</v>
      </c>
      <c r="H1159" s="292" t="str">
        <f t="shared" si="143"/>
        <v>GC</v>
      </c>
      <c r="I1159" s="258" t="s">
        <v>7098</v>
      </c>
      <c r="J1159" s="258" t="str">
        <f t="shared" si="144"/>
        <v>정보</v>
      </c>
      <c r="K1159" s="258" t="str">
        <f>VLOOKUP(J1159,엔터티분류어!B:D,3,FALSE)</f>
        <v>D</v>
      </c>
      <c r="L1159" s="305" t="str">
        <f t="shared" si="142"/>
        <v>ACPPRGCD</v>
      </c>
      <c r="M1159" s="258" t="s">
        <v>6546</v>
      </c>
      <c r="N1159" s="291" t="str">
        <f t="shared" si="145"/>
        <v>T</v>
      </c>
    </row>
    <row r="1160" spans="1:14" x14ac:dyDescent="0.3">
      <c r="A1160" s="256" t="s">
        <v>7075</v>
      </c>
      <c r="B1160" s="309" t="s">
        <v>1866</v>
      </c>
      <c r="C1160" s="309" t="s">
        <v>1</v>
      </c>
      <c r="D1160" s="309" t="s">
        <v>3404</v>
      </c>
      <c r="E1160" s="309" t="s">
        <v>3405</v>
      </c>
      <c r="F1160" s="290" t="s">
        <v>1966</v>
      </c>
      <c r="G1160" s="306" t="str">
        <f>VLOOKUP(F:F,데이터주제영역정의서!T:V,2,FALSE)</f>
        <v>PR</v>
      </c>
      <c r="H1160" s="292" t="str">
        <f t="shared" si="143"/>
        <v>CM</v>
      </c>
      <c r="I1160" s="258" t="s">
        <v>7098</v>
      </c>
      <c r="J1160" s="258" t="str">
        <f t="shared" si="144"/>
        <v>상세</v>
      </c>
      <c r="K1160" s="258" t="str">
        <f>VLOOKUP(J1160,엔터티분류어!B:D,3,FALSE)</f>
        <v>E</v>
      </c>
      <c r="L1160" s="305" t="str">
        <f t="shared" si="142"/>
        <v>ACPPRCME</v>
      </c>
      <c r="M1160" s="258" t="s">
        <v>6547</v>
      </c>
      <c r="N1160" s="291" t="str">
        <f t="shared" si="145"/>
        <v>T</v>
      </c>
    </row>
    <row r="1161" spans="1:14" x14ac:dyDescent="0.3">
      <c r="A1161" s="256" t="s">
        <v>7075</v>
      </c>
      <c r="B1161" s="309" t="s">
        <v>1866</v>
      </c>
      <c r="C1161" s="309" t="s">
        <v>1</v>
      </c>
      <c r="D1161" s="309" t="s">
        <v>2046</v>
      </c>
      <c r="E1161" s="309" t="s">
        <v>2047</v>
      </c>
      <c r="F1161" s="290" t="s">
        <v>1966</v>
      </c>
      <c r="G1161" s="306" t="str">
        <f>VLOOKUP(F:F,데이터주제영역정의서!T:V,2,FALSE)</f>
        <v>PR</v>
      </c>
      <c r="H1161" s="292" t="str">
        <f t="shared" si="143"/>
        <v>CM</v>
      </c>
      <c r="I1161" s="258" t="s">
        <v>7098</v>
      </c>
      <c r="J1161" s="258" t="str">
        <f t="shared" si="144"/>
        <v>정보</v>
      </c>
      <c r="K1161" s="258" t="str">
        <f>VLOOKUP(J1161,엔터티분류어!B:D,3,FALSE)</f>
        <v>D</v>
      </c>
      <c r="L1161" s="305" t="str">
        <f t="shared" si="142"/>
        <v>ACPPRCMD</v>
      </c>
      <c r="M1161" s="258" t="s">
        <v>6548</v>
      </c>
      <c r="N1161" s="291" t="str">
        <f t="shared" si="145"/>
        <v>T</v>
      </c>
    </row>
    <row r="1162" spans="1:14" x14ac:dyDescent="0.3">
      <c r="A1162" s="256" t="s">
        <v>7075</v>
      </c>
      <c r="B1162" s="309" t="s">
        <v>1866</v>
      </c>
      <c r="C1162" s="309" t="s">
        <v>1</v>
      </c>
      <c r="D1162" s="309" t="s">
        <v>2050</v>
      </c>
      <c r="E1162" s="309" t="s">
        <v>2051</v>
      </c>
      <c r="F1162" s="290" t="s">
        <v>1966</v>
      </c>
      <c r="G1162" s="306" t="str">
        <f>VLOOKUP(F:F,데이터주제영역정의서!T:V,2,FALSE)</f>
        <v>PR</v>
      </c>
      <c r="H1162" s="292" t="str">
        <f t="shared" si="143"/>
        <v>PH</v>
      </c>
      <c r="I1162" s="258" t="s">
        <v>7098</v>
      </c>
      <c r="J1162" s="258" t="str">
        <f t="shared" si="144"/>
        <v>정보</v>
      </c>
      <c r="K1162" s="258" t="str">
        <f>VLOOKUP(J1162,엔터티분류어!B:D,3,FALSE)</f>
        <v>D</v>
      </c>
      <c r="L1162" s="305" t="str">
        <f t="shared" si="142"/>
        <v>ACPPRPHD</v>
      </c>
      <c r="M1162" s="258" t="s">
        <v>7498</v>
      </c>
      <c r="N1162" s="291" t="str">
        <f t="shared" si="145"/>
        <v>T</v>
      </c>
    </row>
    <row r="1163" spans="1:14" x14ac:dyDescent="0.3">
      <c r="A1163" s="256" t="s">
        <v>7075</v>
      </c>
      <c r="B1163" s="309" t="s">
        <v>1866</v>
      </c>
      <c r="C1163" s="309" t="s">
        <v>1</v>
      </c>
      <c r="D1163" s="309" t="s">
        <v>2041</v>
      </c>
      <c r="E1163" s="309" t="s">
        <v>2042</v>
      </c>
      <c r="F1163" s="290" t="s">
        <v>1966</v>
      </c>
      <c r="G1163" s="306" t="str">
        <f>VLOOKUP(F:F,데이터주제영역정의서!T:V,2,FALSE)</f>
        <v>PR</v>
      </c>
      <c r="H1163" s="292" t="str">
        <f t="shared" si="143"/>
        <v>PC</v>
      </c>
      <c r="I1163" s="258" t="s">
        <v>7098</v>
      </c>
      <c r="J1163" s="258" t="str">
        <f t="shared" si="144"/>
        <v>코드</v>
      </c>
      <c r="K1163" s="258" t="str">
        <f>VLOOKUP(J1163,엔터티분류어!B:D,3,FALSE)</f>
        <v>C</v>
      </c>
      <c r="L1163" s="305" t="str">
        <f t="shared" si="142"/>
        <v>ACPPRPCC</v>
      </c>
      <c r="M1163" s="258" t="s">
        <v>7499</v>
      </c>
      <c r="N1163" s="291" t="str">
        <f t="shared" si="145"/>
        <v>T</v>
      </c>
    </row>
    <row r="1164" spans="1:14" x14ac:dyDescent="0.3">
      <c r="A1164" s="256" t="s">
        <v>7075</v>
      </c>
      <c r="B1164" s="309" t="s">
        <v>1866</v>
      </c>
      <c r="C1164" s="309" t="s">
        <v>1</v>
      </c>
      <c r="D1164" s="309" t="s">
        <v>2043</v>
      </c>
      <c r="E1164" s="309" t="s">
        <v>2044</v>
      </c>
      <c r="F1164" s="290" t="s">
        <v>1966</v>
      </c>
      <c r="G1164" s="306" t="str">
        <f>VLOOKUP(F:F,데이터주제영역정의서!T:V,2,FALSE)</f>
        <v>PR</v>
      </c>
      <c r="H1164" s="292" t="str">
        <f t="shared" si="143"/>
        <v>PI</v>
      </c>
      <c r="I1164" s="258" t="s">
        <v>7098</v>
      </c>
      <c r="J1164" s="258" t="str">
        <f t="shared" si="144"/>
        <v>정보</v>
      </c>
      <c r="K1164" s="258" t="str">
        <f>VLOOKUP(J1164,엔터티분류어!B:D,3,FALSE)</f>
        <v>D</v>
      </c>
      <c r="L1164" s="305" t="str">
        <f t="shared" si="142"/>
        <v>ACPPRPID</v>
      </c>
      <c r="M1164" s="258" t="s">
        <v>6549</v>
      </c>
      <c r="N1164" s="291" t="str">
        <f t="shared" si="145"/>
        <v>T</v>
      </c>
    </row>
    <row r="1165" spans="1:14" x14ac:dyDescent="0.3">
      <c r="A1165" s="256" t="s">
        <v>7075</v>
      </c>
      <c r="B1165" s="309" t="s">
        <v>1866</v>
      </c>
      <c r="C1165" s="309" t="s">
        <v>1</v>
      </c>
      <c r="D1165" s="309" t="s">
        <v>2039</v>
      </c>
      <c r="E1165" s="309" t="s">
        <v>2040</v>
      </c>
      <c r="F1165" s="290" t="s">
        <v>1966</v>
      </c>
      <c r="G1165" s="306" t="str">
        <f>VLOOKUP(F:F,데이터주제영역정의서!T:V,2,FALSE)</f>
        <v>PR</v>
      </c>
      <c r="H1165" s="292" t="str">
        <f t="shared" si="143"/>
        <v>PD</v>
      </c>
      <c r="I1165" s="258" t="s">
        <v>7098</v>
      </c>
      <c r="J1165" s="258" t="str">
        <f t="shared" si="144"/>
        <v>정보</v>
      </c>
      <c r="K1165" s="258" t="str">
        <f>VLOOKUP(J1165,엔터티분류어!B:D,3,FALSE)</f>
        <v>D</v>
      </c>
      <c r="L1165" s="305" t="str">
        <f t="shared" si="142"/>
        <v>ACPPRPDD</v>
      </c>
      <c r="M1165" s="258" t="s">
        <v>6550</v>
      </c>
      <c r="N1165" s="291" t="str">
        <f t="shared" si="145"/>
        <v>T</v>
      </c>
    </row>
    <row r="1166" spans="1:14" x14ac:dyDescent="0.3">
      <c r="A1166" s="256" t="s">
        <v>7075</v>
      </c>
      <c r="B1166" s="309" t="s">
        <v>1866</v>
      </c>
      <c r="C1166" s="309" t="s">
        <v>1</v>
      </c>
      <c r="D1166" s="309" t="s">
        <v>2028</v>
      </c>
      <c r="E1166" s="309" t="s">
        <v>2029</v>
      </c>
      <c r="F1166" s="290" t="s">
        <v>1966</v>
      </c>
      <c r="G1166" s="306" t="str">
        <f>VLOOKUP(F:F,데이터주제영역정의서!T:V,2,FALSE)</f>
        <v>PR</v>
      </c>
      <c r="H1166" s="292" t="str">
        <f t="shared" si="143"/>
        <v>PS</v>
      </c>
      <c r="I1166" s="258" t="s">
        <v>7098</v>
      </c>
      <c r="J1166" s="258" t="str">
        <f t="shared" si="144"/>
        <v>정보</v>
      </c>
      <c r="K1166" s="258" t="str">
        <f>VLOOKUP(J1166,엔터티분류어!B:D,3,FALSE)</f>
        <v>D</v>
      </c>
      <c r="L1166" s="305" t="str">
        <f t="shared" si="142"/>
        <v>ACPPRPSD</v>
      </c>
      <c r="M1166" s="258" t="s">
        <v>6551</v>
      </c>
      <c r="N1166" s="291" t="str">
        <f t="shared" si="145"/>
        <v>T</v>
      </c>
    </row>
    <row r="1167" spans="1:14" x14ac:dyDescent="0.3">
      <c r="A1167" s="256" t="s">
        <v>7075</v>
      </c>
      <c r="B1167" s="309" t="s">
        <v>1866</v>
      </c>
      <c r="C1167" s="309" t="s">
        <v>1</v>
      </c>
      <c r="D1167" s="309" t="s">
        <v>6552</v>
      </c>
      <c r="E1167" s="309" t="s">
        <v>2026</v>
      </c>
      <c r="F1167" s="290" t="s">
        <v>1966</v>
      </c>
      <c r="G1167" s="306" t="str">
        <f>VLOOKUP(F:F,데이터주제영역정의서!T:V,2,FALSE)</f>
        <v>PR</v>
      </c>
      <c r="H1167" s="292" t="str">
        <f t="shared" si="143"/>
        <v>IC</v>
      </c>
      <c r="I1167" s="258" t="s">
        <v>7098</v>
      </c>
      <c r="J1167" s="258" t="str">
        <f t="shared" si="144"/>
        <v>정보</v>
      </c>
      <c r="K1167" s="258" t="str">
        <f>VLOOKUP(J1167,엔터티분류어!B:D,3,FALSE)</f>
        <v>D</v>
      </c>
      <c r="L1167" s="305" t="str">
        <f t="shared" si="142"/>
        <v>ACPPRICD</v>
      </c>
      <c r="M1167" s="258" t="s">
        <v>6553</v>
      </c>
      <c r="N1167" s="291" t="str">
        <f t="shared" si="145"/>
        <v>T</v>
      </c>
    </row>
    <row r="1168" spans="1:14" x14ac:dyDescent="0.3">
      <c r="A1168" s="256" t="s">
        <v>7076</v>
      </c>
      <c r="B1168" s="309" t="s">
        <v>1876</v>
      </c>
      <c r="C1168" s="309" t="s">
        <v>1</v>
      </c>
      <c r="D1168" s="309" t="s">
        <v>1512</v>
      </c>
      <c r="E1168" s="309" t="s">
        <v>1524</v>
      </c>
      <c r="F1168" s="290" t="s">
        <v>4188</v>
      </c>
      <c r="G1168" s="306" t="str">
        <f>VLOOKUP(F:F,데이터주제영역정의서!T:V,2,FALSE)</f>
        <v>PC</v>
      </c>
      <c r="H1168" s="292" t="str">
        <f t="shared" si="143"/>
        <v>NR</v>
      </c>
      <c r="I1168" s="258" t="str">
        <f>VLOOKUP(B:B,데이터주제영역정의서!O:P,2,FALSE)</f>
        <v>ACD</v>
      </c>
      <c r="J1168" s="258" t="str">
        <f t="shared" si="144"/>
        <v>정보</v>
      </c>
      <c r="K1168" s="258" t="str">
        <f>VLOOKUP(J1168,엔터티분류어!B:D,3,FALSE)</f>
        <v>D</v>
      </c>
      <c r="L1168" s="305" t="str">
        <f t="shared" si="142"/>
        <v>ACDPCNRD</v>
      </c>
      <c r="M1168" s="258" t="s">
        <v>6554</v>
      </c>
      <c r="N1168" s="291" t="str">
        <f t="shared" si="145"/>
        <v>T</v>
      </c>
    </row>
    <row r="1169" spans="1:14" x14ac:dyDescent="0.3">
      <c r="A1169" s="256" t="s">
        <v>7076</v>
      </c>
      <c r="B1169" s="309" t="s">
        <v>1876</v>
      </c>
      <c r="C1169" s="309" t="s">
        <v>1</v>
      </c>
      <c r="D1169" s="309" t="s">
        <v>1511</v>
      </c>
      <c r="E1169" s="309" t="s">
        <v>1534</v>
      </c>
      <c r="F1169" s="290" t="s">
        <v>4188</v>
      </c>
      <c r="G1169" s="306" t="str">
        <f>VLOOKUP(F:F,데이터주제영역정의서!T:V,2,FALSE)</f>
        <v>PC</v>
      </c>
      <c r="H1169" s="292" t="str">
        <f t="shared" si="143"/>
        <v>DW</v>
      </c>
      <c r="I1169" s="258" t="str">
        <f>VLOOKUP(B:B,데이터주제영역정의서!O:P,2,FALSE)</f>
        <v>ACD</v>
      </c>
      <c r="J1169" s="258" t="str">
        <f t="shared" si="144"/>
        <v>이력</v>
      </c>
      <c r="K1169" s="258" t="str">
        <f>VLOOKUP(J1169,엔터티분류어!B:D,3,FALSE)</f>
        <v>H</v>
      </c>
      <c r="L1169" s="305" t="str">
        <f t="shared" si="142"/>
        <v>ACDPCDWH</v>
      </c>
      <c r="M1169" s="258" t="s">
        <v>6555</v>
      </c>
      <c r="N1169" s="291" t="str">
        <f t="shared" si="145"/>
        <v>T</v>
      </c>
    </row>
    <row r="1170" spans="1:14" x14ac:dyDescent="0.3">
      <c r="A1170" s="256" t="s">
        <v>7076</v>
      </c>
      <c r="B1170" s="309" t="s">
        <v>1876</v>
      </c>
      <c r="C1170" s="309" t="s">
        <v>1</v>
      </c>
      <c r="D1170" s="309" t="s">
        <v>1510</v>
      </c>
      <c r="E1170" s="309" t="s">
        <v>1521</v>
      </c>
      <c r="F1170" s="290" t="s">
        <v>4188</v>
      </c>
      <c r="G1170" s="306" t="str">
        <f>VLOOKUP(F:F,데이터주제영역정의서!T:V,2,FALSE)</f>
        <v>PC</v>
      </c>
      <c r="H1170" s="292" t="str">
        <f t="shared" si="143"/>
        <v>DC</v>
      </c>
      <c r="I1170" s="258" t="str">
        <f>VLOOKUP(B:B,데이터주제영역정의서!O:P,2,FALSE)</f>
        <v>ACD</v>
      </c>
      <c r="J1170" s="258" t="str">
        <f t="shared" si="144"/>
        <v>정보</v>
      </c>
      <c r="K1170" s="258" t="str">
        <f>VLOOKUP(J1170,엔터티분류어!B:D,3,FALSE)</f>
        <v>D</v>
      </c>
      <c r="L1170" s="305" t="str">
        <f t="shared" si="142"/>
        <v>ACDPCDCD</v>
      </c>
      <c r="M1170" s="258" t="s">
        <v>6556</v>
      </c>
      <c r="N1170" s="291" t="str">
        <f t="shared" si="145"/>
        <v>T</v>
      </c>
    </row>
    <row r="1171" spans="1:14" x14ac:dyDescent="0.3">
      <c r="A1171" s="256" t="s">
        <v>7076</v>
      </c>
      <c r="B1171" s="309" t="s">
        <v>1876</v>
      </c>
      <c r="C1171" s="309" t="s">
        <v>1</v>
      </c>
      <c r="D1171" s="309" t="s">
        <v>4949</v>
      </c>
      <c r="E1171" s="309" t="s">
        <v>4950</v>
      </c>
      <c r="F1171" s="290" t="s">
        <v>4188</v>
      </c>
      <c r="G1171" s="306" t="str">
        <f>VLOOKUP(F:F,데이터주제영역정의서!T:V,2,FALSE)</f>
        <v>PC</v>
      </c>
      <c r="H1171" s="292" t="str">
        <f t="shared" si="143"/>
        <v>RC</v>
      </c>
      <c r="I1171" s="258" t="str">
        <f>VLOOKUP(B:B,데이터주제영역정의서!O:P,2,FALSE)</f>
        <v>ACD</v>
      </c>
      <c r="J1171" s="258" t="str">
        <f t="shared" si="144"/>
        <v>정보</v>
      </c>
      <c r="K1171" s="258" t="str">
        <f>VLOOKUP(J1171,엔터티분류어!B:D,3,FALSE)</f>
        <v>D</v>
      </c>
      <c r="L1171" s="305" t="str">
        <f t="shared" si="142"/>
        <v>ACDPCRCD</v>
      </c>
      <c r="M1171" s="258" t="s">
        <v>6557</v>
      </c>
      <c r="N1171" s="291" t="str">
        <f t="shared" si="145"/>
        <v>T</v>
      </c>
    </row>
    <row r="1172" spans="1:14" x14ac:dyDescent="0.3">
      <c r="A1172" s="256" t="s">
        <v>7076</v>
      </c>
      <c r="B1172" s="309" t="s">
        <v>1876</v>
      </c>
      <c r="C1172" s="309" t="s">
        <v>1</v>
      </c>
      <c r="D1172" s="309" t="s">
        <v>1509</v>
      </c>
      <c r="E1172" s="309" t="s">
        <v>1519</v>
      </c>
      <c r="F1172" s="290" t="s">
        <v>4188</v>
      </c>
      <c r="G1172" s="306" t="str">
        <f>VLOOKUP(F:F,데이터주제영역정의서!T:V,2,FALSE)</f>
        <v>PC</v>
      </c>
      <c r="H1172" s="292" t="str">
        <f t="shared" si="143"/>
        <v>DN</v>
      </c>
      <c r="I1172" s="258" t="str">
        <f>VLOOKUP(B:B,데이터주제영역정의서!O:P,2,FALSE)</f>
        <v>ACD</v>
      </c>
      <c r="J1172" s="258" t="str">
        <f t="shared" si="144"/>
        <v>정보</v>
      </c>
      <c r="K1172" s="258" t="str">
        <f>VLOOKUP(J1172,엔터티분류어!B:D,3,FALSE)</f>
        <v>D</v>
      </c>
      <c r="L1172" s="305" t="str">
        <f t="shared" si="142"/>
        <v>ACDPCDND</v>
      </c>
      <c r="M1172" s="258" t="s">
        <v>6558</v>
      </c>
      <c r="N1172" s="291" t="str">
        <f t="shared" si="145"/>
        <v>T</v>
      </c>
    </row>
    <row r="1173" spans="1:14" x14ac:dyDescent="0.3">
      <c r="A1173" s="256" t="s">
        <v>7076</v>
      </c>
      <c r="B1173" s="309" t="s">
        <v>1876</v>
      </c>
      <c r="C1173" s="309" t="s">
        <v>1</v>
      </c>
      <c r="D1173" s="309" t="s">
        <v>1508</v>
      </c>
      <c r="E1173" s="309" t="s">
        <v>1528</v>
      </c>
      <c r="F1173" s="290" t="s">
        <v>4188</v>
      </c>
      <c r="G1173" s="306" t="str">
        <f>VLOOKUP(F:F,데이터주제영역정의서!T:V,2,FALSE)</f>
        <v>PC</v>
      </c>
      <c r="H1173" s="292" t="str">
        <f t="shared" si="143"/>
        <v>SD</v>
      </c>
      <c r="I1173" s="258" t="str">
        <f>VLOOKUP(B:B,데이터주제영역정의서!O:P,2,FALSE)</f>
        <v>ACD</v>
      </c>
      <c r="J1173" s="258" t="str">
        <f t="shared" si="144"/>
        <v>이력</v>
      </c>
      <c r="K1173" s="258" t="str">
        <f>VLOOKUP(J1173,엔터티분류어!B:D,3,FALSE)</f>
        <v>H</v>
      </c>
      <c r="L1173" s="305" t="str">
        <f t="shared" si="142"/>
        <v>ACDPCSDH</v>
      </c>
      <c r="M1173" s="258" t="s">
        <v>6559</v>
      </c>
      <c r="N1173" s="291" t="str">
        <f t="shared" si="145"/>
        <v>T</v>
      </c>
    </row>
    <row r="1174" spans="1:14" x14ac:dyDescent="0.3">
      <c r="A1174" s="256" t="s">
        <v>7076</v>
      </c>
      <c r="B1174" s="309" t="s">
        <v>1876</v>
      </c>
      <c r="C1174" s="309" t="s">
        <v>1</v>
      </c>
      <c r="D1174" s="309" t="s">
        <v>1507</v>
      </c>
      <c r="E1174" s="309" t="s">
        <v>1520</v>
      </c>
      <c r="F1174" s="290" t="s">
        <v>4188</v>
      </c>
      <c r="G1174" s="306" t="str">
        <f>VLOOKUP(F:F,데이터주제영역정의서!T:V,2,FALSE)</f>
        <v>PC</v>
      </c>
      <c r="H1174" s="292" t="str">
        <f t="shared" si="143"/>
        <v>DO</v>
      </c>
      <c r="I1174" s="258" t="str">
        <f>VLOOKUP(B:B,데이터주제영역정의서!O:P,2,FALSE)</f>
        <v>ACD</v>
      </c>
      <c r="J1174" s="258" t="str">
        <f t="shared" si="144"/>
        <v>정보</v>
      </c>
      <c r="K1174" s="258" t="str">
        <f>VLOOKUP(J1174,엔터티분류어!B:D,3,FALSE)</f>
        <v>D</v>
      </c>
      <c r="L1174" s="305" t="str">
        <f t="shared" si="142"/>
        <v>ACDPCDOD</v>
      </c>
      <c r="M1174" s="258" t="s">
        <v>6560</v>
      </c>
      <c r="N1174" s="291" t="str">
        <f t="shared" si="145"/>
        <v>T</v>
      </c>
    </row>
    <row r="1175" spans="1:14" x14ac:dyDescent="0.3">
      <c r="A1175" s="256" t="s">
        <v>7076</v>
      </c>
      <c r="B1175" s="309" t="s">
        <v>1876</v>
      </c>
      <c r="C1175" s="309" t="s">
        <v>1</v>
      </c>
      <c r="D1175" s="309" t="s">
        <v>1506</v>
      </c>
      <c r="E1175" s="309" t="s">
        <v>1531</v>
      </c>
      <c r="F1175" s="290" t="s">
        <v>4188</v>
      </c>
      <c r="G1175" s="306" t="str">
        <f>VLOOKUP(F:F,데이터주제영역정의서!T:V,2,FALSE)</f>
        <v>PC</v>
      </c>
      <c r="H1175" s="292" t="str">
        <f t="shared" si="143"/>
        <v>SC</v>
      </c>
      <c r="I1175" s="258" t="str">
        <f>VLOOKUP(B:B,데이터주제영역정의서!O:P,2,FALSE)</f>
        <v>ACD</v>
      </c>
      <c r="J1175" s="258" t="str">
        <f t="shared" si="144"/>
        <v>이력</v>
      </c>
      <c r="K1175" s="258" t="str">
        <f>VLOOKUP(J1175,엔터티분류어!B:D,3,FALSE)</f>
        <v>H</v>
      </c>
      <c r="L1175" s="305" t="str">
        <f t="shared" si="142"/>
        <v>ACDPCSCH</v>
      </c>
      <c r="M1175" s="258" t="s">
        <v>6561</v>
      </c>
      <c r="N1175" s="291" t="str">
        <f t="shared" si="145"/>
        <v>T</v>
      </c>
    </row>
    <row r="1176" spans="1:14" x14ac:dyDescent="0.3">
      <c r="A1176" s="256" t="s">
        <v>7076</v>
      </c>
      <c r="B1176" s="309" t="s">
        <v>1876</v>
      </c>
      <c r="C1176" s="309" t="s">
        <v>1</v>
      </c>
      <c r="D1176" s="309" t="s">
        <v>1505</v>
      </c>
      <c r="E1176" s="309" t="s">
        <v>1533</v>
      </c>
      <c r="F1176" s="290" t="s">
        <v>4188</v>
      </c>
      <c r="G1176" s="306" t="str">
        <f>VLOOKUP(F:F,데이터주제영역정의서!T:V,2,FALSE)</f>
        <v>PC</v>
      </c>
      <c r="H1176" s="292" t="str">
        <f t="shared" si="143"/>
        <v>SC</v>
      </c>
      <c r="I1176" s="258" t="str">
        <f>VLOOKUP(B:B,데이터주제영역정의서!O:P,2,FALSE)</f>
        <v>ACD</v>
      </c>
      <c r="J1176" s="258" t="str">
        <f t="shared" si="144"/>
        <v>정보</v>
      </c>
      <c r="K1176" s="258" t="str">
        <f>VLOOKUP(J1176,엔터티분류어!B:D,3,FALSE)</f>
        <v>D</v>
      </c>
      <c r="L1176" s="305" t="str">
        <f t="shared" si="142"/>
        <v>ACDPCSCD</v>
      </c>
      <c r="M1176" s="258" t="s">
        <v>6562</v>
      </c>
      <c r="N1176" s="291" t="str">
        <f t="shared" si="145"/>
        <v>T</v>
      </c>
    </row>
    <row r="1177" spans="1:14" x14ac:dyDescent="0.3">
      <c r="A1177" s="256" t="s">
        <v>7076</v>
      </c>
      <c r="B1177" s="309" t="s">
        <v>1876</v>
      </c>
      <c r="C1177" s="309" t="s">
        <v>1</v>
      </c>
      <c r="D1177" s="309" t="s">
        <v>1504</v>
      </c>
      <c r="E1177" s="309" t="s">
        <v>1525</v>
      </c>
      <c r="F1177" s="290" t="s">
        <v>4188</v>
      </c>
      <c r="G1177" s="306" t="str">
        <f>VLOOKUP(F:F,데이터주제영역정의서!T:V,2,FALSE)</f>
        <v>PC</v>
      </c>
      <c r="H1177" s="292" t="str">
        <f t="shared" si="143"/>
        <v>CC</v>
      </c>
      <c r="I1177" s="258" t="str">
        <f>VLOOKUP(B:B,데이터주제영역정의서!O:P,2,FALSE)</f>
        <v>ACD</v>
      </c>
      <c r="J1177" s="258" t="str">
        <f t="shared" si="144"/>
        <v>정보</v>
      </c>
      <c r="K1177" s="258" t="str">
        <f>VLOOKUP(J1177,엔터티분류어!B:D,3,FALSE)</f>
        <v>D</v>
      </c>
      <c r="L1177" s="305" t="str">
        <f t="shared" si="142"/>
        <v>ACDPCCCD</v>
      </c>
      <c r="M1177" s="258" t="s">
        <v>6563</v>
      </c>
      <c r="N1177" s="291" t="str">
        <f t="shared" si="145"/>
        <v>T</v>
      </c>
    </row>
    <row r="1178" spans="1:14" x14ac:dyDescent="0.3">
      <c r="A1178" s="256" t="s">
        <v>7076</v>
      </c>
      <c r="B1178" s="309" t="s">
        <v>1876</v>
      </c>
      <c r="C1178" s="309" t="s">
        <v>1</v>
      </c>
      <c r="D1178" s="309" t="s">
        <v>1503</v>
      </c>
      <c r="E1178" s="309" t="s">
        <v>1523</v>
      </c>
      <c r="F1178" s="290" t="s">
        <v>4188</v>
      </c>
      <c r="G1178" s="306" t="str">
        <f>VLOOKUP(F:F,데이터주제영역정의서!T:V,2,FALSE)</f>
        <v>PC</v>
      </c>
      <c r="H1178" s="292" t="str">
        <f t="shared" si="143"/>
        <v>BA</v>
      </c>
      <c r="I1178" s="258" t="str">
        <f>VLOOKUP(B:B,데이터주제영역정의서!O:P,2,FALSE)</f>
        <v>ACD</v>
      </c>
      <c r="J1178" s="258" t="str">
        <f t="shared" si="144"/>
        <v>상세</v>
      </c>
      <c r="K1178" s="258" t="str">
        <f>VLOOKUP(J1178,엔터티분류어!B:D,3,FALSE)</f>
        <v>E</v>
      </c>
      <c r="L1178" s="305" t="str">
        <f t="shared" si="142"/>
        <v>ACDPCBAE</v>
      </c>
      <c r="M1178" s="258" t="s">
        <v>6564</v>
      </c>
      <c r="N1178" s="291" t="str">
        <f t="shared" si="145"/>
        <v>T</v>
      </c>
    </row>
    <row r="1179" spans="1:14" x14ac:dyDescent="0.3">
      <c r="A1179" s="256" t="s">
        <v>7076</v>
      </c>
      <c r="B1179" s="309" t="s">
        <v>1876</v>
      </c>
      <c r="C1179" s="309" t="s">
        <v>1</v>
      </c>
      <c r="D1179" s="309" t="s">
        <v>1502</v>
      </c>
      <c r="E1179" s="309" t="s">
        <v>1532</v>
      </c>
      <c r="F1179" s="290" t="s">
        <v>4188</v>
      </c>
      <c r="G1179" s="306" t="str">
        <f>VLOOKUP(F:F,데이터주제영역정의서!T:V,2,FALSE)</f>
        <v>PC</v>
      </c>
      <c r="H1179" s="292" t="str">
        <f t="shared" si="143"/>
        <v>BA</v>
      </c>
      <c r="I1179" s="258" t="str">
        <f>VLOOKUP(B:B,데이터주제영역정의서!O:P,2,FALSE)</f>
        <v>ACD</v>
      </c>
      <c r="J1179" s="258" t="str">
        <f t="shared" si="144"/>
        <v>정보</v>
      </c>
      <c r="K1179" s="258" t="str">
        <f>VLOOKUP(J1179,엔터티분류어!B:D,3,FALSE)</f>
        <v>D</v>
      </c>
      <c r="L1179" s="305" t="str">
        <f t="shared" si="142"/>
        <v>ACDPCBAD</v>
      </c>
      <c r="M1179" s="258" t="s">
        <v>6565</v>
      </c>
      <c r="N1179" s="291" t="str">
        <f t="shared" si="145"/>
        <v>T</v>
      </c>
    </row>
    <row r="1180" spans="1:14" x14ac:dyDescent="0.3">
      <c r="A1180" s="256" t="s">
        <v>7076</v>
      </c>
      <c r="B1180" s="309" t="s">
        <v>1876</v>
      </c>
      <c r="C1180" s="309" t="s">
        <v>1</v>
      </c>
      <c r="D1180" s="309" t="s">
        <v>1501</v>
      </c>
      <c r="E1180" s="309" t="s">
        <v>6566</v>
      </c>
      <c r="F1180" s="290" t="s">
        <v>4188</v>
      </c>
      <c r="G1180" s="306" t="str">
        <f>VLOOKUP(F:F,데이터주제영역정의서!T:V,2,FALSE)</f>
        <v>PC</v>
      </c>
      <c r="H1180" s="292" t="str">
        <f t="shared" si="143"/>
        <v>BA</v>
      </c>
      <c r="I1180" s="258" t="str">
        <f>VLOOKUP(B:B,데이터주제영역정의서!O:P,2,FALSE)</f>
        <v>ACD</v>
      </c>
      <c r="J1180" s="258" t="str">
        <f t="shared" si="144"/>
        <v>이력</v>
      </c>
      <c r="K1180" s="258" t="str">
        <f>VLOOKUP(J1180,엔터티분류어!B:D,3,FALSE)</f>
        <v>H</v>
      </c>
      <c r="L1180" s="305" t="str">
        <f t="shared" si="142"/>
        <v>ACDPCBAH</v>
      </c>
      <c r="M1180" s="258" t="s">
        <v>6567</v>
      </c>
      <c r="N1180" s="291" t="str">
        <f t="shared" si="145"/>
        <v>T</v>
      </c>
    </row>
    <row r="1181" spans="1:14" x14ac:dyDescent="0.3">
      <c r="A1181" s="256" t="s">
        <v>7076</v>
      </c>
      <c r="B1181" s="309" t="s">
        <v>1876</v>
      </c>
      <c r="C1181" s="309" t="s">
        <v>1</v>
      </c>
      <c r="D1181" s="309" t="s">
        <v>1500</v>
      </c>
      <c r="E1181" s="309" t="s">
        <v>1527</v>
      </c>
      <c r="F1181" s="290" t="s">
        <v>4188</v>
      </c>
      <c r="G1181" s="306" t="str">
        <f>VLOOKUP(F:F,데이터주제영역정의서!T:V,2,FALSE)</f>
        <v>PC</v>
      </c>
      <c r="H1181" s="292" t="str">
        <f t="shared" si="143"/>
        <v>DM</v>
      </c>
      <c r="I1181" s="258" t="str">
        <f>VLOOKUP(B:B,데이터주제영역정의서!O:P,2,FALSE)</f>
        <v>ACD</v>
      </c>
      <c r="J1181" s="258" t="str">
        <f t="shared" si="144"/>
        <v>정보</v>
      </c>
      <c r="K1181" s="258" t="str">
        <f>VLOOKUP(J1181,엔터티분류어!B:D,3,FALSE)</f>
        <v>D</v>
      </c>
      <c r="L1181" s="305" t="str">
        <f t="shared" si="142"/>
        <v>ACDPCDMD</v>
      </c>
      <c r="M1181" s="258" t="s">
        <v>6568</v>
      </c>
      <c r="N1181" s="291" t="str">
        <f t="shared" si="145"/>
        <v>T</v>
      </c>
    </row>
    <row r="1182" spans="1:14" x14ac:dyDescent="0.3">
      <c r="A1182" s="256" t="s">
        <v>7076</v>
      </c>
      <c r="B1182" s="309" t="s">
        <v>1876</v>
      </c>
      <c r="C1182" s="309" t="s">
        <v>1</v>
      </c>
      <c r="D1182" s="309" t="s">
        <v>1499</v>
      </c>
      <c r="E1182" s="309" t="s">
        <v>1526</v>
      </c>
      <c r="F1182" s="290" t="s">
        <v>4188</v>
      </c>
      <c r="G1182" s="306" t="str">
        <f>VLOOKUP(F:F,데이터주제영역정의서!T:V,2,FALSE)</f>
        <v>PC</v>
      </c>
      <c r="H1182" s="292" t="str">
        <f t="shared" si="143"/>
        <v>DW</v>
      </c>
      <c r="I1182" s="258" t="str">
        <f>VLOOKUP(B:B,데이터주제영역정의서!O:P,2,FALSE)</f>
        <v>ACD</v>
      </c>
      <c r="J1182" s="258" t="str">
        <f t="shared" si="144"/>
        <v>정보</v>
      </c>
      <c r="K1182" s="258" t="str">
        <f>VLOOKUP(J1182,엔터티분류어!B:D,3,FALSE)</f>
        <v>D</v>
      </c>
      <c r="L1182" s="305" t="str">
        <f t="shared" si="142"/>
        <v>ACDPCDWD</v>
      </c>
      <c r="M1182" s="258" t="s">
        <v>6569</v>
      </c>
      <c r="N1182" s="291" t="str">
        <f t="shared" si="145"/>
        <v>T</v>
      </c>
    </row>
    <row r="1183" spans="1:14" x14ac:dyDescent="0.3">
      <c r="A1183" s="256" t="s">
        <v>7076</v>
      </c>
      <c r="B1183" s="309" t="s">
        <v>1876</v>
      </c>
      <c r="C1183" s="309" t="s">
        <v>1</v>
      </c>
      <c r="D1183" s="309" t="s">
        <v>1498</v>
      </c>
      <c r="E1183" s="309" t="s">
        <v>1529</v>
      </c>
      <c r="F1183" s="290" t="s">
        <v>4188</v>
      </c>
      <c r="G1183" s="306" t="str">
        <f>VLOOKUP(F:F,데이터주제영역정의서!T:V,2,FALSE)</f>
        <v>PC</v>
      </c>
      <c r="H1183" s="292" t="str">
        <f t="shared" si="143"/>
        <v>DR</v>
      </c>
      <c r="I1183" s="258" t="str">
        <f>VLOOKUP(B:B,데이터주제영역정의서!O:P,2,FALSE)</f>
        <v>ACD</v>
      </c>
      <c r="J1183" s="258" t="str">
        <f t="shared" si="144"/>
        <v>정보</v>
      </c>
      <c r="K1183" s="258" t="str">
        <f>VLOOKUP(J1183,엔터티분류어!B:D,3,FALSE)</f>
        <v>D</v>
      </c>
      <c r="L1183" s="305" t="str">
        <f t="shared" si="142"/>
        <v>ACDPCDRD</v>
      </c>
      <c r="M1183" s="258" t="s">
        <v>6570</v>
      </c>
      <c r="N1183" s="291" t="str">
        <f t="shared" si="145"/>
        <v>T</v>
      </c>
    </row>
    <row r="1184" spans="1:14" x14ac:dyDescent="0.3">
      <c r="A1184" s="256" t="s">
        <v>7076</v>
      </c>
      <c r="B1184" s="303" t="s">
        <v>1876</v>
      </c>
      <c r="C1184" s="303" t="s">
        <v>1</v>
      </c>
      <c r="D1184" s="303" t="s">
        <v>1497</v>
      </c>
      <c r="E1184" s="303" t="s">
        <v>1522</v>
      </c>
      <c r="F1184" s="312" t="s">
        <v>4188</v>
      </c>
      <c r="G1184" s="306" t="str">
        <f>VLOOKUP(F:F,데이터주제영역정의서!T:V,2,FALSE)</f>
        <v>PC</v>
      </c>
      <c r="H1184" s="292" t="str">
        <f t="shared" si="143"/>
        <v>SC</v>
      </c>
      <c r="I1184" s="258" t="str">
        <f>VLOOKUP(B:B,데이터주제영역정의서!O:P,2,FALSE)</f>
        <v>ACD</v>
      </c>
      <c r="J1184" s="258" t="str">
        <f t="shared" si="144"/>
        <v>기본</v>
      </c>
      <c r="K1184" s="258" t="str">
        <f>VLOOKUP(J1184,엔터티분류어!B:D,3,FALSE)</f>
        <v>M</v>
      </c>
      <c r="L1184" s="305" t="str">
        <f t="shared" si="142"/>
        <v>ACDPCSCM</v>
      </c>
      <c r="M1184" s="258" t="s">
        <v>6571</v>
      </c>
      <c r="N1184" s="291" t="str">
        <f t="shared" si="145"/>
        <v>T</v>
      </c>
    </row>
    <row r="1185" spans="1:14" x14ac:dyDescent="0.3">
      <c r="A1185" s="256" t="s">
        <v>7076</v>
      </c>
      <c r="B1185" s="303" t="s">
        <v>1876</v>
      </c>
      <c r="C1185" s="303" t="s">
        <v>18</v>
      </c>
      <c r="D1185" s="303" t="s">
        <v>4264</v>
      </c>
      <c r="E1185" s="303" t="s">
        <v>6572</v>
      </c>
      <c r="F1185" s="312" t="s">
        <v>4188</v>
      </c>
      <c r="G1185" s="306" t="str">
        <f>VLOOKUP(F:F,데이터주제영역정의서!T:V,2,FALSE)</f>
        <v>PC</v>
      </c>
      <c r="H1185" s="292" t="str">
        <f t="shared" si="143"/>
        <v>YS</v>
      </c>
      <c r="I1185" s="258" t="str">
        <f>VLOOKUP(B:B,데이터주제영역정의서!O:P,2,FALSE)</f>
        <v>ACD</v>
      </c>
      <c r="J1185" s="258" t="str">
        <f t="shared" si="144"/>
        <v>정보</v>
      </c>
      <c r="K1185" s="258" t="str">
        <f>VLOOKUP(J1185,엔터티분류어!B:D,3,FALSE)</f>
        <v>D</v>
      </c>
      <c r="L1185" s="305" t="str">
        <f t="shared" si="142"/>
        <v>ACDPCYSD</v>
      </c>
      <c r="M1185" s="258" t="s">
        <v>6573</v>
      </c>
      <c r="N1185" s="291" t="str">
        <f t="shared" si="145"/>
        <v>F</v>
      </c>
    </row>
    <row r="1186" spans="1:14" x14ac:dyDescent="0.3">
      <c r="A1186" s="256" t="s">
        <v>7076</v>
      </c>
      <c r="B1186" s="303" t="s">
        <v>1876</v>
      </c>
      <c r="C1186" s="303" t="s">
        <v>18</v>
      </c>
      <c r="D1186" s="303" t="s">
        <v>4265</v>
      </c>
      <c r="E1186" s="303" t="s">
        <v>6574</v>
      </c>
      <c r="F1186" s="312" t="s">
        <v>4188</v>
      </c>
      <c r="G1186" s="306" t="str">
        <f>VLOOKUP(F:F,데이터주제영역정의서!T:V,2,FALSE)</f>
        <v>PC</v>
      </c>
      <c r="H1186" s="292" t="str">
        <f t="shared" si="143"/>
        <v>YT</v>
      </c>
      <c r="I1186" s="258" t="str">
        <f>VLOOKUP(B:B,데이터주제영역정의서!O:P,2,FALSE)</f>
        <v>ACD</v>
      </c>
      <c r="J1186" s="258" t="str">
        <f t="shared" si="144"/>
        <v>코드</v>
      </c>
      <c r="K1186" s="258" t="str">
        <f>VLOOKUP(J1186,엔터티분류어!B:D,3,FALSE)</f>
        <v>C</v>
      </c>
      <c r="L1186" s="305" t="str">
        <f t="shared" si="142"/>
        <v>ACDPCYTC</v>
      </c>
      <c r="M1186" s="258" t="s">
        <v>6575</v>
      </c>
      <c r="N1186" s="291" t="str">
        <f t="shared" si="145"/>
        <v>F</v>
      </c>
    </row>
    <row r="1187" spans="1:14" x14ac:dyDescent="0.3">
      <c r="A1187" s="256" t="s">
        <v>7076</v>
      </c>
      <c r="B1187" s="303" t="s">
        <v>1876</v>
      </c>
      <c r="C1187" s="303" t="s">
        <v>18</v>
      </c>
      <c r="D1187" s="303" t="s">
        <v>4266</v>
      </c>
      <c r="E1187" s="303" t="s">
        <v>6576</v>
      </c>
      <c r="F1187" s="312" t="s">
        <v>4188</v>
      </c>
      <c r="G1187" s="306" t="str">
        <f>VLOOKUP(F:F,데이터주제영역정의서!T:V,2,FALSE)</f>
        <v>PC</v>
      </c>
      <c r="H1187" s="292" t="str">
        <f t="shared" si="143"/>
        <v>YT</v>
      </c>
      <c r="I1187" s="258" t="str">
        <f>VLOOKUP(B:B,데이터주제영역정의서!O:P,2,FALSE)</f>
        <v>ACD</v>
      </c>
      <c r="J1187" s="258" t="str">
        <f t="shared" si="144"/>
        <v>상세</v>
      </c>
      <c r="K1187" s="258" t="str">
        <f>VLOOKUP(J1187,엔터티분류어!B:D,3,FALSE)</f>
        <v>E</v>
      </c>
      <c r="L1187" s="305" t="str">
        <f t="shared" si="142"/>
        <v>ACDPCYTE</v>
      </c>
      <c r="M1187" s="258" t="s">
        <v>6577</v>
      </c>
      <c r="N1187" s="291" t="str">
        <f t="shared" si="145"/>
        <v>F</v>
      </c>
    </row>
    <row r="1188" spans="1:14" x14ac:dyDescent="0.3">
      <c r="A1188" s="256" t="s">
        <v>7076</v>
      </c>
      <c r="B1188" s="303" t="s">
        <v>1876</v>
      </c>
      <c r="C1188" s="303" t="s">
        <v>1</v>
      </c>
      <c r="D1188" s="303" t="s">
        <v>4267</v>
      </c>
      <c r="E1188" s="303" t="s">
        <v>2457</v>
      </c>
      <c r="F1188" s="312" t="s">
        <v>4188</v>
      </c>
      <c r="G1188" s="306" t="str">
        <f>VLOOKUP(F:F,데이터주제영역정의서!T:V,2,FALSE)</f>
        <v>PC</v>
      </c>
      <c r="H1188" s="292" t="str">
        <f t="shared" si="143"/>
        <v>YT</v>
      </c>
      <c r="I1188" s="258" t="str">
        <f>VLOOKUP(B:B,데이터주제영역정의서!O:P,2,FALSE)</f>
        <v>ACD</v>
      </c>
      <c r="J1188" s="258" t="str">
        <f t="shared" si="144"/>
        <v>정보</v>
      </c>
      <c r="K1188" s="258" t="str">
        <f>VLOOKUP(J1188,엔터티분류어!B:D,3,FALSE)</f>
        <v>D</v>
      </c>
      <c r="L1188" s="305" t="str">
        <f t="shared" si="142"/>
        <v>ACDPCYTD</v>
      </c>
      <c r="M1188" s="258" t="s">
        <v>6578</v>
      </c>
      <c r="N1188" s="291" t="str">
        <f t="shared" si="145"/>
        <v>F</v>
      </c>
    </row>
    <row r="1189" spans="1:14" x14ac:dyDescent="0.3">
      <c r="A1189" s="256" t="s">
        <v>7076</v>
      </c>
      <c r="B1189" s="303" t="s">
        <v>1876</v>
      </c>
      <c r="C1189" s="303" t="s">
        <v>1</v>
      </c>
      <c r="D1189" s="303" t="s">
        <v>1496</v>
      </c>
      <c r="E1189" s="303" t="s">
        <v>1530</v>
      </c>
      <c r="F1189" s="312" t="s">
        <v>4188</v>
      </c>
      <c r="G1189" s="306" t="str">
        <f>VLOOKUP(F:F,데이터주제영역정의서!T:V,2,FALSE)</f>
        <v>PC</v>
      </c>
      <c r="H1189" s="292" t="str">
        <f t="shared" si="143"/>
        <v>CC</v>
      </c>
      <c r="I1189" s="258" t="str">
        <f>VLOOKUP(B:B,데이터주제영역정의서!O:P,2,FALSE)</f>
        <v>ACD</v>
      </c>
      <c r="J1189" s="258" t="str">
        <f t="shared" si="144"/>
        <v>기본</v>
      </c>
      <c r="K1189" s="258" t="str">
        <f>VLOOKUP(J1189,엔터티분류어!B:D,3,FALSE)</f>
        <v>M</v>
      </c>
      <c r="L1189" s="305" t="str">
        <f t="shared" si="142"/>
        <v>ACDPCCCM</v>
      </c>
      <c r="M1189" s="258" t="s">
        <v>6579</v>
      </c>
      <c r="N1189" s="291" t="str">
        <f t="shared" si="145"/>
        <v>T</v>
      </c>
    </row>
    <row r="1190" spans="1:14" x14ac:dyDescent="0.3">
      <c r="A1190" s="256" t="s">
        <v>7077</v>
      </c>
      <c r="B1190" s="303" t="s">
        <v>1978</v>
      </c>
      <c r="C1190" s="303" t="s">
        <v>1</v>
      </c>
      <c r="D1190" s="303" t="s">
        <v>4687</v>
      </c>
      <c r="E1190" s="303" t="s">
        <v>2850</v>
      </c>
      <c r="F1190" s="312" t="s">
        <v>1981</v>
      </c>
      <c r="G1190" s="306" t="str">
        <f>VLOOKUP(F:F,데이터주제영역정의서!T:V,2,FALSE)</f>
        <v>ST</v>
      </c>
      <c r="H1190" s="292" t="str">
        <f t="shared" si="143"/>
        <v>2J</v>
      </c>
      <c r="I1190" s="258" t="str">
        <f>VLOOKUP(B:B,데이터주제영역정의서!O:P,2,FALSE)</f>
        <v>ACC</v>
      </c>
      <c r="J1190" s="258" t="str">
        <f t="shared" si="144"/>
        <v>집계</v>
      </c>
      <c r="K1190" s="258" t="str">
        <f>VLOOKUP(J1190,엔터티분류어!B:D,3,FALSE)</f>
        <v>S</v>
      </c>
      <c r="L1190" s="305" t="str">
        <f t="shared" si="142"/>
        <v>ACCST2JS</v>
      </c>
      <c r="M1190" s="258" t="s">
        <v>6580</v>
      </c>
      <c r="N1190" s="291" t="str">
        <f t="shared" si="145"/>
        <v>T</v>
      </c>
    </row>
    <row r="1191" spans="1:14" x14ac:dyDescent="0.3">
      <c r="A1191" s="256" t="s">
        <v>7077</v>
      </c>
      <c r="B1191" s="303" t="s">
        <v>1978</v>
      </c>
      <c r="C1191" s="303" t="s">
        <v>1</v>
      </c>
      <c r="D1191" s="303" t="s">
        <v>4689</v>
      </c>
      <c r="E1191" s="303" t="s">
        <v>2852</v>
      </c>
      <c r="F1191" s="312" t="s">
        <v>1981</v>
      </c>
      <c r="G1191" s="306" t="str">
        <f>VLOOKUP(F:F,데이터주제영역정의서!T:V,2,FALSE)</f>
        <v>ST</v>
      </c>
      <c r="H1191" s="292" t="str">
        <f t="shared" si="143"/>
        <v>3J</v>
      </c>
      <c r="I1191" s="258" t="str">
        <f>VLOOKUP(B:B,데이터주제영역정의서!O:P,2,FALSE)</f>
        <v>ACC</v>
      </c>
      <c r="J1191" s="258" t="str">
        <f t="shared" si="144"/>
        <v>정보</v>
      </c>
      <c r="K1191" s="258" t="str">
        <f>VLOOKUP(J1191,엔터티분류어!B:D,3,FALSE)</f>
        <v>D</v>
      </c>
      <c r="L1191" s="305" t="str">
        <f t="shared" si="142"/>
        <v>ACCST3JD</v>
      </c>
      <c r="M1191" s="258" t="s">
        <v>6581</v>
      </c>
      <c r="N1191" s="291" t="str">
        <f t="shared" si="145"/>
        <v>T</v>
      </c>
    </row>
    <row r="1192" spans="1:14" x14ac:dyDescent="0.3">
      <c r="A1192" s="256" t="s">
        <v>7077</v>
      </c>
      <c r="B1192" s="303" t="s">
        <v>1978</v>
      </c>
      <c r="C1192" s="303" t="s">
        <v>1</v>
      </c>
      <c r="D1192" s="303" t="s">
        <v>4690</v>
      </c>
      <c r="E1192" s="303" t="s">
        <v>2854</v>
      </c>
      <c r="F1192" s="312" t="s">
        <v>1981</v>
      </c>
      <c r="G1192" s="306" t="str">
        <f>VLOOKUP(F:F,데이터주제영역정의서!T:V,2,FALSE)</f>
        <v>ST</v>
      </c>
      <c r="H1192" s="292" t="str">
        <f t="shared" si="143"/>
        <v>4J</v>
      </c>
      <c r="I1192" s="258" t="str">
        <f>VLOOKUP(B:B,데이터주제영역정의서!O:P,2,FALSE)</f>
        <v>ACC</v>
      </c>
      <c r="J1192" s="258" t="str">
        <f t="shared" si="144"/>
        <v>집계</v>
      </c>
      <c r="K1192" s="258" t="str">
        <f>VLOOKUP(J1192,엔터티분류어!B:D,3,FALSE)</f>
        <v>S</v>
      </c>
      <c r="L1192" s="305" t="str">
        <f t="shared" si="142"/>
        <v>ACCST4JS</v>
      </c>
      <c r="M1192" s="258" t="s">
        <v>6582</v>
      </c>
      <c r="N1192" s="291" t="str">
        <f t="shared" si="145"/>
        <v>T</v>
      </c>
    </row>
    <row r="1193" spans="1:14" x14ac:dyDescent="0.3">
      <c r="A1193" s="256" t="s">
        <v>7077</v>
      </c>
      <c r="B1193" s="303" t="s">
        <v>1978</v>
      </c>
      <c r="C1193" s="303" t="s">
        <v>1</v>
      </c>
      <c r="D1193" s="303" t="s">
        <v>4692</v>
      </c>
      <c r="E1193" s="303" t="s">
        <v>2834</v>
      </c>
      <c r="F1193" s="312" t="s">
        <v>1981</v>
      </c>
      <c r="G1193" s="306" t="str">
        <f>VLOOKUP(F:F,데이터주제영역정의서!T:V,2,FALSE)</f>
        <v>ST</v>
      </c>
      <c r="H1193" s="292" t="str">
        <f t="shared" si="143"/>
        <v>GJ</v>
      </c>
      <c r="I1193" s="258" t="str">
        <f>VLOOKUP(B:B,데이터주제영역정의서!O:P,2,FALSE)</f>
        <v>ACC</v>
      </c>
      <c r="J1193" s="258" t="str">
        <f t="shared" si="144"/>
        <v>집계</v>
      </c>
      <c r="K1193" s="258" t="str">
        <f>VLOOKUP(J1193,엔터티분류어!B:D,3,FALSE)</f>
        <v>S</v>
      </c>
      <c r="L1193" s="305" t="str">
        <f t="shared" si="142"/>
        <v>ACCSTGJS</v>
      </c>
      <c r="M1193" s="258" t="s">
        <v>6583</v>
      </c>
      <c r="N1193" s="291" t="str">
        <f t="shared" si="145"/>
        <v>T</v>
      </c>
    </row>
    <row r="1194" spans="1:14" x14ac:dyDescent="0.3">
      <c r="A1194" s="256" t="s">
        <v>7077</v>
      </c>
      <c r="B1194" s="303" t="s">
        <v>1978</v>
      </c>
      <c r="C1194" s="303" t="s">
        <v>1</v>
      </c>
      <c r="D1194" s="303" t="s">
        <v>4693</v>
      </c>
      <c r="E1194" s="303" t="s">
        <v>2836</v>
      </c>
      <c r="F1194" s="312" t="s">
        <v>1981</v>
      </c>
      <c r="G1194" s="306" t="str">
        <f>VLOOKUP(F:F,데이터주제영역정의서!T:V,2,FALSE)</f>
        <v>ST</v>
      </c>
      <c r="H1194" s="292" t="str">
        <f t="shared" si="143"/>
        <v>1P</v>
      </c>
      <c r="I1194" s="258" t="str">
        <f>VLOOKUP(B:B,데이터주제영역정의서!O:P,2,FALSE)</f>
        <v>ACC</v>
      </c>
      <c r="J1194" s="258" t="str">
        <f t="shared" si="144"/>
        <v>집계</v>
      </c>
      <c r="K1194" s="258" t="str">
        <f>VLOOKUP(J1194,엔터티분류어!B:D,3,FALSE)</f>
        <v>S</v>
      </c>
      <c r="L1194" s="305" t="str">
        <f t="shared" si="142"/>
        <v>ACCST1PS</v>
      </c>
      <c r="M1194" s="258" t="s">
        <v>6584</v>
      </c>
      <c r="N1194" s="291" t="str">
        <f t="shared" si="145"/>
        <v>T</v>
      </c>
    </row>
    <row r="1195" spans="1:14" x14ac:dyDescent="0.3">
      <c r="A1195" s="256" t="s">
        <v>7077</v>
      </c>
      <c r="B1195" s="303" t="s">
        <v>1978</v>
      </c>
      <c r="C1195" s="303" t="s">
        <v>1</v>
      </c>
      <c r="D1195" s="303" t="s">
        <v>4695</v>
      </c>
      <c r="E1195" s="303" t="s">
        <v>2838</v>
      </c>
      <c r="F1195" s="312" t="s">
        <v>1981</v>
      </c>
      <c r="G1195" s="306" t="str">
        <f>VLOOKUP(F:F,데이터주제영역정의서!T:V,2,FALSE)</f>
        <v>ST</v>
      </c>
      <c r="H1195" s="292" t="str">
        <f t="shared" si="143"/>
        <v>1P</v>
      </c>
      <c r="I1195" s="258" t="str">
        <f>VLOOKUP(B:B,데이터주제영역정의서!O:P,2,FALSE)</f>
        <v>ACC</v>
      </c>
      <c r="J1195" s="258" t="str">
        <f t="shared" si="144"/>
        <v>정보</v>
      </c>
      <c r="K1195" s="258" t="str">
        <f>VLOOKUP(J1195,엔터티분류어!B:D,3,FALSE)</f>
        <v>D</v>
      </c>
      <c r="L1195" s="305" t="str">
        <f t="shared" si="142"/>
        <v>ACCST1PD</v>
      </c>
      <c r="M1195" s="258" t="s">
        <v>6585</v>
      </c>
      <c r="N1195" s="291" t="str">
        <f t="shared" si="145"/>
        <v>T</v>
      </c>
    </row>
    <row r="1196" spans="1:14" x14ac:dyDescent="0.3">
      <c r="A1196" s="256" t="s">
        <v>7077</v>
      </c>
      <c r="B1196" s="303" t="s">
        <v>1978</v>
      </c>
      <c r="C1196" s="303" t="s">
        <v>1</v>
      </c>
      <c r="D1196" s="303" t="s">
        <v>4696</v>
      </c>
      <c r="E1196" s="303" t="s">
        <v>2804</v>
      </c>
      <c r="F1196" s="312" t="s">
        <v>1981</v>
      </c>
      <c r="G1196" s="306" t="str">
        <f>VLOOKUP(F:F,데이터주제영역정의서!T:V,2,FALSE)</f>
        <v>ST</v>
      </c>
      <c r="H1196" s="292" t="str">
        <f t="shared" si="143"/>
        <v>ML</v>
      </c>
      <c r="I1196" s="258" t="str">
        <f>VLOOKUP(B:B,데이터주제영역정의서!O:P,2,FALSE)</f>
        <v>ACC</v>
      </c>
      <c r="J1196" s="258" t="str">
        <f t="shared" si="144"/>
        <v>집계</v>
      </c>
      <c r="K1196" s="258" t="str">
        <f>VLOOKUP(J1196,엔터티분류어!B:D,3,FALSE)</f>
        <v>S</v>
      </c>
      <c r="L1196" s="305" t="str">
        <f t="shared" si="142"/>
        <v>ACCSTMLS</v>
      </c>
      <c r="M1196" s="258" t="s">
        <v>6586</v>
      </c>
      <c r="N1196" s="291" t="str">
        <f t="shared" si="145"/>
        <v>T</v>
      </c>
    </row>
    <row r="1197" spans="1:14" x14ac:dyDescent="0.3">
      <c r="A1197" s="256" t="s">
        <v>7077</v>
      </c>
      <c r="B1197" s="303" t="s">
        <v>1978</v>
      </c>
      <c r="C1197" s="303" t="s">
        <v>1</v>
      </c>
      <c r="D1197" s="303" t="s">
        <v>4697</v>
      </c>
      <c r="E1197" s="303" t="s">
        <v>2806</v>
      </c>
      <c r="F1197" s="312" t="s">
        <v>1981</v>
      </c>
      <c r="G1197" s="306" t="str">
        <f>VLOOKUP(F:F,데이터주제영역정의서!T:V,2,FALSE)</f>
        <v>ST</v>
      </c>
      <c r="H1197" s="292" t="str">
        <f t="shared" si="143"/>
        <v>MM</v>
      </c>
      <c r="I1197" s="258" t="str">
        <f>VLOOKUP(B:B,데이터주제영역정의서!O:P,2,FALSE)</f>
        <v>ACC</v>
      </c>
      <c r="J1197" s="258" t="str">
        <f t="shared" si="144"/>
        <v>집계</v>
      </c>
      <c r="K1197" s="258" t="str">
        <f>VLOOKUP(J1197,엔터티분류어!B:D,3,FALSE)</f>
        <v>S</v>
      </c>
      <c r="L1197" s="305" t="str">
        <f t="shared" ref="L1197:L1272" si="146">I1197&amp;G1197&amp;H1197&amp;K1197</f>
        <v>ACCSTMMS</v>
      </c>
      <c r="M1197" s="258" t="s">
        <v>6587</v>
      </c>
      <c r="N1197" s="291" t="str">
        <f t="shared" si="145"/>
        <v>T</v>
      </c>
    </row>
    <row r="1198" spans="1:14" x14ac:dyDescent="0.3">
      <c r="A1198" s="256" t="s">
        <v>7077</v>
      </c>
      <c r="B1198" s="303" t="s">
        <v>1978</v>
      </c>
      <c r="C1198" s="303" t="s">
        <v>1</v>
      </c>
      <c r="D1198" s="303" t="s">
        <v>4699</v>
      </c>
      <c r="E1198" s="303" t="s">
        <v>2842</v>
      </c>
      <c r="F1198" s="312" t="s">
        <v>1981</v>
      </c>
      <c r="G1198" s="306" t="str">
        <f>VLOOKUP(F:F,데이터주제영역정의서!T:V,2,FALSE)</f>
        <v>ST</v>
      </c>
      <c r="H1198" s="292" t="str">
        <f t="shared" ref="H1198:H1273" si="147">MID(M1198,6,2)</f>
        <v>MS</v>
      </c>
      <c r="I1198" s="258" t="str">
        <f>VLOOKUP(B:B,데이터주제영역정의서!O:P,2,FALSE)</f>
        <v>ACC</v>
      </c>
      <c r="J1198" s="258" t="str">
        <f t="shared" ref="J1198:J1273" si="148">RIGHT(D1198,2)</f>
        <v>집계</v>
      </c>
      <c r="K1198" s="258" t="str">
        <f>VLOOKUP(J1198,엔터티분류어!B:D,3,FALSE)</f>
        <v>S</v>
      </c>
      <c r="L1198" s="305" t="str">
        <f t="shared" si="146"/>
        <v>ACCSTMSS</v>
      </c>
      <c r="M1198" s="258" t="s">
        <v>6588</v>
      </c>
      <c r="N1198" s="291" t="str">
        <f t="shared" ref="N1198:N1273" si="149">IF(L1198=M1198,"T","F")</f>
        <v>T</v>
      </c>
    </row>
    <row r="1199" spans="1:14" x14ac:dyDescent="0.3">
      <c r="A1199" s="256" t="s">
        <v>7077</v>
      </c>
      <c r="B1199" s="303" t="s">
        <v>1978</v>
      </c>
      <c r="C1199" s="303" t="s">
        <v>1</v>
      </c>
      <c r="D1199" s="303" t="s">
        <v>4700</v>
      </c>
      <c r="E1199" s="303" t="s">
        <v>2848</v>
      </c>
      <c r="F1199" s="312" t="s">
        <v>1981</v>
      </c>
      <c r="G1199" s="306" t="str">
        <f>VLOOKUP(F:F,데이터주제영역정의서!T:V,2,FALSE)</f>
        <v>ST</v>
      </c>
      <c r="H1199" s="292" t="str">
        <f t="shared" si="147"/>
        <v>MR</v>
      </c>
      <c r="I1199" s="258" t="str">
        <f>VLOOKUP(B:B,데이터주제영역정의서!O:P,2,FALSE)</f>
        <v>ACC</v>
      </c>
      <c r="J1199" s="258" t="str">
        <f t="shared" si="148"/>
        <v>집계</v>
      </c>
      <c r="K1199" s="258" t="str">
        <f>VLOOKUP(J1199,엔터티분류어!B:D,3,FALSE)</f>
        <v>S</v>
      </c>
      <c r="L1199" s="305" t="str">
        <f t="shared" si="146"/>
        <v>ACCSTMRS</v>
      </c>
      <c r="M1199" s="258" t="s">
        <v>6589</v>
      </c>
      <c r="N1199" s="291" t="str">
        <f t="shared" si="149"/>
        <v>T</v>
      </c>
    </row>
    <row r="1200" spans="1:14" x14ac:dyDescent="0.3">
      <c r="A1200" s="256" t="s">
        <v>7077</v>
      </c>
      <c r="B1200" s="303" t="s">
        <v>1978</v>
      </c>
      <c r="C1200" s="303" t="s">
        <v>1</v>
      </c>
      <c r="D1200" s="303" t="s">
        <v>4701</v>
      </c>
      <c r="E1200" s="303" t="s">
        <v>2844</v>
      </c>
      <c r="F1200" s="312" t="s">
        <v>1981</v>
      </c>
      <c r="G1200" s="306" t="str">
        <f>VLOOKUP(F:F,데이터주제영역정의서!T:V,2,FALSE)</f>
        <v>ST</v>
      </c>
      <c r="H1200" s="292" t="str">
        <f t="shared" si="147"/>
        <v>MD</v>
      </c>
      <c r="I1200" s="258" t="str">
        <f>VLOOKUP(B:B,데이터주제영역정의서!O:P,2,FALSE)</f>
        <v>ACC</v>
      </c>
      <c r="J1200" s="258" t="str">
        <f t="shared" si="148"/>
        <v>집계</v>
      </c>
      <c r="K1200" s="258" t="str">
        <f>VLOOKUP(J1200,엔터티분류어!B:D,3,FALSE)</f>
        <v>S</v>
      </c>
      <c r="L1200" s="305" t="str">
        <f t="shared" si="146"/>
        <v>ACCSTMDS</v>
      </c>
      <c r="M1200" s="258" t="s">
        <v>6590</v>
      </c>
      <c r="N1200" s="291" t="str">
        <f t="shared" si="149"/>
        <v>T</v>
      </c>
    </row>
    <row r="1201" spans="1:14" x14ac:dyDescent="0.3">
      <c r="A1201" s="256" t="s">
        <v>7077</v>
      </c>
      <c r="B1201" s="303" t="s">
        <v>1978</v>
      </c>
      <c r="C1201" s="303" t="s">
        <v>1</v>
      </c>
      <c r="D1201" s="303" t="s">
        <v>4702</v>
      </c>
      <c r="E1201" s="303" t="s">
        <v>2840</v>
      </c>
      <c r="F1201" s="312" t="s">
        <v>1981</v>
      </c>
      <c r="G1201" s="306" t="str">
        <f>VLOOKUP(F:F,데이터주제영역정의서!T:V,2,FALSE)</f>
        <v>ST</v>
      </c>
      <c r="H1201" s="292" t="str">
        <f t="shared" si="147"/>
        <v>MJ</v>
      </c>
      <c r="I1201" s="258" t="str">
        <f>VLOOKUP(B:B,데이터주제영역정의서!O:P,2,FALSE)</f>
        <v>ACC</v>
      </c>
      <c r="J1201" s="258" t="str">
        <f t="shared" si="148"/>
        <v>집계</v>
      </c>
      <c r="K1201" s="258" t="str">
        <f>VLOOKUP(J1201,엔터티분류어!B:D,3,FALSE)</f>
        <v>S</v>
      </c>
      <c r="L1201" s="305" t="str">
        <f t="shared" si="146"/>
        <v>ACCSTMJS</v>
      </c>
      <c r="M1201" s="258" t="s">
        <v>6591</v>
      </c>
      <c r="N1201" s="291" t="str">
        <f t="shared" si="149"/>
        <v>T</v>
      </c>
    </row>
    <row r="1202" spans="1:14" x14ac:dyDescent="0.3">
      <c r="A1202" s="256" t="s">
        <v>7077</v>
      </c>
      <c r="B1202" s="303" t="s">
        <v>1978</v>
      </c>
      <c r="C1202" s="303" t="s">
        <v>1</v>
      </c>
      <c r="D1202" s="303" t="s">
        <v>1979</v>
      </c>
      <c r="E1202" s="303" t="s">
        <v>1980</v>
      </c>
      <c r="F1202" s="312" t="s">
        <v>1981</v>
      </c>
      <c r="G1202" s="306" t="str">
        <f>VLOOKUP(F:F,데이터주제영역정의서!T:V,2,FALSE)</f>
        <v>ST</v>
      </c>
      <c r="H1202" s="292" t="str">
        <f t="shared" si="147"/>
        <v>ID</v>
      </c>
      <c r="I1202" s="258" t="str">
        <f>VLOOKUP(B:B,데이터주제영역정의서!O:P,2,FALSE)</f>
        <v>ACC</v>
      </c>
      <c r="J1202" s="258" t="str">
        <f t="shared" si="148"/>
        <v>집계</v>
      </c>
      <c r="K1202" s="258" t="str">
        <f>VLOOKUP(J1202,엔터티분류어!B:D,3,FALSE)</f>
        <v>S</v>
      </c>
      <c r="L1202" s="305" t="str">
        <f t="shared" si="146"/>
        <v>ACCSTIDS</v>
      </c>
      <c r="M1202" s="258" t="s">
        <v>6592</v>
      </c>
      <c r="N1202" s="291" t="str">
        <f t="shared" si="149"/>
        <v>T</v>
      </c>
    </row>
    <row r="1203" spans="1:14" x14ac:dyDescent="0.3">
      <c r="A1203" s="256" t="s">
        <v>7077</v>
      </c>
      <c r="B1203" s="303" t="s">
        <v>1978</v>
      </c>
      <c r="C1203" s="303" t="s">
        <v>1</v>
      </c>
      <c r="D1203" s="303" t="s">
        <v>6593</v>
      </c>
      <c r="E1203" s="303" t="s">
        <v>2808</v>
      </c>
      <c r="F1203" s="312" t="s">
        <v>1981</v>
      </c>
      <c r="G1203" s="306" t="str">
        <f>VLOOKUP(F:F,데이터주제영역정의서!T:V,2,FALSE)</f>
        <v>ST</v>
      </c>
      <c r="H1203" s="292" t="str">
        <f t="shared" si="147"/>
        <v>PQ</v>
      </c>
      <c r="I1203" s="258" t="str">
        <f>VLOOKUP(B:B,데이터주제영역정의서!O:P,2,FALSE)</f>
        <v>ACC</v>
      </c>
      <c r="J1203" s="258" t="str">
        <f t="shared" si="148"/>
        <v>집계</v>
      </c>
      <c r="K1203" s="258" t="str">
        <f>VLOOKUP(J1203,엔터티분류어!B:D,3,FALSE)</f>
        <v>S</v>
      </c>
      <c r="L1203" s="305" t="str">
        <f t="shared" si="146"/>
        <v>ACCSTPQS</v>
      </c>
      <c r="M1203" s="258" t="s">
        <v>6594</v>
      </c>
      <c r="N1203" s="291" t="str">
        <f t="shared" si="149"/>
        <v>T</v>
      </c>
    </row>
    <row r="1204" spans="1:14" x14ac:dyDescent="0.3">
      <c r="A1204" s="256" t="s">
        <v>7077</v>
      </c>
      <c r="B1204" s="303" t="s">
        <v>1978</v>
      </c>
      <c r="C1204" s="303" t="s">
        <v>1</v>
      </c>
      <c r="D1204" s="303" t="s">
        <v>4703</v>
      </c>
      <c r="E1204" s="303" t="s">
        <v>2810</v>
      </c>
      <c r="F1204" s="312" t="s">
        <v>1981</v>
      </c>
      <c r="G1204" s="306" t="str">
        <f>VLOOKUP(F:F,데이터주제영역정의서!T:V,2,FALSE)</f>
        <v>ST</v>
      </c>
      <c r="H1204" s="292" t="str">
        <f t="shared" si="147"/>
        <v>CD</v>
      </c>
      <c r="I1204" s="258" t="str">
        <f>VLOOKUP(B:B,데이터주제영역정의서!O:P,2,FALSE)</f>
        <v>ACC</v>
      </c>
      <c r="J1204" s="258" t="str">
        <f t="shared" si="148"/>
        <v>정보</v>
      </c>
      <c r="K1204" s="258" t="str">
        <f>VLOOKUP(J1204,엔터티분류어!B:D,3,FALSE)</f>
        <v>D</v>
      </c>
      <c r="L1204" s="305" t="str">
        <f t="shared" si="146"/>
        <v>ACCSTCDD</v>
      </c>
      <c r="M1204" s="258" t="s">
        <v>6595</v>
      </c>
      <c r="N1204" s="291" t="str">
        <f t="shared" si="149"/>
        <v>T</v>
      </c>
    </row>
    <row r="1205" spans="1:14" x14ac:dyDescent="0.3">
      <c r="A1205" s="256" t="s">
        <v>7077</v>
      </c>
      <c r="B1205" s="303" t="s">
        <v>1978</v>
      </c>
      <c r="C1205" s="303" t="s">
        <v>1</v>
      </c>
      <c r="D1205" s="303" t="s">
        <v>4704</v>
      </c>
      <c r="E1205" s="303" t="s">
        <v>2812</v>
      </c>
      <c r="F1205" s="312" t="s">
        <v>1981</v>
      </c>
      <c r="G1205" s="306" t="str">
        <f>VLOOKUP(F:F,데이터주제영역정의서!T:V,2,FALSE)</f>
        <v>ST</v>
      </c>
      <c r="H1205" s="292" t="str">
        <f t="shared" si="147"/>
        <v>CP</v>
      </c>
      <c r="I1205" s="258" t="str">
        <f>VLOOKUP(B:B,데이터주제영역정의서!O:P,2,FALSE)</f>
        <v>ACC</v>
      </c>
      <c r="J1205" s="258" t="str">
        <f t="shared" si="148"/>
        <v>정보</v>
      </c>
      <c r="K1205" s="258" t="str">
        <f>VLOOKUP(J1205,엔터티분류어!B:D,3,FALSE)</f>
        <v>D</v>
      </c>
      <c r="L1205" s="305" t="str">
        <f t="shared" si="146"/>
        <v>ACCSTCPD</v>
      </c>
      <c r="M1205" s="258" t="s">
        <v>6596</v>
      </c>
      <c r="N1205" s="291" t="str">
        <f t="shared" si="149"/>
        <v>T</v>
      </c>
    </row>
    <row r="1206" spans="1:14" x14ac:dyDescent="0.3">
      <c r="A1206" s="256" t="s">
        <v>7077</v>
      </c>
      <c r="B1206" s="303" t="s">
        <v>1978</v>
      </c>
      <c r="C1206" s="303" t="s">
        <v>1</v>
      </c>
      <c r="D1206" s="303" t="s">
        <v>2813</v>
      </c>
      <c r="E1206" s="303" t="s">
        <v>2814</v>
      </c>
      <c r="F1206" s="312" t="s">
        <v>1981</v>
      </c>
      <c r="G1206" s="306" t="str">
        <f>VLOOKUP(F:F,데이터주제영역정의서!T:V,2,FALSE)</f>
        <v>ST</v>
      </c>
      <c r="H1206" s="292" t="str">
        <f t="shared" si="147"/>
        <v>LA</v>
      </c>
      <c r="I1206" s="258" t="str">
        <f>VLOOKUP(B:B,데이터주제영역정의서!O:P,2,FALSE)</f>
        <v>ACC</v>
      </c>
      <c r="J1206" s="258" t="str">
        <f t="shared" si="148"/>
        <v>집계</v>
      </c>
      <c r="K1206" s="258" t="str">
        <f>VLOOKUP(J1206,엔터티분류어!B:D,3,FALSE)</f>
        <v>S</v>
      </c>
      <c r="L1206" s="305" t="str">
        <f t="shared" si="146"/>
        <v>ACCSTLAS</v>
      </c>
      <c r="M1206" s="258" t="s">
        <v>6597</v>
      </c>
      <c r="N1206" s="291" t="str">
        <f t="shared" si="149"/>
        <v>T</v>
      </c>
    </row>
    <row r="1207" spans="1:14" x14ac:dyDescent="0.3">
      <c r="A1207" s="256" t="s">
        <v>7077</v>
      </c>
      <c r="B1207" s="303" t="s">
        <v>1978</v>
      </c>
      <c r="C1207" s="303" t="s">
        <v>1</v>
      </c>
      <c r="D1207" s="303" t="s">
        <v>2815</v>
      </c>
      <c r="E1207" s="303" t="s">
        <v>2816</v>
      </c>
      <c r="F1207" s="312" t="s">
        <v>1981</v>
      </c>
      <c r="G1207" s="306" t="str">
        <f>VLOOKUP(F:F,데이터주제영역정의서!T:V,2,FALSE)</f>
        <v>ST</v>
      </c>
      <c r="H1207" s="292" t="str">
        <f t="shared" si="147"/>
        <v>SI</v>
      </c>
      <c r="I1207" s="258" t="str">
        <f>VLOOKUP(B:B,데이터주제영역정의서!O:P,2,FALSE)</f>
        <v>ACC</v>
      </c>
      <c r="J1207" s="258" t="str">
        <f t="shared" si="148"/>
        <v>집계</v>
      </c>
      <c r="K1207" s="258" t="str">
        <f>VLOOKUP(J1207,엔터티분류어!B:D,3,FALSE)</f>
        <v>S</v>
      </c>
      <c r="L1207" s="305" t="str">
        <f t="shared" si="146"/>
        <v>ACCSTSIS</v>
      </c>
      <c r="M1207" s="258" t="s">
        <v>6598</v>
      </c>
      <c r="N1207" s="291" t="str">
        <f t="shared" si="149"/>
        <v>T</v>
      </c>
    </row>
    <row r="1208" spans="1:14" x14ac:dyDescent="0.3">
      <c r="A1208" s="256" t="s">
        <v>7077</v>
      </c>
      <c r="B1208" s="303" t="s">
        <v>1978</v>
      </c>
      <c r="C1208" s="303" t="s">
        <v>1</v>
      </c>
      <c r="D1208" s="303" t="s">
        <v>4705</v>
      </c>
      <c r="E1208" s="303" t="s">
        <v>2818</v>
      </c>
      <c r="F1208" s="312" t="s">
        <v>1981</v>
      </c>
      <c r="G1208" s="306" t="str">
        <f>VLOOKUP(F:F,데이터주제영역정의서!T:V,2,FALSE)</f>
        <v>ST</v>
      </c>
      <c r="H1208" s="292" t="str">
        <f t="shared" si="147"/>
        <v>SI</v>
      </c>
      <c r="I1208" s="258" t="str">
        <f>VLOOKUP(B:B,데이터주제영역정의서!O:P,2,FALSE)</f>
        <v>ACC</v>
      </c>
      <c r="J1208" s="258" t="str">
        <f t="shared" si="148"/>
        <v>정보</v>
      </c>
      <c r="K1208" s="258" t="str">
        <f>VLOOKUP(J1208,엔터티분류어!B:D,3,FALSE)</f>
        <v>D</v>
      </c>
      <c r="L1208" s="305" t="str">
        <f t="shared" si="146"/>
        <v>ACCSTSID</v>
      </c>
      <c r="M1208" s="258" t="s">
        <v>6599</v>
      </c>
      <c r="N1208" s="291" t="str">
        <f t="shared" si="149"/>
        <v>T</v>
      </c>
    </row>
    <row r="1209" spans="1:14" x14ac:dyDescent="0.3">
      <c r="A1209" s="256" t="s">
        <v>7077</v>
      </c>
      <c r="B1209" s="303" t="s">
        <v>1978</v>
      </c>
      <c r="C1209" s="303" t="s">
        <v>1</v>
      </c>
      <c r="D1209" s="303" t="s">
        <v>4706</v>
      </c>
      <c r="E1209" s="303" t="s">
        <v>2820</v>
      </c>
      <c r="F1209" s="312" t="s">
        <v>1981</v>
      </c>
      <c r="G1209" s="306" t="str">
        <f>VLOOKUP(F:F,데이터주제영역정의서!T:V,2,FALSE)</f>
        <v>ST</v>
      </c>
      <c r="H1209" s="292" t="str">
        <f t="shared" si="147"/>
        <v>RF</v>
      </c>
      <c r="I1209" s="258" t="str">
        <f>VLOOKUP(B:B,데이터주제영역정의서!O:P,2,FALSE)</f>
        <v>ACC</v>
      </c>
      <c r="J1209" s="258" t="str">
        <f t="shared" si="148"/>
        <v>집계</v>
      </c>
      <c r="K1209" s="258" t="str">
        <f>VLOOKUP(J1209,엔터티분류어!B:D,3,FALSE)</f>
        <v>S</v>
      </c>
      <c r="L1209" s="305" t="str">
        <f t="shared" si="146"/>
        <v>ACCSTRFS</v>
      </c>
      <c r="M1209" s="258" t="s">
        <v>6600</v>
      </c>
      <c r="N1209" s="291" t="str">
        <f t="shared" si="149"/>
        <v>T</v>
      </c>
    </row>
    <row r="1210" spans="1:14" x14ac:dyDescent="0.3">
      <c r="A1210" s="256" t="s">
        <v>7077</v>
      </c>
      <c r="B1210" s="303" t="s">
        <v>1978</v>
      </c>
      <c r="C1210" s="303" t="s">
        <v>1</v>
      </c>
      <c r="D1210" s="303" t="s">
        <v>4707</v>
      </c>
      <c r="E1210" s="303" t="s">
        <v>2846</v>
      </c>
      <c r="F1210" s="312" t="s">
        <v>1981</v>
      </c>
      <c r="G1210" s="306" t="str">
        <f>VLOOKUP(F:F,데이터주제영역정의서!T:V,2,FALSE)</f>
        <v>ST</v>
      </c>
      <c r="H1210" s="292" t="str">
        <f t="shared" si="147"/>
        <v>RJ</v>
      </c>
      <c r="I1210" s="258" t="str">
        <f>VLOOKUP(B:B,데이터주제영역정의서!O:P,2,FALSE)</f>
        <v>ACC</v>
      </c>
      <c r="J1210" s="258" t="str">
        <f t="shared" si="148"/>
        <v>집계</v>
      </c>
      <c r="K1210" s="258" t="str">
        <f>VLOOKUP(J1210,엔터티분류어!B:D,3,FALSE)</f>
        <v>S</v>
      </c>
      <c r="L1210" s="305" t="str">
        <f t="shared" si="146"/>
        <v>ACCSTRJS</v>
      </c>
      <c r="M1210" s="258" t="s">
        <v>6601</v>
      </c>
      <c r="N1210" s="291" t="str">
        <f t="shared" si="149"/>
        <v>T</v>
      </c>
    </row>
    <row r="1211" spans="1:14" x14ac:dyDescent="0.3">
      <c r="A1211" s="256" t="s">
        <v>7077</v>
      </c>
      <c r="B1211" s="303" t="s">
        <v>1978</v>
      </c>
      <c r="C1211" s="303" t="s">
        <v>1</v>
      </c>
      <c r="D1211" s="303" t="s">
        <v>6602</v>
      </c>
      <c r="E1211" s="303" t="s">
        <v>2822</v>
      </c>
      <c r="F1211" s="312" t="s">
        <v>1981</v>
      </c>
      <c r="G1211" s="306" t="str">
        <f>VLOOKUP(F:F,데이터주제영역정의서!T:V,2,FALSE)</f>
        <v>ST</v>
      </c>
      <c r="H1211" s="292" t="str">
        <f t="shared" si="147"/>
        <v>FP</v>
      </c>
      <c r="I1211" s="258" t="str">
        <f>VLOOKUP(B:B,데이터주제영역정의서!O:P,2,FALSE)</f>
        <v>ACC</v>
      </c>
      <c r="J1211" s="258" t="str">
        <f t="shared" si="148"/>
        <v>집계</v>
      </c>
      <c r="K1211" s="258" t="str">
        <f>VLOOKUP(J1211,엔터티분류어!B:D,3,FALSE)</f>
        <v>S</v>
      </c>
      <c r="L1211" s="305" t="str">
        <f t="shared" si="146"/>
        <v>ACCSTFPS</v>
      </c>
      <c r="M1211" s="258" t="s">
        <v>6603</v>
      </c>
      <c r="N1211" s="291" t="str">
        <f t="shared" si="149"/>
        <v>T</v>
      </c>
    </row>
    <row r="1212" spans="1:14" x14ac:dyDescent="0.3">
      <c r="A1212" s="256" t="s">
        <v>7077</v>
      </c>
      <c r="B1212" s="303" t="s">
        <v>1978</v>
      </c>
      <c r="C1212" s="303" t="s">
        <v>1</v>
      </c>
      <c r="D1212" s="303" t="s">
        <v>4709</v>
      </c>
      <c r="E1212" s="303" t="s">
        <v>2824</v>
      </c>
      <c r="F1212" s="312" t="s">
        <v>1981</v>
      </c>
      <c r="G1212" s="306" t="str">
        <f>VLOOKUP(F:F,데이터주제영역정의서!T:V,2,FALSE)</f>
        <v>ST</v>
      </c>
      <c r="H1212" s="292" t="str">
        <f t="shared" si="147"/>
        <v>WE</v>
      </c>
      <c r="I1212" s="258" t="str">
        <f>VLOOKUP(B:B,데이터주제영역정의서!O:P,2,FALSE)</f>
        <v>ACC</v>
      </c>
      <c r="J1212" s="258" t="str">
        <f t="shared" si="148"/>
        <v>집계</v>
      </c>
      <c r="K1212" s="258" t="str">
        <f>VLOOKUP(J1212,엔터티분류어!B:D,3,FALSE)</f>
        <v>S</v>
      </c>
      <c r="L1212" s="305" t="str">
        <f t="shared" si="146"/>
        <v>ACCSTWES</v>
      </c>
      <c r="M1212" s="258" t="s">
        <v>6604</v>
      </c>
      <c r="N1212" s="291" t="str">
        <f t="shared" si="149"/>
        <v>T</v>
      </c>
    </row>
    <row r="1213" spans="1:14" s="291" customFormat="1" x14ac:dyDescent="0.3">
      <c r="A1213" s="256" t="s">
        <v>7077</v>
      </c>
      <c r="B1213" s="303" t="s">
        <v>1978</v>
      </c>
      <c r="C1213" s="303" t="s">
        <v>1</v>
      </c>
      <c r="D1213" s="303" t="s">
        <v>2825</v>
      </c>
      <c r="E1213" s="303" t="s">
        <v>2826</v>
      </c>
      <c r="F1213" s="312" t="s">
        <v>1981</v>
      </c>
      <c r="G1213" s="306" t="str">
        <f>VLOOKUP(F:F,데이터주제영역정의서!T:V,2,FALSE)</f>
        <v>ST</v>
      </c>
      <c r="H1213" s="292" t="str">
        <f t="shared" si="147"/>
        <v>WS</v>
      </c>
      <c r="I1213" s="258" t="str">
        <f>VLOOKUP(B:B,데이터주제영역정의서!O:P,2,FALSE)</f>
        <v>ACC</v>
      </c>
      <c r="J1213" s="258" t="str">
        <f t="shared" si="148"/>
        <v>집계</v>
      </c>
      <c r="K1213" s="258" t="str">
        <f>VLOOKUP(J1213,엔터티분류어!B:D,3,FALSE)</f>
        <v>S</v>
      </c>
      <c r="L1213" s="305" t="str">
        <f t="shared" si="146"/>
        <v>ACCSTWSS</v>
      </c>
      <c r="M1213" s="258" t="s">
        <v>6605</v>
      </c>
      <c r="N1213" s="291" t="str">
        <f t="shared" si="149"/>
        <v>T</v>
      </c>
    </row>
    <row r="1214" spans="1:14" x14ac:dyDescent="0.3">
      <c r="A1214" s="256" t="s">
        <v>7077</v>
      </c>
      <c r="B1214" s="303" t="s">
        <v>1978</v>
      </c>
      <c r="C1214" s="303" t="s">
        <v>1</v>
      </c>
      <c r="D1214" s="303" t="s">
        <v>4710</v>
      </c>
      <c r="E1214" s="303" t="s">
        <v>2828</v>
      </c>
      <c r="F1214" s="312" t="s">
        <v>1981</v>
      </c>
      <c r="G1214" s="306" t="str">
        <f>VLOOKUP(F:F,데이터주제영역정의서!T:V,2,FALSE)</f>
        <v>ST</v>
      </c>
      <c r="H1214" s="292" t="str">
        <f t="shared" si="147"/>
        <v>MS</v>
      </c>
      <c r="I1214" s="258" t="str">
        <f>VLOOKUP(B:B,데이터주제영역정의서!O:P,2,FALSE)</f>
        <v>ACC</v>
      </c>
      <c r="J1214" s="258" t="str">
        <f t="shared" si="148"/>
        <v>정보</v>
      </c>
      <c r="K1214" s="258" t="str">
        <f>VLOOKUP(J1214,엔터티분류어!B:D,3,FALSE)</f>
        <v>D</v>
      </c>
      <c r="L1214" s="305" t="str">
        <f t="shared" si="146"/>
        <v>ACCSTMSD</v>
      </c>
      <c r="M1214" s="258" t="s">
        <v>6606</v>
      </c>
      <c r="N1214" s="291" t="str">
        <f t="shared" si="149"/>
        <v>T</v>
      </c>
    </row>
    <row r="1215" spans="1:14" x14ac:dyDescent="0.3">
      <c r="A1215" s="256" t="s">
        <v>7077</v>
      </c>
      <c r="B1215" s="303" t="s">
        <v>1978</v>
      </c>
      <c r="C1215" s="303" t="s">
        <v>1</v>
      </c>
      <c r="D1215" s="303" t="s">
        <v>6607</v>
      </c>
      <c r="E1215" s="303" t="s">
        <v>2856</v>
      </c>
      <c r="F1215" s="312" t="s">
        <v>1981</v>
      </c>
      <c r="G1215" s="306" t="str">
        <f>VLOOKUP(F:F,데이터주제영역정의서!T:V,2,FALSE)</f>
        <v>ST</v>
      </c>
      <c r="H1215" s="292" t="str">
        <f t="shared" si="147"/>
        <v>CJ</v>
      </c>
      <c r="I1215" s="258" t="str">
        <f>VLOOKUP(B:B,데이터주제영역정의서!O:P,2,FALSE)</f>
        <v>ACC</v>
      </c>
      <c r="J1215" s="258" t="str">
        <f t="shared" si="148"/>
        <v>집계</v>
      </c>
      <c r="K1215" s="258" t="str">
        <f>VLOOKUP(J1215,엔터티분류어!B:D,3,FALSE)</f>
        <v>S</v>
      </c>
      <c r="L1215" s="305" t="str">
        <f t="shared" si="146"/>
        <v>ACCSTCJS</v>
      </c>
      <c r="M1215" s="258" t="s">
        <v>6608</v>
      </c>
      <c r="N1215" s="291" t="str">
        <f t="shared" si="149"/>
        <v>T</v>
      </c>
    </row>
    <row r="1216" spans="1:14" x14ac:dyDescent="0.3">
      <c r="A1216" s="256" t="s">
        <v>7077</v>
      </c>
      <c r="B1216" s="303" t="s">
        <v>1978</v>
      </c>
      <c r="C1216" s="303" t="s">
        <v>1</v>
      </c>
      <c r="D1216" s="303" t="s">
        <v>4711</v>
      </c>
      <c r="E1216" s="303" t="s">
        <v>2832</v>
      </c>
      <c r="F1216" s="312" t="s">
        <v>1981</v>
      </c>
      <c r="G1216" s="306" t="str">
        <f>VLOOKUP(F:F,데이터주제영역정의서!T:V,2,FALSE)</f>
        <v>ST</v>
      </c>
      <c r="H1216" s="292" t="str">
        <f t="shared" si="147"/>
        <v>1J</v>
      </c>
      <c r="I1216" s="258" t="str">
        <f>VLOOKUP(B:B,데이터주제영역정의서!O:P,2,FALSE)</f>
        <v>ACC</v>
      </c>
      <c r="J1216" s="258" t="str">
        <f t="shared" si="148"/>
        <v>집계</v>
      </c>
      <c r="K1216" s="258" t="str">
        <f>VLOOKUP(J1216,엔터티분류어!B:D,3,FALSE)</f>
        <v>S</v>
      </c>
      <c r="L1216" s="305" t="str">
        <f t="shared" si="146"/>
        <v>ACCST1JS</v>
      </c>
      <c r="M1216" s="258" t="s">
        <v>6609</v>
      </c>
      <c r="N1216" s="291" t="str">
        <f t="shared" si="149"/>
        <v>T</v>
      </c>
    </row>
    <row r="1217" spans="1:14" x14ac:dyDescent="0.3">
      <c r="A1217" s="256" t="s">
        <v>7077</v>
      </c>
      <c r="B1217" s="303" t="s">
        <v>1978</v>
      </c>
      <c r="C1217" s="303" t="s">
        <v>1</v>
      </c>
      <c r="D1217" s="303" t="s">
        <v>4713</v>
      </c>
      <c r="E1217" s="303" t="s">
        <v>2830</v>
      </c>
      <c r="F1217" s="312" t="s">
        <v>1981</v>
      </c>
      <c r="G1217" s="306" t="str">
        <f>VLOOKUP(F:F,데이터주제영역정의서!T:V,2,FALSE)</f>
        <v>ST</v>
      </c>
      <c r="H1217" s="292" t="str">
        <f t="shared" si="147"/>
        <v>MA</v>
      </c>
      <c r="I1217" s="258" t="str">
        <f>VLOOKUP(B:B,데이터주제영역정의서!O:P,2,FALSE)</f>
        <v>ACC</v>
      </c>
      <c r="J1217" s="258" t="str">
        <f t="shared" si="148"/>
        <v>집계</v>
      </c>
      <c r="K1217" s="258" t="str">
        <f>VLOOKUP(J1217,엔터티분류어!B:D,3,FALSE)</f>
        <v>S</v>
      </c>
      <c r="L1217" s="305" t="str">
        <f t="shared" si="146"/>
        <v>ACCSTMAS</v>
      </c>
      <c r="M1217" s="258" t="s">
        <v>6610</v>
      </c>
      <c r="N1217" s="291" t="str">
        <f t="shared" si="149"/>
        <v>T</v>
      </c>
    </row>
    <row r="1218" spans="1:14" x14ac:dyDescent="0.3">
      <c r="A1218" s="256" t="s">
        <v>7077</v>
      </c>
      <c r="B1218" s="303" t="s">
        <v>1978</v>
      </c>
      <c r="C1218" s="303" t="s">
        <v>1</v>
      </c>
      <c r="D1218" s="303" t="s">
        <v>2858</v>
      </c>
      <c r="E1218" s="303" t="s">
        <v>2859</v>
      </c>
      <c r="F1218" s="312" t="s">
        <v>1981</v>
      </c>
      <c r="G1218" s="306" t="str">
        <f>VLOOKUP(F:F,데이터주제영역정의서!T:V,2,FALSE)</f>
        <v>ST</v>
      </c>
      <c r="H1218" s="292" t="str">
        <f t="shared" si="147"/>
        <v>PD</v>
      </c>
      <c r="I1218" s="258" t="str">
        <f>VLOOKUP(B:B,데이터주제영역정의서!O:P,2,FALSE)</f>
        <v>ACC</v>
      </c>
      <c r="J1218" s="258" t="str">
        <f t="shared" si="148"/>
        <v>집계</v>
      </c>
      <c r="K1218" s="258" t="str">
        <f>VLOOKUP(J1218,엔터티분류어!B:D,3,FALSE)</f>
        <v>S</v>
      </c>
      <c r="L1218" s="305" t="str">
        <f t="shared" si="146"/>
        <v>ACCSTPDS</v>
      </c>
      <c r="M1218" s="258" t="s">
        <v>6611</v>
      </c>
      <c r="N1218" s="291" t="str">
        <f t="shared" si="149"/>
        <v>T</v>
      </c>
    </row>
    <row r="1219" spans="1:14" s="320" customFormat="1" x14ac:dyDescent="0.3">
      <c r="A1219" s="256"/>
      <c r="B1219" s="303"/>
      <c r="C1219" s="303"/>
      <c r="D1219" s="303"/>
      <c r="E1219" s="303"/>
      <c r="F1219" s="312"/>
      <c r="G1219" s="306"/>
      <c r="H1219" s="323"/>
      <c r="I1219" s="258"/>
      <c r="J1219" s="258"/>
      <c r="K1219" s="258"/>
      <c r="L1219" s="305"/>
      <c r="M1219" s="258"/>
    </row>
    <row r="1220" spans="1:14" s="320" customFormat="1" x14ac:dyDescent="0.3">
      <c r="A1220" s="256" t="s">
        <v>7075</v>
      </c>
      <c r="B1220" s="303" t="s">
        <v>7376</v>
      </c>
      <c r="C1220" s="303" t="s">
        <v>1</v>
      </c>
      <c r="D1220" s="303" t="s">
        <v>7355</v>
      </c>
      <c r="E1220" s="303" t="s">
        <v>7359</v>
      </c>
      <c r="F1220" s="312" t="s">
        <v>7372</v>
      </c>
      <c r="G1220" s="306" t="str">
        <f>VLOOKUP(F:F,데이터주제영역정의서!T:V,2,FALSE)</f>
        <v>PR</v>
      </c>
      <c r="H1220" s="323" t="str">
        <f t="shared" ref="H1220:H1227" si="150">MID(M1220,6,2)</f>
        <v>CC</v>
      </c>
      <c r="I1220" s="258" t="s">
        <v>7098</v>
      </c>
      <c r="J1220" s="258" t="str">
        <f t="shared" ref="J1220:J1227" si="151">RIGHT(D1220,2)</f>
        <v>정보</v>
      </c>
      <c r="K1220" s="258" t="str">
        <f>VLOOKUP(J1220,엔터티분류어!B:D,3,FALSE)</f>
        <v>D</v>
      </c>
      <c r="L1220" s="305" t="str">
        <f t="shared" ref="L1220:L1227" si="152">I1220&amp;G1220&amp;H1220&amp;K1220</f>
        <v>ACPPRCCD</v>
      </c>
      <c r="M1220" s="258" t="s">
        <v>7383</v>
      </c>
      <c r="N1220" s="320" t="str">
        <f t="shared" ref="N1220:N1227" si="153">IF(L1220=M1220,"T","F")</f>
        <v>F</v>
      </c>
    </row>
    <row r="1221" spans="1:14" s="320" customFormat="1" x14ac:dyDescent="0.3">
      <c r="A1221" s="256" t="s">
        <v>7075</v>
      </c>
      <c r="B1221" s="303" t="s">
        <v>7376</v>
      </c>
      <c r="C1221" s="303" t="s">
        <v>1</v>
      </c>
      <c r="D1221" s="303" t="s">
        <v>7385</v>
      </c>
      <c r="E1221" s="303" t="s">
        <v>7360</v>
      </c>
      <c r="F1221" s="312" t="s">
        <v>7372</v>
      </c>
      <c r="G1221" s="306" t="str">
        <f>VLOOKUP(F:F,데이터주제영역정의서!T:V,2,FALSE)</f>
        <v>PR</v>
      </c>
      <c r="H1221" s="323" t="str">
        <f>MID(M1221,6,2)</f>
        <v>CE</v>
      </c>
      <c r="I1221" s="258" t="s">
        <v>7098</v>
      </c>
      <c r="J1221" s="258" t="str">
        <f>RIGHT(D1221,2)</f>
        <v>정보</v>
      </c>
      <c r="K1221" s="258" t="str">
        <f>VLOOKUP(J1221,엔터티분류어!B:D,3,FALSE)</f>
        <v>D</v>
      </c>
      <c r="L1221" s="305" t="str">
        <f>I1221&amp;G1221&amp;H1221&amp;K1221</f>
        <v>ACPPRCED</v>
      </c>
      <c r="M1221" s="258" t="s">
        <v>7375</v>
      </c>
      <c r="N1221" s="320" t="str">
        <f>IF(L1221=M1221,"T","F")</f>
        <v>F</v>
      </c>
    </row>
    <row r="1222" spans="1:14" s="320" customFormat="1" x14ac:dyDescent="0.3">
      <c r="A1222" s="256" t="s">
        <v>7075</v>
      </c>
      <c r="B1222" s="303" t="s">
        <v>7376</v>
      </c>
      <c r="C1222" s="303" t="s">
        <v>1</v>
      </c>
      <c r="D1222" s="303" t="s">
        <v>7356</v>
      </c>
      <c r="E1222" s="303" t="s">
        <v>7361</v>
      </c>
      <c r="F1222" s="312" t="s">
        <v>7372</v>
      </c>
      <c r="G1222" s="306" t="str">
        <f>VLOOKUP(F:F,데이터주제영역정의서!T:V,2,FALSE)</f>
        <v>PR</v>
      </c>
      <c r="H1222" s="323" t="str">
        <f t="shared" si="150"/>
        <v>CT</v>
      </c>
      <c r="I1222" s="258" t="s">
        <v>7098</v>
      </c>
      <c r="J1222" s="258" t="str">
        <f t="shared" si="151"/>
        <v>임시</v>
      </c>
      <c r="K1222" s="258" t="str">
        <f>VLOOKUP(J1222,엔터티분류어!B:D,3,FALSE)</f>
        <v>T</v>
      </c>
      <c r="L1222" s="305" t="str">
        <f t="shared" si="152"/>
        <v>ACPPRCTT</v>
      </c>
      <c r="M1222" s="258" t="s">
        <v>7377</v>
      </c>
      <c r="N1222" s="320" t="str">
        <f t="shared" si="153"/>
        <v>F</v>
      </c>
    </row>
    <row r="1223" spans="1:14" s="320" customFormat="1" x14ac:dyDescent="0.3">
      <c r="A1223" s="256" t="s">
        <v>7075</v>
      </c>
      <c r="B1223" s="303" t="s">
        <v>7376</v>
      </c>
      <c r="C1223" s="303" t="s">
        <v>1</v>
      </c>
      <c r="D1223" s="303" t="s">
        <v>7357</v>
      </c>
      <c r="E1223" s="303" t="s">
        <v>7362</v>
      </c>
      <c r="F1223" s="312" t="s">
        <v>7373</v>
      </c>
      <c r="G1223" s="306" t="str">
        <f>VLOOKUP(F:F,데이터주제영역정의서!T:V,2,FALSE)</f>
        <v>PR</v>
      </c>
      <c r="H1223" s="323" t="str">
        <f t="shared" si="150"/>
        <v>CD</v>
      </c>
      <c r="I1223" s="258" t="s">
        <v>7098</v>
      </c>
      <c r="J1223" s="258" t="str">
        <f t="shared" si="151"/>
        <v>상세</v>
      </c>
      <c r="K1223" s="258" t="str">
        <f>VLOOKUP(J1223,엔터티분류어!B:D,3,FALSE)</f>
        <v>E</v>
      </c>
      <c r="L1223" s="305" t="str">
        <f t="shared" si="152"/>
        <v>ACPPRCDE</v>
      </c>
      <c r="M1223" s="258" t="s">
        <v>7378</v>
      </c>
      <c r="N1223" s="320" t="str">
        <f t="shared" si="153"/>
        <v>F</v>
      </c>
    </row>
    <row r="1224" spans="1:14" s="320" customFormat="1" x14ac:dyDescent="0.3">
      <c r="A1224" s="256" t="s">
        <v>7075</v>
      </c>
      <c r="B1224" s="303" t="s">
        <v>7376</v>
      </c>
      <c r="C1224" s="303" t="s">
        <v>1</v>
      </c>
      <c r="D1224" s="303" t="s">
        <v>7363</v>
      </c>
      <c r="E1224" s="303" t="s">
        <v>7364</v>
      </c>
      <c r="F1224" s="312" t="s">
        <v>7372</v>
      </c>
      <c r="G1224" s="306" t="str">
        <f>VLOOKUP(F:F,데이터주제영역정의서!T:V,2,FALSE)</f>
        <v>PR</v>
      </c>
      <c r="H1224" s="323" t="str">
        <f t="shared" si="150"/>
        <v>JD</v>
      </c>
      <c r="I1224" s="258" t="s">
        <v>7098</v>
      </c>
      <c r="J1224" s="258" t="str">
        <f t="shared" si="151"/>
        <v>이력</v>
      </c>
      <c r="K1224" s="258" t="str">
        <f>VLOOKUP(J1224,엔터티분류어!B:D,3,FALSE)</f>
        <v>H</v>
      </c>
      <c r="L1224" s="305" t="str">
        <f t="shared" si="152"/>
        <v>ACPPRJDH</v>
      </c>
      <c r="M1224" s="258" t="s">
        <v>7379</v>
      </c>
      <c r="N1224" s="320" t="str">
        <f t="shared" si="153"/>
        <v>F</v>
      </c>
    </row>
    <row r="1225" spans="1:14" s="320" customFormat="1" x14ac:dyDescent="0.3">
      <c r="A1225" s="256" t="s">
        <v>7075</v>
      </c>
      <c r="B1225" s="303" t="s">
        <v>7376</v>
      </c>
      <c r="C1225" s="303" t="s">
        <v>1</v>
      </c>
      <c r="D1225" s="303" t="s">
        <v>7358</v>
      </c>
      <c r="E1225" s="303" t="s">
        <v>7365</v>
      </c>
      <c r="F1225" s="312" t="s">
        <v>7372</v>
      </c>
      <c r="G1225" s="306" t="str">
        <f>VLOOKUP(F:F,데이터주제영역정의서!T:V,2,FALSE)</f>
        <v>PR</v>
      </c>
      <c r="H1225" s="323" t="str">
        <f t="shared" si="150"/>
        <v>JS</v>
      </c>
      <c r="I1225" s="258" t="s">
        <v>7098</v>
      </c>
      <c r="J1225" s="258" t="str">
        <f t="shared" si="151"/>
        <v>이력</v>
      </c>
      <c r="K1225" s="258" t="str">
        <f>VLOOKUP(J1225,엔터티분류어!B:D,3,FALSE)</f>
        <v>H</v>
      </c>
      <c r="L1225" s="305" t="str">
        <f t="shared" si="152"/>
        <v>ACPPRJSH</v>
      </c>
      <c r="M1225" s="258" t="s">
        <v>7380</v>
      </c>
      <c r="N1225" s="320" t="str">
        <f t="shared" si="153"/>
        <v>F</v>
      </c>
    </row>
    <row r="1226" spans="1:14" s="320" customFormat="1" x14ac:dyDescent="0.3">
      <c r="A1226" s="256" t="s">
        <v>7075</v>
      </c>
      <c r="B1226" s="303" t="s">
        <v>7376</v>
      </c>
      <c r="C1226" s="303" t="s">
        <v>1</v>
      </c>
      <c r="D1226" s="303" t="s">
        <v>7366</v>
      </c>
      <c r="E1226" s="303" t="s">
        <v>7367</v>
      </c>
      <c r="F1226" s="312" t="s">
        <v>2102</v>
      </c>
      <c r="G1226" s="306" t="str">
        <f>VLOOKUP(F:F,데이터주제영역정의서!T:V,2,FALSE)</f>
        <v>PE</v>
      </c>
      <c r="H1226" s="323" t="str">
        <f t="shared" si="150"/>
        <v>OT</v>
      </c>
      <c r="I1226" s="258" t="s">
        <v>7098</v>
      </c>
      <c r="J1226" s="258" t="str">
        <f t="shared" si="151"/>
        <v>임시</v>
      </c>
      <c r="K1226" s="258" t="str">
        <f>VLOOKUP(J1226,엔터티분류어!B:D,3,FALSE)</f>
        <v>T</v>
      </c>
      <c r="L1226" s="305" t="str">
        <f t="shared" si="152"/>
        <v>ACPPEOTT</v>
      </c>
      <c r="M1226" s="258" t="s">
        <v>7381</v>
      </c>
      <c r="N1226" s="320" t="str">
        <f>IF(L1226=M1226,"T","F")</f>
        <v>F</v>
      </c>
    </row>
    <row r="1227" spans="1:14" s="320" customFormat="1" x14ac:dyDescent="0.3">
      <c r="A1227" s="256" t="s">
        <v>7075</v>
      </c>
      <c r="B1227" s="303" t="s">
        <v>7376</v>
      </c>
      <c r="C1227" s="303" t="s">
        <v>1</v>
      </c>
      <c r="D1227" s="303" t="s">
        <v>7368</v>
      </c>
      <c r="E1227" s="303" t="s">
        <v>7369</v>
      </c>
      <c r="F1227" s="312" t="s">
        <v>7371</v>
      </c>
      <c r="G1227" s="306" t="str">
        <f>VLOOKUP(F:F,데이터주제영역정의서!T:V,2,FALSE)</f>
        <v>PE</v>
      </c>
      <c r="H1227" s="323" t="str">
        <f t="shared" si="150"/>
        <v>OD</v>
      </c>
      <c r="I1227" s="258" t="s">
        <v>7098</v>
      </c>
      <c r="J1227" s="258" t="str">
        <f t="shared" si="151"/>
        <v>상세</v>
      </c>
      <c r="K1227" s="258" t="str">
        <f>VLOOKUP(J1227,엔터티분류어!B:D,3,FALSE)</f>
        <v>E</v>
      </c>
      <c r="L1227" s="305" t="str">
        <f t="shared" si="152"/>
        <v>ACPPEODE</v>
      </c>
      <c r="M1227" s="258" t="s">
        <v>7384</v>
      </c>
      <c r="N1227" s="320" t="str">
        <f t="shared" si="153"/>
        <v>F</v>
      </c>
    </row>
    <row r="1228" spans="1:14" s="320" customFormat="1" x14ac:dyDescent="0.3">
      <c r="A1228" s="256" t="s">
        <v>7075</v>
      </c>
      <c r="B1228" s="303" t="s">
        <v>7376</v>
      </c>
      <c r="C1228" s="303" t="s">
        <v>1</v>
      </c>
      <c r="D1228" s="320" t="s">
        <v>7374</v>
      </c>
      <c r="E1228" s="303" t="s">
        <v>7370</v>
      </c>
      <c r="F1228" s="312" t="s">
        <v>7371</v>
      </c>
      <c r="G1228" s="306" t="str">
        <f>VLOOKUP(F:F,데이터주제영역정의서!T:V,2,FALSE)</f>
        <v>PE</v>
      </c>
      <c r="H1228" s="323" t="str">
        <f t="shared" ref="H1228" si="154">MID(M1228,6,2)</f>
        <v>OI</v>
      </c>
      <c r="I1228" s="258" t="s">
        <v>7098</v>
      </c>
      <c r="J1228" s="258" t="str">
        <f t="shared" ref="J1228" si="155">RIGHT(D1228,2)</f>
        <v>상세</v>
      </c>
      <c r="K1228" s="258" t="str">
        <f>VLOOKUP(J1228,엔터티분류어!B:D,3,FALSE)</f>
        <v>E</v>
      </c>
      <c r="L1228" s="305" t="str">
        <f t="shared" ref="L1228" si="156">I1228&amp;G1228&amp;H1228&amp;K1228</f>
        <v>ACPPEOIE</v>
      </c>
      <c r="M1228" s="258" t="s">
        <v>7382</v>
      </c>
      <c r="N1228" s="320" t="str">
        <f t="shared" ref="N1228" si="157">IF(L1228=M1228,"T","F")</f>
        <v>F</v>
      </c>
    </row>
    <row r="1229" spans="1:14" s="320" customFormat="1" x14ac:dyDescent="0.3">
      <c r="A1229" s="256" t="s">
        <v>7075</v>
      </c>
      <c r="B1229" s="303" t="s">
        <v>998</v>
      </c>
      <c r="C1229" s="303" t="s">
        <v>1</v>
      </c>
      <c r="D1229" s="320" t="s">
        <v>7386</v>
      </c>
      <c r="E1229" s="303" t="s">
        <v>7387</v>
      </c>
      <c r="F1229" s="312" t="s">
        <v>7371</v>
      </c>
      <c r="G1229" s="306" t="str">
        <f>VLOOKUP(F:F,데이터주제영역정의서!T:V,2,FALSE)</f>
        <v>PE</v>
      </c>
      <c r="H1229" s="323" t="str">
        <f t="shared" ref="H1229" si="158">MID(M1229,6,2)</f>
        <v>RR</v>
      </c>
      <c r="I1229" s="258" t="s">
        <v>7098</v>
      </c>
      <c r="J1229" s="258" t="str">
        <f t="shared" ref="J1229" si="159">RIGHT(D1229,2)</f>
        <v>정보</v>
      </c>
      <c r="K1229" s="258" t="str">
        <f>VLOOKUP(J1229,엔터티분류어!B:D,3,FALSE)</f>
        <v>D</v>
      </c>
      <c r="L1229" s="305" t="str">
        <f t="shared" ref="L1229" si="160">I1229&amp;G1229&amp;H1229&amp;K1229</f>
        <v>ACPPERRD</v>
      </c>
      <c r="M1229" s="258" t="s">
        <v>7388</v>
      </c>
      <c r="N1229" s="320" t="str">
        <f t="shared" ref="N1229" si="161">IF(L1229=M1229,"T","F")</f>
        <v>F</v>
      </c>
    </row>
    <row r="1230" spans="1:14" s="320" customFormat="1" x14ac:dyDescent="0.3">
      <c r="A1230" s="256"/>
      <c r="B1230" s="303"/>
      <c r="C1230" s="303"/>
      <c r="D1230" s="303"/>
      <c r="E1230" s="303"/>
      <c r="F1230" s="312"/>
      <c r="G1230" s="306"/>
      <c r="H1230" s="323"/>
      <c r="I1230" s="258"/>
      <c r="J1230" s="258"/>
      <c r="K1230" s="258"/>
      <c r="L1230" s="305"/>
      <c r="M1230" s="258"/>
    </row>
    <row r="1231" spans="1:14" x14ac:dyDescent="0.3">
      <c r="A1231" s="256" t="s">
        <v>7077</v>
      </c>
      <c r="B1231" s="303" t="s">
        <v>1978</v>
      </c>
      <c r="C1231" s="303" t="s">
        <v>1</v>
      </c>
      <c r="D1231" s="303" t="s">
        <v>2860</v>
      </c>
      <c r="E1231" s="303" t="s">
        <v>2861</v>
      </c>
      <c r="F1231" s="312" t="s">
        <v>1981</v>
      </c>
      <c r="G1231" s="306" t="str">
        <f>VLOOKUP(F:F,데이터주제영역정의서!T:V,2,FALSE)</f>
        <v>ST</v>
      </c>
      <c r="H1231" s="292" t="str">
        <f t="shared" si="147"/>
        <v>PT</v>
      </c>
      <c r="I1231" s="258" t="str">
        <f>VLOOKUP(B:B,데이터주제영역정의서!O:P,2,FALSE)</f>
        <v>ACC</v>
      </c>
      <c r="J1231" s="258" t="str">
        <f t="shared" si="148"/>
        <v>집계</v>
      </c>
      <c r="K1231" s="258" t="str">
        <f>VLOOKUP(J1231,엔터티분류어!B:D,3,FALSE)</f>
        <v>S</v>
      </c>
      <c r="L1231" s="305" t="str">
        <f t="shared" si="146"/>
        <v>ACCSTPTS</v>
      </c>
      <c r="M1231" s="258" t="s">
        <v>6612</v>
      </c>
      <c r="N1231" s="291" t="str">
        <f t="shared" si="149"/>
        <v>T</v>
      </c>
    </row>
    <row r="1232" spans="1:14" x14ac:dyDescent="0.3">
      <c r="A1232" s="256" t="s">
        <v>7078</v>
      </c>
      <c r="B1232" s="303" t="s">
        <v>1890</v>
      </c>
      <c r="C1232" s="303" t="s">
        <v>1</v>
      </c>
      <c r="D1232" s="303" t="s">
        <v>1986</v>
      </c>
      <c r="E1232" s="303" t="s">
        <v>1987</v>
      </c>
      <c r="F1232" s="312" t="s">
        <v>1913</v>
      </c>
      <c r="G1232" s="306" t="str">
        <f>VLOOKUP(F:F,데이터주제영역정의서!T:V,2,FALSE)</f>
        <v>IA</v>
      </c>
      <c r="H1232" s="292" t="str">
        <f t="shared" si="147"/>
        <v>OP</v>
      </c>
      <c r="I1232" s="258" t="str">
        <f>VLOOKUP(B:B,데이터주제영역정의서!O:P,2,FALSE)</f>
        <v>AIM</v>
      </c>
      <c r="J1232" s="258" t="str">
        <f t="shared" si="148"/>
        <v>코드</v>
      </c>
      <c r="K1232" s="258" t="str">
        <f>VLOOKUP(J1232,엔터티분류어!B:D,3,FALSE)</f>
        <v>C</v>
      </c>
      <c r="L1232" s="305" t="str">
        <f t="shared" si="146"/>
        <v>AIMIAOPC</v>
      </c>
      <c r="M1232" s="258" t="s">
        <v>6613</v>
      </c>
      <c r="N1232" s="291" t="str">
        <f t="shared" si="149"/>
        <v>T</v>
      </c>
    </row>
    <row r="1233" spans="1:14" x14ac:dyDescent="0.3">
      <c r="A1233" s="256" t="s">
        <v>7078</v>
      </c>
      <c r="B1233" s="303" t="s">
        <v>1890</v>
      </c>
      <c r="C1233" s="303" t="s">
        <v>1</v>
      </c>
      <c r="D1233" s="303" t="s">
        <v>4152</v>
      </c>
      <c r="E1233" s="303" t="s">
        <v>2010</v>
      </c>
      <c r="F1233" s="312" t="s">
        <v>1893</v>
      </c>
      <c r="G1233" s="306" t="str">
        <f>VLOOKUP(F:F,데이터주제영역정의서!T:V,2,FALSE)</f>
        <v>IP</v>
      </c>
      <c r="H1233" s="292" t="str">
        <f t="shared" si="147"/>
        <v>EL</v>
      </c>
      <c r="I1233" s="258" t="str">
        <f>VLOOKUP(B:B,데이터주제영역정의서!O:P,2,FALSE)</f>
        <v>AIM</v>
      </c>
      <c r="J1233" s="258" t="str">
        <f t="shared" si="148"/>
        <v>이력</v>
      </c>
      <c r="K1233" s="258" t="str">
        <f>VLOOKUP(J1233,엔터티분류어!B:D,3,FALSE)</f>
        <v>H</v>
      </c>
      <c r="L1233" s="305" t="str">
        <f t="shared" si="146"/>
        <v>AIMIPELH</v>
      </c>
      <c r="M1233" s="258" t="s">
        <v>6614</v>
      </c>
      <c r="N1233" s="291" t="str">
        <f t="shared" si="149"/>
        <v>T</v>
      </c>
    </row>
    <row r="1234" spans="1:14" x14ac:dyDescent="0.3">
      <c r="A1234" s="256" t="s">
        <v>7078</v>
      </c>
      <c r="B1234" s="303" t="s">
        <v>1890</v>
      </c>
      <c r="C1234" s="303" t="s">
        <v>1</v>
      </c>
      <c r="D1234" s="303" t="s">
        <v>1954</v>
      </c>
      <c r="E1234" s="303" t="s">
        <v>1955</v>
      </c>
      <c r="F1234" s="312" t="s">
        <v>1923</v>
      </c>
      <c r="G1234" s="306" t="str">
        <f>VLOOKUP(F:F,데이터주제영역정의서!T:V,2,FALSE)</f>
        <v>IR</v>
      </c>
      <c r="H1234" s="292" t="str">
        <f t="shared" si="147"/>
        <v>EM</v>
      </c>
      <c r="I1234" s="258" t="str">
        <f>VLOOKUP(B:B,데이터주제영역정의서!O:P,2,FALSE)</f>
        <v>AIM</v>
      </c>
      <c r="J1234" s="258" t="str">
        <f t="shared" si="148"/>
        <v>코드</v>
      </c>
      <c r="K1234" s="258" t="str">
        <f>VLOOKUP(J1234,엔터티분류어!B:D,3,FALSE)</f>
        <v>C</v>
      </c>
      <c r="L1234" s="305" t="str">
        <f t="shared" si="146"/>
        <v>AIMIREMC</v>
      </c>
      <c r="M1234" s="258" t="s">
        <v>6615</v>
      </c>
      <c r="N1234" s="291" t="str">
        <f t="shared" si="149"/>
        <v>T</v>
      </c>
    </row>
    <row r="1235" spans="1:14" x14ac:dyDescent="0.3">
      <c r="A1235" s="256" t="s">
        <v>7078</v>
      </c>
      <c r="B1235" s="303" t="s">
        <v>1890</v>
      </c>
      <c r="C1235" s="303" t="s">
        <v>1</v>
      </c>
      <c r="D1235" s="303" t="s">
        <v>2012</v>
      </c>
      <c r="E1235" s="303" t="s">
        <v>2013</v>
      </c>
      <c r="F1235" s="312" t="s">
        <v>1913</v>
      </c>
      <c r="G1235" s="306" t="str">
        <f>VLOOKUP(F:F,데이터주제영역정의서!T:V,2,FALSE)</f>
        <v>IA</v>
      </c>
      <c r="H1235" s="292" t="str">
        <f t="shared" si="147"/>
        <v>DM</v>
      </c>
      <c r="I1235" s="258" t="str">
        <f>VLOOKUP(B:B,데이터주제영역정의서!O:P,2,FALSE)</f>
        <v>AIM</v>
      </c>
      <c r="J1235" s="258" t="str">
        <f t="shared" si="148"/>
        <v>정보</v>
      </c>
      <c r="K1235" s="258" t="str">
        <f>VLOOKUP(J1235,엔터티분류어!B:D,3,FALSE)</f>
        <v>D</v>
      </c>
      <c r="L1235" s="305" t="str">
        <f t="shared" si="146"/>
        <v>AIMIADMD</v>
      </c>
      <c r="M1235" s="258" t="s">
        <v>6616</v>
      </c>
      <c r="N1235" s="291" t="str">
        <f t="shared" si="149"/>
        <v>T</v>
      </c>
    </row>
    <row r="1236" spans="1:14" x14ac:dyDescent="0.3">
      <c r="A1236" s="256" t="s">
        <v>7078</v>
      </c>
      <c r="B1236" s="303" t="s">
        <v>1890</v>
      </c>
      <c r="C1236" s="303" t="s">
        <v>1</v>
      </c>
      <c r="D1236" s="303" t="s">
        <v>1958</v>
      </c>
      <c r="E1236" s="303" t="s">
        <v>1959</v>
      </c>
      <c r="F1236" s="312" t="s">
        <v>1923</v>
      </c>
      <c r="G1236" s="306" t="str">
        <f>VLOOKUP(F:F,데이터주제영역정의서!T:V,2,FALSE)</f>
        <v>IR</v>
      </c>
      <c r="H1236" s="292" t="str">
        <f t="shared" si="147"/>
        <v>NI</v>
      </c>
      <c r="I1236" s="258" t="str">
        <f>VLOOKUP(B:B,데이터주제영역정의서!O:P,2,FALSE)</f>
        <v>AIM</v>
      </c>
      <c r="J1236" s="258" t="str">
        <f t="shared" si="148"/>
        <v>정보</v>
      </c>
      <c r="K1236" s="258" t="str">
        <f>VLOOKUP(J1236,엔터티분류어!B:D,3,FALSE)</f>
        <v>D</v>
      </c>
      <c r="L1236" s="305" t="str">
        <f t="shared" si="146"/>
        <v>AIMIRNID</v>
      </c>
      <c r="M1236" s="258" t="s">
        <v>6617</v>
      </c>
      <c r="N1236" s="291" t="str">
        <f t="shared" si="149"/>
        <v>T</v>
      </c>
    </row>
    <row r="1237" spans="1:14" x14ac:dyDescent="0.3">
      <c r="A1237" s="256" t="s">
        <v>7078</v>
      </c>
      <c r="B1237" s="303" t="s">
        <v>1890</v>
      </c>
      <c r="C1237" s="303" t="s">
        <v>1</v>
      </c>
      <c r="D1237" s="303" t="s">
        <v>2008</v>
      </c>
      <c r="E1237" s="303" t="s">
        <v>2009</v>
      </c>
      <c r="F1237" s="312" t="s">
        <v>1893</v>
      </c>
      <c r="G1237" s="306" t="str">
        <f>VLOOKUP(F:F,데이터주제영역정의서!T:V,2,FALSE)</f>
        <v>IP</v>
      </c>
      <c r="H1237" s="292" t="str">
        <f t="shared" si="147"/>
        <v>RC</v>
      </c>
      <c r="I1237" s="258" t="str">
        <f>VLOOKUP(B:B,데이터주제영역정의서!O:P,2,FALSE)</f>
        <v>AIM</v>
      </c>
      <c r="J1237" s="258" t="str">
        <f t="shared" si="148"/>
        <v>정보</v>
      </c>
      <c r="K1237" s="258" t="str">
        <f>VLOOKUP(J1237,엔터티분류어!B:D,3,FALSE)</f>
        <v>D</v>
      </c>
      <c r="L1237" s="305" t="str">
        <f t="shared" si="146"/>
        <v>AIMIPRCD</v>
      </c>
      <c r="M1237" s="258" t="s">
        <v>6618</v>
      </c>
      <c r="N1237" s="291" t="str">
        <f t="shared" si="149"/>
        <v>T</v>
      </c>
    </row>
    <row r="1238" spans="1:14" x14ac:dyDescent="0.3">
      <c r="A1238" s="256" t="s">
        <v>7078</v>
      </c>
      <c r="B1238" s="303" t="s">
        <v>1890</v>
      </c>
      <c r="C1238" s="303" t="s">
        <v>1</v>
      </c>
      <c r="D1238" s="303" t="s">
        <v>1952</v>
      </c>
      <c r="E1238" s="303" t="s">
        <v>1953</v>
      </c>
      <c r="F1238" s="312" t="s">
        <v>1923</v>
      </c>
      <c r="G1238" s="306" t="str">
        <f>VLOOKUP(F:F,데이터주제영역정의서!T:V,2,FALSE)</f>
        <v>IR</v>
      </c>
      <c r="H1238" s="292" t="str">
        <f t="shared" si="147"/>
        <v>GP</v>
      </c>
      <c r="I1238" s="258" t="str">
        <f>VLOOKUP(B:B,데이터주제영역정의서!O:P,2,FALSE)</f>
        <v>AIM</v>
      </c>
      <c r="J1238" s="258" t="str">
        <f t="shared" si="148"/>
        <v>관계</v>
      </c>
      <c r="K1238" s="258" t="str">
        <f>VLOOKUP(J1238,엔터티분류어!B:D,3,FALSE)</f>
        <v>R</v>
      </c>
      <c r="L1238" s="305" t="str">
        <f t="shared" si="146"/>
        <v>AIMIRGPR</v>
      </c>
      <c r="M1238" s="258" t="s">
        <v>6619</v>
      </c>
      <c r="N1238" s="291" t="str">
        <f t="shared" si="149"/>
        <v>T</v>
      </c>
    </row>
    <row r="1239" spans="1:14" x14ac:dyDescent="0.3">
      <c r="A1239" s="256" t="s">
        <v>7078</v>
      </c>
      <c r="B1239" s="303" t="s">
        <v>1890</v>
      </c>
      <c r="C1239" s="303" t="s">
        <v>1</v>
      </c>
      <c r="D1239" s="303" t="s">
        <v>4153</v>
      </c>
      <c r="E1239" s="303" t="s">
        <v>2011</v>
      </c>
      <c r="F1239" s="312" t="s">
        <v>1893</v>
      </c>
      <c r="G1239" s="306" t="str">
        <f>VLOOKUP(F:F,데이터주제영역정의서!T:V,2,FALSE)</f>
        <v>IP</v>
      </c>
      <c r="H1239" s="292" t="str">
        <f t="shared" si="147"/>
        <v>MA</v>
      </c>
      <c r="I1239" s="258" t="str">
        <f>VLOOKUP(B:B,데이터주제영역정의서!O:P,2,FALSE)</f>
        <v>AIM</v>
      </c>
      <c r="J1239" s="258" t="str">
        <f t="shared" si="148"/>
        <v>집계</v>
      </c>
      <c r="K1239" s="258" t="str">
        <f>VLOOKUP(J1239,엔터티분류어!B:D,3,FALSE)</f>
        <v>S</v>
      </c>
      <c r="L1239" s="305" t="str">
        <f t="shared" si="146"/>
        <v>AIMIPMAS</v>
      </c>
      <c r="M1239" s="258" t="s">
        <v>6620</v>
      </c>
      <c r="N1239" s="291" t="str">
        <f t="shared" si="149"/>
        <v>T</v>
      </c>
    </row>
    <row r="1240" spans="1:14" x14ac:dyDescent="0.3">
      <c r="A1240" s="256" t="s">
        <v>7078</v>
      </c>
      <c r="B1240" s="303" t="s">
        <v>1890</v>
      </c>
      <c r="C1240" s="303" t="s">
        <v>1</v>
      </c>
      <c r="D1240" s="303" t="s">
        <v>1891</v>
      </c>
      <c r="E1240" s="303" t="s">
        <v>1892</v>
      </c>
      <c r="F1240" s="312" t="s">
        <v>1893</v>
      </c>
      <c r="G1240" s="306" t="str">
        <f>VLOOKUP(F:F,데이터주제영역정의서!T:V,2,FALSE)</f>
        <v>IP</v>
      </c>
      <c r="H1240" s="292" t="str">
        <f t="shared" si="147"/>
        <v>UR</v>
      </c>
      <c r="I1240" s="258" t="str">
        <f>VLOOKUP(B:B,데이터주제영역정의서!O:P,2,FALSE)</f>
        <v>AIM</v>
      </c>
      <c r="J1240" s="258" t="str">
        <f t="shared" si="148"/>
        <v>정보</v>
      </c>
      <c r="K1240" s="258" t="str">
        <f>VLOOKUP(J1240,엔터티분류어!B:D,3,FALSE)</f>
        <v>D</v>
      </c>
      <c r="L1240" s="305" t="str">
        <f t="shared" si="146"/>
        <v>AIMIPURD</v>
      </c>
      <c r="M1240" s="258" t="s">
        <v>6621</v>
      </c>
      <c r="N1240" s="291" t="str">
        <f t="shared" si="149"/>
        <v>T</v>
      </c>
    </row>
    <row r="1241" spans="1:14" x14ac:dyDescent="0.3">
      <c r="A1241" s="256" t="s">
        <v>7078</v>
      </c>
      <c r="B1241" s="303" t="s">
        <v>1890</v>
      </c>
      <c r="C1241" s="303" t="s">
        <v>1</v>
      </c>
      <c r="D1241" s="303" t="s">
        <v>1918</v>
      </c>
      <c r="E1241" s="303" t="s">
        <v>1919</v>
      </c>
      <c r="F1241" s="312" t="s">
        <v>1893</v>
      </c>
      <c r="G1241" s="306" t="str">
        <f>VLOOKUP(F:F,데이터주제영역정의서!T:V,2,FALSE)</f>
        <v>IP</v>
      </c>
      <c r="H1241" s="292" t="str">
        <f t="shared" si="147"/>
        <v>MA</v>
      </c>
      <c r="I1241" s="258" t="str">
        <f>VLOOKUP(B:B,데이터주제영역정의서!O:P,2,FALSE)</f>
        <v>AIM</v>
      </c>
      <c r="J1241" s="258" t="str">
        <f t="shared" si="148"/>
        <v>정보</v>
      </c>
      <c r="K1241" s="258" t="str">
        <f>VLOOKUP(J1241,엔터티분류어!B:D,3,FALSE)</f>
        <v>D</v>
      </c>
      <c r="L1241" s="305" t="str">
        <f t="shared" si="146"/>
        <v>AIMIPMAD</v>
      </c>
      <c r="M1241" s="258" t="s">
        <v>6622</v>
      </c>
      <c r="N1241" s="291" t="str">
        <f t="shared" si="149"/>
        <v>T</v>
      </c>
    </row>
    <row r="1242" spans="1:14" x14ac:dyDescent="0.3">
      <c r="A1242" s="256" t="s">
        <v>7078</v>
      </c>
      <c r="B1242" s="303" t="s">
        <v>1890</v>
      </c>
      <c r="C1242" s="303" t="s">
        <v>1</v>
      </c>
      <c r="D1242" s="303" t="s">
        <v>1911</v>
      </c>
      <c r="E1242" s="303" t="s">
        <v>1912</v>
      </c>
      <c r="F1242" s="312" t="s">
        <v>1913</v>
      </c>
      <c r="G1242" s="306" t="str">
        <f>VLOOKUP(F:F,데이터주제영역정의서!T:V,2,FALSE)</f>
        <v>IA</v>
      </c>
      <c r="H1242" s="292" t="str">
        <f t="shared" si="147"/>
        <v>DC</v>
      </c>
      <c r="I1242" s="258" t="str">
        <f>VLOOKUP(B:B,데이터주제영역정의서!O:P,2,FALSE)</f>
        <v>AIM</v>
      </c>
      <c r="J1242" s="258" t="str">
        <f t="shared" si="148"/>
        <v>정보</v>
      </c>
      <c r="K1242" s="258" t="str">
        <f>VLOOKUP(J1242,엔터티분류어!B:D,3,FALSE)</f>
        <v>D</v>
      </c>
      <c r="L1242" s="305" t="str">
        <f t="shared" si="146"/>
        <v>AIMIADCD</v>
      </c>
      <c r="M1242" s="258" t="s">
        <v>6623</v>
      </c>
      <c r="N1242" s="291" t="str">
        <f t="shared" si="149"/>
        <v>T</v>
      </c>
    </row>
    <row r="1243" spans="1:14" x14ac:dyDescent="0.3">
      <c r="A1243" s="256" t="s">
        <v>7078</v>
      </c>
      <c r="B1243" s="303" t="s">
        <v>1890</v>
      </c>
      <c r="C1243" s="303" t="s">
        <v>1</v>
      </c>
      <c r="D1243" s="303" t="s">
        <v>1914</v>
      </c>
      <c r="E1243" s="303" t="s">
        <v>1915</v>
      </c>
      <c r="F1243" s="312" t="s">
        <v>1913</v>
      </c>
      <c r="G1243" s="306" t="str">
        <f>VLOOKUP(F:F,데이터주제영역정의서!T:V,2,FALSE)</f>
        <v>IA</v>
      </c>
      <c r="H1243" s="292" t="str">
        <f t="shared" si="147"/>
        <v>BF</v>
      </c>
      <c r="I1243" s="258" t="str">
        <f>VLOOKUP(B:B,데이터주제영역정의서!O:P,2,FALSE)</f>
        <v>AIM</v>
      </c>
      <c r="J1243" s="258" t="str">
        <f t="shared" si="148"/>
        <v>정보</v>
      </c>
      <c r="K1243" s="258" t="str">
        <f>VLOOKUP(J1243,엔터티분류어!B:D,3,FALSE)</f>
        <v>D</v>
      </c>
      <c r="L1243" s="305" t="str">
        <f t="shared" si="146"/>
        <v>AIMIABFD</v>
      </c>
      <c r="M1243" s="258" t="s">
        <v>6624</v>
      </c>
      <c r="N1243" s="291" t="str">
        <f t="shared" si="149"/>
        <v>T</v>
      </c>
    </row>
    <row r="1244" spans="1:14" x14ac:dyDescent="0.3">
      <c r="A1244" s="256" t="s">
        <v>7078</v>
      </c>
      <c r="B1244" s="303" t="s">
        <v>1890</v>
      </c>
      <c r="C1244" s="303" t="s">
        <v>1</v>
      </c>
      <c r="D1244" s="303" t="s">
        <v>1946</v>
      </c>
      <c r="E1244" s="303" t="s">
        <v>1947</v>
      </c>
      <c r="F1244" s="312" t="s">
        <v>1893</v>
      </c>
      <c r="G1244" s="306" t="str">
        <f>VLOOKUP(F:F,데이터주제영역정의서!T:V,2,FALSE)</f>
        <v>IP</v>
      </c>
      <c r="H1244" s="292" t="str">
        <f t="shared" si="147"/>
        <v>CR</v>
      </c>
      <c r="I1244" s="258" t="str">
        <f>VLOOKUP(B:B,데이터주제영역정의서!O:P,2,FALSE)</f>
        <v>AIM</v>
      </c>
      <c r="J1244" s="258" t="str">
        <f t="shared" si="148"/>
        <v>정보</v>
      </c>
      <c r="K1244" s="258" t="str">
        <f>VLOOKUP(J1244,엔터티분류어!B:D,3,FALSE)</f>
        <v>D</v>
      </c>
      <c r="L1244" s="305" t="str">
        <f t="shared" si="146"/>
        <v>AIMIPCRD</v>
      </c>
      <c r="M1244" s="258" t="s">
        <v>6625</v>
      </c>
      <c r="N1244" s="291" t="str">
        <f t="shared" si="149"/>
        <v>T</v>
      </c>
    </row>
    <row r="1245" spans="1:14" x14ac:dyDescent="0.3">
      <c r="A1245" s="256" t="s">
        <v>7078</v>
      </c>
      <c r="B1245" s="303" t="s">
        <v>1890</v>
      </c>
      <c r="C1245" s="303" t="s">
        <v>1</v>
      </c>
      <c r="D1245" s="303" t="s">
        <v>1956</v>
      </c>
      <c r="E1245" s="303" t="s">
        <v>1957</v>
      </c>
      <c r="F1245" s="312" t="s">
        <v>1913</v>
      </c>
      <c r="G1245" s="306" t="str">
        <f>VLOOKUP(F:F,데이터주제영역정의서!T:V,2,FALSE)</f>
        <v>IA</v>
      </c>
      <c r="H1245" s="292" t="str">
        <f t="shared" si="147"/>
        <v>VC</v>
      </c>
      <c r="I1245" s="258" t="str">
        <f>VLOOKUP(B:B,데이터주제영역정의서!O:P,2,FALSE)</f>
        <v>AIM</v>
      </c>
      <c r="J1245" s="258" t="str">
        <f t="shared" si="148"/>
        <v>코드</v>
      </c>
      <c r="K1245" s="258" t="str">
        <f>VLOOKUP(J1245,엔터티분류어!B:D,3,FALSE)</f>
        <v>C</v>
      </c>
      <c r="L1245" s="305" t="str">
        <f t="shared" si="146"/>
        <v>AIMIAVCC</v>
      </c>
      <c r="M1245" s="258" t="s">
        <v>6626</v>
      </c>
      <c r="N1245" s="291" t="str">
        <f t="shared" si="149"/>
        <v>T</v>
      </c>
    </row>
    <row r="1246" spans="1:14" x14ac:dyDescent="0.3">
      <c r="A1246" s="256" t="s">
        <v>7078</v>
      </c>
      <c r="B1246" s="303" t="s">
        <v>1890</v>
      </c>
      <c r="C1246" s="303" t="s">
        <v>1</v>
      </c>
      <c r="D1246" s="303" t="s">
        <v>1982</v>
      </c>
      <c r="E1246" s="303" t="s">
        <v>1983</v>
      </c>
      <c r="F1246" s="312" t="s">
        <v>1913</v>
      </c>
      <c r="G1246" s="306" t="str">
        <f>VLOOKUP(F:F,데이터주제영역정의서!T:V,2,FALSE)</f>
        <v>IA</v>
      </c>
      <c r="H1246" s="292" t="str">
        <f t="shared" si="147"/>
        <v>DR</v>
      </c>
      <c r="I1246" s="258" t="str">
        <f>VLOOKUP(B:B,데이터주제영역정의서!O:P,2,FALSE)</f>
        <v>AIM</v>
      </c>
      <c r="J1246" s="258" t="str">
        <f t="shared" si="148"/>
        <v>코드</v>
      </c>
      <c r="K1246" s="258" t="str">
        <f>VLOOKUP(J1246,엔터티분류어!B:D,3,FALSE)</f>
        <v>C</v>
      </c>
      <c r="L1246" s="305" t="str">
        <f t="shared" si="146"/>
        <v>AIMIADRC</v>
      </c>
      <c r="M1246" s="258" t="s">
        <v>6627</v>
      </c>
      <c r="N1246" s="291" t="str">
        <f t="shared" si="149"/>
        <v>T</v>
      </c>
    </row>
    <row r="1247" spans="1:14" x14ac:dyDescent="0.3">
      <c r="A1247" s="256" t="s">
        <v>7078</v>
      </c>
      <c r="B1247" s="303" t="s">
        <v>1890</v>
      </c>
      <c r="C1247" s="303" t="s">
        <v>1</v>
      </c>
      <c r="D1247" s="303" t="s">
        <v>1962</v>
      </c>
      <c r="E1247" s="303" t="s">
        <v>1963</v>
      </c>
      <c r="F1247" s="312" t="s">
        <v>1913</v>
      </c>
      <c r="G1247" s="306" t="str">
        <f>VLOOKUP(F:F,데이터주제영역정의서!T:V,2,FALSE)</f>
        <v>IA</v>
      </c>
      <c r="H1247" s="292" t="str">
        <f t="shared" si="147"/>
        <v>CP</v>
      </c>
      <c r="I1247" s="258" t="str">
        <f>VLOOKUP(B:B,데이터주제영역정의서!O:P,2,FALSE)</f>
        <v>AIM</v>
      </c>
      <c r="J1247" s="258" t="str">
        <f t="shared" si="148"/>
        <v>정보</v>
      </c>
      <c r="K1247" s="258" t="str">
        <f>VLOOKUP(J1247,엔터티분류어!B:D,3,FALSE)</f>
        <v>D</v>
      </c>
      <c r="L1247" s="305" t="str">
        <f t="shared" si="146"/>
        <v>AIMIACPD</v>
      </c>
      <c r="M1247" s="258" t="s">
        <v>6628</v>
      </c>
      <c r="N1247" s="291" t="str">
        <f t="shared" si="149"/>
        <v>T</v>
      </c>
    </row>
    <row r="1248" spans="1:14" x14ac:dyDescent="0.3">
      <c r="A1248" s="256" t="s">
        <v>7078</v>
      </c>
      <c r="B1248" s="303" t="s">
        <v>1890</v>
      </c>
      <c r="C1248" s="303" t="s">
        <v>18</v>
      </c>
      <c r="D1248" s="303" t="s">
        <v>2021</v>
      </c>
      <c r="E1248" s="303"/>
      <c r="F1248" s="312" t="s">
        <v>1923</v>
      </c>
      <c r="G1248" s="306" t="str">
        <f>VLOOKUP(F:F,데이터주제영역정의서!T:V,2,FALSE)</f>
        <v>IR</v>
      </c>
      <c r="H1248" s="292" t="str">
        <f t="shared" si="147"/>
        <v>MH</v>
      </c>
      <c r="I1248" s="258" t="str">
        <f>VLOOKUP(B:B,데이터주제영역정의서!O:P,2,FALSE)</f>
        <v>AIM</v>
      </c>
      <c r="J1248" s="258" t="str">
        <f t="shared" si="148"/>
        <v>이력</v>
      </c>
      <c r="K1248" s="258" t="str">
        <f>VLOOKUP(J1248,엔터티분류어!B:D,3,FALSE)</f>
        <v>H</v>
      </c>
      <c r="L1248" s="305" t="str">
        <f t="shared" si="146"/>
        <v>AIMIRMHH</v>
      </c>
      <c r="M1248" s="258" t="s">
        <v>6629</v>
      </c>
      <c r="N1248" s="291" t="str">
        <f t="shared" si="149"/>
        <v>T</v>
      </c>
    </row>
    <row r="1249" spans="1:14" x14ac:dyDescent="0.3">
      <c r="A1249" s="256" t="s">
        <v>7078</v>
      </c>
      <c r="B1249" s="303" t="s">
        <v>1890</v>
      </c>
      <c r="C1249" s="303" t="s">
        <v>1</v>
      </c>
      <c r="D1249" s="303" t="s">
        <v>1960</v>
      </c>
      <c r="E1249" s="303" t="s">
        <v>1961</v>
      </c>
      <c r="F1249" s="312" t="s">
        <v>1923</v>
      </c>
      <c r="G1249" s="306" t="str">
        <f>VLOOKUP(F:F,데이터주제영역정의서!T:V,2,FALSE)</f>
        <v>IR</v>
      </c>
      <c r="H1249" s="292" t="str">
        <f t="shared" si="147"/>
        <v>PM</v>
      </c>
      <c r="I1249" s="258" t="str">
        <f>VLOOKUP(B:B,데이터주제영역정의서!O:P,2,FALSE)</f>
        <v>AIM</v>
      </c>
      <c r="J1249" s="258" t="str">
        <f t="shared" si="148"/>
        <v>코드</v>
      </c>
      <c r="K1249" s="258" t="str">
        <f>VLOOKUP(J1249,엔터티분류어!B:D,3,FALSE)</f>
        <v>C</v>
      </c>
      <c r="L1249" s="305" t="str">
        <f t="shared" si="146"/>
        <v>AIMIRPMC</v>
      </c>
      <c r="M1249" s="258" t="s">
        <v>6630</v>
      </c>
      <c r="N1249" s="291" t="str">
        <f t="shared" si="149"/>
        <v>T</v>
      </c>
    </row>
    <row r="1250" spans="1:14" x14ac:dyDescent="0.3">
      <c r="A1250" s="256" t="s">
        <v>7078</v>
      </c>
      <c r="B1250" s="303" t="s">
        <v>1890</v>
      </c>
      <c r="C1250" s="303" t="s">
        <v>1</v>
      </c>
      <c r="D1250" s="303" t="s">
        <v>1984</v>
      </c>
      <c r="E1250" s="303" t="s">
        <v>1985</v>
      </c>
      <c r="F1250" s="312" t="s">
        <v>1913</v>
      </c>
      <c r="G1250" s="306" t="str">
        <f>VLOOKUP(F:F,데이터주제영역정의서!T:V,2,FALSE)</f>
        <v>IA</v>
      </c>
      <c r="H1250" s="292" t="str">
        <f t="shared" si="147"/>
        <v>CL</v>
      </c>
      <c r="I1250" s="258" t="str">
        <f>VLOOKUP(B:B,데이터주제영역정의서!O:P,2,FALSE)</f>
        <v>AIM</v>
      </c>
      <c r="J1250" s="258" t="str">
        <f t="shared" si="148"/>
        <v>정보</v>
      </c>
      <c r="K1250" s="258" t="str">
        <f>VLOOKUP(J1250,엔터티분류어!B:D,3,FALSE)</f>
        <v>D</v>
      </c>
      <c r="L1250" s="305" t="str">
        <f t="shared" si="146"/>
        <v>AIMIACLD</v>
      </c>
      <c r="M1250" s="258" t="s">
        <v>6631</v>
      </c>
      <c r="N1250" s="291" t="str">
        <f t="shared" si="149"/>
        <v>T</v>
      </c>
    </row>
    <row r="1251" spans="1:14" x14ac:dyDescent="0.3">
      <c r="A1251" s="256" t="s">
        <v>7078</v>
      </c>
      <c r="B1251" s="303" t="s">
        <v>1890</v>
      </c>
      <c r="C1251" s="303" t="s">
        <v>1</v>
      </c>
      <c r="D1251" s="303" t="s">
        <v>6632</v>
      </c>
      <c r="E1251" s="303" t="s">
        <v>1898</v>
      </c>
      <c r="F1251" s="312" t="s">
        <v>1893</v>
      </c>
      <c r="G1251" s="306" t="str">
        <f>VLOOKUP(F:F,데이터주제영역정의서!T:V,2,FALSE)</f>
        <v>IP</v>
      </c>
      <c r="H1251" s="292" t="str">
        <f t="shared" si="147"/>
        <v>CM</v>
      </c>
      <c r="I1251" s="258" t="str">
        <f>VLOOKUP(B:B,데이터주제영역정의서!O:P,2,FALSE)</f>
        <v>AIM</v>
      </c>
      <c r="J1251" s="258" t="str">
        <f t="shared" si="148"/>
        <v>코드</v>
      </c>
      <c r="K1251" s="258" t="str">
        <f>VLOOKUP(J1251,엔터티분류어!B:D,3,FALSE)</f>
        <v>C</v>
      </c>
      <c r="L1251" s="305" t="str">
        <f t="shared" si="146"/>
        <v>AIMIPCMC</v>
      </c>
      <c r="M1251" s="258" t="s">
        <v>6633</v>
      </c>
      <c r="N1251" s="291" t="str">
        <f t="shared" si="149"/>
        <v>T</v>
      </c>
    </row>
    <row r="1252" spans="1:14" x14ac:dyDescent="0.3">
      <c r="A1252" s="256" t="s">
        <v>7078</v>
      </c>
      <c r="B1252" s="303" t="s">
        <v>1890</v>
      </c>
      <c r="C1252" s="303" t="s">
        <v>1</v>
      </c>
      <c r="D1252" s="303" t="s">
        <v>1916</v>
      </c>
      <c r="E1252" s="303" t="s">
        <v>1917</v>
      </c>
      <c r="F1252" s="312" t="s">
        <v>1913</v>
      </c>
      <c r="G1252" s="306" t="str">
        <f>VLOOKUP(F:F,데이터주제영역정의서!T:V,2,FALSE)</f>
        <v>IA</v>
      </c>
      <c r="H1252" s="292" t="str">
        <f t="shared" si="147"/>
        <v>ND</v>
      </c>
      <c r="I1252" s="258" t="str">
        <f>VLOOKUP(B:B,데이터주제영역정의서!O:P,2,FALSE)</f>
        <v>AIM</v>
      </c>
      <c r="J1252" s="258" t="str">
        <f t="shared" si="148"/>
        <v>정보</v>
      </c>
      <c r="K1252" s="258" t="str">
        <f>VLOOKUP(J1252,엔터티분류어!B:D,3,FALSE)</f>
        <v>D</v>
      </c>
      <c r="L1252" s="305" t="str">
        <f t="shared" si="146"/>
        <v>AIMIANDD</v>
      </c>
      <c r="M1252" s="258" t="s">
        <v>6634</v>
      </c>
      <c r="N1252" s="291" t="str">
        <f t="shared" si="149"/>
        <v>T</v>
      </c>
    </row>
    <row r="1253" spans="1:14" x14ac:dyDescent="0.3">
      <c r="A1253" s="256" t="s">
        <v>7078</v>
      </c>
      <c r="B1253" s="303" t="s">
        <v>1890</v>
      </c>
      <c r="C1253" s="303" t="s">
        <v>18</v>
      </c>
      <c r="D1253" s="303" t="s">
        <v>2020</v>
      </c>
      <c r="E1253" s="303"/>
      <c r="F1253" s="312" t="s">
        <v>1893</v>
      </c>
      <c r="G1253" s="306" t="str">
        <f>VLOOKUP(F:F,데이터주제영역정의서!T:V,2,FALSE)</f>
        <v>IP</v>
      </c>
      <c r="H1253" s="292" t="str">
        <f t="shared" si="147"/>
        <v>DE</v>
      </c>
      <c r="I1253" s="258" t="str">
        <f>VLOOKUP(B:B,데이터주제영역정의서!O:P,2,FALSE)</f>
        <v>AIM</v>
      </c>
      <c r="J1253" s="258" t="str">
        <f t="shared" si="148"/>
        <v>정보</v>
      </c>
      <c r="K1253" s="258" t="str">
        <f>VLOOKUP(J1253,엔터티분류어!B:D,3,FALSE)</f>
        <v>D</v>
      </c>
      <c r="L1253" s="305" t="str">
        <f t="shared" si="146"/>
        <v>AIMIPDED</v>
      </c>
      <c r="M1253" s="258" t="s">
        <v>6635</v>
      </c>
      <c r="N1253" s="291" t="str">
        <f t="shared" si="149"/>
        <v>T</v>
      </c>
    </row>
    <row r="1254" spans="1:14" x14ac:dyDescent="0.3">
      <c r="A1254" s="256" t="s">
        <v>7078</v>
      </c>
      <c r="B1254" s="303" t="s">
        <v>1890</v>
      </c>
      <c r="C1254" s="303" t="s">
        <v>1</v>
      </c>
      <c r="D1254" s="303" t="s">
        <v>1921</v>
      </c>
      <c r="E1254" s="303" t="s">
        <v>1922</v>
      </c>
      <c r="F1254" s="312" t="s">
        <v>1923</v>
      </c>
      <c r="G1254" s="306" t="str">
        <f>VLOOKUP(F:F,데이터주제영역정의서!T:V,2,FALSE)</f>
        <v>IR</v>
      </c>
      <c r="H1254" s="292" t="str">
        <f t="shared" si="147"/>
        <v>MI</v>
      </c>
      <c r="I1254" s="258" t="str">
        <f>VLOOKUP(B:B,데이터주제영역정의서!O:P,2,FALSE)</f>
        <v>AIM</v>
      </c>
      <c r="J1254" s="258" t="str">
        <f t="shared" si="148"/>
        <v>정보</v>
      </c>
      <c r="K1254" s="258" t="str">
        <f>VLOOKUP(J1254,엔터티분류어!B:D,3,FALSE)</f>
        <v>D</v>
      </c>
      <c r="L1254" s="305" t="str">
        <f t="shared" si="146"/>
        <v>AIMIRMID</v>
      </c>
      <c r="M1254" s="258" t="s">
        <v>6636</v>
      </c>
      <c r="N1254" s="291" t="str">
        <f t="shared" si="149"/>
        <v>T</v>
      </c>
    </row>
    <row r="1255" spans="1:14" x14ac:dyDescent="0.3">
      <c r="A1255" s="256" t="s">
        <v>7078</v>
      </c>
      <c r="B1255" s="303" t="s">
        <v>1890</v>
      </c>
      <c r="C1255" s="303" t="s">
        <v>1</v>
      </c>
      <c r="D1255" s="303" t="s">
        <v>1928</v>
      </c>
      <c r="E1255" s="303" t="s">
        <v>1929</v>
      </c>
      <c r="F1255" s="312" t="s">
        <v>1893</v>
      </c>
      <c r="G1255" s="306" t="str">
        <f>VLOOKUP(F:F,데이터주제영역정의서!T:V,2,FALSE)</f>
        <v>IP</v>
      </c>
      <c r="H1255" s="292" t="str">
        <f t="shared" si="147"/>
        <v>EX</v>
      </c>
      <c r="I1255" s="258" t="str">
        <f>VLOOKUP(B:B,데이터주제영역정의서!O:P,2,FALSE)</f>
        <v>AIM</v>
      </c>
      <c r="J1255" s="258" t="str">
        <f t="shared" si="148"/>
        <v>정보</v>
      </c>
      <c r="K1255" s="258" t="str">
        <f>VLOOKUP(J1255,엔터티분류어!B:D,3,FALSE)</f>
        <v>D</v>
      </c>
      <c r="L1255" s="305" t="str">
        <f t="shared" si="146"/>
        <v>AIMIPEXD</v>
      </c>
      <c r="M1255" s="258" t="s">
        <v>6637</v>
      </c>
      <c r="N1255" s="291" t="str">
        <f t="shared" si="149"/>
        <v>T</v>
      </c>
    </row>
    <row r="1256" spans="1:14" x14ac:dyDescent="0.3">
      <c r="A1256" s="256" t="s">
        <v>7078</v>
      </c>
      <c r="B1256" s="303" t="s">
        <v>1890</v>
      </c>
      <c r="C1256" s="303" t="s">
        <v>1</v>
      </c>
      <c r="D1256" s="303" t="s">
        <v>1940</v>
      </c>
      <c r="E1256" s="303" t="s">
        <v>1941</v>
      </c>
      <c r="F1256" s="312" t="s">
        <v>1893</v>
      </c>
      <c r="G1256" s="306" t="str">
        <f>VLOOKUP(F:F,데이터주제영역정의서!T:V,2,FALSE)</f>
        <v>IP</v>
      </c>
      <c r="H1256" s="292" t="str">
        <f t="shared" si="147"/>
        <v>OH</v>
      </c>
      <c r="I1256" s="258" t="str">
        <f>VLOOKUP(B:B,데이터주제영역정의서!O:P,2,FALSE)</f>
        <v>AIM</v>
      </c>
      <c r="J1256" s="258" t="str">
        <f t="shared" si="148"/>
        <v>임시</v>
      </c>
      <c r="K1256" s="258" t="str">
        <f>VLOOKUP(J1256,엔터티분류어!B:D,3,FALSE)</f>
        <v>T</v>
      </c>
      <c r="L1256" s="305" t="str">
        <f t="shared" si="146"/>
        <v>AIMIPOHT</v>
      </c>
      <c r="M1256" s="258" t="s">
        <v>6638</v>
      </c>
      <c r="N1256" s="291" t="str">
        <f t="shared" si="149"/>
        <v>T</v>
      </c>
    </row>
    <row r="1257" spans="1:14" x14ac:dyDescent="0.3">
      <c r="A1257" s="256" t="s">
        <v>7078</v>
      </c>
      <c r="B1257" s="303" t="s">
        <v>1890</v>
      </c>
      <c r="C1257" s="303" t="s">
        <v>1</v>
      </c>
      <c r="D1257" s="303" t="s">
        <v>1926</v>
      </c>
      <c r="E1257" s="303" t="s">
        <v>1927</v>
      </c>
      <c r="F1257" s="312" t="s">
        <v>1893</v>
      </c>
      <c r="G1257" s="306" t="str">
        <f>VLOOKUP(F:F,데이터주제영역정의서!T:V,2,FALSE)</f>
        <v>IP</v>
      </c>
      <c r="H1257" s="292" t="str">
        <f t="shared" si="147"/>
        <v>RN</v>
      </c>
      <c r="I1257" s="258" t="str">
        <f>VLOOKUP(B:B,데이터주제영역정의서!O:P,2,FALSE)</f>
        <v>AIM</v>
      </c>
      <c r="J1257" s="258" t="str">
        <f t="shared" si="148"/>
        <v>정보</v>
      </c>
      <c r="K1257" s="258" t="str">
        <f>VLOOKUP(J1257,엔터티분류어!B:D,3,FALSE)</f>
        <v>D</v>
      </c>
      <c r="L1257" s="305" t="str">
        <f t="shared" si="146"/>
        <v>AIMIPRND</v>
      </c>
      <c r="M1257" s="258" t="s">
        <v>6639</v>
      </c>
      <c r="N1257" s="291" t="str">
        <f t="shared" si="149"/>
        <v>T</v>
      </c>
    </row>
    <row r="1258" spans="1:14" x14ac:dyDescent="0.3">
      <c r="A1258" s="256" t="s">
        <v>7078</v>
      </c>
      <c r="B1258" s="303" t="s">
        <v>1890</v>
      </c>
      <c r="C1258" s="303" t="s">
        <v>1</v>
      </c>
      <c r="D1258" s="303" t="s">
        <v>1936</v>
      </c>
      <c r="E1258" s="303" t="s">
        <v>1937</v>
      </c>
      <c r="F1258" s="312" t="s">
        <v>1893</v>
      </c>
      <c r="G1258" s="306" t="str">
        <f>VLOOKUP(F:F,데이터주제영역정의서!T:V,2,FALSE)</f>
        <v>IP</v>
      </c>
      <c r="H1258" s="292" t="str">
        <f t="shared" si="147"/>
        <v>OW</v>
      </c>
      <c r="I1258" s="258" t="str">
        <f>VLOOKUP(B:B,데이터주제영역정의서!O:P,2,FALSE)</f>
        <v>AIM</v>
      </c>
      <c r="J1258" s="258" t="str">
        <f t="shared" si="148"/>
        <v>임시</v>
      </c>
      <c r="K1258" s="258" t="str">
        <f>VLOOKUP(J1258,엔터티분류어!B:D,3,FALSE)</f>
        <v>T</v>
      </c>
      <c r="L1258" s="305" t="str">
        <f t="shared" si="146"/>
        <v>AIMIPOWT</v>
      </c>
      <c r="M1258" s="258" t="s">
        <v>6640</v>
      </c>
      <c r="N1258" s="291" t="str">
        <f t="shared" si="149"/>
        <v>T</v>
      </c>
    </row>
    <row r="1259" spans="1:14" x14ac:dyDescent="0.3">
      <c r="A1259" s="256" t="s">
        <v>7078</v>
      </c>
      <c r="B1259" s="303" t="s">
        <v>1890</v>
      </c>
      <c r="C1259" s="303" t="s">
        <v>1</v>
      </c>
      <c r="D1259" s="303" t="s">
        <v>1905</v>
      </c>
      <c r="E1259" s="303" t="s">
        <v>1906</v>
      </c>
      <c r="F1259" s="312" t="s">
        <v>1893</v>
      </c>
      <c r="G1259" s="306" t="str">
        <f>VLOOKUP(F:F,데이터주제영역정의서!T:V,2,FALSE)</f>
        <v>IP</v>
      </c>
      <c r="H1259" s="292" t="str">
        <f t="shared" si="147"/>
        <v>ED</v>
      </c>
      <c r="I1259" s="258" t="str">
        <f>VLOOKUP(B:B,데이터주제영역정의서!O:P,2,FALSE)</f>
        <v>AIM</v>
      </c>
      <c r="J1259" s="258" t="str">
        <f t="shared" si="148"/>
        <v>정보</v>
      </c>
      <c r="K1259" s="258" t="str">
        <f>VLOOKUP(J1259,엔터티분류어!B:D,3,FALSE)</f>
        <v>D</v>
      </c>
      <c r="L1259" s="305" t="str">
        <f t="shared" si="146"/>
        <v>AIMIPEDD</v>
      </c>
      <c r="M1259" s="258" t="s">
        <v>6641</v>
      </c>
      <c r="N1259" s="291" t="str">
        <f t="shared" si="149"/>
        <v>T</v>
      </c>
    </row>
    <row r="1260" spans="1:14" x14ac:dyDescent="0.3">
      <c r="A1260" s="256" t="s">
        <v>7078</v>
      </c>
      <c r="B1260" s="303" t="s">
        <v>1890</v>
      </c>
      <c r="C1260" s="303" t="s">
        <v>1</v>
      </c>
      <c r="D1260" s="303" t="s">
        <v>1944</v>
      </c>
      <c r="E1260" s="303" t="s">
        <v>1945</v>
      </c>
      <c r="F1260" s="312" t="s">
        <v>1893</v>
      </c>
      <c r="G1260" s="306" t="str">
        <f>VLOOKUP(F:F,데이터주제영역정의서!T:V,2,FALSE)</f>
        <v>IP</v>
      </c>
      <c r="H1260" s="292" t="str">
        <f t="shared" si="147"/>
        <v>EB</v>
      </c>
      <c r="I1260" s="258" t="str">
        <f>VLOOKUP(B:B,데이터주제영역정의서!O:P,2,FALSE)</f>
        <v>AIM</v>
      </c>
      <c r="J1260" s="258" t="str">
        <f t="shared" si="148"/>
        <v>정보</v>
      </c>
      <c r="K1260" s="258" t="str">
        <f>VLOOKUP(J1260,엔터티분류어!B:D,3,FALSE)</f>
        <v>D</v>
      </c>
      <c r="L1260" s="305" t="str">
        <f t="shared" si="146"/>
        <v>AIMIPEBD</v>
      </c>
      <c r="M1260" s="258" t="s">
        <v>6642</v>
      </c>
      <c r="N1260" s="291" t="str">
        <f t="shared" si="149"/>
        <v>T</v>
      </c>
    </row>
    <row r="1261" spans="1:14" x14ac:dyDescent="0.3">
      <c r="A1261" s="256" t="s">
        <v>7078</v>
      </c>
      <c r="B1261" s="303" t="s">
        <v>1890</v>
      </c>
      <c r="C1261" s="303" t="s">
        <v>1</v>
      </c>
      <c r="D1261" s="303" t="s">
        <v>1907</v>
      </c>
      <c r="E1261" s="303" t="s">
        <v>1908</v>
      </c>
      <c r="F1261" s="312" t="s">
        <v>1893</v>
      </c>
      <c r="G1261" s="306" t="str">
        <f>VLOOKUP(F:F,데이터주제영역정의서!T:V,2,FALSE)</f>
        <v>IP</v>
      </c>
      <c r="H1261" s="292" t="str">
        <f t="shared" si="147"/>
        <v>EP</v>
      </c>
      <c r="I1261" s="258" t="str">
        <f>VLOOKUP(B:B,데이터주제영역정의서!O:P,2,FALSE)</f>
        <v>AIM</v>
      </c>
      <c r="J1261" s="258" t="str">
        <f t="shared" si="148"/>
        <v>정보</v>
      </c>
      <c r="K1261" s="258" t="str">
        <f>VLOOKUP(J1261,엔터티분류어!B:D,3,FALSE)</f>
        <v>D</v>
      </c>
      <c r="L1261" s="305" t="str">
        <f t="shared" si="146"/>
        <v>AIMIPEPD</v>
      </c>
      <c r="M1261" s="258" t="s">
        <v>6643</v>
      </c>
      <c r="N1261" s="291" t="str">
        <f t="shared" si="149"/>
        <v>T</v>
      </c>
    </row>
    <row r="1262" spans="1:14" x14ac:dyDescent="0.3">
      <c r="A1262" s="256" t="s">
        <v>7078</v>
      </c>
      <c r="B1262" s="303" t="s">
        <v>1890</v>
      </c>
      <c r="C1262" s="303" t="s">
        <v>1</v>
      </c>
      <c r="D1262" s="303" t="s">
        <v>1901</v>
      </c>
      <c r="E1262" s="303" t="s">
        <v>1902</v>
      </c>
      <c r="F1262" s="312" t="s">
        <v>1893</v>
      </c>
      <c r="G1262" s="306" t="str">
        <f>VLOOKUP(F:F,데이터주제영역정의서!T:V,2,FALSE)</f>
        <v>IP</v>
      </c>
      <c r="H1262" s="292" t="str">
        <f t="shared" si="147"/>
        <v>EC</v>
      </c>
      <c r="I1262" s="258" t="str">
        <f>VLOOKUP(B:B,데이터주제영역정의서!O:P,2,FALSE)</f>
        <v>AIM</v>
      </c>
      <c r="J1262" s="258" t="str">
        <f t="shared" si="148"/>
        <v>정보</v>
      </c>
      <c r="K1262" s="258" t="str">
        <f>VLOOKUP(J1262,엔터티분류어!B:D,3,FALSE)</f>
        <v>D</v>
      </c>
      <c r="L1262" s="305" t="str">
        <f t="shared" si="146"/>
        <v>AIMIPECD</v>
      </c>
      <c r="M1262" s="258" t="s">
        <v>6644</v>
      </c>
      <c r="N1262" s="291" t="str">
        <f t="shared" si="149"/>
        <v>T</v>
      </c>
    </row>
    <row r="1263" spans="1:14" x14ac:dyDescent="0.3">
      <c r="A1263" s="256" t="s">
        <v>7078</v>
      </c>
      <c r="B1263" s="303" t="s">
        <v>1890</v>
      </c>
      <c r="C1263" s="303" t="s">
        <v>1</v>
      </c>
      <c r="D1263" s="303" t="s">
        <v>1903</v>
      </c>
      <c r="E1263" s="303" t="s">
        <v>1904</v>
      </c>
      <c r="F1263" s="312" t="s">
        <v>1893</v>
      </c>
      <c r="G1263" s="306" t="str">
        <f>VLOOKUP(F:F,데이터주제영역정의서!T:V,2,FALSE)</f>
        <v>IP</v>
      </c>
      <c r="H1263" s="292" t="str">
        <f t="shared" si="147"/>
        <v>EI</v>
      </c>
      <c r="I1263" s="258" t="str">
        <f>VLOOKUP(B:B,데이터주제영역정의서!O:P,2,FALSE)</f>
        <v>AIM</v>
      </c>
      <c r="J1263" s="258" t="str">
        <f t="shared" si="148"/>
        <v>정보</v>
      </c>
      <c r="K1263" s="258" t="str">
        <f>VLOOKUP(J1263,엔터티분류어!B:D,3,FALSE)</f>
        <v>D</v>
      </c>
      <c r="L1263" s="305" t="str">
        <f t="shared" si="146"/>
        <v>AIMIPEID</v>
      </c>
      <c r="M1263" s="258" t="s">
        <v>6645</v>
      </c>
      <c r="N1263" s="291" t="str">
        <f t="shared" si="149"/>
        <v>T</v>
      </c>
    </row>
    <row r="1264" spans="1:14" x14ac:dyDescent="0.3">
      <c r="A1264" s="256" t="s">
        <v>7078</v>
      </c>
      <c r="B1264" s="303" t="s">
        <v>1890</v>
      </c>
      <c r="C1264" s="303" t="s">
        <v>1</v>
      </c>
      <c r="D1264" s="303" t="s">
        <v>1909</v>
      </c>
      <c r="E1264" s="303" t="s">
        <v>1910</v>
      </c>
      <c r="F1264" s="312" t="s">
        <v>1893</v>
      </c>
      <c r="G1264" s="306" t="str">
        <f>VLOOKUP(F:F,데이터주제영역정의서!T:V,2,FALSE)</f>
        <v>IP</v>
      </c>
      <c r="H1264" s="292" t="str">
        <f t="shared" si="147"/>
        <v>EO</v>
      </c>
      <c r="I1264" s="258" t="str">
        <f>VLOOKUP(B:B,데이터주제영역정의서!O:P,2,FALSE)</f>
        <v>AIM</v>
      </c>
      <c r="J1264" s="258" t="str">
        <f t="shared" si="148"/>
        <v>정보</v>
      </c>
      <c r="K1264" s="258" t="str">
        <f>VLOOKUP(J1264,엔터티분류어!B:D,3,FALSE)</f>
        <v>D</v>
      </c>
      <c r="L1264" s="305" t="str">
        <f t="shared" si="146"/>
        <v>AIMIPEOD</v>
      </c>
      <c r="M1264" s="258" t="s">
        <v>6646</v>
      </c>
      <c r="N1264" s="291" t="str">
        <f t="shared" si="149"/>
        <v>T</v>
      </c>
    </row>
    <row r="1265" spans="1:14" x14ac:dyDescent="0.3">
      <c r="A1265" s="256" t="s">
        <v>7078</v>
      </c>
      <c r="B1265" s="303" t="s">
        <v>1890</v>
      </c>
      <c r="C1265" s="303" t="s">
        <v>1</v>
      </c>
      <c r="D1265" s="303" t="s">
        <v>6647</v>
      </c>
      <c r="E1265" s="303" t="s">
        <v>7133</v>
      </c>
      <c r="F1265" s="312" t="s">
        <v>1913</v>
      </c>
      <c r="G1265" s="306" t="str">
        <f>VLOOKUP(F:F,데이터주제영역정의서!T:V,2,FALSE)</f>
        <v>IA</v>
      </c>
      <c r="H1265" s="292" t="str">
        <f t="shared" si="147"/>
        <v>GA</v>
      </c>
      <c r="I1265" s="258" t="str">
        <f>VLOOKUP(B:B,데이터주제영역정의서!O:P,2,FALSE)</f>
        <v>AIM</v>
      </c>
      <c r="J1265" s="258" t="str">
        <f t="shared" si="148"/>
        <v>이력</v>
      </c>
      <c r="K1265" s="258" t="str">
        <f>VLOOKUP(J1265,엔터티분류어!B:D,3,FALSE)</f>
        <v>H</v>
      </c>
      <c r="L1265" s="305" t="str">
        <f t="shared" si="146"/>
        <v>AIMIAGAH</v>
      </c>
      <c r="M1265" s="258" t="s">
        <v>7402</v>
      </c>
      <c r="N1265" s="291" t="str">
        <f t="shared" si="149"/>
        <v>T</v>
      </c>
    </row>
    <row r="1266" spans="1:14" x14ac:dyDescent="0.3">
      <c r="A1266" s="256" t="s">
        <v>7078</v>
      </c>
      <c r="B1266" s="303" t="s">
        <v>1890</v>
      </c>
      <c r="C1266" s="303" t="s">
        <v>1</v>
      </c>
      <c r="D1266" s="303" t="s">
        <v>1932</v>
      </c>
      <c r="E1266" s="303" t="s">
        <v>1933</v>
      </c>
      <c r="F1266" s="312" t="s">
        <v>1893</v>
      </c>
      <c r="G1266" s="306" t="str">
        <f>VLOOKUP(F:F,데이터주제영역정의서!T:V,2,FALSE)</f>
        <v>IP</v>
      </c>
      <c r="H1266" s="292" t="str">
        <f t="shared" si="147"/>
        <v>IP</v>
      </c>
      <c r="I1266" s="258" t="str">
        <f>VLOOKUP(B:B,데이터주제영역정의서!O:P,2,FALSE)</f>
        <v>AIM</v>
      </c>
      <c r="J1266" s="258" t="str">
        <f t="shared" si="148"/>
        <v>임시</v>
      </c>
      <c r="K1266" s="258" t="str">
        <f>VLOOKUP(J1266,엔터티분류어!B:D,3,FALSE)</f>
        <v>T</v>
      </c>
      <c r="L1266" s="305" t="str">
        <f t="shared" si="146"/>
        <v>AIMIPIPT</v>
      </c>
      <c r="M1266" s="258" t="s">
        <v>6648</v>
      </c>
      <c r="N1266" s="291" t="str">
        <f t="shared" si="149"/>
        <v>T</v>
      </c>
    </row>
    <row r="1267" spans="1:14" x14ac:dyDescent="0.3">
      <c r="A1267" s="256" t="s">
        <v>7078</v>
      </c>
      <c r="B1267" s="303" t="s">
        <v>1890</v>
      </c>
      <c r="C1267" s="303" t="s">
        <v>1</v>
      </c>
      <c r="D1267" s="303" t="s">
        <v>1992</v>
      </c>
      <c r="E1267" s="303" t="s">
        <v>1993</v>
      </c>
      <c r="F1267" s="312" t="s">
        <v>1893</v>
      </c>
      <c r="G1267" s="306" t="str">
        <f>VLOOKUP(F:F,데이터주제영역정의서!T:V,2,FALSE)</f>
        <v>IP</v>
      </c>
      <c r="H1267" s="292" t="str">
        <f t="shared" si="147"/>
        <v>IW</v>
      </c>
      <c r="I1267" s="258" t="str">
        <f>VLOOKUP(B:B,데이터주제영역정의서!O:P,2,FALSE)</f>
        <v>AIM</v>
      </c>
      <c r="J1267" s="258" t="str">
        <f t="shared" si="148"/>
        <v>임시</v>
      </c>
      <c r="K1267" s="258" t="str">
        <f>VLOOKUP(J1267,엔터티분류어!B:D,3,FALSE)</f>
        <v>T</v>
      </c>
      <c r="L1267" s="305" t="str">
        <f t="shared" si="146"/>
        <v>AIMIPIWT</v>
      </c>
      <c r="M1267" s="258" t="s">
        <v>6649</v>
      </c>
      <c r="N1267" s="291" t="str">
        <f t="shared" si="149"/>
        <v>T</v>
      </c>
    </row>
    <row r="1268" spans="1:14" x14ac:dyDescent="0.3">
      <c r="A1268" s="256" t="s">
        <v>7078</v>
      </c>
      <c r="B1268" s="303" t="s">
        <v>1890</v>
      </c>
      <c r="C1268" s="303" t="s">
        <v>1</v>
      </c>
      <c r="D1268" s="303" t="s">
        <v>1998</v>
      </c>
      <c r="E1268" s="303" t="s">
        <v>1999</v>
      </c>
      <c r="F1268" s="312" t="s">
        <v>1913</v>
      </c>
      <c r="G1268" s="306" t="str">
        <f>VLOOKUP(F:F,데이터주제영역정의서!T:V,2,FALSE)</f>
        <v>IA</v>
      </c>
      <c r="H1268" s="292" t="str">
        <f t="shared" si="147"/>
        <v>IN</v>
      </c>
      <c r="I1268" s="258" t="str">
        <f>VLOOKUP(B:B,데이터주제영역정의서!O:P,2,FALSE)</f>
        <v>AIM</v>
      </c>
      <c r="J1268" s="258" t="str">
        <f t="shared" si="148"/>
        <v>이력</v>
      </c>
      <c r="K1268" s="258" t="str">
        <f>VLOOKUP(J1268,엔터티분류어!B:D,3,FALSE)</f>
        <v>H</v>
      </c>
      <c r="L1268" s="305" t="str">
        <f t="shared" si="146"/>
        <v>AIMIAINH</v>
      </c>
      <c r="M1268" s="258" t="s">
        <v>6650</v>
      </c>
      <c r="N1268" s="291" t="str">
        <f t="shared" si="149"/>
        <v>T</v>
      </c>
    </row>
    <row r="1269" spans="1:14" x14ac:dyDescent="0.3">
      <c r="A1269" s="256" t="s">
        <v>7078</v>
      </c>
      <c r="B1269" s="303" t="s">
        <v>1890</v>
      </c>
      <c r="C1269" s="303" t="s">
        <v>1</v>
      </c>
      <c r="D1269" s="303" t="s">
        <v>6651</v>
      </c>
      <c r="E1269" s="303" t="s">
        <v>1951</v>
      </c>
      <c r="F1269" s="312" t="s">
        <v>1913</v>
      </c>
      <c r="G1269" s="306" t="str">
        <f>VLOOKUP(F:F,데이터주제영역정의서!T:V,2,FALSE)</f>
        <v>IA</v>
      </c>
      <c r="H1269" s="292" t="str">
        <f t="shared" si="147"/>
        <v>PN</v>
      </c>
      <c r="I1269" s="258" t="str">
        <f>VLOOKUP(B:B,데이터주제영역정의서!O:P,2,FALSE)</f>
        <v>AIM</v>
      </c>
      <c r="J1269" s="258" t="str">
        <f t="shared" si="148"/>
        <v>이력</v>
      </c>
      <c r="K1269" s="258" t="str">
        <f>VLOOKUP(J1269,엔터티분류어!B:D,3,FALSE)</f>
        <v>H</v>
      </c>
      <c r="L1269" s="305" t="str">
        <f t="shared" si="146"/>
        <v>AIMIAPNH</v>
      </c>
      <c r="M1269" s="258" t="s">
        <v>6652</v>
      </c>
      <c r="N1269" s="291" t="str">
        <f t="shared" si="149"/>
        <v>T</v>
      </c>
    </row>
    <row r="1270" spans="1:14" x14ac:dyDescent="0.3">
      <c r="A1270" s="256" t="s">
        <v>7078</v>
      </c>
      <c r="B1270" s="303" t="s">
        <v>1890</v>
      </c>
      <c r="C1270" s="303" t="s">
        <v>1</v>
      </c>
      <c r="D1270" s="303" t="s">
        <v>1899</v>
      </c>
      <c r="E1270" s="303" t="s">
        <v>1900</v>
      </c>
      <c r="F1270" s="312" t="s">
        <v>1893</v>
      </c>
      <c r="G1270" s="306" t="str">
        <f>VLOOKUP(F:F,데이터주제영역정의서!T:V,2,FALSE)</f>
        <v>IP</v>
      </c>
      <c r="H1270" s="292" t="str">
        <f t="shared" si="147"/>
        <v>UT</v>
      </c>
      <c r="I1270" s="258" t="str">
        <f>VLOOKUP(B:B,데이터주제영역정의서!O:P,2,FALSE)</f>
        <v>AIM</v>
      </c>
      <c r="J1270" s="258" t="str">
        <f t="shared" si="148"/>
        <v>정보</v>
      </c>
      <c r="K1270" s="258" t="str">
        <f>VLOOKUP(J1270,엔터티분류어!B:D,3,FALSE)</f>
        <v>D</v>
      </c>
      <c r="L1270" s="305" t="str">
        <f t="shared" si="146"/>
        <v>AIMIPUTD</v>
      </c>
      <c r="M1270" s="258" t="s">
        <v>6653</v>
      </c>
      <c r="N1270" s="291" t="str">
        <f t="shared" si="149"/>
        <v>T</v>
      </c>
    </row>
    <row r="1271" spans="1:14" x14ac:dyDescent="0.3">
      <c r="A1271" s="256" t="s">
        <v>7078</v>
      </c>
      <c r="B1271" s="303" t="s">
        <v>1890</v>
      </c>
      <c r="C1271" s="303" t="s">
        <v>1</v>
      </c>
      <c r="D1271" s="303" t="s">
        <v>2016</v>
      </c>
      <c r="E1271" s="303" t="s">
        <v>2017</v>
      </c>
      <c r="F1271" s="312" t="s">
        <v>1893</v>
      </c>
      <c r="G1271" s="306" t="str">
        <f>VLOOKUP(F:F,데이터주제영역정의서!T:V,2,FALSE)</f>
        <v>IP</v>
      </c>
      <c r="H1271" s="292" t="str">
        <f t="shared" si="147"/>
        <v>GA</v>
      </c>
      <c r="I1271" s="258" t="str">
        <f>VLOOKUP(B:B,데이터주제영역정의서!O:P,2,FALSE)</f>
        <v>AIM</v>
      </c>
      <c r="J1271" s="258" t="str">
        <f t="shared" si="148"/>
        <v>정보</v>
      </c>
      <c r="K1271" s="258" t="str">
        <f>VLOOKUP(J1271,엔터티분류어!B:D,3,FALSE)</f>
        <v>D</v>
      </c>
      <c r="L1271" s="305" t="str">
        <f t="shared" si="146"/>
        <v>AIMIPGAD</v>
      </c>
      <c r="M1271" s="258" t="s">
        <v>6654</v>
      </c>
      <c r="N1271" s="291" t="str">
        <f t="shared" si="149"/>
        <v>T</v>
      </c>
    </row>
    <row r="1272" spans="1:14" x14ac:dyDescent="0.3">
      <c r="A1272" s="256" t="s">
        <v>7078</v>
      </c>
      <c r="B1272" s="303" t="s">
        <v>1890</v>
      </c>
      <c r="C1272" s="303" t="s">
        <v>1</v>
      </c>
      <c r="D1272" s="303" t="s">
        <v>1942</v>
      </c>
      <c r="E1272" s="303" t="s">
        <v>1943</v>
      </c>
      <c r="F1272" s="312" t="s">
        <v>1893</v>
      </c>
      <c r="G1272" s="306" t="str">
        <f>VLOOKUP(F:F,데이터주제영역정의서!T:V,2,FALSE)</f>
        <v>IP</v>
      </c>
      <c r="H1272" s="292" t="str">
        <f t="shared" si="147"/>
        <v>RO</v>
      </c>
      <c r="I1272" s="258" t="str">
        <f>VLOOKUP(B:B,데이터주제영역정의서!O:P,2,FALSE)</f>
        <v>AIM</v>
      </c>
      <c r="J1272" s="258" t="str">
        <f t="shared" si="148"/>
        <v>정보</v>
      </c>
      <c r="K1272" s="258" t="str">
        <f>VLOOKUP(J1272,엔터티분류어!B:D,3,FALSE)</f>
        <v>D</v>
      </c>
      <c r="L1272" s="305" t="str">
        <f t="shared" si="146"/>
        <v>AIMIPROD</v>
      </c>
      <c r="M1272" s="258" t="s">
        <v>6655</v>
      </c>
      <c r="N1272" s="291" t="str">
        <f t="shared" si="149"/>
        <v>T</v>
      </c>
    </row>
    <row r="1273" spans="1:14" x14ac:dyDescent="0.3">
      <c r="A1273" s="256" t="s">
        <v>7078</v>
      </c>
      <c r="B1273" s="303" t="s">
        <v>1890</v>
      </c>
      <c r="C1273" s="303" t="s">
        <v>1</v>
      </c>
      <c r="D1273" s="303" t="s">
        <v>4151</v>
      </c>
      <c r="E1273" s="303" t="s">
        <v>1920</v>
      </c>
      <c r="F1273" s="312" t="s">
        <v>1913</v>
      </c>
      <c r="G1273" s="306" t="str">
        <f>VLOOKUP(F:F,데이터주제영역정의서!T:V,2,FALSE)</f>
        <v>IA</v>
      </c>
      <c r="H1273" s="292" t="str">
        <f t="shared" si="147"/>
        <v>CM</v>
      </c>
      <c r="I1273" s="258" t="str">
        <f>VLOOKUP(B:B,데이터주제영역정의서!O:P,2,FALSE)</f>
        <v>AIM</v>
      </c>
      <c r="J1273" s="258" t="str">
        <f t="shared" si="148"/>
        <v>정보</v>
      </c>
      <c r="K1273" s="258" t="str">
        <f>VLOOKUP(J1273,엔터티분류어!B:D,3,FALSE)</f>
        <v>D</v>
      </c>
      <c r="L1273" s="305" t="str">
        <f t="shared" ref="L1273:L1291" si="162">I1273&amp;G1273&amp;H1273&amp;K1273</f>
        <v>AIMIACMD</v>
      </c>
      <c r="M1273" s="258" t="s">
        <v>6656</v>
      </c>
      <c r="N1273" s="291" t="str">
        <f t="shared" si="149"/>
        <v>T</v>
      </c>
    </row>
    <row r="1274" spans="1:14" x14ac:dyDescent="0.3">
      <c r="A1274" s="256" t="s">
        <v>7078</v>
      </c>
      <c r="B1274" s="303" t="s">
        <v>1890</v>
      </c>
      <c r="C1274" s="303" t="s">
        <v>1</v>
      </c>
      <c r="D1274" s="303" t="s">
        <v>1988</v>
      </c>
      <c r="E1274" s="303" t="s">
        <v>1989</v>
      </c>
      <c r="F1274" s="312" t="s">
        <v>1923</v>
      </c>
      <c r="G1274" s="306" t="str">
        <f>VLOOKUP(F:F,데이터주제영역정의서!T:V,2,FALSE)</f>
        <v>IR</v>
      </c>
      <c r="H1274" s="292" t="str">
        <f t="shared" ref="H1274:H1291" si="163">MID(M1274,6,2)</f>
        <v>LM</v>
      </c>
      <c r="I1274" s="258" t="str">
        <f>VLOOKUP(B:B,데이터주제영역정의서!O:P,2,FALSE)</f>
        <v>AIM</v>
      </c>
      <c r="J1274" s="258" t="str">
        <f t="shared" ref="J1274:J1291" si="164">RIGHT(D1274,2)</f>
        <v>정보</v>
      </c>
      <c r="K1274" s="258" t="str">
        <f>VLOOKUP(J1274,엔터티분류어!B:D,3,FALSE)</f>
        <v>D</v>
      </c>
      <c r="L1274" s="305" t="str">
        <f t="shared" si="162"/>
        <v>AIMIRLMD</v>
      </c>
      <c r="M1274" s="258" t="s">
        <v>6657</v>
      </c>
      <c r="N1274" s="291" t="str">
        <f t="shared" ref="N1274:N1291" si="165">IF(L1274=M1274,"T","F")</f>
        <v>T</v>
      </c>
    </row>
    <row r="1275" spans="1:14" x14ac:dyDescent="0.3">
      <c r="A1275" s="256" t="s">
        <v>7078</v>
      </c>
      <c r="B1275" s="303" t="s">
        <v>1890</v>
      </c>
      <c r="C1275" s="303" t="s">
        <v>1</v>
      </c>
      <c r="D1275" s="303" t="s">
        <v>2006</v>
      </c>
      <c r="E1275" s="303" t="s">
        <v>2007</v>
      </c>
      <c r="F1275" s="312" t="s">
        <v>1893</v>
      </c>
      <c r="G1275" s="306" t="str">
        <f>VLOOKUP(F:F,데이터주제영역정의서!T:V,2,FALSE)</f>
        <v>IP</v>
      </c>
      <c r="H1275" s="292" t="str">
        <f t="shared" si="163"/>
        <v>RR</v>
      </c>
      <c r="I1275" s="258" t="str">
        <f>VLOOKUP(B:B,데이터주제영역정의서!O:P,2,FALSE)</f>
        <v>AIM</v>
      </c>
      <c r="J1275" s="258" t="str">
        <f t="shared" si="164"/>
        <v>정보</v>
      </c>
      <c r="K1275" s="258" t="str">
        <f>VLOOKUP(J1275,엔터티분류어!B:D,3,FALSE)</f>
        <v>D</v>
      </c>
      <c r="L1275" s="305" t="str">
        <f t="shared" si="162"/>
        <v>AIMIPRRD</v>
      </c>
      <c r="M1275" s="258" t="s">
        <v>6658</v>
      </c>
      <c r="N1275" s="291" t="str">
        <f t="shared" si="165"/>
        <v>T</v>
      </c>
    </row>
    <row r="1276" spans="1:14" x14ac:dyDescent="0.3">
      <c r="A1276" s="256" t="s">
        <v>7078</v>
      </c>
      <c r="B1276" s="303" t="s">
        <v>1890</v>
      </c>
      <c r="C1276" s="303" t="s">
        <v>1</v>
      </c>
      <c r="D1276" s="303" t="s">
        <v>1994</v>
      </c>
      <c r="E1276" s="303" t="s">
        <v>1995</v>
      </c>
      <c r="F1276" s="312" t="s">
        <v>1893</v>
      </c>
      <c r="G1276" s="306" t="str">
        <f>VLOOKUP(F:F,데이터주제영역정의서!T:V,2,FALSE)</f>
        <v>IP</v>
      </c>
      <c r="H1276" s="292" t="str">
        <f t="shared" si="163"/>
        <v>DZ</v>
      </c>
      <c r="I1276" s="258" t="str">
        <f>VLOOKUP(B:B,데이터주제영역정의서!O:P,2,FALSE)</f>
        <v>AIM</v>
      </c>
      <c r="J1276" s="258" t="str">
        <f t="shared" si="164"/>
        <v>정보</v>
      </c>
      <c r="K1276" s="258" t="str">
        <f>VLOOKUP(J1276,엔터티분류어!B:D,3,FALSE)</f>
        <v>D</v>
      </c>
      <c r="L1276" s="305" t="str">
        <f t="shared" si="162"/>
        <v>AIMIPDZD</v>
      </c>
      <c r="M1276" s="258" t="s">
        <v>6659</v>
      </c>
      <c r="N1276" s="291" t="str">
        <f t="shared" si="165"/>
        <v>T</v>
      </c>
    </row>
    <row r="1277" spans="1:14" x14ac:dyDescent="0.3">
      <c r="A1277" s="256" t="s">
        <v>7078</v>
      </c>
      <c r="B1277" s="303" t="s">
        <v>1890</v>
      </c>
      <c r="C1277" s="303" t="s">
        <v>1</v>
      </c>
      <c r="D1277" s="303" t="s">
        <v>1996</v>
      </c>
      <c r="E1277" s="303" t="s">
        <v>1997</v>
      </c>
      <c r="F1277" s="312" t="s">
        <v>1893</v>
      </c>
      <c r="G1277" s="306" t="str">
        <f>VLOOKUP(F:F,데이터주제영역정의서!T:V,2,FALSE)</f>
        <v>IP</v>
      </c>
      <c r="H1277" s="292" t="str">
        <f t="shared" si="163"/>
        <v>DP</v>
      </c>
      <c r="I1277" s="258" t="str">
        <f>VLOOKUP(B:B,데이터주제영역정의서!O:P,2,FALSE)</f>
        <v>AIM</v>
      </c>
      <c r="J1277" s="258" t="str">
        <f t="shared" si="164"/>
        <v>정보</v>
      </c>
      <c r="K1277" s="258" t="str">
        <f>VLOOKUP(J1277,엔터티분류어!B:D,3,FALSE)</f>
        <v>D</v>
      </c>
      <c r="L1277" s="305" t="str">
        <f t="shared" si="162"/>
        <v>AIMIPDPD</v>
      </c>
      <c r="M1277" s="258" t="s">
        <v>6660</v>
      </c>
      <c r="N1277" s="291" t="str">
        <f t="shared" si="165"/>
        <v>T</v>
      </c>
    </row>
    <row r="1278" spans="1:14" x14ac:dyDescent="0.3">
      <c r="A1278" s="256" t="s">
        <v>7078</v>
      </c>
      <c r="B1278" s="303" t="s">
        <v>1890</v>
      </c>
      <c r="C1278" s="303" t="s">
        <v>1</v>
      </c>
      <c r="D1278" s="303" t="s">
        <v>6661</v>
      </c>
      <c r="E1278" s="303" t="s">
        <v>1991</v>
      </c>
      <c r="F1278" s="312" t="s">
        <v>1893</v>
      </c>
      <c r="G1278" s="306" t="str">
        <f>VLOOKUP(F:F,데이터주제영역정의서!T:V,2,FALSE)</f>
        <v>IP</v>
      </c>
      <c r="H1278" s="292" t="str">
        <f t="shared" si="163"/>
        <v>BA</v>
      </c>
      <c r="I1278" s="258" t="str">
        <f>VLOOKUP(B:B,데이터주제영역정의서!O:P,2,FALSE)</f>
        <v>AIM</v>
      </c>
      <c r="J1278" s="258" t="str">
        <f t="shared" si="164"/>
        <v>기본</v>
      </c>
      <c r="K1278" s="258" t="str">
        <f>VLOOKUP(J1278,엔터티분류어!B:D,3,FALSE)</f>
        <v>M</v>
      </c>
      <c r="L1278" s="305" t="str">
        <f t="shared" si="162"/>
        <v>AIMIPBAM</v>
      </c>
      <c r="M1278" s="258" t="s">
        <v>6662</v>
      </c>
      <c r="N1278" s="291" t="str">
        <f t="shared" si="165"/>
        <v>T</v>
      </c>
    </row>
    <row r="1279" spans="1:14" x14ac:dyDescent="0.3">
      <c r="A1279" s="256" t="s">
        <v>7078</v>
      </c>
      <c r="B1279" s="303" t="s">
        <v>1890</v>
      </c>
      <c r="C1279" s="303" t="s">
        <v>1</v>
      </c>
      <c r="D1279" s="303" t="s">
        <v>1924</v>
      </c>
      <c r="E1279" s="303" t="s">
        <v>1925</v>
      </c>
      <c r="F1279" s="312" t="s">
        <v>1893</v>
      </c>
      <c r="G1279" s="306" t="str">
        <f>VLOOKUP(F:F,데이터주제영역정의서!T:V,2,FALSE)</f>
        <v>IP</v>
      </c>
      <c r="H1279" s="292" t="str">
        <f t="shared" si="163"/>
        <v>CG</v>
      </c>
      <c r="I1279" s="258" t="str">
        <f>VLOOKUP(B:B,데이터주제영역정의서!O:P,2,FALSE)</f>
        <v>AIM</v>
      </c>
      <c r="J1279" s="258" t="str">
        <f t="shared" si="164"/>
        <v>이력</v>
      </c>
      <c r="K1279" s="258" t="str">
        <f>VLOOKUP(J1279,엔터티분류어!B:D,3,FALSE)</f>
        <v>H</v>
      </c>
      <c r="L1279" s="305" t="str">
        <f t="shared" si="162"/>
        <v>AIMIPCGH</v>
      </c>
      <c r="M1279" s="258" t="s">
        <v>6663</v>
      </c>
      <c r="N1279" s="291" t="str">
        <f t="shared" si="165"/>
        <v>T</v>
      </c>
    </row>
    <row r="1280" spans="1:14" x14ac:dyDescent="0.3">
      <c r="A1280" s="256" t="s">
        <v>7078</v>
      </c>
      <c r="B1280" s="303" t="s">
        <v>1890</v>
      </c>
      <c r="C1280" s="303" t="s">
        <v>1</v>
      </c>
      <c r="D1280" s="303" t="s">
        <v>6664</v>
      </c>
      <c r="E1280" s="303" t="s">
        <v>2003</v>
      </c>
      <c r="F1280" s="312" t="s">
        <v>1893</v>
      </c>
      <c r="G1280" s="306" t="str">
        <f>VLOOKUP(F:F,데이터주제영역정의서!T:V,2,FALSE)</f>
        <v>IP</v>
      </c>
      <c r="H1280" s="292" t="str">
        <f t="shared" si="163"/>
        <v>RQ</v>
      </c>
      <c r="I1280" s="258" t="str">
        <f>VLOOKUP(B:B,데이터주제영역정의서!O:P,2,FALSE)</f>
        <v>AIM</v>
      </c>
      <c r="J1280" s="258" t="str">
        <f t="shared" si="164"/>
        <v>집계</v>
      </c>
      <c r="K1280" s="258" t="str">
        <f>VLOOKUP(J1280,엔터티분류어!B:D,3,FALSE)</f>
        <v>S</v>
      </c>
      <c r="L1280" s="305" t="str">
        <f t="shared" si="162"/>
        <v>AIMIPRQS</v>
      </c>
      <c r="M1280" s="258" t="s">
        <v>6665</v>
      </c>
      <c r="N1280" s="291" t="str">
        <f t="shared" si="165"/>
        <v>T</v>
      </c>
    </row>
    <row r="1281" spans="1:14" x14ac:dyDescent="0.3">
      <c r="A1281" s="256" t="s">
        <v>7078</v>
      </c>
      <c r="B1281" s="303" t="s">
        <v>1890</v>
      </c>
      <c r="C1281" s="303" t="s">
        <v>1</v>
      </c>
      <c r="D1281" s="303" t="s">
        <v>1894</v>
      </c>
      <c r="E1281" s="303" t="s">
        <v>1895</v>
      </c>
      <c r="F1281" s="312" t="s">
        <v>1893</v>
      </c>
      <c r="G1281" s="306" t="str">
        <f>VLOOKUP(F:F,데이터주제영역정의서!T:V,2,FALSE)</f>
        <v>IP</v>
      </c>
      <c r="H1281" s="292" t="str">
        <f t="shared" si="163"/>
        <v>UI</v>
      </c>
      <c r="I1281" s="258" t="str">
        <f>VLOOKUP(B:B,데이터주제영역정의서!O:P,2,FALSE)</f>
        <v>AIM</v>
      </c>
      <c r="J1281" s="258" t="str">
        <f t="shared" si="164"/>
        <v>정보</v>
      </c>
      <c r="K1281" s="258" t="str">
        <f>VLOOKUP(J1281,엔터티분류어!B:D,3,FALSE)</f>
        <v>D</v>
      </c>
      <c r="L1281" s="305" t="str">
        <f t="shared" si="162"/>
        <v>AIMIPUID</v>
      </c>
      <c r="M1281" s="258" t="s">
        <v>6666</v>
      </c>
      <c r="N1281" s="291" t="str">
        <f t="shared" si="165"/>
        <v>T</v>
      </c>
    </row>
    <row r="1282" spans="1:14" x14ac:dyDescent="0.3">
      <c r="A1282" s="256" t="s">
        <v>7078</v>
      </c>
      <c r="B1282" s="303" t="s">
        <v>1890</v>
      </c>
      <c r="C1282" s="303" t="s">
        <v>1</v>
      </c>
      <c r="D1282" s="303" t="s">
        <v>1896</v>
      </c>
      <c r="E1282" s="303" t="s">
        <v>1897</v>
      </c>
      <c r="F1282" s="312" t="s">
        <v>1893</v>
      </c>
      <c r="G1282" s="306" t="str">
        <f>VLOOKUP(F:F,데이터주제영역정의서!T:V,2,FALSE)</f>
        <v>IP</v>
      </c>
      <c r="H1282" s="292" t="str">
        <f t="shared" si="163"/>
        <v>UM</v>
      </c>
      <c r="I1282" s="258" t="str">
        <f>VLOOKUP(B:B,데이터주제영역정의서!O:P,2,FALSE)</f>
        <v>AIM</v>
      </c>
      <c r="J1282" s="258" t="str">
        <f t="shared" si="164"/>
        <v>정보</v>
      </c>
      <c r="K1282" s="258" t="str">
        <f>VLOOKUP(J1282,엔터티분류어!B:D,3,FALSE)</f>
        <v>D</v>
      </c>
      <c r="L1282" s="305" t="str">
        <f t="shared" si="162"/>
        <v>AIMIPUMD</v>
      </c>
      <c r="M1282" s="258" t="s">
        <v>6667</v>
      </c>
      <c r="N1282" s="291" t="str">
        <f t="shared" si="165"/>
        <v>T</v>
      </c>
    </row>
    <row r="1283" spans="1:14" x14ac:dyDescent="0.3">
      <c r="A1283" s="256" t="s">
        <v>7078</v>
      </c>
      <c r="B1283" s="303" t="s">
        <v>1890</v>
      </c>
      <c r="C1283" s="303" t="s">
        <v>18</v>
      </c>
      <c r="D1283" s="303" t="s">
        <v>6668</v>
      </c>
      <c r="E1283" s="303"/>
      <c r="F1283" s="312" t="s">
        <v>1893</v>
      </c>
      <c r="G1283" s="306" t="str">
        <f>VLOOKUP(F:F,데이터주제영역정의서!T:V,2,FALSE)</f>
        <v>IP</v>
      </c>
      <c r="H1283" s="292" t="str">
        <f t="shared" si="163"/>
        <v>DD</v>
      </c>
      <c r="I1283" s="258" t="str">
        <f>VLOOKUP(B:B,데이터주제영역정의서!O:P,2,FALSE)</f>
        <v>AIM</v>
      </c>
      <c r="J1283" s="258" t="str">
        <f t="shared" si="164"/>
        <v>정보</v>
      </c>
      <c r="K1283" s="258" t="str">
        <f>VLOOKUP(J1283,엔터티분류어!B:D,3,FALSE)</f>
        <v>D</v>
      </c>
      <c r="L1283" s="305" t="str">
        <f t="shared" si="162"/>
        <v>AIMIPDDD</v>
      </c>
      <c r="M1283" s="258" t="s">
        <v>6669</v>
      </c>
      <c r="N1283" s="291" t="str">
        <f t="shared" si="165"/>
        <v>T</v>
      </c>
    </row>
    <row r="1284" spans="1:14" x14ac:dyDescent="0.3">
      <c r="A1284" s="256" t="s">
        <v>7078</v>
      </c>
      <c r="B1284" s="303" t="s">
        <v>1890</v>
      </c>
      <c r="C1284" s="303" t="s">
        <v>1</v>
      </c>
      <c r="D1284" s="303" t="s">
        <v>6670</v>
      </c>
      <c r="E1284" s="303" t="s">
        <v>2001</v>
      </c>
      <c r="F1284" s="312" t="s">
        <v>1893</v>
      </c>
      <c r="G1284" s="306" t="str">
        <f>VLOOKUP(F:F,데이터주제영역정의서!T:V,2,FALSE)</f>
        <v>IP</v>
      </c>
      <c r="H1284" s="292" t="str">
        <f t="shared" si="163"/>
        <v>OC</v>
      </c>
      <c r="I1284" s="258" t="str">
        <f>VLOOKUP(B:B,데이터주제영역정의서!O:P,2,FALSE)</f>
        <v>AIM</v>
      </c>
      <c r="J1284" s="258" t="str">
        <f t="shared" si="164"/>
        <v>이력</v>
      </c>
      <c r="K1284" s="258" t="str">
        <f>VLOOKUP(J1284,엔터티분류어!B:D,3,FALSE)</f>
        <v>H</v>
      </c>
      <c r="L1284" s="305" t="str">
        <f t="shared" si="162"/>
        <v>AIMIPOCH</v>
      </c>
      <c r="M1284" s="258" t="s">
        <v>6671</v>
      </c>
      <c r="N1284" s="291" t="str">
        <f t="shared" si="165"/>
        <v>T</v>
      </c>
    </row>
    <row r="1285" spans="1:14" x14ac:dyDescent="0.3">
      <c r="A1285" s="256" t="s">
        <v>7078</v>
      </c>
      <c r="B1285" s="303" t="s">
        <v>1890</v>
      </c>
      <c r="C1285" s="303" t="s">
        <v>1</v>
      </c>
      <c r="D1285" s="303" t="s">
        <v>1938</v>
      </c>
      <c r="E1285" s="303" t="s">
        <v>1939</v>
      </c>
      <c r="F1285" s="312" t="s">
        <v>1893</v>
      </c>
      <c r="G1285" s="306" t="str">
        <f>VLOOKUP(F:F,데이터주제영역정의서!T:V,2,FALSE)</f>
        <v>IP</v>
      </c>
      <c r="H1285" s="292" t="str">
        <f t="shared" si="163"/>
        <v>ER</v>
      </c>
      <c r="I1285" s="258" t="str">
        <f>VLOOKUP(B:B,데이터주제영역정의서!O:P,2,FALSE)</f>
        <v>AIM</v>
      </c>
      <c r="J1285" s="258" t="str">
        <f t="shared" si="164"/>
        <v>정보</v>
      </c>
      <c r="K1285" s="258" t="str">
        <f>VLOOKUP(J1285,엔터티분류어!B:D,3,FALSE)</f>
        <v>D</v>
      </c>
      <c r="L1285" s="305" t="str">
        <f t="shared" si="162"/>
        <v>AIMIPERD</v>
      </c>
      <c r="M1285" s="258" t="s">
        <v>6672</v>
      </c>
      <c r="N1285" s="291" t="str">
        <f t="shared" si="165"/>
        <v>T</v>
      </c>
    </row>
    <row r="1286" spans="1:14" x14ac:dyDescent="0.3">
      <c r="A1286" s="256" t="s">
        <v>7078</v>
      </c>
      <c r="B1286" s="303" t="s">
        <v>1890</v>
      </c>
      <c r="C1286" s="303" t="s">
        <v>1</v>
      </c>
      <c r="D1286" s="303" t="s">
        <v>1930</v>
      </c>
      <c r="E1286" s="303" t="s">
        <v>1931</v>
      </c>
      <c r="F1286" s="312" t="s">
        <v>1893</v>
      </c>
      <c r="G1286" s="306" t="str">
        <f>VLOOKUP(F:F,데이터주제영역정의서!T:V,2,FALSE)</f>
        <v>IP</v>
      </c>
      <c r="H1286" s="292" t="str">
        <f t="shared" si="163"/>
        <v>CM</v>
      </c>
      <c r="I1286" s="258" t="str">
        <f>VLOOKUP(B:B,데이터주제영역정의서!O:P,2,FALSE)</f>
        <v>AIM</v>
      </c>
      <c r="J1286" s="258" t="str">
        <f t="shared" si="164"/>
        <v>정보</v>
      </c>
      <c r="K1286" s="258" t="str">
        <f>VLOOKUP(J1286,엔터티분류어!B:D,3,FALSE)</f>
        <v>D</v>
      </c>
      <c r="L1286" s="305" t="str">
        <f t="shared" si="162"/>
        <v>AIMIPCMD</v>
      </c>
      <c r="M1286" s="258" t="s">
        <v>6673</v>
      </c>
      <c r="N1286" s="291" t="str">
        <f t="shared" si="165"/>
        <v>T</v>
      </c>
    </row>
    <row r="1287" spans="1:14" x14ac:dyDescent="0.3">
      <c r="A1287" s="256" t="s">
        <v>7078</v>
      </c>
      <c r="B1287" s="303" t="s">
        <v>1890</v>
      </c>
      <c r="C1287" s="303" t="s">
        <v>1</v>
      </c>
      <c r="D1287" s="303" t="s">
        <v>2018</v>
      </c>
      <c r="E1287" s="303" t="s">
        <v>2019</v>
      </c>
      <c r="F1287" s="312" t="s">
        <v>1893</v>
      </c>
      <c r="G1287" s="306" t="str">
        <f>VLOOKUP(F:F,데이터주제영역정의서!T:V,2,FALSE)</f>
        <v>IP</v>
      </c>
      <c r="H1287" s="292" t="str">
        <f t="shared" si="163"/>
        <v>HL</v>
      </c>
      <c r="I1287" s="258" t="str">
        <f>VLOOKUP(B:B,데이터주제영역정의서!O:P,2,FALSE)</f>
        <v>AIM</v>
      </c>
      <c r="J1287" s="258" t="str">
        <f t="shared" si="164"/>
        <v>정보</v>
      </c>
      <c r="K1287" s="258" t="str">
        <f>VLOOKUP(J1287,엔터티분류어!B:D,3,FALSE)</f>
        <v>D</v>
      </c>
      <c r="L1287" s="305" t="str">
        <f t="shared" si="162"/>
        <v>AIMIPHLD</v>
      </c>
      <c r="M1287" s="258" t="s">
        <v>6674</v>
      </c>
      <c r="N1287" s="291" t="str">
        <f t="shared" si="165"/>
        <v>T</v>
      </c>
    </row>
    <row r="1288" spans="1:14" x14ac:dyDescent="0.3">
      <c r="A1288" s="256" t="s">
        <v>7078</v>
      </c>
      <c r="B1288" s="303" t="s">
        <v>1890</v>
      </c>
      <c r="C1288" s="303" t="s">
        <v>1</v>
      </c>
      <c r="D1288" s="303" t="s">
        <v>2004</v>
      </c>
      <c r="E1288" s="303" t="s">
        <v>2005</v>
      </c>
      <c r="F1288" s="312" t="s">
        <v>1893</v>
      </c>
      <c r="G1288" s="306" t="str">
        <f>VLOOKUP(F:F,데이터주제영역정의서!T:V,2,FALSE)</f>
        <v>IP</v>
      </c>
      <c r="H1288" s="292" t="str">
        <f t="shared" si="163"/>
        <v>OD</v>
      </c>
      <c r="I1288" s="258" t="str">
        <f>VLOOKUP(B:B,데이터주제영역정의서!O:P,2,FALSE)</f>
        <v>AIM</v>
      </c>
      <c r="J1288" s="258" t="str">
        <f t="shared" si="164"/>
        <v>정보</v>
      </c>
      <c r="K1288" s="258" t="str">
        <f>VLOOKUP(J1288,엔터티분류어!B:D,3,FALSE)</f>
        <v>D</v>
      </c>
      <c r="L1288" s="305" t="str">
        <f t="shared" si="162"/>
        <v>AIMIPODD</v>
      </c>
      <c r="M1288" s="258" t="s">
        <v>6675</v>
      </c>
      <c r="N1288" s="291" t="str">
        <f t="shared" si="165"/>
        <v>T</v>
      </c>
    </row>
    <row r="1289" spans="1:14" x14ac:dyDescent="0.3">
      <c r="A1289" s="256" t="s">
        <v>7078</v>
      </c>
      <c r="B1289" s="303" t="s">
        <v>1890</v>
      </c>
      <c r="C1289" s="303" t="s">
        <v>1</v>
      </c>
      <c r="D1289" s="303" t="s">
        <v>1934</v>
      </c>
      <c r="E1289" s="303" t="s">
        <v>1935</v>
      </c>
      <c r="F1289" s="312" t="s">
        <v>1893</v>
      </c>
      <c r="G1289" s="306" t="str">
        <f>VLOOKUP(F:F,데이터주제영역정의서!T:V,2,FALSE)</f>
        <v>IP</v>
      </c>
      <c r="H1289" s="292" t="str">
        <f t="shared" si="163"/>
        <v>SM</v>
      </c>
      <c r="I1289" s="258" t="str">
        <f>VLOOKUP(B:B,데이터주제영역정의서!O:P,2,FALSE)</f>
        <v>AIM</v>
      </c>
      <c r="J1289" s="258" t="str">
        <f t="shared" si="164"/>
        <v>정보</v>
      </c>
      <c r="K1289" s="258" t="str">
        <f>VLOOKUP(J1289,엔터티분류어!B:D,3,FALSE)</f>
        <v>D</v>
      </c>
      <c r="L1289" s="305" t="str">
        <f t="shared" si="162"/>
        <v>AIMIPSMD</v>
      </c>
      <c r="M1289" s="258" t="s">
        <v>6676</v>
      </c>
      <c r="N1289" s="291" t="str">
        <f t="shared" si="165"/>
        <v>T</v>
      </c>
    </row>
    <row r="1290" spans="1:14" x14ac:dyDescent="0.3">
      <c r="A1290" s="256" t="s">
        <v>7078</v>
      </c>
      <c r="B1290" s="303" t="s">
        <v>1890</v>
      </c>
      <c r="C1290" s="303" t="s">
        <v>1</v>
      </c>
      <c r="D1290" s="303" t="s">
        <v>1948</v>
      </c>
      <c r="E1290" s="303" t="s">
        <v>1949</v>
      </c>
      <c r="F1290" s="312" t="s">
        <v>1923</v>
      </c>
      <c r="G1290" s="306" t="str">
        <f>VLOOKUP(F:F,데이터주제영역정의서!T:V,2,FALSE)</f>
        <v>IR</v>
      </c>
      <c r="H1290" s="292" t="str">
        <f t="shared" si="163"/>
        <v>PR</v>
      </c>
      <c r="I1290" s="258" t="str">
        <f>VLOOKUP(B:B,데이터주제영역정의서!O:P,2,FALSE)</f>
        <v>AIM</v>
      </c>
      <c r="J1290" s="258" t="str">
        <f t="shared" si="164"/>
        <v>정보</v>
      </c>
      <c r="K1290" s="258" t="str">
        <f>VLOOKUP(J1290,엔터티분류어!B:D,3,FALSE)</f>
        <v>D</v>
      </c>
      <c r="L1290" s="305" t="str">
        <f t="shared" si="162"/>
        <v>AIMIRPRD</v>
      </c>
      <c r="M1290" s="258" t="s">
        <v>6677</v>
      </c>
      <c r="N1290" s="291" t="str">
        <f t="shared" si="165"/>
        <v>T</v>
      </c>
    </row>
    <row r="1291" spans="1:14" x14ac:dyDescent="0.3">
      <c r="A1291" s="256" t="s">
        <v>7078</v>
      </c>
      <c r="B1291" s="303" t="s">
        <v>1890</v>
      </c>
      <c r="C1291" s="303" t="s">
        <v>1</v>
      </c>
      <c r="D1291" s="303" t="s">
        <v>2014</v>
      </c>
      <c r="E1291" s="303" t="s">
        <v>2015</v>
      </c>
      <c r="F1291" s="312" t="s">
        <v>1913</v>
      </c>
      <c r="G1291" s="306" t="str">
        <f>VLOOKUP(F:F,데이터주제영역정의서!T:V,2,FALSE)</f>
        <v>IA</v>
      </c>
      <c r="H1291" s="292" t="str">
        <f t="shared" si="163"/>
        <v>PD</v>
      </c>
      <c r="I1291" s="258" t="str">
        <f>VLOOKUP(B:B,데이터주제영역정의서!O:P,2,FALSE)</f>
        <v>AIM</v>
      </c>
      <c r="J1291" s="258" t="str">
        <f t="shared" si="164"/>
        <v>상세</v>
      </c>
      <c r="K1291" s="258" t="str">
        <f>VLOOKUP(J1291,엔터티분류어!B:D,3,FALSE)</f>
        <v>E</v>
      </c>
      <c r="L1291" s="305" t="str">
        <f t="shared" si="162"/>
        <v>AIMIAPDE</v>
      </c>
      <c r="M1291" s="258" t="s">
        <v>6678</v>
      </c>
      <c r="N1291" s="291" t="str">
        <f t="shared" si="165"/>
        <v>T</v>
      </c>
    </row>
    <row r="1292" spans="1:14" s="320" customFormat="1" x14ac:dyDescent="0.3">
      <c r="A1292" s="256" t="s">
        <v>7078</v>
      </c>
      <c r="B1292" s="303" t="s">
        <v>1890</v>
      </c>
      <c r="C1292" s="303" t="s">
        <v>18</v>
      </c>
      <c r="D1292" s="303" t="s">
        <v>7259</v>
      </c>
      <c r="E1292" s="303"/>
      <c r="F1292" s="312" t="s">
        <v>1893</v>
      </c>
      <c r="G1292" s="306" t="str">
        <f>VLOOKUP(F:F,데이터주제영역정의서!T:V,2,FALSE)</f>
        <v>IP</v>
      </c>
      <c r="H1292" s="323" t="s">
        <v>7260</v>
      </c>
      <c r="I1292" s="258" t="str">
        <f>VLOOKUP(B:B,데이터주제영역정의서!O:P,2,FALSE)</f>
        <v>AIM</v>
      </c>
      <c r="J1292" s="258" t="str">
        <f t="shared" ref="J1292" si="166">RIGHT(D1292,2)</f>
        <v>정보</v>
      </c>
      <c r="K1292" s="258" t="str">
        <f>VLOOKUP(J1292,엔터티분류어!B:D,3,FALSE)</f>
        <v>D</v>
      </c>
      <c r="L1292" s="305" t="str">
        <f t="shared" ref="L1292" si="167">I1292&amp;G1292&amp;H1292&amp;K1292</f>
        <v>AIMIPHID</v>
      </c>
      <c r="M1292" s="258" t="s">
        <v>7261</v>
      </c>
      <c r="N1292" s="320" t="str">
        <f t="shared" ref="N1292" si="168">IF(L1292=M1292,"T","F")</f>
        <v>T</v>
      </c>
    </row>
    <row r="1293" spans="1:14" x14ac:dyDescent="0.3">
      <c r="A1293" s="256" t="s">
        <v>7078</v>
      </c>
      <c r="B1293" s="303" t="s">
        <v>1890</v>
      </c>
      <c r="C1293" s="303" t="s">
        <v>1</v>
      </c>
      <c r="D1293" s="303" t="s">
        <v>3529</v>
      </c>
      <c r="E1293" s="303" t="s">
        <v>3530</v>
      </c>
      <c r="F1293" s="312" t="s">
        <v>7299</v>
      </c>
      <c r="G1293" s="306" t="str">
        <f>VLOOKUP(F:F,데이터주제영역정의서!T:V,2,FALSE)</f>
        <v>IA</v>
      </c>
      <c r="H1293" s="292" t="str">
        <f>MID(M1293,6,2)</f>
        <v>LA</v>
      </c>
      <c r="I1293" s="258" t="str">
        <f>VLOOKUP(B:B,데이터주제영역정의서!O:P,2,FALSE)</f>
        <v>AIM</v>
      </c>
      <c r="J1293" s="258" t="str">
        <f t="shared" ref="J1293:J1300" si="169">RIGHT(D1293,2)</f>
        <v>기본</v>
      </c>
      <c r="K1293" s="258" t="str">
        <f>VLOOKUP(J1293,엔터티분류어!B:D,3,FALSE)</f>
        <v>M</v>
      </c>
      <c r="L1293" s="305" t="str">
        <f>I1293&amp;G1293&amp;H1293&amp;K1293</f>
        <v>AIMIALAM</v>
      </c>
      <c r="M1293" s="258" t="s">
        <v>7300</v>
      </c>
      <c r="N1293" s="291" t="str">
        <f t="shared" ref="N1293:N1300" si="170">IF(L1293=M1293,"T","F")</f>
        <v>T</v>
      </c>
    </row>
    <row r="1294" spans="1:14" x14ac:dyDescent="0.3">
      <c r="A1294" s="256" t="s">
        <v>7078</v>
      </c>
      <c r="B1294" s="303" t="s">
        <v>1890</v>
      </c>
      <c r="C1294" s="303" t="s">
        <v>1</v>
      </c>
      <c r="D1294" s="303" t="s">
        <v>3549</v>
      </c>
      <c r="E1294" s="303" t="s">
        <v>3550</v>
      </c>
      <c r="F1294" s="312" t="s">
        <v>7299</v>
      </c>
      <c r="G1294" s="306" t="str">
        <f>VLOOKUP(F:F,데이터주제영역정의서!T:V,2,FALSE)</f>
        <v>IA</v>
      </c>
      <c r="H1294" s="292" t="str">
        <f>MID(M1294,6,2)</f>
        <v>PL</v>
      </c>
      <c r="I1294" s="258" t="str">
        <f>VLOOKUP(B:B,데이터주제영역정의서!O:P,2,FALSE)</f>
        <v>AIM</v>
      </c>
      <c r="J1294" s="258" t="str">
        <f t="shared" si="169"/>
        <v>정보</v>
      </c>
      <c r="K1294" s="258" t="str">
        <f>VLOOKUP(J1294,엔터티분류어!B:D,3,FALSE)</f>
        <v>D</v>
      </c>
      <c r="L1294" s="305" t="str">
        <f>I1294&amp;G1294&amp;H1294&amp;K1294</f>
        <v>AIMIAPLD</v>
      </c>
      <c r="M1294" s="258" t="s">
        <v>7301</v>
      </c>
      <c r="N1294" s="291" t="str">
        <f t="shared" si="170"/>
        <v>T</v>
      </c>
    </row>
    <row r="1295" spans="1:14" s="320" customFormat="1" x14ac:dyDescent="0.3">
      <c r="A1295" s="256" t="s">
        <v>7078</v>
      </c>
      <c r="B1295" s="303" t="s">
        <v>1890</v>
      </c>
      <c r="C1295" s="303" t="s">
        <v>1</v>
      </c>
      <c r="D1295" s="303" t="s">
        <v>7611</v>
      </c>
      <c r="E1295" s="303" t="s">
        <v>7612</v>
      </c>
      <c r="F1295" s="312" t="s">
        <v>7613</v>
      </c>
      <c r="G1295" s="306" t="s">
        <v>7616</v>
      </c>
      <c r="H1295" s="323" t="s">
        <v>7617</v>
      </c>
      <c r="I1295" s="258" t="str">
        <f>VLOOKUP(B:B,데이터주제영역정의서!O:P,2,FALSE)</f>
        <v>AIM</v>
      </c>
      <c r="J1295" s="258" t="str">
        <f t="shared" si="169"/>
        <v>정보</v>
      </c>
      <c r="K1295" s="258" t="str">
        <f>VLOOKUP(J1295,엔터티분류어!B:D,3,FALSE)</f>
        <v>D</v>
      </c>
      <c r="L1295" s="305" t="str">
        <f t="shared" ref="L1295:L1296" si="171">I1295&amp;G1295&amp;H1295&amp;K1295</f>
        <v>AIMIPOBD</v>
      </c>
      <c r="M1295" s="258" t="s">
        <v>7618</v>
      </c>
      <c r="N1295" s="320" t="str">
        <f t="shared" si="170"/>
        <v>T</v>
      </c>
    </row>
    <row r="1296" spans="1:14" s="320" customFormat="1" x14ac:dyDescent="0.3">
      <c r="A1296" s="256" t="s">
        <v>7078</v>
      </c>
      <c r="B1296" s="303" t="s">
        <v>1890</v>
      </c>
      <c r="C1296" s="303" t="s">
        <v>1</v>
      </c>
      <c r="D1296" s="303" t="s">
        <v>7614</v>
      </c>
      <c r="E1296" s="303" t="s">
        <v>7615</v>
      </c>
      <c r="F1296" s="312" t="s">
        <v>7613</v>
      </c>
      <c r="G1296" s="306" t="s">
        <v>7616</v>
      </c>
      <c r="H1296" s="323" t="s">
        <v>7619</v>
      </c>
      <c r="I1296" s="258" t="str">
        <f>VLOOKUP(B:B,데이터주제영역정의서!O:P,2,FALSE)</f>
        <v>AIM</v>
      </c>
      <c r="J1296" s="258" t="str">
        <f t="shared" si="169"/>
        <v>정보</v>
      </c>
      <c r="K1296" s="258" t="str">
        <f>VLOOKUP(J1296,엔터티분류어!B:D,3,FALSE)</f>
        <v>D</v>
      </c>
      <c r="L1296" s="305" t="str">
        <f t="shared" si="171"/>
        <v>AIMIPOCD</v>
      </c>
      <c r="M1296" s="258" t="s">
        <v>7620</v>
      </c>
      <c r="N1296" s="320" t="str">
        <f t="shared" si="170"/>
        <v>T</v>
      </c>
    </row>
    <row r="1297" spans="1:14" s="320" customFormat="1" x14ac:dyDescent="0.3">
      <c r="A1297" s="256" t="s">
        <v>7078</v>
      </c>
      <c r="B1297" s="303" t="s">
        <v>1890</v>
      </c>
      <c r="C1297" s="303" t="s">
        <v>1</v>
      </c>
      <c r="D1297" s="303" t="s">
        <v>7647</v>
      </c>
      <c r="E1297" s="303" t="s">
        <v>7648</v>
      </c>
      <c r="F1297" s="312" t="s">
        <v>3706</v>
      </c>
      <c r="G1297" s="306" t="s">
        <v>4449</v>
      </c>
      <c r="H1297" s="323" t="s">
        <v>805</v>
      </c>
      <c r="I1297" s="258" t="str">
        <f>VLOOKUP(B:B,데이터주제영역정의서!O:P,2,FALSE)</f>
        <v>AIM</v>
      </c>
      <c r="J1297" s="258" t="str">
        <f t="shared" ref="J1297" si="172">RIGHT(D1297,2)</f>
        <v>정보</v>
      </c>
      <c r="K1297" s="258" t="str">
        <f>VLOOKUP(J1297,엔터티분류어!B:D,3,FALSE)</f>
        <v>D</v>
      </c>
      <c r="L1297" s="305" t="str">
        <f t="shared" ref="L1297" si="173">I1297&amp;G1297&amp;H1297&amp;K1297</f>
        <v>AIMIPSDD</v>
      </c>
      <c r="M1297" s="258" t="s">
        <v>7649</v>
      </c>
      <c r="N1297" s="320" t="str">
        <f t="shared" ref="N1297" si="174">IF(L1297=M1297,"T","F")</f>
        <v>T</v>
      </c>
    </row>
    <row r="1298" spans="1:14" s="320" customFormat="1" x14ac:dyDescent="0.3">
      <c r="A1298" s="256" t="s">
        <v>7078</v>
      </c>
      <c r="B1298" s="303" t="s">
        <v>1890</v>
      </c>
      <c r="C1298" s="303" t="s">
        <v>18</v>
      </c>
      <c r="D1298" s="303" t="s">
        <v>7393</v>
      </c>
      <c r="E1298" s="303"/>
      <c r="F1298" s="312" t="s">
        <v>7395</v>
      </c>
      <c r="G1298" s="306" t="s">
        <v>7396</v>
      </c>
      <c r="H1298" s="323" t="s">
        <v>7399</v>
      </c>
      <c r="I1298" s="258" t="str">
        <f>VLOOKUP(B:B,데이터주제영역정의서!O:P,2,FALSE)</f>
        <v>AIM</v>
      </c>
      <c r="J1298" s="258" t="str">
        <f t="shared" si="169"/>
        <v>정보</v>
      </c>
      <c r="K1298" s="258" t="s">
        <v>7397</v>
      </c>
      <c r="L1298" s="305" t="str">
        <f>I1298&amp;G1298&amp;H1298&amp;K1298</f>
        <v>AIMIRCDD</v>
      </c>
      <c r="M1298" s="258" t="s">
        <v>7403</v>
      </c>
      <c r="N1298" s="320" t="str">
        <f t="shared" si="170"/>
        <v>T</v>
      </c>
    </row>
    <row r="1299" spans="1:14" s="320" customFormat="1" x14ac:dyDescent="0.3">
      <c r="A1299" s="256" t="s">
        <v>7078</v>
      </c>
      <c r="B1299" s="303" t="s">
        <v>1890</v>
      </c>
      <c r="C1299" s="303" t="s">
        <v>7487</v>
      </c>
      <c r="D1299" s="303" t="s">
        <v>7488</v>
      </c>
      <c r="E1299" s="303"/>
      <c r="F1299" s="312" t="s">
        <v>7299</v>
      </c>
      <c r="G1299" s="306" t="str">
        <f>VLOOKUP(F:F,데이터주제영역정의서!T:V,2,FALSE)</f>
        <v>IA</v>
      </c>
      <c r="H1299" s="323" t="s">
        <v>7489</v>
      </c>
      <c r="I1299" s="258" t="str">
        <f>VLOOKUP(B:B,데이터주제영역정의서!O:P,2,FALSE)</f>
        <v>AIM</v>
      </c>
      <c r="J1299" s="258" t="str">
        <f t="shared" si="169"/>
        <v>코드</v>
      </c>
      <c r="K1299" s="258" t="str">
        <f>VLOOKUP(J1299,엔터티분류어!B:D,3,FALSE)</f>
        <v>C</v>
      </c>
      <c r="L1299" s="305" t="str">
        <f>I1299&amp;G1299&amp;H1299&amp;K1299</f>
        <v>AIMIASCC</v>
      </c>
      <c r="M1299" s="258" t="s">
        <v>7490</v>
      </c>
      <c r="N1299" s="320" t="str">
        <f t="shared" si="170"/>
        <v>T</v>
      </c>
    </row>
    <row r="1300" spans="1:14" s="320" customFormat="1" x14ac:dyDescent="0.3">
      <c r="A1300" s="256" t="s">
        <v>7078</v>
      </c>
      <c r="B1300" s="303" t="s">
        <v>1890</v>
      </c>
      <c r="C1300" s="303" t="s">
        <v>18</v>
      </c>
      <c r="D1300" s="303" t="s">
        <v>7394</v>
      </c>
      <c r="E1300" s="303"/>
      <c r="F1300" s="312" t="s">
        <v>7395</v>
      </c>
      <c r="G1300" s="306" t="s">
        <v>7396</v>
      </c>
      <c r="H1300" s="323" t="s">
        <v>7400</v>
      </c>
      <c r="I1300" s="258" t="str">
        <f>VLOOKUP(B:B,데이터주제영역정의서!O:P,2,FALSE)</f>
        <v>AIM</v>
      </c>
      <c r="J1300" s="258" t="str">
        <f t="shared" si="169"/>
        <v>코드</v>
      </c>
      <c r="K1300" s="258" t="s">
        <v>7398</v>
      </c>
      <c r="L1300" s="305" t="str">
        <f t="shared" ref="L1300" si="175">I1300&amp;G1300&amp;H1300&amp;K1300</f>
        <v>AIMIRCCC</v>
      </c>
      <c r="M1300" s="258" t="s">
        <v>7401</v>
      </c>
      <c r="N1300" s="320" t="str">
        <f t="shared" si="170"/>
        <v>T</v>
      </c>
    </row>
    <row r="1301" spans="1:14" x14ac:dyDescent="0.3">
      <c r="A1301" s="256" t="s">
        <v>7079</v>
      </c>
      <c r="B1301" s="303" t="s">
        <v>2862</v>
      </c>
      <c r="C1301" s="309" t="s">
        <v>18</v>
      </c>
      <c r="D1301" s="309" t="s">
        <v>4297</v>
      </c>
      <c r="E1301" s="309" t="s">
        <v>6679</v>
      </c>
      <c r="F1301" s="246" t="s">
        <v>4301</v>
      </c>
      <c r="G1301" s="306" t="str">
        <f>VLOOKUP(F:F,데이터주제영역정의서!T:V,2,FALSE)</f>
        <v>CM</v>
      </c>
      <c r="H1301" s="292" t="str">
        <f t="shared" ref="H1301:H1350" si="176">MID(M1301,6,2)</f>
        <v>CL</v>
      </c>
      <c r="I1301" s="258" t="str">
        <f>VLOOKUP(B:B,데이터주제영역정의서!O:P,2,FALSE)</f>
        <v>RCC</v>
      </c>
      <c r="J1301" s="258" t="str">
        <f t="shared" ref="J1301:J1350" si="177">RIGHT(D1301,2)</f>
        <v>정보</v>
      </c>
      <c r="K1301" s="258" t="str">
        <f>VLOOKUP(J1301,엔터티분류어!B:D,3,FALSE)</f>
        <v>D</v>
      </c>
      <c r="L1301" s="305" t="str">
        <f t="shared" ref="L1301:L1350" si="178">I1301&amp;G1301&amp;H1301&amp;K1301</f>
        <v>RCCCMCLD</v>
      </c>
      <c r="M1301" s="258" t="s">
        <v>6680</v>
      </c>
      <c r="N1301" s="291" t="str">
        <f t="shared" ref="N1301:N1350" si="179">IF(L1301=M1301,"T","F")</f>
        <v>T</v>
      </c>
    </row>
    <row r="1302" spans="1:14" x14ac:dyDescent="0.3">
      <c r="A1302" s="256" t="s">
        <v>7079</v>
      </c>
      <c r="B1302" s="303" t="s">
        <v>2862</v>
      </c>
      <c r="C1302" s="309" t="s">
        <v>18</v>
      </c>
      <c r="D1302" s="309" t="s">
        <v>4298</v>
      </c>
      <c r="E1302" s="309" t="s">
        <v>6681</v>
      </c>
      <c r="F1302" s="246" t="s">
        <v>4301</v>
      </c>
      <c r="G1302" s="306" t="str">
        <f>VLOOKUP(F:F,데이터주제영역정의서!T:V,2,FALSE)</f>
        <v>CM</v>
      </c>
      <c r="H1302" s="292" t="str">
        <f t="shared" si="176"/>
        <v>CR</v>
      </c>
      <c r="I1302" s="258" t="str">
        <f>VLOOKUP(B:B,데이터주제영역정의서!O:P,2,FALSE)</f>
        <v>RCC</v>
      </c>
      <c r="J1302" s="258" t="str">
        <f t="shared" si="177"/>
        <v>정보</v>
      </c>
      <c r="K1302" s="258" t="str">
        <f>VLOOKUP(J1302,엔터티분류어!B:D,3,FALSE)</f>
        <v>D</v>
      </c>
      <c r="L1302" s="305" t="str">
        <f t="shared" si="178"/>
        <v>RCCCMCRD</v>
      </c>
      <c r="M1302" s="258" t="s">
        <v>6682</v>
      </c>
      <c r="N1302" s="291" t="str">
        <f t="shared" si="179"/>
        <v>T</v>
      </c>
    </row>
    <row r="1303" spans="1:14" x14ac:dyDescent="0.3">
      <c r="A1303" s="256" t="s">
        <v>7079</v>
      </c>
      <c r="B1303" s="303" t="s">
        <v>2862</v>
      </c>
      <c r="C1303" s="309" t="s">
        <v>1</v>
      </c>
      <c r="D1303" s="309" t="s">
        <v>4299</v>
      </c>
      <c r="E1303" s="309" t="s">
        <v>2863</v>
      </c>
      <c r="F1303" s="246" t="s">
        <v>4301</v>
      </c>
      <c r="G1303" s="306" t="str">
        <f>VLOOKUP(F:F,데이터주제영역정의서!T:V,2,FALSE)</f>
        <v>CM</v>
      </c>
      <c r="H1303" s="292" t="str">
        <f t="shared" si="176"/>
        <v>CC</v>
      </c>
      <c r="I1303" s="258" t="str">
        <f>VLOOKUP(B:B,데이터주제영역정의서!O:P,2,FALSE)</f>
        <v>RCC</v>
      </c>
      <c r="J1303" s="258" t="str">
        <f t="shared" si="177"/>
        <v>코드</v>
      </c>
      <c r="K1303" s="258" t="str">
        <f>VLOOKUP(J1303,엔터티분류어!B:D,3,FALSE)</f>
        <v>C</v>
      </c>
      <c r="L1303" s="305" t="str">
        <f t="shared" si="178"/>
        <v>RCCCMCCC</v>
      </c>
      <c r="M1303" s="258" t="s">
        <v>6683</v>
      </c>
      <c r="N1303" s="291" t="str">
        <f t="shared" si="179"/>
        <v>T</v>
      </c>
    </row>
    <row r="1304" spans="1:14" x14ac:dyDescent="0.3">
      <c r="A1304" s="256" t="s">
        <v>7079</v>
      </c>
      <c r="B1304" s="303" t="s">
        <v>2862</v>
      </c>
      <c r="C1304" s="309" t="s">
        <v>1</v>
      </c>
      <c r="D1304" s="309" t="s">
        <v>4300</v>
      </c>
      <c r="E1304" s="309" t="s">
        <v>2864</v>
      </c>
      <c r="F1304" s="246" t="s">
        <v>1966</v>
      </c>
      <c r="G1304" s="306" t="str">
        <f>VLOOKUP(F:F,데이터주제영역정의서!T:V,2,FALSE)</f>
        <v>PR</v>
      </c>
      <c r="H1304" s="292" t="str">
        <f t="shared" si="176"/>
        <v>LL</v>
      </c>
      <c r="I1304" s="258" t="str">
        <f>VLOOKUP(B:B,데이터주제영역정의서!O:P,2,FALSE)</f>
        <v>RCC</v>
      </c>
      <c r="J1304" s="258" t="str">
        <f t="shared" si="177"/>
        <v>정보</v>
      </c>
      <c r="K1304" s="258" t="str">
        <f>VLOOKUP(J1304,엔터티분류어!B:D,3,FALSE)</f>
        <v>D</v>
      </c>
      <c r="L1304" s="305" t="str">
        <f t="shared" si="178"/>
        <v>RCCPRLLD</v>
      </c>
      <c r="M1304" s="258" t="s">
        <v>6684</v>
      </c>
      <c r="N1304" s="291" t="str">
        <f t="shared" si="179"/>
        <v>T</v>
      </c>
    </row>
    <row r="1305" spans="1:14" x14ac:dyDescent="0.3">
      <c r="A1305" s="256" t="s">
        <v>7079</v>
      </c>
      <c r="B1305" s="303" t="s">
        <v>2862</v>
      </c>
      <c r="C1305" s="303" t="s">
        <v>18</v>
      </c>
      <c r="D1305" s="303" t="s">
        <v>4302</v>
      </c>
      <c r="E1305" s="303" t="s">
        <v>6685</v>
      </c>
      <c r="F1305" s="312" t="s">
        <v>1966</v>
      </c>
      <c r="G1305" s="306" t="str">
        <f>VLOOKUP(F:F,데이터주제영역정의서!T:V,2,FALSE)</f>
        <v>PR</v>
      </c>
      <c r="H1305" s="292" t="str">
        <f t="shared" si="176"/>
        <v>LM</v>
      </c>
      <c r="I1305" s="258" t="str">
        <f>VLOOKUP(B:B,데이터주제영역정의서!O:P,2,FALSE)</f>
        <v>RCC</v>
      </c>
      <c r="J1305" s="258" t="str">
        <f t="shared" si="177"/>
        <v>정보</v>
      </c>
      <c r="K1305" s="258" t="str">
        <f>VLOOKUP(J1305,엔터티분류어!B:D,3,FALSE)</f>
        <v>D</v>
      </c>
      <c r="L1305" s="305" t="str">
        <f t="shared" si="178"/>
        <v>RCCPRLMD</v>
      </c>
      <c r="M1305" s="258" t="s">
        <v>6686</v>
      </c>
      <c r="N1305" s="291" t="str">
        <f t="shared" si="179"/>
        <v>T</v>
      </c>
    </row>
    <row r="1306" spans="1:14" x14ac:dyDescent="0.3">
      <c r="A1306" s="256" t="s">
        <v>7080</v>
      </c>
      <c r="B1306" s="303" t="s">
        <v>2865</v>
      </c>
      <c r="C1306" s="303" t="s">
        <v>1</v>
      </c>
      <c r="D1306" s="303" t="s">
        <v>4304</v>
      </c>
      <c r="E1306" s="303" t="s">
        <v>2866</v>
      </c>
      <c r="F1306" s="312" t="s">
        <v>4305</v>
      </c>
      <c r="G1306" s="306" t="str">
        <f>VLOOKUP(F:F,데이터주제영역정의서!T:V,2,FALSE)</f>
        <v>DO</v>
      </c>
      <c r="H1306" s="292" t="str">
        <f t="shared" si="176"/>
        <v>OL</v>
      </c>
      <c r="I1306" s="258" t="str">
        <f>VLOOKUP(B:B,데이터주제영역정의서!O:P,2,FALSE)</f>
        <v>RCA</v>
      </c>
      <c r="J1306" s="258" t="str">
        <f t="shared" si="177"/>
        <v>정보</v>
      </c>
      <c r="K1306" s="258" t="str">
        <f>VLOOKUP(J1306,엔터티분류어!B:D,3,FALSE)</f>
        <v>D</v>
      </c>
      <c r="L1306" s="305" t="str">
        <f t="shared" si="178"/>
        <v>RCADOOLD</v>
      </c>
      <c r="M1306" s="258" t="s">
        <v>6687</v>
      </c>
      <c r="N1306" s="291" t="str">
        <f t="shared" si="179"/>
        <v>T</v>
      </c>
    </row>
    <row r="1307" spans="1:14" x14ac:dyDescent="0.3">
      <c r="A1307" s="256" t="s">
        <v>7080</v>
      </c>
      <c r="B1307" s="303" t="s">
        <v>2865</v>
      </c>
      <c r="C1307" s="303" t="s">
        <v>1</v>
      </c>
      <c r="D1307" s="303" t="s">
        <v>4306</v>
      </c>
      <c r="E1307" s="303" t="s">
        <v>2867</v>
      </c>
      <c r="F1307" s="312" t="s">
        <v>4305</v>
      </c>
      <c r="G1307" s="306" t="str">
        <f>VLOOKUP(F:F,데이터주제영역정의서!T:V,2,FALSE)</f>
        <v>DO</v>
      </c>
      <c r="H1307" s="292" t="str">
        <f t="shared" si="176"/>
        <v>OM</v>
      </c>
      <c r="I1307" s="258" t="str">
        <f>VLOOKUP(B:B,데이터주제영역정의서!O:P,2,FALSE)</f>
        <v>RCA</v>
      </c>
      <c r="J1307" s="258" t="str">
        <f t="shared" si="177"/>
        <v>집계</v>
      </c>
      <c r="K1307" s="258" t="str">
        <f>VLOOKUP(J1307,엔터티분류어!B:D,3,FALSE)</f>
        <v>S</v>
      </c>
      <c r="L1307" s="305" t="str">
        <f t="shared" si="178"/>
        <v>RCADOOMS</v>
      </c>
      <c r="M1307" s="258" t="s">
        <v>6688</v>
      </c>
      <c r="N1307" s="291" t="str">
        <f t="shared" si="179"/>
        <v>T</v>
      </c>
    </row>
    <row r="1308" spans="1:14" x14ac:dyDescent="0.3">
      <c r="A1308" s="256" t="s">
        <v>7080</v>
      </c>
      <c r="B1308" s="303" t="s">
        <v>2865</v>
      </c>
      <c r="C1308" s="303" t="s">
        <v>1</v>
      </c>
      <c r="D1308" s="303" t="s">
        <v>2868</v>
      </c>
      <c r="E1308" s="303" t="s">
        <v>2869</v>
      </c>
      <c r="F1308" s="312" t="s">
        <v>4307</v>
      </c>
      <c r="G1308" s="306" t="str">
        <f>VLOOKUP(F:F,데이터주제영역정의서!T:V,2,FALSE)</f>
        <v>OM</v>
      </c>
      <c r="H1308" s="292" t="str">
        <f t="shared" si="176"/>
        <v>VL</v>
      </c>
      <c r="I1308" s="258" t="str">
        <f>VLOOKUP(B:B,데이터주제영역정의서!O:P,2,FALSE)</f>
        <v>RCA</v>
      </c>
      <c r="J1308" s="258" t="str">
        <f t="shared" si="177"/>
        <v>정보</v>
      </c>
      <c r="K1308" s="258" t="str">
        <f>VLOOKUP(J1308,엔터티분류어!B:D,3,FALSE)</f>
        <v>D</v>
      </c>
      <c r="L1308" s="305" t="str">
        <f t="shared" si="178"/>
        <v>RCAOMVLD</v>
      </c>
      <c r="M1308" s="258" t="s">
        <v>6689</v>
      </c>
      <c r="N1308" s="291" t="str">
        <f t="shared" si="179"/>
        <v>T</v>
      </c>
    </row>
    <row r="1309" spans="1:14" x14ac:dyDescent="0.3">
      <c r="A1309" s="256" t="s">
        <v>7080</v>
      </c>
      <c r="B1309" s="303" t="s">
        <v>2865</v>
      </c>
      <c r="C1309" s="303" t="s">
        <v>1</v>
      </c>
      <c r="D1309" s="303" t="s">
        <v>2870</v>
      </c>
      <c r="E1309" s="303" t="s">
        <v>2871</v>
      </c>
      <c r="F1309" s="312" t="s">
        <v>4307</v>
      </c>
      <c r="G1309" s="306" t="str">
        <f>VLOOKUP(F:F,데이터주제영역정의서!T:V,2,FALSE)</f>
        <v>OM</v>
      </c>
      <c r="H1309" s="292" t="str">
        <f t="shared" si="176"/>
        <v>VH</v>
      </c>
      <c r="I1309" s="258" t="str">
        <f>VLOOKUP(B:B,데이터주제영역정의서!O:P,2,FALSE)</f>
        <v>RCA</v>
      </c>
      <c r="J1309" s="258" t="str">
        <f t="shared" si="177"/>
        <v>이력</v>
      </c>
      <c r="K1309" s="258" t="str">
        <f>VLOOKUP(J1309,엔터티분류어!B:D,3,FALSE)</f>
        <v>H</v>
      </c>
      <c r="L1309" s="305" t="str">
        <f t="shared" si="178"/>
        <v>RCAOMVHH</v>
      </c>
      <c r="M1309" s="258" t="s">
        <v>6690</v>
      </c>
      <c r="N1309" s="291" t="str">
        <f t="shared" si="179"/>
        <v>T</v>
      </c>
    </row>
    <row r="1310" spans="1:14" x14ac:dyDescent="0.3">
      <c r="A1310" s="256" t="s">
        <v>7080</v>
      </c>
      <c r="B1310" s="303" t="s">
        <v>2865</v>
      </c>
      <c r="C1310" s="303" t="s">
        <v>1</v>
      </c>
      <c r="D1310" s="303" t="s">
        <v>4308</v>
      </c>
      <c r="E1310" s="303" t="s">
        <v>2872</v>
      </c>
      <c r="F1310" s="312" t="s">
        <v>1893</v>
      </c>
      <c r="G1310" s="306" t="str">
        <f>VLOOKUP(F:F,데이터주제영역정의서!T:V,2,FALSE)</f>
        <v>IP</v>
      </c>
      <c r="H1310" s="292" t="str">
        <f t="shared" si="176"/>
        <v>MA</v>
      </c>
      <c r="I1310" s="258" t="str">
        <f>VLOOKUP(B:B,데이터주제영역정의서!O:P,2,FALSE)</f>
        <v>RCA</v>
      </c>
      <c r="J1310" s="258" t="str">
        <f t="shared" si="177"/>
        <v>코드</v>
      </c>
      <c r="K1310" s="258" t="str">
        <f>VLOOKUP(J1310,엔터티분류어!B:D,3,FALSE)</f>
        <v>C</v>
      </c>
      <c r="L1310" s="305" t="str">
        <f t="shared" si="178"/>
        <v>RCAIPMAC</v>
      </c>
      <c r="M1310" s="258" t="s">
        <v>6691</v>
      </c>
      <c r="N1310" s="291" t="str">
        <f t="shared" si="179"/>
        <v>T</v>
      </c>
    </row>
    <row r="1311" spans="1:14" x14ac:dyDescent="0.3">
      <c r="A1311" s="256" t="s">
        <v>7080</v>
      </c>
      <c r="B1311" s="303" t="s">
        <v>2865</v>
      </c>
      <c r="C1311" s="303" t="s">
        <v>1</v>
      </c>
      <c r="D1311" s="303" t="s">
        <v>4309</v>
      </c>
      <c r="E1311" s="303" t="s">
        <v>2873</v>
      </c>
      <c r="F1311" s="312" t="s">
        <v>4305</v>
      </c>
      <c r="G1311" s="306" t="str">
        <f>VLOOKUP(F:F,데이터주제영역정의서!T:V,2,FALSE)</f>
        <v>DO</v>
      </c>
      <c r="H1311" s="292" t="str">
        <f t="shared" si="176"/>
        <v>MB</v>
      </c>
      <c r="I1311" s="258" t="str">
        <f>VLOOKUP(B:B,데이터주제영역정의서!O:P,2,FALSE)</f>
        <v>RCA</v>
      </c>
      <c r="J1311" s="258" t="str">
        <f t="shared" si="177"/>
        <v>정보</v>
      </c>
      <c r="K1311" s="258" t="str">
        <f>VLOOKUP(J1311,엔터티분류어!B:D,3,FALSE)</f>
        <v>D</v>
      </c>
      <c r="L1311" s="305" t="str">
        <f t="shared" si="178"/>
        <v>RCADOMBD</v>
      </c>
      <c r="M1311" s="258" t="s">
        <v>6692</v>
      </c>
      <c r="N1311" s="291" t="str">
        <f t="shared" si="179"/>
        <v>T</v>
      </c>
    </row>
    <row r="1312" spans="1:14" x14ac:dyDescent="0.3">
      <c r="A1312" s="256" t="s">
        <v>7080</v>
      </c>
      <c r="B1312" s="303" t="s">
        <v>2865</v>
      </c>
      <c r="C1312" s="303" t="s">
        <v>18</v>
      </c>
      <c r="D1312" s="303" t="s">
        <v>4312</v>
      </c>
      <c r="E1312" s="303" t="s">
        <v>6693</v>
      </c>
      <c r="F1312" s="312" t="s">
        <v>1893</v>
      </c>
      <c r="G1312" s="306" t="str">
        <f>VLOOKUP(F:F,데이터주제영역정의서!T:V,2,FALSE)</f>
        <v>IP</v>
      </c>
      <c r="H1312" s="292" t="str">
        <f t="shared" si="176"/>
        <v>SS</v>
      </c>
      <c r="I1312" s="258" t="str">
        <f>VLOOKUP(B:B,데이터주제영역정의서!O:P,2,FALSE)</f>
        <v>RCA</v>
      </c>
      <c r="J1312" s="258" t="str">
        <f t="shared" si="177"/>
        <v>정보</v>
      </c>
      <c r="K1312" s="258" t="str">
        <f>VLOOKUP(J1312,엔터티분류어!B:D,3,FALSE)</f>
        <v>D</v>
      </c>
      <c r="L1312" s="305" t="str">
        <f t="shared" si="178"/>
        <v>RCAIPSSD</v>
      </c>
      <c r="M1312" s="258" t="s">
        <v>6694</v>
      </c>
      <c r="N1312" s="291" t="str">
        <f t="shared" si="179"/>
        <v>T</v>
      </c>
    </row>
    <row r="1313" spans="1:14" x14ac:dyDescent="0.3">
      <c r="A1313" s="256" t="s">
        <v>7080</v>
      </c>
      <c r="B1313" s="303" t="s">
        <v>2865</v>
      </c>
      <c r="C1313" s="303" t="s">
        <v>18</v>
      </c>
      <c r="D1313" s="303" t="s">
        <v>4313</v>
      </c>
      <c r="E1313" s="303" t="s">
        <v>6695</v>
      </c>
      <c r="F1313" s="312" t="s">
        <v>1893</v>
      </c>
      <c r="G1313" s="306" t="str">
        <f>VLOOKUP(F:F,데이터주제영역정의서!T:V,2,FALSE)</f>
        <v>IP</v>
      </c>
      <c r="H1313" s="292" t="str">
        <f t="shared" si="176"/>
        <v>SM</v>
      </c>
      <c r="I1313" s="258" t="str">
        <f>VLOOKUP(B:B,데이터주제영역정의서!O:P,2,FALSE)</f>
        <v>RCA</v>
      </c>
      <c r="J1313" s="258" t="str">
        <f t="shared" si="177"/>
        <v>정보</v>
      </c>
      <c r="K1313" s="258" t="str">
        <f>VLOOKUP(J1313,엔터티분류어!B:D,3,FALSE)</f>
        <v>D</v>
      </c>
      <c r="L1313" s="305" t="str">
        <f t="shared" si="178"/>
        <v>RCAIPSMD</v>
      </c>
      <c r="M1313" s="258" t="s">
        <v>6696</v>
      </c>
      <c r="N1313" s="291" t="str">
        <f t="shared" si="179"/>
        <v>T</v>
      </c>
    </row>
    <row r="1314" spans="1:14" x14ac:dyDescent="0.3">
      <c r="A1314" s="256" t="s">
        <v>7080</v>
      </c>
      <c r="B1314" s="303" t="s">
        <v>2865</v>
      </c>
      <c r="C1314" s="303" t="s">
        <v>18</v>
      </c>
      <c r="D1314" s="303" t="s">
        <v>4314</v>
      </c>
      <c r="E1314" s="303" t="s">
        <v>6697</v>
      </c>
      <c r="F1314" s="312" t="s">
        <v>4307</v>
      </c>
      <c r="G1314" s="306" t="str">
        <f>VLOOKUP(F:F,데이터주제영역정의서!T:V,2,FALSE)</f>
        <v>OM</v>
      </c>
      <c r="H1314" s="292" t="str">
        <f t="shared" si="176"/>
        <v>RL</v>
      </c>
      <c r="I1314" s="258" t="str">
        <f>VLOOKUP(B:B,데이터주제영역정의서!O:P,2,FALSE)</f>
        <v>RCA</v>
      </c>
      <c r="J1314" s="258" t="str">
        <f t="shared" si="177"/>
        <v>정보</v>
      </c>
      <c r="K1314" s="258" t="str">
        <f>VLOOKUP(J1314,엔터티분류어!B:D,3,FALSE)</f>
        <v>D</v>
      </c>
      <c r="L1314" s="305" t="str">
        <f t="shared" si="178"/>
        <v>RCAOMRLD</v>
      </c>
      <c r="M1314" s="258" t="s">
        <v>6698</v>
      </c>
      <c r="N1314" s="291" t="str">
        <f t="shared" si="179"/>
        <v>T</v>
      </c>
    </row>
    <row r="1315" spans="1:14" x14ac:dyDescent="0.3">
      <c r="A1315" s="256" t="s">
        <v>7080</v>
      </c>
      <c r="B1315" s="303" t="s">
        <v>2865</v>
      </c>
      <c r="C1315" s="303" t="s">
        <v>1</v>
      </c>
      <c r="D1315" s="303" t="s">
        <v>4315</v>
      </c>
      <c r="E1315" s="303" t="s">
        <v>2875</v>
      </c>
      <c r="F1315" s="312" t="s">
        <v>4305</v>
      </c>
      <c r="G1315" s="306" t="str">
        <f>VLOOKUP(F:F,데이터주제영역정의서!T:V,2,FALSE)</f>
        <v>DO</v>
      </c>
      <c r="H1315" s="292" t="str">
        <f t="shared" si="176"/>
        <v>MM</v>
      </c>
      <c r="I1315" s="258" t="str">
        <f>VLOOKUP(B:B,데이터주제영역정의서!O:P,2,FALSE)</f>
        <v>RCA</v>
      </c>
      <c r="J1315" s="258" t="str">
        <f t="shared" si="177"/>
        <v>정보</v>
      </c>
      <c r="K1315" s="258" t="str">
        <f>VLOOKUP(J1315,엔터티분류어!B:D,3,FALSE)</f>
        <v>D</v>
      </c>
      <c r="L1315" s="305" t="str">
        <f t="shared" si="178"/>
        <v>RCADOMMD</v>
      </c>
      <c r="M1315" s="258" t="s">
        <v>6699</v>
      </c>
      <c r="N1315" s="291" t="str">
        <f t="shared" si="179"/>
        <v>T</v>
      </c>
    </row>
    <row r="1316" spans="1:14" x14ac:dyDescent="0.3">
      <c r="A1316" s="256" t="s">
        <v>7080</v>
      </c>
      <c r="B1316" s="303" t="s">
        <v>2865</v>
      </c>
      <c r="C1316" s="303" t="s">
        <v>1</v>
      </c>
      <c r="D1316" s="303" t="s">
        <v>4316</v>
      </c>
      <c r="E1316" s="303" t="s">
        <v>2877</v>
      </c>
      <c r="F1316" s="312" t="s">
        <v>4317</v>
      </c>
      <c r="G1316" s="306" t="str">
        <f>VLOOKUP(F:F,데이터주제영역정의서!T:V,2,FALSE)</f>
        <v>RM</v>
      </c>
      <c r="H1316" s="292" t="str">
        <f t="shared" si="176"/>
        <v>GM</v>
      </c>
      <c r="I1316" s="258" t="str">
        <f>VLOOKUP(B:B,데이터주제영역정의서!O:P,2,FALSE)</f>
        <v>RCA</v>
      </c>
      <c r="J1316" s="258" t="str">
        <f t="shared" si="177"/>
        <v>정보</v>
      </c>
      <c r="K1316" s="258" t="str">
        <f>VLOOKUP(J1316,엔터티분류어!B:D,3,FALSE)</f>
        <v>D</v>
      </c>
      <c r="L1316" s="305" t="str">
        <f t="shared" si="178"/>
        <v>RCARMGMD</v>
      </c>
      <c r="M1316" s="258" t="s">
        <v>6700</v>
      </c>
      <c r="N1316" s="291" t="str">
        <f t="shared" si="179"/>
        <v>T</v>
      </c>
    </row>
    <row r="1317" spans="1:14" x14ac:dyDescent="0.3">
      <c r="A1317" s="256" t="s">
        <v>7080</v>
      </c>
      <c r="B1317" s="303" t="s">
        <v>2865</v>
      </c>
      <c r="C1317" s="303" t="s">
        <v>1</v>
      </c>
      <c r="D1317" s="303" t="s">
        <v>4318</v>
      </c>
      <c r="E1317" s="303" t="s">
        <v>2876</v>
      </c>
      <c r="F1317" s="312" t="s">
        <v>4317</v>
      </c>
      <c r="G1317" s="306" t="str">
        <f>VLOOKUP(F:F,데이터주제영역정의서!T:V,2,FALSE)</f>
        <v>RM</v>
      </c>
      <c r="H1317" s="292" t="str">
        <f t="shared" si="176"/>
        <v>GE</v>
      </c>
      <c r="I1317" s="258" t="str">
        <f>VLOOKUP(B:B,데이터주제영역정의서!O:P,2,FALSE)</f>
        <v>RCA</v>
      </c>
      <c r="J1317" s="258" t="str">
        <f t="shared" si="177"/>
        <v>정보</v>
      </c>
      <c r="K1317" s="258" t="str">
        <f>VLOOKUP(J1317,엔터티분류어!B:D,3,FALSE)</f>
        <v>D</v>
      </c>
      <c r="L1317" s="305" t="str">
        <f t="shared" si="178"/>
        <v>RCARMGED</v>
      </c>
      <c r="M1317" s="258" t="s">
        <v>6701</v>
      </c>
      <c r="N1317" s="291" t="str">
        <f t="shared" si="179"/>
        <v>T</v>
      </c>
    </row>
    <row r="1318" spans="1:14" x14ac:dyDescent="0.3">
      <c r="A1318" s="256" t="s">
        <v>7080</v>
      </c>
      <c r="B1318" s="303" t="s">
        <v>2865</v>
      </c>
      <c r="C1318" s="303" t="s">
        <v>1</v>
      </c>
      <c r="D1318" s="303" t="s">
        <v>4319</v>
      </c>
      <c r="E1318" s="303" t="s">
        <v>2878</v>
      </c>
      <c r="F1318" s="312" t="s">
        <v>4311</v>
      </c>
      <c r="G1318" s="306" t="str">
        <f>VLOOKUP(F:F,데이터주제영역정의서!T:V,2,FALSE)</f>
        <v>CM</v>
      </c>
      <c r="H1318" s="292" t="str">
        <f t="shared" si="176"/>
        <v>EM</v>
      </c>
      <c r="I1318" s="258" t="str">
        <f>VLOOKUP(B:B,데이터주제영역정의서!O:P,2,FALSE)</f>
        <v>RCA</v>
      </c>
      <c r="J1318" s="258" t="str">
        <f t="shared" si="177"/>
        <v>정보</v>
      </c>
      <c r="K1318" s="258" t="str">
        <f>VLOOKUP(J1318,엔터티분류어!B:D,3,FALSE)</f>
        <v>D</v>
      </c>
      <c r="L1318" s="305" t="str">
        <f t="shared" si="178"/>
        <v>RCACMEMD</v>
      </c>
      <c r="M1318" s="258" t="s">
        <v>6702</v>
      </c>
      <c r="N1318" s="291" t="str">
        <f t="shared" si="179"/>
        <v>T</v>
      </c>
    </row>
    <row r="1319" spans="1:14" x14ac:dyDescent="0.3">
      <c r="A1319" s="256" t="s">
        <v>7080</v>
      </c>
      <c r="B1319" s="303" t="s">
        <v>2865</v>
      </c>
      <c r="C1319" s="303" t="s">
        <v>1</v>
      </c>
      <c r="D1319" s="303" t="s">
        <v>2879</v>
      </c>
      <c r="E1319" s="303" t="s">
        <v>2880</v>
      </c>
      <c r="F1319" s="312" t="s">
        <v>1893</v>
      </c>
      <c r="G1319" s="306" t="str">
        <f>VLOOKUP(F:F,데이터주제영역정의서!T:V,2,FALSE)</f>
        <v>IP</v>
      </c>
      <c r="H1319" s="292" t="str">
        <f t="shared" si="176"/>
        <v>CD</v>
      </c>
      <c r="I1319" s="258" t="str">
        <f>VLOOKUP(B:B,데이터주제영역정의서!O:P,2,FALSE)</f>
        <v>RCA</v>
      </c>
      <c r="J1319" s="258" t="str">
        <f t="shared" si="177"/>
        <v>기본</v>
      </c>
      <c r="K1319" s="258" t="str">
        <f>VLOOKUP(J1319,엔터티분류어!B:D,3,FALSE)</f>
        <v>M</v>
      </c>
      <c r="L1319" s="305" t="str">
        <f t="shared" si="178"/>
        <v>RCAIPCDM</v>
      </c>
      <c r="M1319" s="258" t="s">
        <v>6703</v>
      </c>
      <c r="N1319" s="291" t="str">
        <f t="shared" si="179"/>
        <v>T</v>
      </c>
    </row>
    <row r="1320" spans="1:14" x14ac:dyDescent="0.3">
      <c r="A1320" s="256" t="s">
        <v>7080</v>
      </c>
      <c r="B1320" s="303" t="s">
        <v>2865</v>
      </c>
      <c r="C1320" s="303" t="s">
        <v>1</v>
      </c>
      <c r="D1320" s="303" t="s">
        <v>2881</v>
      </c>
      <c r="E1320" s="303" t="s">
        <v>2882</v>
      </c>
      <c r="F1320" s="312" t="s">
        <v>1893</v>
      </c>
      <c r="G1320" s="306" t="str">
        <f>VLOOKUP(F:F,데이터주제영역정의서!T:V,2,FALSE)</f>
        <v>IP</v>
      </c>
      <c r="H1320" s="292" t="str">
        <f t="shared" si="176"/>
        <v>CI</v>
      </c>
      <c r="I1320" s="258" t="str">
        <f>VLOOKUP(B:B,데이터주제영역정의서!O:P,2,FALSE)</f>
        <v>RCA</v>
      </c>
      <c r="J1320" s="258" t="str">
        <f t="shared" si="177"/>
        <v>기본</v>
      </c>
      <c r="K1320" s="258" t="str">
        <f>VLOOKUP(J1320,엔터티분류어!B:D,3,FALSE)</f>
        <v>M</v>
      </c>
      <c r="L1320" s="305" t="str">
        <f t="shared" si="178"/>
        <v>RCAIPCIM</v>
      </c>
      <c r="M1320" s="258" t="s">
        <v>6704</v>
      </c>
      <c r="N1320" s="291" t="str">
        <f t="shared" si="179"/>
        <v>T</v>
      </c>
    </row>
    <row r="1321" spans="1:14" x14ac:dyDescent="0.3">
      <c r="A1321" s="256" t="s">
        <v>7080</v>
      </c>
      <c r="B1321" s="303" t="s">
        <v>2865</v>
      </c>
      <c r="C1321" s="303" t="s">
        <v>1</v>
      </c>
      <c r="D1321" s="303" t="s">
        <v>4320</v>
      </c>
      <c r="E1321" s="303" t="s">
        <v>2883</v>
      </c>
      <c r="F1321" s="312" t="s">
        <v>1893</v>
      </c>
      <c r="G1321" s="306" t="str">
        <f>VLOOKUP(F:F,데이터주제영역정의서!T:V,2,FALSE)</f>
        <v>IP</v>
      </c>
      <c r="H1321" s="292" t="str">
        <f t="shared" si="176"/>
        <v>CB</v>
      </c>
      <c r="I1321" s="258" t="str">
        <f>VLOOKUP(B:B,데이터주제영역정의서!O:P,2,FALSE)</f>
        <v>RCA</v>
      </c>
      <c r="J1321" s="258" t="str">
        <f t="shared" si="177"/>
        <v>정보</v>
      </c>
      <c r="K1321" s="258" t="str">
        <f>VLOOKUP(J1321,엔터티분류어!B:D,3,FALSE)</f>
        <v>D</v>
      </c>
      <c r="L1321" s="305" t="str">
        <f t="shared" si="178"/>
        <v>RCAIPCBD</v>
      </c>
      <c r="M1321" s="258" t="s">
        <v>6705</v>
      </c>
      <c r="N1321" s="291" t="str">
        <f t="shared" si="179"/>
        <v>T</v>
      </c>
    </row>
    <row r="1322" spans="1:14" x14ac:dyDescent="0.3">
      <c r="A1322" s="256" t="s">
        <v>7080</v>
      </c>
      <c r="B1322" s="303" t="s">
        <v>2865</v>
      </c>
      <c r="C1322" s="303" t="s">
        <v>1</v>
      </c>
      <c r="D1322" s="303" t="s">
        <v>4321</v>
      </c>
      <c r="E1322" s="303" t="s">
        <v>2884</v>
      </c>
      <c r="F1322" s="312" t="s">
        <v>1893</v>
      </c>
      <c r="G1322" s="306" t="str">
        <f>VLOOKUP(F:F,데이터주제영역정의서!T:V,2,FALSE)</f>
        <v>IP</v>
      </c>
      <c r="H1322" s="292" t="str">
        <f t="shared" si="176"/>
        <v>BS</v>
      </c>
      <c r="I1322" s="258" t="str">
        <f>VLOOKUP(B:B,데이터주제영역정의서!O:P,2,FALSE)</f>
        <v>RCA</v>
      </c>
      <c r="J1322" s="258" t="str">
        <f t="shared" si="177"/>
        <v>정보</v>
      </c>
      <c r="K1322" s="258" t="str">
        <f>VLOOKUP(J1322,엔터티분류어!B:D,3,FALSE)</f>
        <v>D</v>
      </c>
      <c r="L1322" s="305" t="str">
        <f t="shared" si="178"/>
        <v>RCAIPBSD</v>
      </c>
      <c r="M1322" s="258" t="s">
        <v>6706</v>
      </c>
      <c r="N1322" s="291" t="str">
        <f t="shared" si="179"/>
        <v>T</v>
      </c>
    </row>
    <row r="1323" spans="1:14" x14ac:dyDescent="0.3">
      <c r="A1323" s="256" t="s">
        <v>7080</v>
      </c>
      <c r="B1323" s="303" t="s">
        <v>2865</v>
      </c>
      <c r="C1323" s="303" t="s">
        <v>1</v>
      </c>
      <c r="D1323" s="303" t="s">
        <v>4322</v>
      </c>
      <c r="E1323" s="303" t="s">
        <v>2887</v>
      </c>
      <c r="F1323" s="312" t="s">
        <v>1893</v>
      </c>
      <c r="G1323" s="306" t="str">
        <f>VLOOKUP(F:F,데이터주제영역정의서!T:V,2,FALSE)</f>
        <v>IP</v>
      </c>
      <c r="H1323" s="292" t="str">
        <f t="shared" si="176"/>
        <v>DA</v>
      </c>
      <c r="I1323" s="258" t="str">
        <f>VLOOKUP(B:B,데이터주제영역정의서!O:P,2,FALSE)</f>
        <v>RCA</v>
      </c>
      <c r="J1323" s="258" t="str">
        <f t="shared" si="177"/>
        <v>정보</v>
      </c>
      <c r="K1323" s="258" t="str">
        <f>VLOOKUP(J1323,엔터티분류어!B:D,3,FALSE)</f>
        <v>D</v>
      </c>
      <c r="L1323" s="305" t="str">
        <f t="shared" si="178"/>
        <v>RCAIPDAD</v>
      </c>
      <c r="M1323" s="258" t="s">
        <v>6707</v>
      </c>
      <c r="N1323" s="291" t="str">
        <f t="shared" si="179"/>
        <v>T</v>
      </c>
    </row>
    <row r="1324" spans="1:14" x14ac:dyDescent="0.3">
      <c r="A1324" s="256" t="s">
        <v>7080</v>
      </c>
      <c r="B1324" s="303" t="s">
        <v>2865</v>
      </c>
      <c r="C1324" s="303" t="s">
        <v>1</v>
      </c>
      <c r="D1324" s="303" t="s">
        <v>4323</v>
      </c>
      <c r="E1324" s="303" t="s">
        <v>2885</v>
      </c>
      <c r="F1324" s="312" t="s">
        <v>1893</v>
      </c>
      <c r="G1324" s="306" t="str">
        <f>VLOOKUP(F:F,데이터주제영역정의서!T:V,2,FALSE)</f>
        <v>IP</v>
      </c>
      <c r="H1324" s="292" t="str">
        <f t="shared" si="176"/>
        <v>DH</v>
      </c>
      <c r="I1324" s="258" t="str">
        <f>VLOOKUP(B:B,데이터주제영역정의서!O:P,2,FALSE)</f>
        <v>RCA</v>
      </c>
      <c r="J1324" s="258" t="str">
        <f t="shared" si="177"/>
        <v>이력</v>
      </c>
      <c r="K1324" s="258" t="str">
        <f>VLOOKUP(J1324,엔터티분류어!B:D,3,FALSE)</f>
        <v>H</v>
      </c>
      <c r="L1324" s="305" t="str">
        <f t="shared" si="178"/>
        <v>RCAIPDHH</v>
      </c>
      <c r="M1324" s="258" t="s">
        <v>6708</v>
      </c>
      <c r="N1324" s="291" t="str">
        <f t="shared" si="179"/>
        <v>T</v>
      </c>
    </row>
    <row r="1325" spans="1:14" x14ac:dyDescent="0.3">
      <c r="A1325" s="256" t="s">
        <v>7080</v>
      </c>
      <c r="B1325" s="303" t="s">
        <v>2865</v>
      </c>
      <c r="C1325" s="303" t="s">
        <v>1</v>
      </c>
      <c r="D1325" s="303" t="s">
        <v>4324</v>
      </c>
      <c r="E1325" s="303" t="s">
        <v>2886</v>
      </c>
      <c r="F1325" s="312" t="s">
        <v>1893</v>
      </c>
      <c r="G1325" s="306" t="str">
        <f>VLOOKUP(F:F,데이터주제영역정의서!T:V,2,FALSE)</f>
        <v>IP</v>
      </c>
      <c r="H1325" s="292" t="str">
        <f t="shared" si="176"/>
        <v>DB</v>
      </c>
      <c r="I1325" s="258" t="str">
        <f>VLOOKUP(B:B,데이터주제영역정의서!O:P,2,FALSE)</f>
        <v>RCA</v>
      </c>
      <c r="J1325" s="258" t="str">
        <f t="shared" si="177"/>
        <v>정보</v>
      </c>
      <c r="K1325" s="258" t="str">
        <f>VLOOKUP(J1325,엔터티분류어!B:D,3,FALSE)</f>
        <v>D</v>
      </c>
      <c r="L1325" s="305" t="str">
        <f t="shared" si="178"/>
        <v>RCAIPDBD</v>
      </c>
      <c r="M1325" s="258" t="s">
        <v>6709</v>
      </c>
      <c r="N1325" s="291" t="str">
        <f t="shared" si="179"/>
        <v>T</v>
      </c>
    </row>
    <row r="1326" spans="1:14" x14ac:dyDescent="0.3">
      <c r="A1326" s="256" t="s">
        <v>7080</v>
      </c>
      <c r="B1326" s="303" t="s">
        <v>2865</v>
      </c>
      <c r="C1326" s="303" t="s">
        <v>1</v>
      </c>
      <c r="D1326" s="303" t="s">
        <v>4325</v>
      </c>
      <c r="E1326" s="303" t="s">
        <v>2888</v>
      </c>
      <c r="F1326" s="312" t="s">
        <v>4305</v>
      </c>
      <c r="G1326" s="306" t="str">
        <f>VLOOKUP(F:F,데이터주제영역정의서!T:V,2,FALSE)</f>
        <v>DO</v>
      </c>
      <c r="H1326" s="292" t="str">
        <f t="shared" si="176"/>
        <v>BU</v>
      </c>
      <c r="I1326" s="258" t="str">
        <f>VLOOKUP(B:B,데이터주제영역정의서!O:P,2,FALSE)</f>
        <v>RCA</v>
      </c>
      <c r="J1326" s="258" t="str">
        <f t="shared" si="177"/>
        <v>정보</v>
      </c>
      <c r="K1326" s="258" t="str">
        <f>VLOOKUP(J1326,엔터티분류어!B:D,3,FALSE)</f>
        <v>D</v>
      </c>
      <c r="L1326" s="305" t="str">
        <f t="shared" si="178"/>
        <v>RCADOBUD</v>
      </c>
      <c r="M1326" s="258" t="s">
        <v>6710</v>
      </c>
      <c r="N1326" s="291" t="str">
        <f t="shared" si="179"/>
        <v>T</v>
      </c>
    </row>
    <row r="1327" spans="1:14" x14ac:dyDescent="0.3">
      <c r="A1327" s="256" t="s">
        <v>7080</v>
      </c>
      <c r="B1327" s="303" t="s">
        <v>2865</v>
      </c>
      <c r="C1327" s="303" t="s">
        <v>1</v>
      </c>
      <c r="D1327" s="303" t="s">
        <v>4326</v>
      </c>
      <c r="E1327" s="303" t="s">
        <v>2891</v>
      </c>
      <c r="F1327" s="312" t="s">
        <v>1893</v>
      </c>
      <c r="G1327" s="306" t="str">
        <f>VLOOKUP(F:F,데이터주제영역정의서!T:V,2,FALSE)</f>
        <v>IP</v>
      </c>
      <c r="H1327" s="292" t="str">
        <f t="shared" si="176"/>
        <v>BI</v>
      </c>
      <c r="I1327" s="258" t="str">
        <f>VLOOKUP(B:B,데이터주제영역정의서!O:P,2,FALSE)</f>
        <v>RCA</v>
      </c>
      <c r="J1327" s="258" t="str">
        <f t="shared" si="177"/>
        <v>정보</v>
      </c>
      <c r="K1327" s="258" t="str">
        <f>VLOOKUP(J1327,엔터티분류어!B:D,3,FALSE)</f>
        <v>D</v>
      </c>
      <c r="L1327" s="305" t="str">
        <f t="shared" si="178"/>
        <v>RCAIPBID</v>
      </c>
      <c r="M1327" s="258" t="s">
        <v>6711</v>
      </c>
      <c r="N1327" s="291" t="str">
        <f t="shared" si="179"/>
        <v>T</v>
      </c>
    </row>
    <row r="1328" spans="1:14" x14ac:dyDescent="0.3">
      <c r="A1328" s="256" t="s">
        <v>7080</v>
      </c>
      <c r="B1328" s="303" t="s">
        <v>2865</v>
      </c>
      <c r="C1328" s="303" t="s">
        <v>18</v>
      </c>
      <c r="D1328" s="303" t="s">
        <v>4327</v>
      </c>
      <c r="E1328" s="303" t="s">
        <v>6712</v>
      </c>
      <c r="F1328" s="312" t="s">
        <v>4305</v>
      </c>
      <c r="G1328" s="306" t="str">
        <f>VLOOKUP(F:F,데이터주제영역정의서!T:V,2,FALSE)</f>
        <v>DO</v>
      </c>
      <c r="H1328" s="292" t="str">
        <f t="shared" si="176"/>
        <v>BS</v>
      </c>
      <c r="I1328" s="258" t="str">
        <f>VLOOKUP(B:B,데이터주제영역정의서!O:P,2,FALSE)</f>
        <v>RCA</v>
      </c>
      <c r="J1328" s="258" t="str">
        <f t="shared" si="177"/>
        <v>정보</v>
      </c>
      <c r="K1328" s="258" t="str">
        <f>VLOOKUP(J1328,엔터티분류어!B:D,3,FALSE)</f>
        <v>D</v>
      </c>
      <c r="L1328" s="305" t="str">
        <f t="shared" si="178"/>
        <v>RCADOBSD</v>
      </c>
      <c r="M1328" s="258" t="s">
        <v>6713</v>
      </c>
      <c r="N1328" s="291" t="str">
        <f t="shared" si="179"/>
        <v>T</v>
      </c>
    </row>
    <row r="1329" spans="1:14" x14ac:dyDescent="0.3">
      <c r="A1329" s="256" t="s">
        <v>7080</v>
      </c>
      <c r="B1329" s="303" t="s">
        <v>2865</v>
      </c>
      <c r="C1329" s="303" t="s">
        <v>18</v>
      </c>
      <c r="D1329" s="303" t="s">
        <v>4328</v>
      </c>
      <c r="E1329" s="303" t="s">
        <v>6714</v>
      </c>
      <c r="F1329" s="312" t="s">
        <v>4329</v>
      </c>
      <c r="G1329" s="306" t="str">
        <f>VLOOKUP(F:F,데이터주제영역정의서!T:V,2,FALSE)</f>
        <v>SM</v>
      </c>
      <c r="H1329" s="292" t="str">
        <f t="shared" si="176"/>
        <v>IS</v>
      </c>
      <c r="I1329" s="258" t="str">
        <f>VLOOKUP(B:B,데이터주제영역정의서!O:P,2,FALSE)</f>
        <v>RCA</v>
      </c>
      <c r="J1329" s="258" t="str">
        <f t="shared" si="177"/>
        <v>정보</v>
      </c>
      <c r="K1329" s="258" t="str">
        <f>VLOOKUP(J1329,엔터티분류어!B:D,3,FALSE)</f>
        <v>D</v>
      </c>
      <c r="L1329" s="305" t="str">
        <f t="shared" si="178"/>
        <v>RCASMISD</v>
      </c>
      <c r="M1329" s="258" t="s">
        <v>6715</v>
      </c>
      <c r="N1329" s="291" t="str">
        <f t="shared" si="179"/>
        <v>T</v>
      </c>
    </row>
    <row r="1330" spans="1:14" x14ac:dyDescent="0.3">
      <c r="A1330" s="256" t="s">
        <v>7080</v>
      </c>
      <c r="B1330" s="303" t="s">
        <v>2865</v>
      </c>
      <c r="C1330" s="303" t="s">
        <v>1</v>
      </c>
      <c r="D1330" s="303" t="s">
        <v>4330</v>
      </c>
      <c r="E1330" s="303" t="s">
        <v>2892</v>
      </c>
      <c r="F1330" s="312" t="s">
        <v>4311</v>
      </c>
      <c r="G1330" s="306" t="str">
        <f>VLOOKUP(F:F,데이터주제영역정의서!T:V,2,FALSE)</f>
        <v>CM</v>
      </c>
      <c r="H1330" s="292" t="str">
        <f t="shared" si="176"/>
        <v>FS</v>
      </c>
      <c r="I1330" s="258" t="str">
        <f>VLOOKUP(B:B,데이터주제영역정의서!O:P,2,FALSE)</f>
        <v>RCA</v>
      </c>
      <c r="J1330" s="258" t="str">
        <f t="shared" si="177"/>
        <v>집계</v>
      </c>
      <c r="K1330" s="258" t="str">
        <f>VLOOKUP(J1330,엔터티분류어!B:D,3,FALSE)</f>
        <v>S</v>
      </c>
      <c r="L1330" s="305" t="str">
        <f t="shared" si="178"/>
        <v>RCACMFSS</v>
      </c>
      <c r="M1330" s="258" t="s">
        <v>6716</v>
      </c>
      <c r="N1330" s="291" t="str">
        <f t="shared" si="179"/>
        <v>T</v>
      </c>
    </row>
    <row r="1331" spans="1:14" x14ac:dyDescent="0.3">
      <c r="A1331" s="256" t="s">
        <v>7080</v>
      </c>
      <c r="B1331" s="303" t="s">
        <v>2865</v>
      </c>
      <c r="C1331" s="303" t="s">
        <v>1</v>
      </c>
      <c r="D1331" s="303" t="s">
        <v>4331</v>
      </c>
      <c r="E1331" s="303" t="s">
        <v>2893</v>
      </c>
      <c r="F1331" s="312" t="s">
        <v>4311</v>
      </c>
      <c r="G1331" s="306" t="str">
        <f>VLOOKUP(F:F,데이터주제영역정의서!T:V,2,FALSE)</f>
        <v>CM</v>
      </c>
      <c r="H1331" s="292" t="str">
        <f t="shared" si="176"/>
        <v>FD</v>
      </c>
      <c r="I1331" s="258" t="str">
        <f>VLOOKUP(B:B,데이터주제영역정의서!O:P,2,FALSE)</f>
        <v>RCA</v>
      </c>
      <c r="J1331" s="258" t="str">
        <f t="shared" si="177"/>
        <v>집계</v>
      </c>
      <c r="K1331" s="258" t="str">
        <f>VLOOKUP(J1331,엔터티분류어!B:D,3,FALSE)</f>
        <v>S</v>
      </c>
      <c r="L1331" s="305" t="str">
        <f t="shared" si="178"/>
        <v>RCACMFDS</v>
      </c>
      <c r="M1331" s="258" t="s">
        <v>6717</v>
      </c>
      <c r="N1331" s="291" t="str">
        <f t="shared" si="179"/>
        <v>T</v>
      </c>
    </row>
    <row r="1332" spans="1:14" x14ac:dyDescent="0.3">
      <c r="A1332" s="256" t="s">
        <v>7080</v>
      </c>
      <c r="B1332" s="303" t="s">
        <v>2865</v>
      </c>
      <c r="C1332" s="303" t="s">
        <v>1</v>
      </c>
      <c r="D1332" s="303" t="s">
        <v>4332</v>
      </c>
      <c r="E1332" s="303" t="s">
        <v>2894</v>
      </c>
      <c r="F1332" s="312" t="s">
        <v>4307</v>
      </c>
      <c r="G1332" s="306" t="str">
        <f>VLOOKUP(F:F,데이터주제영역정의서!T:V,2,FALSE)</f>
        <v>OM</v>
      </c>
      <c r="H1332" s="292" t="str">
        <f t="shared" si="176"/>
        <v>VI</v>
      </c>
      <c r="I1332" s="258" t="str">
        <f>VLOOKUP(B:B,데이터주제영역정의서!O:P,2,FALSE)</f>
        <v>RCA</v>
      </c>
      <c r="J1332" s="258" t="str">
        <f t="shared" si="177"/>
        <v>정보</v>
      </c>
      <c r="K1332" s="258" t="str">
        <f>VLOOKUP(J1332,엔터티분류어!B:D,3,FALSE)</f>
        <v>D</v>
      </c>
      <c r="L1332" s="305" t="str">
        <f t="shared" si="178"/>
        <v>RCAOMVID</v>
      </c>
      <c r="M1332" s="258" t="s">
        <v>6718</v>
      </c>
      <c r="N1332" s="291" t="str">
        <f t="shared" si="179"/>
        <v>T</v>
      </c>
    </row>
    <row r="1333" spans="1:14" x14ac:dyDescent="0.3">
      <c r="A1333" s="256" t="s">
        <v>7080</v>
      </c>
      <c r="B1333" s="303" t="s">
        <v>2865</v>
      </c>
      <c r="C1333" s="303" t="s">
        <v>1</v>
      </c>
      <c r="D1333" s="303" t="s">
        <v>4333</v>
      </c>
      <c r="E1333" s="303" t="s">
        <v>2895</v>
      </c>
      <c r="F1333" s="312" t="s">
        <v>1893</v>
      </c>
      <c r="G1333" s="306" t="str">
        <f>VLOOKUP(F:F,데이터주제영역정의서!T:V,2,FALSE)</f>
        <v>IP</v>
      </c>
      <c r="H1333" s="292" t="str">
        <f t="shared" si="176"/>
        <v>CC</v>
      </c>
      <c r="I1333" s="258" t="str">
        <f>VLOOKUP(B:B,데이터주제영역정의서!O:P,2,FALSE)</f>
        <v>RCA</v>
      </c>
      <c r="J1333" s="258" t="str">
        <f t="shared" si="177"/>
        <v>정보</v>
      </c>
      <c r="K1333" s="258" t="str">
        <f>VLOOKUP(J1333,엔터티분류어!B:D,3,FALSE)</f>
        <v>D</v>
      </c>
      <c r="L1333" s="305" t="str">
        <f t="shared" si="178"/>
        <v>RCAIPCCD</v>
      </c>
      <c r="M1333" s="258" t="s">
        <v>6719</v>
      </c>
      <c r="N1333" s="291" t="str">
        <f t="shared" si="179"/>
        <v>T</v>
      </c>
    </row>
    <row r="1334" spans="1:14" x14ac:dyDescent="0.3">
      <c r="A1334" s="256" t="s">
        <v>7080</v>
      </c>
      <c r="B1334" s="303" t="s">
        <v>2865</v>
      </c>
      <c r="C1334" s="303" t="s">
        <v>1</v>
      </c>
      <c r="D1334" s="303" t="s">
        <v>2896</v>
      </c>
      <c r="E1334" s="303" t="s">
        <v>2897</v>
      </c>
      <c r="F1334" s="312" t="s">
        <v>4334</v>
      </c>
      <c r="G1334" s="306" t="str">
        <f>VLOOKUP(F:F,데이터주제영역정의서!T:V,2,FALSE)</f>
        <v>LM</v>
      </c>
      <c r="H1334" s="292" t="str">
        <f t="shared" si="176"/>
        <v>SE</v>
      </c>
      <c r="I1334" s="258" t="str">
        <f>VLOOKUP(B:B,데이터주제영역정의서!O:P,2,FALSE)</f>
        <v>RCA</v>
      </c>
      <c r="J1334" s="258" t="str">
        <f t="shared" si="177"/>
        <v>집계</v>
      </c>
      <c r="K1334" s="258" t="str">
        <f>VLOOKUP(J1334,엔터티분류어!B:D,3,FALSE)</f>
        <v>S</v>
      </c>
      <c r="L1334" s="305" t="str">
        <f t="shared" si="178"/>
        <v>RCALMSES</v>
      </c>
      <c r="M1334" s="258" t="s">
        <v>6720</v>
      </c>
      <c r="N1334" s="291" t="str">
        <f t="shared" si="179"/>
        <v>T</v>
      </c>
    </row>
    <row r="1335" spans="1:14" x14ac:dyDescent="0.3">
      <c r="A1335" s="256" t="s">
        <v>7080</v>
      </c>
      <c r="B1335" s="303" t="s">
        <v>2865</v>
      </c>
      <c r="C1335" s="303" t="s">
        <v>18</v>
      </c>
      <c r="D1335" s="303" t="s">
        <v>4336</v>
      </c>
      <c r="E1335" s="303"/>
      <c r="F1335" s="312" t="s">
        <v>4311</v>
      </c>
      <c r="G1335" s="306" t="str">
        <f>VLOOKUP(F:F,데이터주제영역정의서!T:V,2,FALSE)</f>
        <v>CM</v>
      </c>
      <c r="H1335" s="292" t="str">
        <f t="shared" si="176"/>
        <v>MM</v>
      </c>
      <c r="I1335" s="258" t="str">
        <f>VLOOKUP(B:B,데이터주제영역정의서!O:P,2,FALSE)</f>
        <v>RCA</v>
      </c>
      <c r="J1335" s="258" t="str">
        <f t="shared" si="177"/>
        <v>정보</v>
      </c>
      <c r="K1335" s="258" t="str">
        <f>VLOOKUP(J1335,엔터티분류어!B:D,3,FALSE)</f>
        <v>D</v>
      </c>
      <c r="L1335" s="305" t="str">
        <f t="shared" si="178"/>
        <v>RCACMMMD</v>
      </c>
      <c r="M1335" s="258" t="s">
        <v>6721</v>
      </c>
      <c r="N1335" s="291" t="str">
        <f t="shared" si="179"/>
        <v>T</v>
      </c>
    </row>
    <row r="1336" spans="1:14" x14ac:dyDescent="0.3">
      <c r="A1336" s="256" t="s">
        <v>7080</v>
      </c>
      <c r="B1336" s="303" t="s">
        <v>2865</v>
      </c>
      <c r="C1336" s="303" t="s">
        <v>1</v>
      </c>
      <c r="D1336" s="303" t="s">
        <v>4337</v>
      </c>
      <c r="E1336" s="303" t="s">
        <v>2889</v>
      </c>
      <c r="F1336" s="312" t="s">
        <v>1893</v>
      </c>
      <c r="G1336" s="306" t="str">
        <f>VLOOKUP(F:F,데이터주제영역정의서!T:V,2,FALSE)</f>
        <v>IP</v>
      </c>
      <c r="H1336" s="292" t="str">
        <f t="shared" si="176"/>
        <v>HM</v>
      </c>
      <c r="I1336" s="258" t="str">
        <f>VLOOKUP(B:B,데이터주제영역정의서!O:P,2,FALSE)</f>
        <v>RCA</v>
      </c>
      <c r="J1336" s="258" t="str">
        <f t="shared" si="177"/>
        <v>정보</v>
      </c>
      <c r="K1336" s="258" t="str">
        <f>VLOOKUP(J1336,엔터티분류어!B:D,3,FALSE)</f>
        <v>D</v>
      </c>
      <c r="L1336" s="305" t="str">
        <f t="shared" si="178"/>
        <v>RCAIPHMD</v>
      </c>
      <c r="M1336" s="258" t="s">
        <v>6722</v>
      </c>
      <c r="N1336" s="291" t="str">
        <f t="shared" si="179"/>
        <v>T</v>
      </c>
    </row>
    <row r="1337" spans="1:14" x14ac:dyDescent="0.3">
      <c r="A1337" s="256" t="s">
        <v>7080</v>
      </c>
      <c r="B1337" s="303" t="s">
        <v>2865</v>
      </c>
      <c r="C1337" s="303" t="s">
        <v>1</v>
      </c>
      <c r="D1337" s="303" t="s">
        <v>4338</v>
      </c>
      <c r="E1337" s="303" t="s">
        <v>2890</v>
      </c>
      <c r="F1337" s="312" t="s">
        <v>4311</v>
      </c>
      <c r="G1337" s="306" t="str">
        <f>VLOOKUP(F:F,데이터주제영역정의서!T:V,2,FALSE)</f>
        <v>CM</v>
      </c>
      <c r="H1337" s="292" t="str">
        <f t="shared" si="176"/>
        <v>HG</v>
      </c>
      <c r="I1337" s="258" t="str">
        <f>VLOOKUP(B:B,데이터주제영역정의서!O:P,2,FALSE)</f>
        <v>RCA</v>
      </c>
      <c r="J1337" s="258" t="str">
        <f t="shared" si="177"/>
        <v>집계</v>
      </c>
      <c r="K1337" s="258" t="str">
        <f>VLOOKUP(J1337,엔터티분류어!B:D,3,FALSE)</f>
        <v>S</v>
      </c>
      <c r="L1337" s="305" t="str">
        <f t="shared" si="178"/>
        <v>RCACMHGS</v>
      </c>
      <c r="M1337" s="258" t="s">
        <v>6723</v>
      </c>
      <c r="N1337" s="291" t="str">
        <f t="shared" si="179"/>
        <v>T</v>
      </c>
    </row>
    <row r="1338" spans="1:14" x14ac:dyDescent="0.3">
      <c r="A1338" s="256" t="s">
        <v>7080</v>
      </c>
      <c r="B1338" s="303" t="s">
        <v>2865</v>
      </c>
      <c r="C1338" s="303" t="s">
        <v>1</v>
      </c>
      <c r="D1338" s="303" t="s">
        <v>4339</v>
      </c>
      <c r="E1338" s="303" t="s">
        <v>2899</v>
      </c>
      <c r="F1338" s="312" t="s">
        <v>1893</v>
      </c>
      <c r="G1338" s="306" t="str">
        <f>VLOOKUP(F:F,데이터주제영역정의서!T:V,2,FALSE)</f>
        <v>IP</v>
      </c>
      <c r="H1338" s="292" t="str">
        <f t="shared" si="176"/>
        <v>SC</v>
      </c>
      <c r="I1338" s="258" t="str">
        <f>VLOOKUP(B:B,데이터주제영역정의서!O:P,2,FALSE)</f>
        <v>RCA</v>
      </c>
      <c r="J1338" s="258" t="str">
        <f t="shared" si="177"/>
        <v>정보</v>
      </c>
      <c r="K1338" s="258" t="str">
        <f>VLOOKUP(J1338,엔터티분류어!B:D,3,FALSE)</f>
        <v>D</v>
      </c>
      <c r="L1338" s="305" t="str">
        <f t="shared" si="178"/>
        <v>RCAIPSCD</v>
      </c>
      <c r="M1338" s="258" t="s">
        <v>6724</v>
      </c>
      <c r="N1338" s="291" t="str">
        <f t="shared" si="179"/>
        <v>T</v>
      </c>
    </row>
    <row r="1339" spans="1:14" x14ac:dyDescent="0.3">
      <c r="A1339" s="256" t="s">
        <v>7080</v>
      </c>
      <c r="B1339" s="303" t="s">
        <v>2865</v>
      </c>
      <c r="C1339" s="303" t="s">
        <v>18</v>
      </c>
      <c r="D1339" s="303" t="s">
        <v>4340</v>
      </c>
      <c r="E1339" s="303" t="s">
        <v>6725</v>
      </c>
      <c r="F1339" s="312" t="s">
        <v>4305</v>
      </c>
      <c r="G1339" s="306" t="str">
        <f>VLOOKUP(F:F,데이터주제영역정의서!T:V,2,FALSE)</f>
        <v>DO</v>
      </c>
      <c r="H1339" s="292" t="str">
        <f t="shared" si="176"/>
        <v>BM</v>
      </c>
      <c r="I1339" s="258" t="str">
        <f>VLOOKUP(B:B,데이터주제영역정의서!O:P,2,FALSE)</f>
        <v>RCA</v>
      </c>
      <c r="J1339" s="258" t="str">
        <f t="shared" si="177"/>
        <v>정보</v>
      </c>
      <c r="K1339" s="258" t="str">
        <f>VLOOKUP(J1339,엔터티분류어!B:D,3,FALSE)</f>
        <v>D</v>
      </c>
      <c r="L1339" s="305" t="str">
        <f t="shared" si="178"/>
        <v>RCADOBMD</v>
      </c>
      <c r="M1339" s="258" t="s">
        <v>6726</v>
      </c>
      <c r="N1339" s="291" t="str">
        <f t="shared" si="179"/>
        <v>T</v>
      </c>
    </row>
    <row r="1340" spans="1:14" x14ac:dyDescent="0.3">
      <c r="A1340" s="256" t="s">
        <v>7080</v>
      </c>
      <c r="B1340" s="303" t="s">
        <v>2865</v>
      </c>
      <c r="C1340" s="303" t="s">
        <v>18</v>
      </c>
      <c r="D1340" s="303" t="s">
        <v>4341</v>
      </c>
      <c r="E1340" s="303" t="s">
        <v>6727</v>
      </c>
      <c r="F1340" s="312" t="s">
        <v>4329</v>
      </c>
      <c r="G1340" s="306" t="str">
        <f>VLOOKUP(F:F,데이터주제영역정의서!T:V,2,FALSE)</f>
        <v>SM</v>
      </c>
      <c r="H1340" s="292" t="str">
        <f t="shared" si="176"/>
        <v>IM</v>
      </c>
      <c r="I1340" s="258" t="str">
        <f>VLOOKUP(B:B,데이터주제영역정의서!O:P,2,FALSE)</f>
        <v>RCA</v>
      </c>
      <c r="J1340" s="258" t="str">
        <f t="shared" si="177"/>
        <v>정보</v>
      </c>
      <c r="K1340" s="258" t="str">
        <f>VLOOKUP(J1340,엔터티분류어!B:D,3,FALSE)</f>
        <v>D</v>
      </c>
      <c r="L1340" s="305" t="str">
        <f t="shared" si="178"/>
        <v>RCASMIMD</v>
      </c>
      <c r="M1340" s="258" t="s">
        <v>6728</v>
      </c>
      <c r="N1340" s="291" t="str">
        <f t="shared" si="179"/>
        <v>T</v>
      </c>
    </row>
    <row r="1341" spans="1:14" x14ac:dyDescent="0.3">
      <c r="A1341" s="256" t="s">
        <v>7080</v>
      </c>
      <c r="B1341" s="303" t="s">
        <v>2865</v>
      </c>
      <c r="C1341" s="303" t="s">
        <v>1</v>
      </c>
      <c r="D1341" s="303" t="s">
        <v>4342</v>
      </c>
      <c r="E1341" s="303" t="s">
        <v>2900</v>
      </c>
      <c r="F1341" s="312" t="s">
        <v>4311</v>
      </c>
      <c r="G1341" s="306" t="str">
        <f>VLOOKUP(F:F,데이터주제영역정의서!T:V,2,FALSE)</f>
        <v>CM</v>
      </c>
      <c r="H1341" s="292" t="str">
        <f t="shared" si="176"/>
        <v>GM</v>
      </c>
      <c r="I1341" s="258" t="str">
        <f>VLOOKUP(B:B,데이터주제영역정의서!O:P,2,FALSE)</f>
        <v>RCA</v>
      </c>
      <c r="J1341" s="258" t="str">
        <f t="shared" si="177"/>
        <v>집계</v>
      </c>
      <c r="K1341" s="258" t="str">
        <f>VLOOKUP(J1341,엔터티분류어!B:D,3,FALSE)</f>
        <v>S</v>
      </c>
      <c r="L1341" s="305" t="str">
        <f t="shared" si="178"/>
        <v>RCACMGMS</v>
      </c>
      <c r="M1341" s="258" t="s">
        <v>6729</v>
      </c>
      <c r="N1341" s="291" t="str">
        <f t="shared" si="179"/>
        <v>T</v>
      </c>
    </row>
    <row r="1342" spans="1:14" x14ac:dyDescent="0.3">
      <c r="A1342" s="256" t="s">
        <v>7080</v>
      </c>
      <c r="B1342" s="303" t="s">
        <v>2865</v>
      </c>
      <c r="C1342" s="303" t="s">
        <v>1</v>
      </c>
      <c r="D1342" s="303" t="s">
        <v>4343</v>
      </c>
      <c r="E1342" s="303" t="s">
        <v>2901</v>
      </c>
      <c r="F1342" s="312" t="s">
        <v>4311</v>
      </c>
      <c r="G1342" s="306" t="str">
        <f>VLOOKUP(F:F,데이터주제영역정의서!T:V,2,FALSE)</f>
        <v>CM</v>
      </c>
      <c r="H1342" s="292" t="str">
        <f t="shared" si="176"/>
        <v>GD</v>
      </c>
      <c r="I1342" s="258" t="str">
        <f>VLOOKUP(B:B,데이터주제영역정의서!O:P,2,FALSE)</f>
        <v>RCA</v>
      </c>
      <c r="J1342" s="258" t="str">
        <f t="shared" si="177"/>
        <v>집계</v>
      </c>
      <c r="K1342" s="258" t="str">
        <f>VLOOKUP(J1342,엔터티분류어!B:D,3,FALSE)</f>
        <v>S</v>
      </c>
      <c r="L1342" s="305" t="str">
        <f t="shared" si="178"/>
        <v>RCACMGDS</v>
      </c>
      <c r="M1342" s="258" t="s">
        <v>6730</v>
      </c>
      <c r="N1342" s="291" t="str">
        <f t="shared" si="179"/>
        <v>T</v>
      </c>
    </row>
    <row r="1343" spans="1:14" x14ac:dyDescent="0.3">
      <c r="A1343" s="256" t="s">
        <v>7080</v>
      </c>
      <c r="B1343" s="303" t="s">
        <v>2865</v>
      </c>
      <c r="C1343" s="303" t="s">
        <v>1</v>
      </c>
      <c r="D1343" s="303" t="s">
        <v>2902</v>
      </c>
      <c r="E1343" s="303" t="s">
        <v>2903</v>
      </c>
      <c r="F1343" s="312" t="s">
        <v>1893</v>
      </c>
      <c r="G1343" s="306" t="str">
        <f>VLOOKUP(F:F,데이터주제영역정의서!T:V,2,FALSE)</f>
        <v>IP</v>
      </c>
      <c r="H1343" s="292" t="str">
        <f t="shared" si="176"/>
        <v>CM</v>
      </c>
      <c r="I1343" s="258" t="str">
        <f>VLOOKUP(B:B,데이터주제영역정의서!O:P,2,FALSE)</f>
        <v>RCA</v>
      </c>
      <c r="J1343" s="258" t="str">
        <f t="shared" si="177"/>
        <v>코드</v>
      </c>
      <c r="K1343" s="258" t="str">
        <f>VLOOKUP(J1343,엔터티분류어!B:D,3,FALSE)</f>
        <v>C</v>
      </c>
      <c r="L1343" s="305" t="str">
        <f t="shared" si="178"/>
        <v>RCAIPCMC</v>
      </c>
      <c r="M1343" s="258" t="s">
        <v>6731</v>
      </c>
      <c r="N1343" s="291" t="str">
        <f t="shared" si="179"/>
        <v>T</v>
      </c>
    </row>
    <row r="1344" spans="1:14" x14ac:dyDescent="0.3">
      <c r="A1344" s="256" t="s">
        <v>7080</v>
      </c>
      <c r="B1344" s="303" t="s">
        <v>2865</v>
      </c>
      <c r="C1344" s="303" t="s">
        <v>1</v>
      </c>
      <c r="D1344" s="303" t="s">
        <v>4344</v>
      </c>
      <c r="E1344" s="303" t="s">
        <v>2904</v>
      </c>
      <c r="F1344" s="312" t="s">
        <v>1893</v>
      </c>
      <c r="G1344" s="306" t="str">
        <f>VLOOKUP(F:F,데이터주제영역정의서!T:V,2,FALSE)</f>
        <v>IP</v>
      </c>
      <c r="H1344" s="292" t="str">
        <f t="shared" si="176"/>
        <v>AC</v>
      </c>
      <c r="I1344" s="258" t="str">
        <f>VLOOKUP(B:B,데이터주제영역정의서!O:P,2,FALSE)</f>
        <v>RCA</v>
      </c>
      <c r="J1344" s="258" t="str">
        <f t="shared" si="177"/>
        <v>채번</v>
      </c>
      <c r="K1344" s="258" t="str">
        <f>VLOOKUP(J1344,엔터티분류어!B:D,3,FALSE)</f>
        <v>N</v>
      </c>
      <c r="L1344" s="305" t="str">
        <f t="shared" si="178"/>
        <v>RCAIPACN</v>
      </c>
      <c r="M1344" s="258" t="s">
        <v>6732</v>
      </c>
      <c r="N1344" s="291" t="str">
        <f t="shared" si="179"/>
        <v>T</v>
      </c>
    </row>
    <row r="1345" spans="1:14" x14ac:dyDescent="0.3">
      <c r="A1345" s="256" t="s">
        <v>7080</v>
      </c>
      <c r="B1345" s="303" t="s">
        <v>2865</v>
      </c>
      <c r="C1345" s="303" t="s">
        <v>1</v>
      </c>
      <c r="D1345" s="303" t="s">
        <v>4345</v>
      </c>
      <c r="E1345" s="303" t="s">
        <v>2905</v>
      </c>
      <c r="F1345" s="312" t="s">
        <v>4307</v>
      </c>
      <c r="G1345" s="306" t="str">
        <f>VLOOKUP(F:F,데이터주제영역정의서!T:V,2,FALSE)</f>
        <v>OM</v>
      </c>
      <c r="H1345" s="292" t="str">
        <f t="shared" si="176"/>
        <v>BC</v>
      </c>
      <c r="I1345" s="258" t="str">
        <f>VLOOKUP(B:B,데이터주제영역정의서!O:P,2,FALSE)</f>
        <v>RCA</v>
      </c>
      <c r="J1345" s="258" t="str">
        <f t="shared" si="177"/>
        <v>정보</v>
      </c>
      <c r="K1345" s="258" t="str">
        <f>VLOOKUP(J1345,엔터티분류어!B:D,3,FALSE)</f>
        <v>D</v>
      </c>
      <c r="L1345" s="305" t="str">
        <f t="shared" si="178"/>
        <v>RCAOMBCD</v>
      </c>
      <c r="M1345" s="258" t="s">
        <v>6733</v>
      </c>
      <c r="N1345" s="291" t="str">
        <f t="shared" si="179"/>
        <v>T</v>
      </c>
    </row>
    <row r="1346" spans="1:14" x14ac:dyDescent="0.3">
      <c r="A1346" s="256" t="s">
        <v>7080</v>
      </c>
      <c r="B1346" s="303" t="s">
        <v>2865</v>
      </c>
      <c r="C1346" s="303" t="s">
        <v>18</v>
      </c>
      <c r="D1346" s="303" t="s">
        <v>4346</v>
      </c>
      <c r="E1346" s="303" t="s">
        <v>6734</v>
      </c>
      <c r="F1346" s="312" t="s">
        <v>1893</v>
      </c>
      <c r="G1346" s="306" t="str">
        <f>VLOOKUP(F:F,데이터주제영역정의서!T:V,2,FALSE)</f>
        <v>IP</v>
      </c>
      <c r="H1346" s="292" t="str">
        <f t="shared" si="176"/>
        <v>CS</v>
      </c>
      <c r="I1346" s="258" t="str">
        <f>VLOOKUP(B:B,데이터주제영역정의서!O:P,2,FALSE)</f>
        <v>RCA</v>
      </c>
      <c r="J1346" s="258" t="str">
        <f t="shared" si="177"/>
        <v>정보</v>
      </c>
      <c r="K1346" s="258" t="str">
        <f>VLOOKUP(J1346,엔터티분류어!B:D,3,FALSE)</f>
        <v>D</v>
      </c>
      <c r="L1346" s="305" t="str">
        <f t="shared" si="178"/>
        <v>RCAIPCSD</v>
      </c>
      <c r="M1346" s="258" t="s">
        <v>6735</v>
      </c>
      <c r="N1346" s="291" t="str">
        <f t="shared" si="179"/>
        <v>T</v>
      </c>
    </row>
    <row r="1347" spans="1:14" x14ac:dyDescent="0.3">
      <c r="A1347" s="256" t="s">
        <v>7080</v>
      </c>
      <c r="B1347" s="303" t="s">
        <v>2865</v>
      </c>
      <c r="C1347" s="303" t="s">
        <v>1</v>
      </c>
      <c r="D1347" s="303" t="s">
        <v>4347</v>
      </c>
      <c r="E1347" s="303" t="s">
        <v>2906</v>
      </c>
      <c r="F1347" s="312" t="s">
        <v>1893</v>
      </c>
      <c r="G1347" s="306" t="str">
        <f>VLOOKUP(F:F,데이터주제영역정의서!T:V,2,FALSE)</f>
        <v>IP</v>
      </c>
      <c r="H1347" s="292" t="str">
        <f t="shared" si="176"/>
        <v>ES</v>
      </c>
      <c r="I1347" s="258" t="str">
        <f>VLOOKUP(B:B,데이터주제영역정의서!O:P,2,FALSE)</f>
        <v>RCA</v>
      </c>
      <c r="J1347" s="258" t="str">
        <f t="shared" si="177"/>
        <v>정보</v>
      </c>
      <c r="K1347" s="258" t="str">
        <f>VLOOKUP(J1347,엔터티분류어!B:D,3,FALSE)</f>
        <v>D</v>
      </c>
      <c r="L1347" s="305" t="str">
        <f t="shared" si="178"/>
        <v>RCAIPESD</v>
      </c>
      <c r="M1347" s="258" t="s">
        <v>6736</v>
      </c>
      <c r="N1347" s="291" t="str">
        <f t="shared" si="179"/>
        <v>T</v>
      </c>
    </row>
    <row r="1348" spans="1:14" x14ac:dyDescent="0.3">
      <c r="A1348" s="256" t="s">
        <v>7080</v>
      </c>
      <c r="B1348" s="303" t="s">
        <v>2865</v>
      </c>
      <c r="C1348" s="303" t="s">
        <v>1</v>
      </c>
      <c r="D1348" s="303" t="s">
        <v>4348</v>
      </c>
      <c r="E1348" s="303" t="s">
        <v>2907</v>
      </c>
      <c r="F1348" s="312" t="s">
        <v>1893</v>
      </c>
      <c r="G1348" s="306" t="str">
        <f>VLOOKUP(F:F,데이터주제영역정의서!T:V,2,FALSE)</f>
        <v>IP</v>
      </c>
      <c r="H1348" s="292" t="str">
        <f t="shared" si="176"/>
        <v>EC</v>
      </c>
      <c r="I1348" s="258" t="str">
        <f>VLOOKUP(B:B,데이터주제영역정의서!O:P,2,FALSE)</f>
        <v>RCA</v>
      </c>
      <c r="J1348" s="258" t="str">
        <f t="shared" si="177"/>
        <v>정보</v>
      </c>
      <c r="K1348" s="258" t="str">
        <f>VLOOKUP(J1348,엔터티분류어!B:D,3,FALSE)</f>
        <v>D</v>
      </c>
      <c r="L1348" s="305" t="str">
        <f t="shared" si="178"/>
        <v>RCAIPECD</v>
      </c>
      <c r="M1348" s="258" t="s">
        <v>6737</v>
      </c>
      <c r="N1348" s="291" t="str">
        <f t="shared" si="179"/>
        <v>T</v>
      </c>
    </row>
    <row r="1349" spans="1:14" x14ac:dyDescent="0.3">
      <c r="A1349" s="256" t="s">
        <v>7080</v>
      </c>
      <c r="B1349" s="303" t="s">
        <v>2865</v>
      </c>
      <c r="C1349" s="303" t="s">
        <v>1</v>
      </c>
      <c r="D1349" s="303" t="s">
        <v>4349</v>
      </c>
      <c r="E1349" s="303" t="s">
        <v>2908</v>
      </c>
      <c r="F1349" s="312" t="s">
        <v>4311</v>
      </c>
      <c r="G1349" s="306" t="str">
        <f>VLOOKUP(F:F,데이터주제영역정의서!T:V,2,FALSE)</f>
        <v>CM</v>
      </c>
      <c r="H1349" s="292" t="str">
        <f t="shared" si="176"/>
        <v>GI</v>
      </c>
      <c r="I1349" s="258" t="str">
        <f>VLOOKUP(B:B,데이터주제영역정의서!O:P,2,FALSE)</f>
        <v>RCA</v>
      </c>
      <c r="J1349" s="258" t="str">
        <f t="shared" si="177"/>
        <v>집계</v>
      </c>
      <c r="K1349" s="258" t="str">
        <f>VLOOKUP(J1349,엔터티분류어!B:D,3,FALSE)</f>
        <v>S</v>
      </c>
      <c r="L1349" s="305" t="str">
        <f t="shared" si="178"/>
        <v>RCACMGIS</v>
      </c>
      <c r="M1349" s="258" t="s">
        <v>6738</v>
      </c>
      <c r="N1349" s="291" t="str">
        <f t="shared" si="179"/>
        <v>T</v>
      </c>
    </row>
    <row r="1350" spans="1:14" x14ac:dyDescent="0.3">
      <c r="A1350" s="256" t="s">
        <v>7080</v>
      </c>
      <c r="B1350" s="303" t="s">
        <v>2865</v>
      </c>
      <c r="C1350" s="303" t="s">
        <v>1</v>
      </c>
      <c r="D1350" s="303" t="s">
        <v>2909</v>
      </c>
      <c r="E1350" s="303" t="s">
        <v>2910</v>
      </c>
      <c r="F1350" s="312" t="s">
        <v>4311</v>
      </c>
      <c r="G1350" s="306" t="str">
        <f>VLOOKUP(F:F,데이터주제영역정의서!T:V,2,FALSE)</f>
        <v>CM</v>
      </c>
      <c r="H1350" s="292" t="str">
        <f t="shared" si="176"/>
        <v>JK</v>
      </c>
      <c r="I1350" s="258" t="str">
        <f>VLOOKUP(B:B,데이터주제영역정의서!O:P,2,FALSE)</f>
        <v>RCA</v>
      </c>
      <c r="J1350" s="258" t="str">
        <f t="shared" si="177"/>
        <v>정보</v>
      </c>
      <c r="K1350" s="258" t="str">
        <f>VLOOKUP(J1350,엔터티분류어!B:D,3,FALSE)</f>
        <v>D</v>
      </c>
      <c r="L1350" s="305" t="str">
        <f t="shared" si="178"/>
        <v>RCACMJKD</v>
      </c>
      <c r="M1350" s="258" t="s">
        <v>6739</v>
      </c>
      <c r="N1350" s="291" t="str">
        <f t="shared" si="179"/>
        <v>T</v>
      </c>
    </row>
    <row r="1351" spans="1:14" x14ac:dyDescent="0.3">
      <c r="A1351" s="256" t="s">
        <v>7081</v>
      </c>
      <c r="B1351" s="303" t="s">
        <v>4382</v>
      </c>
      <c r="C1351" s="303" t="s">
        <v>1</v>
      </c>
      <c r="D1351" s="303" t="s">
        <v>4383</v>
      </c>
      <c r="E1351" s="303" t="s">
        <v>4384</v>
      </c>
      <c r="F1351" s="312" t="s">
        <v>4385</v>
      </c>
      <c r="G1351" s="306" t="str">
        <f>VLOOKUP(F:F,데이터주제영역정의서!T:V,2,FALSE)</f>
        <v>LA</v>
      </c>
      <c r="H1351" s="292" t="str">
        <f t="shared" ref="H1351:H1387" si="180">MID(M1351,6,2)</f>
        <v>IM</v>
      </c>
      <c r="I1351" s="258" t="str">
        <f>VLOOKUP(B:B,데이터주제영역정의서!O:P,2,FALSE)</f>
        <v>RCS</v>
      </c>
      <c r="J1351" s="258" t="str">
        <f t="shared" ref="J1351:J1387" si="181">RIGHT(D1351,2)</f>
        <v>정보</v>
      </c>
      <c r="K1351" s="258" t="str">
        <f>VLOOKUP(J1351,엔터티분류어!B:D,3,FALSE)</f>
        <v>D</v>
      </c>
      <c r="L1351" s="305" t="str">
        <f t="shared" ref="L1351:L1386" si="182">I1351&amp;G1351&amp;H1351&amp;K1351</f>
        <v>RCSLAIMD</v>
      </c>
      <c r="M1351" s="258" t="s">
        <v>6740</v>
      </c>
      <c r="N1351" s="291" t="str">
        <f t="shared" ref="N1351:N1387" si="183">IF(L1351=M1351,"T","F")</f>
        <v>T</v>
      </c>
    </row>
    <row r="1352" spans="1:14" x14ac:dyDescent="0.3">
      <c r="A1352" s="256" t="s">
        <v>7081</v>
      </c>
      <c r="B1352" s="303" t="s">
        <v>4382</v>
      </c>
      <c r="C1352" s="303" t="s">
        <v>1</v>
      </c>
      <c r="D1352" s="303" t="s">
        <v>4386</v>
      </c>
      <c r="E1352" s="303" t="s">
        <v>4387</v>
      </c>
      <c r="F1352" s="312" t="s">
        <v>4385</v>
      </c>
      <c r="G1352" s="306" t="str">
        <f>VLOOKUP(F:F,데이터주제영역정의서!T:V,2,FALSE)</f>
        <v>LA</v>
      </c>
      <c r="H1352" s="292" t="str">
        <f t="shared" si="180"/>
        <v>BM</v>
      </c>
      <c r="I1352" s="258" t="str">
        <f>VLOOKUP(B:B,데이터주제영역정의서!O:P,2,FALSE)</f>
        <v>RCS</v>
      </c>
      <c r="J1352" s="258" t="str">
        <f t="shared" si="181"/>
        <v>정보</v>
      </c>
      <c r="K1352" s="258" t="str">
        <f>VLOOKUP(J1352,엔터티분류어!B:D,3,FALSE)</f>
        <v>D</v>
      </c>
      <c r="L1352" s="305" t="str">
        <f t="shared" si="182"/>
        <v>RCSLABMD</v>
      </c>
      <c r="M1352" s="258" t="s">
        <v>6741</v>
      </c>
      <c r="N1352" s="291" t="str">
        <f t="shared" si="183"/>
        <v>T</v>
      </c>
    </row>
    <row r="1353" spans="1:14" x14ac:dyDescent="0.3">
      <c r="A1353" s="256" t="s">
        <v>7081</v>
      </c>
      <c r="B1353" s="303" t="s">
        <v>4382</v>
      </c>
      <c r="C1353" s="303" t="s">
        <v>1</v>
      </c>
      <c r="D1353" s="303" t="s">
        <v>4388</v>
      </c>
      <c r="E1353" s="303" t="s">
        <v>4389</v>
      </c>
      <c r="F1353" s="312" t="s">
        <v>4385</v>
      </c>
      <c r="G1353" s="306" t="str">
        <f>VLOOKUP(F:F,데이터주제영역정의서!T:V,2,FALSE)</f>
        <v>LA</v>
      </c>
      <c r="H1353" s="292" t="str">
        <f t="shared" si="180"/>
        <v>MB</v>
      </c>
      <c r="I1353" s="258" t="str">
        <f>VLOOKUP(B:B,데이터주제영역정의서!O:P,2,FALSE)</f>
        <v>RCS</v>
      </c>
      <c r="J1353" s="258" t="str">
        <f t="shared" si="181"/>
        <v>정보</v>
      </c>
      <c r="K1353" s="258" t="str">
        <f>VLOOKUP(J1353,엔터티분류어!B:D,3,FALSE)</f>
        <v>D</v>
      </c>
      <c r="L1353" s="305" t="str">
        <f t="shared" si="182"/>
        <v>RCSLAMBD</v>
      </c>
      <c r="M1353" s="258" t="s">
        <v>6742</v>
      </c>
      <c r="N1353" s="291" t="str">
        <f t="shared" si="183"/>
        <v>T</v>
      </c>
    </row>
    <row r="1354" spans="1:14" x14ac:dyDescent="0.3">
      <c r="A1354" s="256" t="s">
        <v>7081</v>
      </c>
      <c r="B1354" s="303" t="s">
        <v>4382</v>
      </c>
      <c r="C1354" s="303" t="s">
        <v>18</v>
      </c>
      <c r="D1354" s="303" t="s">
        <v>4390</v>
      </c>
      <c r="E1354" s="303" t="s">
        <v>6743</v>
      </c>
      <c r="F1354" s="312" t="s">
        <v>4385</v>
      </c>
      <c r="G1354" s="306" t="str">
        <f>VLOOKUP(F:F,데이터주제영역정의서!T:V,2,FALSE)</f>
        <v>LA</v>
      </c>
      <c r="H1354" s="292" t="str">
        <f t="shared" si="180"/>
        <v>MM</v>
      </c>
      <c r="I1354" s="258" t="str">
        <f>VLOOKUP(B:B,데이터주제영역정의서!O:P,2,FALSE)</f>
        <v>RCS</v>
      </c>
      <c r="J1354" s="258" t="str">
        <f t="shared" si="181"/>
        <v>기본</v>
      </c>
      <c r="K1354" s="258" t="str">
        <f>VLOOKUP(J1354,엔터티분류어!B:D,3,FALSE)</f>
        <v>M</v>
      </c>
      <c r="L1354" s="305" t="str">
        <f t="shared" si="182"/>
        <v>RCSLAMMM</v>
      </c>
      <c r="M1354" s="258" t="s">
        <v>6744</v>
      </c>
      <c r="N1354" s="291" t="str">
        <f t="shared" si="183"/>
        <v>T</v>
      </c>
    </row>
    <row r="1355" spans="1:14" x14ac:dyDescent="0.3">
      <c r="A1355" s="256" t="s">
        <v>7081</v>
      </c>
      <c r="B1355" s="303" t="s">
        <v>4382</v>
      </c>
      <c r="C1355" s="303" t="s">
        <v>1</v>
      </c>
      <c r="D1355" s="303" t="s">
        <v>4392</v>
      </c>
      <c r="E1355" s="303" t="s">
        <v>4393</v>
      </c>
      <c r="F1355" s="312" t="s">
        <v>4385</v>
      </c>
      <c r="G1355" s="306" t="str">
        <f>VLOOKUP(F:F,데이터주제영역정의서!T:V,2,FALSE)</f>
        <v>LA</v>
      </c>
      <c r="H1355" s="292" t="str">
        <f t="shared" si="180"/>
        <v>DM</v>
      </c>
      <c r="I1355" s="258" t="str">
        <f>VLOOKUP(B:B,데이터주제영역정의서!O:P,2,FALSE)</f>
        <v>RCS</v>
      </c>
      <c r="J1355" s="258" t="str">
        <f t="shared" si="181"/>
        <v>정보</v>
      </c>
      <c r="K1355" s="258" t="str">
        <f>VLOOKUP(J1355,엔터티분류어!B:D,3,FALSE)</f>
        <v>D</v>
      </c>
      <c r="L1355" s="305" t="str">
        <f t="shared" si="182"/>
        <v>RCSLADMD</v>
      </c>
      <c r="M1355" s="258" t="s">
        <v>6745</v>
      </c>
      <c r="N1355" s="291" t="str">
        <f t="shared" si="183"/>
        <v>T</v>
      </c>
    </row>
    <row r="1356" spans="1:14" x14ac:dyDescent="0.3">
      <c r="A1356" s="256" t="s">
        <v>7081</v>
      </c>
      <c r="B1356" s="303" t="s">
        <v>4382</v>
      </c>
      <c r="C1356" s="303" t="s">
        <v>1</v>
      </c>
      <c r="D1356" s="303" t="s">
        <v>4394</v>
      </c>
      <c r="E1356" s="303" t="s">
        <v>4395</v>
      </c>
      <c r="F1356" s="312" t="s">
        <v>4385</v>
      </c>
      <c r="G1356" s="306" t="str">
        <f>VLOOKUP(F:F,데이터주제영역정의서!T:V,2,FALSE)</f>
        <v>LA</v>
      </c>
      <c r="H1356" s="292" t="str">
        <f t="shared" si="180"/>
        <v>DS</v>
      </c>
      <c r="I1356" s="258" t="str">
        <f>VLOOKUP(B:B,데이터주제영역정의서!O:P,2,FALSE)</f>
        <v>RCS</v>
      </c>
      <c r="J1356" s="258" t="str">
        <f t="shared" si="181"/>
        <v>기본</v>
      </c>
      <c r="K1356" s="258" t="str">
        <f>VLOOKUP(J1356,엔터티분류어!B:D,3,FALSE)</f>
        <v>M</v>
      </c>
      <c r="L1356" s="305" t="str">
        <f t="shared" si="182"/>
        <v>RCSLADSM</v>
      </c>
      <c r="M1356" s="258" t="s">
        <v>6746</v>
      </c>
      <c r="N1356" s="291" t="str">
        <f t="shared" si="183"/>
        <v>T</v>
      </c>
    </row>
    <row r="1357" spans="1:14" x14ac:dyDescent="0.3">
      <c r="A1357" s="256" t="s">
        <v>7081</v>
      </c>
      <c r="B1357" s="303" t="s">
        <v>4382</v>
      </c>
      <c r="C1357" s="303" t="s">
        <v>1</v>
      </c>
      <c r="D1357" s="303" t="s">
        <v>4396</v>
      </c>
      <c r="E1357" s="303" t="s">
        <v>4397</v>
      </c>
      <c r="F1357" s="312" t="s">
        <v>4398</v>
      </c>
      <c r="G1357" s="306" t="str">
        <f>VLOOKUP(F:F,데이터주제영역정의서!T:V,2,FALSE)</f>
        <v>SA</v>
      </c>
      <c r="H1357" s="292" t="str">
        <f t="shared" si="180"/>
        <v>SD</v>
      </c>
      <c r="I1357" s="258" t="str">
        <f>VLOOKUP(B:B,데이터주제영역정의서!O:P,2,FALSE)</f>
        <v>RCS</v>
      </c>
      <c r="J1357" s="258" t="str">
        <f t="shared" si="181"/>
        <v>정보</v>
      </c>
      <c r="K1357" s="258" t="str">
        <f>VLOOKUP(J1357,엔터티분류어!B:D,3,FALSE)</f>
        <v>D</v>
      </c>
      <c r="L1357" s="305" t="str">
        <f t="shared" si="182"/>
        <v>RCSSASDD</v>
      </c>
      <c r="M1357" s="258" t="s">
        <v>6747</v>
      </c>
      <c r="N1357" s="291" t="str">
        <f t="shared" si="183"/>
        <v>T</v>
      </c>
    </row>
    <row r="1358" spans="1:14" x14ac:dyDescent="0.3">
      <c r="A1358" s="256" t="s">
        <v>7081</v>
      </c>
      <c r="B1358" s="303" t="s">
        <v>4382</v>
      </c>
      <c r="C1358" s="303" t="s">
        <v>1</v>
      </c>
      <c r="D1358" s="303" t="s">
        <v>4399</v>
      </c>
      <c r="E1358" s="303" t="s">
        <v>4400</v>
      </c>
      <c r="F1358" s="312" t="s">
        <v>4398</v>
      </c>
      <c r="G1358" s="306" t="str">
        <f>VLOOKUP(F:F,데이터주제영역정의서!T:V,2,FALSE)</f>
        <v>SA</v>
      </c>
      <c r="H1358" s="292" t="str">
        <f t="shared" si="180"/>
        <v>BS</v>
      </c>
      <c r="I1358" s="258" t="str">
        <f>VLOOKUP(B:B,데이터주제영역정의서!O:P,2,FALSE)</f>
        <v>RCS</v>
      </c>
      <c r="J1358" s="258" t="str">
        <f t="shared" si="181"/>
        <v>정보</v>
      </c>
      <c r="K1358" s="258" t="str">
        <f>VLOOKUP(J1358,엔터티분류어!B:D,3,FALSE)</f>
        <v>D</v>
      </c>
      <c r="L1358" s="305" t="str">
        <f t="shared" si="182"/>
        <v>RCSSABSD</v>
      </c>
      <c r="M1358" s="258" t="s">
        <v>6748</v>
      </c>
      <c r="N1358" s="291" t="str">
        <f t="shared" si="183"/>
        <v>T</v>
      </c>
    </row>
    <row r="1359" spans="1:14" x14ac:dyDescent="0.3">
      <c r="A1359" s="256" t="s">
        <v>7081</v>
      </c>
      <c r="B1359" s="303" t="s">
        <v>4382</v>
      </c>
      <c r="C1359" s="303" t="s">
        <v>1</v>
      </c>
      <c r="D1359" s="303" t="s">
        <v>4401</v>
      </c>
      <c r="E1359" s="303" t="s">
        <v>4402</v>
      </c>
      <c r="F1359" s="312" t="s">
        <v>4385</v>
      </c>
      <c r="G1359" s="306" t="str">
        <f>VLOOKUP(F:F,데이터주제영역정의서!T:V,2,FALSE)</f>
        <v>LA</v>
      </c>
      <c r="H1359" s="292" t="str">
        <f t="shared" si="180"/>
        <v>TM</v>
      </c>
      <c r="I1359" s="258" t="str">
        <f>VLOOKUP(B:B,데이터주제영역정의서!O:P,2,FALSE)</f>
        <v>RCS</v>
      </c>
      <c r="J1359" s="258" t="str">
        <f t="shared" si="181"/>
        <v>정보</v>
      </c>
      <c r="K1359" s="258" t="str">
        <f>VLOOKUP(J1359,엔터티분류어!B:D,3,FALSE)</f>
        <v>D</v>
      </c>
      <c r="L1359" s="305" t="str">
        <f t="shared" si="182"/>
        <v>RCSLATMD</v>
      </c>
      <c r="M1359" s="258" t="s">
        <v>6749</v>
      </c>
      <c r="N1359" s="291" t="str">
        <f t="shared" si="183"/>
        <v>T</v>
      </c>
    </row>
    <row r="1360" spans="1:14" x14ac:dyDescent="0.3">
      <c r="A1360" s="256" t="s">
        <v>7081</v>
      </c>
      <c r="B1360" s="303" t="s">
        <v>4382</v>
      </c>
      <c r="C1360" s="303" t="s">
        <v>1</v>
      </c>
      <c r="D1360" s="303" t="s">
        <v>4403</v>
      </c>
      <c r="E1360" s="303" t="s">
        <v>4404</v>
      </c>
      <c r="F1360" s="312" t="s">
        <v>4385</v>
      </c>
      <c r="G1360" s="306" t="str">
        <f>VLOOKUP(F:F,데이터주제영역정의서!T:V,2,FALSE)</f>
        <v>LA</v>
      </c>
      <c r="H1360" s="292" t="str">
        <f t="shared" si="180"/>
        <v>ID</v>
      </c>
      <c r="I1360" s="258" t="str">
        <f>VLOOKUP(B:B,데이터주제영역정의서!O:P,2,FALSE)</f>
        <v>RCS</v>
      </c>
      <c r="J1360" s="258" t="str">
        <f t="shared" si="181"/>
        <v>정보</v>
      </c>
      <c r="K1360" s="258" t="str">
        <f>VLOOKUP(J1360,엔터티분류어!B:D,3,FALSE)</f>
        <v>D</v>
      </c>
      <c r="L1360" s="305" t="str">
        <f t="shared" si="182"/>
        <v>RCSLAIDD</v>
      </c>
      <c r="M1360" s="258" t="s">
        <v>6750</v>
      </c>
      <c r="N1360" s="291" t="str">
        <f t="shared" si="183"/>
        <v>T</v>
      </c>
    </row>
    <row r="1361" spans="1:14" x14ac:dyDescent="0.3">
      <c r="A1361" s="256" t="s">
        <v>7081</v>
      </c>
      <c r="B1361" s="303" t="s">
        <v>4382</v>
      </c>
      <c r="C1361" s="303" t="s">
        <v>1</v>
      </c>
      <c r="D1361" s="303" t="s">
        <v>4405</v>
      </c>
      <c r="E1361" s="303" t="s">
        <v>4406</v>
      </c>
      <c r="F1361" s="312" t="s">
        <v>4398</v>
      </c>
      <c r="G1361" s="306" t="str">
        <f>VLOOKUP(F:F,데이터주제영역정의서!T:V,2,FALSE)</f>
        <v>SA</v>
      </c>
      <c r="H1361" s="292" t="str">
        <f t="shared" si="180"/>
        <v>EE</v>
      </c>
      <c r="I1361" s="258" t="str">
        <f>VLOOKUP(B:B,데이터주제영역정의서!O:P,2,FALSE)</f>
        <v>RCS</v>
      </c>
      <c r="J1361" s="258" t="str">
        <f t="shared" si="181"/>
        <v>정보</v>
      </c>
      <c r="K1361" s="258" t="str">
        <f>VLOOKUP(J1361,엔터티분류어!B:D,3,FALSE)</f>
        <v>D</v>
      </c>
      <c r="L1361" s="305" t="str">
        <f t="shared" si="182"/>
        <v>RCSSAEED</v>
      </c>
      <c r="M1361" s="258" t="s">
        <v>6751</v>
      </c>
      <c r="N1361" s="291" t="str">
        <f t="shared" si="183"/>
        <v>T</v>
      </c>
    </row>
    <row r="1362" spans="1:14" x14ac:dyDescent="0.3">
      <c r="A1362" s="256" t="s">
        <v>7081</v>
      </c>
      <c r="B1362" s="303" t="s">
        <v>4382</v>
      </c>
      <c r="C1362" s="303" t="s">
        <v>1</v>
      </c>
      <c r="D1362" s="303" t="s">
        <v>4407</v>
      </c>
      <c r="E1362" s="303" t="s">
        <v>4408</v>
      </c>
      <c r="F1362" s="312" t="s">
        <v>4409</v>
      </c>
      <c r="G1362" s="306" t="str">
        <f>VLOOKUP(F:F,데이터주제영역정의서!T:V,2,FALSE)</f>
        <v>MA</v>
      </c>
      <c r="H1362" s="292" t="str">
        <f t="shared" si="180"/>
        <v>GM</v>
      </c>
      <c r="I1362" s="258" t="str">
        <f>VLOOKUP(B:B,데이터주제영역정의서!O:P,2,FALSE)</f>
        <v>RCS</v>
      </c>
      <c r="J1362" s="258" t="str">
        <f t="shared" si="181"/>
        <v>기본</v>
      </c>
      <c r="K1362" s="258" t="str">
        <f>VLOOKUP(J1362,엔터티분류어!B:D,3,FALSE)</f>
        <v>M</v>
      </c>
      <c r="L1362" s="305" t="str">
        <f t="shared" si="182"/>
        <v>RCSMAGMM</v>
      </c>
      <c r="M1362" s="258" t="s">
        <v>6752</v>
      </c>
      <c r="N1362" s="291" t="str">
        <f t="shared" si="183"/>
        <v>T</v>
      </c>
    </row>
    <row r="1363" spans="1:14" x14ac:dyDescent="0.3">
      <c r="A1363" s="256" t="s">
        <v>7081</v>
      </c>
      <c r="B1363" s="303" t="s">
        <v>4382</v>
      </c>
      <c r="C1363" s="303" t="s">
        <v>18</v>
      </c>
      <c r="D1363" s="303" t="s">
        <v>4410</v>
      </c>
      <c r="E1363" s="303" t="s">
        <v>6753</v>
      </c>
      <c r="F1363" s="312" t="s">
        <v>4409</v>
      </c>
      <c r="G1363" s="306" t="str">
        <f>VLOOKUP(F:F,데이터주제영역정의서!T:V,2,FALSE)</f>
        <v>MA</v>
      </c>
      <c r="H1363" s="292" t="str">
        <f t="shared" si="180"/>
        <v>ES</v>
      </c>
      <c r="I1363" s="258" t="str">
        <f>VLOOKUP(B:B,데이터주제영역정의서!O:P,2,FALSE)</f>
        <v>RCS</v>
      </c>
      <c r="J1363" s="258" t="str">
        <f t="shared" si="181"/>
        <v>기본</v>
      </c>
      <c r="K1363" s="258" t="str">
        <f>VLOOKUP(J1363,엔터티분류어!B:D,3,FALSE)</f>
        <v>M</v>
      </c>
      <c r="L1363" s="305" t="str">
        <f t="shared" si="182"/>
        <v>RCSMAESM</v>
      </c>
      <c r="M1363" s="258" t="s">
        <v>6754</v>
      </c>
      <c r="N1363" s="291" t="str">
        <f t="shared" si="183"/>
        <v>T</v>
      </c>
    </row>
    <row r="1364" spans="1:14" x14ac:dyDescent="0.3">
      <c r="A1364" s="256" t="s">
        <v>7081</v>
      </c>
      <c r="B1364" s="303" t="s">
        <v>4382</v>
      </c>
      <c r="C1364" s="303" t="s">
        <v>1</v>
      </c>
      <c r="D1364" s="303" t="s">
        <v>4412</v>
      </c>
      <c r="E1364" s="303" t="s">
        <v>4413</v>
      </c>
      <c r="F1364" s="312" t="s">
        <v>4409</v>
      </c>
      <c r="G1364" s="306" t="str">
        <f>VLOOKUP(F:F,데이터주제영역정의서!T:V,2,FALSE)</f>
        <v>MA</v>
      </c>
      <c r="H1364" s="292" t="str">
        <f t="shared" si="180"/>
        <v>EM</v>
      </c>
      <c r="I1364" s="258" t="str">
        <f>VLOOKUP(B:B,데이터주제영역정의서!O:P,2,FALSE)</f>
        <v>RCS</v>
      </c>
      <c r="J1364" s="258" t="str">
        <f t="shared" si="181"/>
        <v>상세</v>
      </c>
      <c r="K1364" s="258" t="str">
        <f>VLOOKUP(J1364,엔터티분류어!B:D,3,FALSE)</f>
        <v>E</v>
      </c>
      <c r="L1364" s="305" t="str">
        <f t="shared" si="182"/>
        <v>RCSMAEME</v>
      </c>
      <c r="M1364" s="258" t="s">
        <v>6755</v>
      </c>
      <c r="N1364" s="291" t="str">
        <f t="shared" si="183"/>
        <v>T</v>
      </c>
    </row>
    <row r="1365" spans="1:14" x14ac:dyDescent="0.3">
      <c r="A1365" s="256" t="s">
        <v>7081</v>
      </c>
      <c r="B1365" s="303" t="s">
        <v>4382</v>
      </c>
      <c r="C1365" s="303" t="s">
        <v>1</v>
      </c>
      <c r="D1365" s="303" t="s">
        <v>4414</v>
      </c>
      <c r="E1365" s="303" t="s">
        <v>4415</v>
      </c>
      <c r="F1365" s="312" t="s">
        <v>4385</v>
      </c>
      <c r="G1365" s="306" t="str">
        <f>VLOOKUP(F:F,데이터주제영역정의서!T:V,2,FALSE)</f>
        <v>LA</v>
      </c>
      <c r="H1365" s="292" t="str">
        <f t="shared" si="180"/>
        <v>CM</v>
      </c>
      <c r="I1365" s="258" t="str">
        <f>VLOOKUP(B:B,데이터주제영역정의서!O:P,2,FALSE)</f>
        <v>RCS</v>
      </c>
      <c r="J1365" s="258" t="str">
        <f t="shared" si="181"/>
        <v>기본</v>
      </c>
      <c r="K1365" s="258" t="str">
        <f>VLOOKUP(J1365,엔터티분류어!B:D,3,FALSE)</f>
        <v>M</v>
      </c>
      <c r="L1365" s="305" t="str">
        <f t="shared" si="182"/>
        <v>RCSLACMM</v>
      </c>
      <c r="M1365" s="258" t="s">
        <v>6756</v>
      </c>
      <c r="N1365" s="291" t="str">
        <f t="shared" si="183"/>
        <v>T</v>
      </c>
    </row>
    <row r="1366" spans="1:14" x14ac:dyDescent="0.3">
      <c r="A1366" s="256" t="s">
        <v>7081</v>
      </c>
      <c r="B1366" s="303" t="s">
        <v>4382</v>
      </c>
      <c r="C1366" s="303" t="s">
        <v>1</v>
      </c>
      <c r="D1366" s="303" t="s">
        <v>4416</v>
      </c>
      <c r="E1366" s="303" t="s">
        <v>4417</v>
      </c>
      <c r="F1366" s="312" t="s">
        <v>4398</v>
      </c>
      <c r="G1366" s="306" t="str">
        <f>VLOOKUP(F:F,데이터주제영역정의서!T:V,2,FALSE)</f>
        <v>SA</v>
      </c>
      <c r="H1366" s="292" t="str">
        <f t="shared" si="180"/>
        <v>RE</v>
      </c>
      <c r="I1366" s="258" t="str">
        <f>VLOOKUP(B:B,데이터주제영역정의서!O:P,2,FALSE)</f>
        <v>RCS</v>
      </c>
      <c r="J1366" s="258" t="str">
        <f t="shared" si="181"/>
        <v>정보</v>
      </c>
      <c r="K1366" s="258" t="str">
        <f>VLOOKUP(J1366,엔터티분류어!B:D,3,FALSE)</f>
        <v>D</v>
      </c>
      <c r="L1366" s="305" t="str">
        <f t="shared" si="182"/>
        <v>RCSSARED</v>
      </c>
      <c r="M1366" s="258" t="s">
        <v>6757</v>
      </c>
      <c r="N1366" s="291" t="str">
        <f t="shared" si="183"/>
        <v>T</v>
      </c>
    </row>
    <row r="1367" spans="1:14" x14ac:dyDescent="0.3">
      <c r="A1367" s="256" t="s">
        <v>7081</v>
      </c>
      <c r="B1367" s="303" t="s">
        <v>4382</v>
      </c>
      <c r="C1367" s="303" t="s">
        <v>18</v>
      </c>
      <c r="D1367" s="303" t="s">
        <v>4418</v>
      </c>
      <c r="E1367" s="303" t="s">
        <v>6758</v>
      </c>
      <c r="F1367" s="312" t="s">
        <v>4398</v>
      </c>
      <c r="G1367" s="306" t="str">
        <f>VLOOKUP(F:F,데이터주제영역정의서!T:V,2,FALSE)</f>
        <v>SA</v>
      </c>
      <c r="H1367" s="292" t="str">
        <f t="shared" si="180"/>
        <v>RM</v>
      </c>
      <c r="I1367" s="258" t="str">
        <f>VLOOKUP(B:B,데이터주제영역정의서!O:P,2,FALSE)</f>
        <v>RCS</v>
      </c>
      <c r="J1367" s="258" t="str">
        <f t="shared" si="181"/>
        <v>정보</v>
      </c>
      <c r="K1367" s="258" t="str">
        <f>VLOOKUP(J1367,엔터티분류어!B:D,3,FALSE)</f>
        <v>D</v>
      </c>
      <c r="L1367" s="305" t="str">
        <f t="shared" si="182"/>
        <v>RCSSARMD</v>
      </c>
      <c r="M1367" s="258" t="s">
        <v>6759</v>
      </c>
      <c r="N1367" s="291" t="str">
        <f t="shared" si="183"/>
        <v>T</v>
      </c>
    </row>
    <row r="1368" spans="1:14" x14ac:dyDescent="0.3">
      <c r="A1368" s="256" t="s">
        <v>7081</v>
      </c>
      <c r="B1368" s="303" t="s">
        <v>4382</v>
      </c>
      <c r="C1368" s="303" t="s">
        <v>18</v>
      </c>
      <c r="D1368" s="303" t="s">
        <v>4420</v>
      </c>
      <c r="E1368" s="303"/>
      <c r="F1368" s="312" t="s">
        <v>4409</v>
      </c>
      <c r="G1368" s="306" t="str">
        <f>VLOOKUP(F:F,데이터주제영역정의서!T:V,2,FALSE)</f>
        <v>MA</v>
      </c>
      <c r="H1368" s="292" t="str">
        <f t="shared" si="180"/>
        <v>SC</v>
      </c>
      <c r="I1368" s="258" t="str">
        <f>VLOOKUP(B:B,데이터주제영역정의서!O:P,2,FALSE)</f>
        <v>RCS</v>
      </c>
      <c r="J1368" s="258" t="str">
        <f t="shared" si="181"/>
        <v>코드</v>
      </c>
      <c r="K1368" s="258" t="str">
        <f>VLOOKUP(J1368,엔터티분류어!B:D,3,FALSE)</f>
        <v>C</v>
      </c>
      <c r="L1368" s="305" t="str">
        <f t="shared" si="182"/>
        <v>RCSMASCC</v>
      </c>
      <c r="M1368" s="258" t="s">
        <v>6760</v>
      </c>
      <c r="N1368" s="291" t="str">
        <f t="shared" si="183"/>
        <v>T</v>
      </c>
    </row>
    <row r="1369" spans="1:14" x14ac:dyDescent="0.3">
      <c r="A1369" s="256" t="s">
        <v>7082</v>
      </c>
      <c r="B1369" s="303" t="s">
        <v>2911</v>
      </c>
      <c r="C1369" s="303" t="s">
        <v>1</v>
      </c>
      <c r="D1369" s="303" t="s">
        <v>2912</v>
      </c>
      <c r="E1369" s="303" t="s">
        <v>2913</v>
      </c>
      <c r="F1369" s="312" t="s">
        <v>4358</v>
      </c>
      <c r="G1369" s="306" t="str">
        <f>VLOOKUP(F:F,데이터주제영역정의서!T:V,2,FALSE)</f>
        <v>RA</v>
      </c>
      <c r="H1369" s="292" t="str">
        <f t="shared" si="180"/>
        <v>PA</v>
      </c>
      <c r="I1369" s="258" t="str">
        <f>VLOOKUP(B:B,데이터주제영역정의서!O:P,2,FALSE)</f>
        <v>RAA</v>
      </c>
      <c r="J1369" s="258" t="str">
        <f t="shared" si="181"/>
        <v>정보</v>
      </c>
      <c r="K1369" s="258" t="str">
        <f>VLOOKUP(J1369,엔터티분류어!B:D,3,FALSE)</f>
        <v>D</v>
      </c>
      <c r="L1369" s="305" t="str">
        <f t="shared" si="182"/>
        <v>RAARAPAD</v>
      </c>
      <c r="M1369" s="258" t="s">
        <v>6761</v>
      </c>
      <c r="N1369" s="291" t="str">
        <f t="shared" si="183"/>
        <v>T</v>
      </c>
    </row>
    <row r="1370" spans="1:14" x14ac:dyDescent="0.3">
      <c r="A1370" s="256" t="s">
        <v>7082</v>
      </c>
      <c r="B1370" s="309" t="s">
        <v>2911</v>
      </c>
      <c r="C1370" s="309" t="s">
        <v>1</v>
      </c>
      <c r="D1370" s="309" t="s">
        <v>2914</v>
      </c>
      <c r="E1370" s="309" t="s">
        <v>2915</v>
      </c>
      <c r="F1370" s="312" t="s">
        <v>4358</v>
      </c>
      <c r="G1370" s="306" t="str">
        <f>VLOOKUP(F:F,데이터주제영역정의서!T:V,2,FALSE)</f>
        <v>RA</v>
      </c>
      <c r="H1370" s="292" t="str">
        <f t="shared" si="180"/>
        <v>FA</v>
      </c>
      <c r="I1370" s="258" t="str">
        <f>VLOOKUP(B:B,데이터주제영역정의서!O:P,2,FALSE)</f>
        <v>RAA</v>
      </c>
      <c r="J1370" s="258" t="str">
        <f t="shared" si="181"/>
        <v>정보</v>
      </c>
      <c r="K1370" s="258" t="str">
        <f>VLOOKUP(J1370,엔터티분류어!B:D,3,FALSE)</f>
        <v>D</v>
      </c>
      <c r="L1370" s="305" t="str">
        <f t="shared" si="182"/>
        <v>RAARAFAD</v>
      </c>
      <c r="M1370" s="258" t="s">
        <v>6762</v>
      </c>
      <c r="N1370" s="291" t="str">
        <f t="shared" si="183"/>
        <v>T</v>
      </c>
    </row>
    <row r="1371" spans="1:14" x14ac:dyDescent="0.3">
      <c r="A1371" s="256" t="s">
        <v>7082</v>
      </c>
      <c r="B1371" s="309" t="s">
        <v>2911</v>
      </c>
      <c r="C1371" s="309" t="s">
        <v>1</v>
      </c>
      <c r="D1371" s="309" t="s">
        <v>6763</v>
      </c>
      <c r="E1371" s="309" t="s">
        <v>2921</v>
      </c>
      <c r="F1371" s="312" t="s">
        <v>4358</v>
      </c>
      <c r="G1371" s="306" t="str">
        <f>VLOOKUP(F:F,데이터주제영역정의서!T:V,2,FALSE)</f>
        <v>RA</v>
      </c>
      <c r="H1371" s="292" t="str">
        <f t="shared" si="180"/>
        <v>FX</v>
      </c>
      <c r="I1371" s="258" t="str">
        <f>VLOOKUP(B:B,데이터주제영역정의서!O:P,2,FALSE)</f>
        <v>RAA</v>
      </c>
      <c r="J1371" s="258" t="str">
        <f t="shared" si="181"/>
        <v>기본</v>
      </c>
      <c r="K1371" s="258" t="str">
        <f>VLOOKUP(J1371,엔터티분류어!B:D,3,FALSE)</f>
        <v>M</v>
      </c>
      <c r="L1371" s="305" t="str">
        <f t="shared" si="182"/>
        <v>RAARAFXM</v>
      </c>
      <c r="M1371" s="258" t="s">
        <v>6764</v>
      </c>
      <c r="N1371" s="291" t="str">
        <f t="shared" si="183"/>
        <v>T</v>
      </c>
    </row>
    <row r="1372" spans="1:14" x14ac:dyDescent="0.3">
      <c r="A1372" s="256" t="s">
        <v>7082</v>
      </c>
      <c r="B1372" s="309" t="s">
        <v>2911</v>
      </c>
      <c r="C1372" s="309" t="s">
        <v>1</v>
      </c>
      <c r="D1372" s="309" t="s">
        <v>6765</v>
      </c>
      <c r="E1372" s="309" t="s">
        <v>2923</v>
      </c>
      <c r="F1372" s="312" t="s">
        <v>4358</v>
      </c>
      <c r="G1372" s="306" t="str">
        <f>VLOOKUP(F:F,데이터주제영역정의서!T:V,2,FALSE)</f>
        <v>RA</v>
      </c>
      <c r="H1372" s="292" t="str">
        <f t="shared" si="180"/>
        <v>AS</v>
      </c>
      <c r="I1372" s="258" t="str">
        <f>VLOOKUP(B:B,데이터주제영역정의서!O:P,2,FALSE)</f>
        <v>RAA</v>
      </c>
      <c r="J1372" s="258" t="str">
        <f t="shared" si="181"/>
        <v>이력</v>
      </c>
      <c r="K1372" s="258" t="str">
        <f>VLOOKUP(J1372,엔터티분류어!B:D,3,FALSE)</f>
        <v>H</v>
      </c>
      <c r="L1372" s="305" t="str">
        <f t="shared" si="182"/>
        <v>RAARAASH</v>
      </c>
      <c r="M1372" s="258" t="s">
        <v>6766</v>
      </c>
      <c r="N1372" s="291" t="str">
        <f t="shared" si="183"/>
        <v>T</v>
      </c>
    </row>
    <row r="1373" spans="1:14" x14ac:dyDescent="0.3">
      <c r="A1373" s="256" t="s">
        <v>7082</v>
      </c>
      <c r="B1373" s="309" t="s">
        <v>2911</v>
      </c>
      <c r="C1373" s="309" t="s">
        <v>1</v>
      </c>
      <c r="D1373" s="309" t="s">
        <v>2916</v>
      </c>
      <c r="E1373" s="309" t="s">
        <v>2917</v>
      </c>
      <c r="F1373" s="312" t="s">
        <v>4311</v>
      </c>
      <c r="G1373" s="306" t="str">
        <f>VLOOKUP(F:F,데이터주제영역정의서!T:V,2,FALSE)</f>
        <v>CM</v>
      </c>
      <c r="H1373" s="292" t="str">
        <f t="shared" si="180"/>
        <v>FY</v>
      </c>
      <c r="I1373" s="258" t="str">
        <f>VLOOKUP(B:B,데이터주제영역정의서!O:P,2,FALSE)</f>
        <v>RAA</v>
      </c>
      <c r="J1373" s="258" t="str">
        <f t="shared" si="181"/>
        <v>정보</v>
      </c>
      <c r="K1373" s="258" t="str">
        <f>VLOOKUP(J1373,엔터티분류어!B:D,3,FALSE)</f>
        <v>D</v>
      </c>
      <c r="L1373" s="305" t="str">
        <f t="shared" si="182"/>
        <v>RAACMFYD</v>
      </c>
      <c r="M1373" s="258" t="s">
        <v>6767</v>
      </c>
      <c r="N1373" s="291" t="str">
        <f t="shared" si="183"/>
        <v>T</v>
      </c>
    </row>
    <row r="1374" spans="1:14" x14ac:dyDescent="0.3">
      <c r="A1374" s="256" t="s">
        <v>7082</v>
      </c>
      <c r="B1374" s="309" t="s">
        <v>2911</v>
      </c>
      <c r="C1374" s="309" t="s">
        <v>1</v>
      </c>
      <c r="D1374" s="309" t="s">
        <v>2918</v>
      </c>
      <c r="E1374" s="309" t="s">
        <v>2919</v>
      </c>
      <c r="F1374" s="312" t="s">
        <v>4358</v>
      </c>
      <c r="G1374" s="306" t="str">
        <f>VLOOKUP(F:F,데이터주제영역정의서!T:V,2,FALSE)</f>
        <v>RA</v>
      </c>
      <c r="H1374" s="292" t="str">
        <f t="shared" si="180"/>
        <v>BY</v>
      </c>
      <c r="I1374" s="258" t="str">
        <f>VLOOKUP(B:B,데이터주제영역정의서!O:P,2,FALSE)</f>
        <v>RAA</v>
      </c>
      <c r="J1374" s="258" t="str">
        <f t="shared" si="181"/>
        <v>정보</v>
      </c>
      <c r="K1374" s="258" t="str">
        <f>VLOOKUP(J1374,엔터티분류어!B:D,3,FALSE)</f>
        <v>D</v>
      </c>
      <c r="L1374" s="305" t="str">
        <f t="shared" si="182"/>
        <v>RAARABYD</v>
      </c>
      <c r="M1374" s="258" t="s">
        <v>6768</v>
      </c>
      <c r="N1374" s="291" t="str">
        <f t="shared" si="183"/>
        <v>T</v>
      </c>
    </row>
    <row r="1375" spans="1:14" x14ac:dyDescent="0.3">
      <c r="A1375" s="256" t="s">
        <v>7082</v>
      </c>
      <c r="B1375" s="309" t="s">
        <v>2911</v>
      </c>
      <c r="C1375" s="309" t="s">
        <v>1</v>
      </c>
      <c r="D1375" s="309" t="s">
        <v>4359</v>
      </c>
      <c r="E1375" s="309" t="s">
        <v>4360</v>
      </c>
      <c r="F1375" s="312" t="s">
        <v>4358</v>
      </c>
      <c r="G1375" s="306" t="str">
        <f>VLOOKUP(F:F,데이터주제영역정의서!T:V,2,FALSE)</f>
        <v>RA</v>
      </c>
      <c r="H1375" s="292" t="str">
        <f t="shared" si="180"/>
        <v>QU</v>
      </c>
      <c r="I1375" s="258" t="str">
        <f>VLOOKUP(B:B,데이터주제영역정의서!O:P,2,FALSE)</f>
        <v>RAA</v>
      </c>
      <c r="J1375" s="258" t="str">
        <f t="shared" si="181"/>
        <v>정보</v>
      </c>
      <c r="K1375" s="258" t="str">
        <f>VLOOKUP(J1375,엔터티분류어!B:D,3,FALSE)</f>
        <v>D</v>
      </c>
      <c r="L1375" s="305" t="str">
        <f t="shared" si="182"/>
        <v>RAARAQUD</v>
      </c>
      <c r="M1375" s="258" t="s">
        <v>6769</v>
      </c>
      <c r="N1375" s="291" t="str">
        <f t="shared" si="183"/>
        <v>F</v>
      </c>
    </row>
    <row r="1376" spans="1:14" x14ac:dyDescent="0.3">
      <c r="A1376" s="256" t="s">
        <v>7082</v>
      </c>
      <c r="B1376" s="309" t="s">
        <v>2911</v>
      </c>
      <c r="C1376" s="309" t="s">
        <v>1</v>
      </c>
      <c r="D1376" s="309" t="s">
        <v>2924</v>
      </c>
      <c r="E1376" s="309" t="s">
        <v>2925</v>
      </c>
      <c r="F1376" s="312" t="s">
        <v>4358</v>
      </c>
      <c r="G1376" s="306" t="str">
        <f>VLOOKUP(F:F,데이터주제영역정의서!T:V,2,FALSE)</f>
        <v>RA</v>
      </c>
      <c r="H1376" s="292" t="str">
        <f t="shared" si="180"/>
        <v>QI</v>
      </c>
      <c r="I1376" s="258" t="str">
        <f>VLOOKUP(B:B,데이터주제영역정의서!O:P,2,FALSE)</f>
        <v>RAA</v>
      </c>
      <c r="J1376" s="258" t="str">
        <f t="shared" si="181"/>
        <v>기본</v>
      </c>
      <c r="K1376" s="258" t="str">
        <f>VLOOKUP(J1376,엔터티분류어!B:D,3,FALSE)</f>
        <v>M</v>
      </c>
      <c r="L1376" s="305" t="str">
        <f t="shared" si="182"/>
        <v>RAARAQIM</v>
      </c>
      <c r="M1376" s="258" t="s">
        <v>6770</v>
      </c>
      <c r="N1376" s="291" t="str">
        <f t="shared" si="183"/>
        <v>T</v>
      </c>
    </row>
    <row r="1377" spans="1:14" x14ac:dyDescent="0.3">
      <c r="A1377" s="256" t="s">
        <v>7082</v>
      </c>
      <c r="B1377" s="309" t="s">
        <v>2911</v>
      </c>
      <c r="C1377" s="309" t="s">
        <v>1</v>
      </c>
      <c r="D1377" s="309" t="s">
        <v>2926</v>
      </c>
      <c r="E1377" s="309" t="s">
        <v>2927</v>
      </c>
      <c r="F1377" s="312" t="s">
        <v>4358</v>
      </c>
      <c r="G1377" s="306" t="str">
        <f>VLOOKUP(F:F,데이터주제영역정의서!T:V,2,FALSE)</f>
        <v>RA</v>
      </c>
      <c r="H1377" s="292" t="str">
        <f t="shared" si="180"/>
        <v>EM</v>
      </c>
      <c r="I1377" s="258" t="str">
        <f>VLOOKUP(B:B,데이터주제영역정의서!O:P,2,FALSE)</f>
        <v>RAA</v>
      </c>
      <c r="J1377" s="258" t="str">
        <f t="shared" si="181"/>
        <v>정보</v>
      </c>
      <c r="K1377" s="258" t="str">
        <f>VLOOKUP(J1377,엔터티분류어!B:D,3,FALSE)</f>
        <v>D</v>
      </c>
      <c r="L1377" s="305" t="str">
        <f t="shared" si="182"/>
        <v>RAARAEMD</v>
      </c>
      <c r="M1377" s="258" t="s">
        <v>6771</v>
      </c>
      <c r="N1377" s="291" t="str">
        <f t="shared" si="183"/>
        <v>T</v>
      </c>
    </row>
    <row r="1378" spans="1:14" x14ac:dyDescent="0.3">
      <c r="A1378" s="256" t="s">
        <v>7082</v>
      </c>
      <c r="B1378" s="309" t="s">
        <v>2911</v>
      </c>
      <c r="C1378" s="309" t="s">
        <v>1</v>
      </c>
      <c r="D1378" s="309" t="s">
        <v>2928</v>
      </c>
      <c r="E1378" s="309" t="s">
        <v>2929</v>
      </c>
      <c r="F1378" s="312" t="s">
        <v>4361</v>
      </c>
      <c r="G1378" s="306" t="str">
        <f>VLOOKUP(F:F,데이터주제영역정의서!T:V,2,FALSE)</f>
        <v>PR</v>
      </c>
      <c r="H1378" s="292" t="str">
        <f t="shared" si="180"/>
        <v>ED</v>
      </c>
      <c r="I1378" s="258" t="str">
        <f>VLOOKUP(B:B,데이터주제영역정의서!O:P,2,FALSE)</f>
        <v>RAA</v>
      </c>
      <c r="J1378" s="258" t="str">
        <f t="shared" si="181"/>
        <v>정보</v>
      </c>
      <c r="K1378" s="258" t="str">
        <f>VLOOKUP(J1378,엔터티분류어!B:D,3,FALSE)</f>
        <v>D</v>
      </c>
      <c r="L1378" s="305" t="str">
        <f t="shared" si="182"/>
        <v>RAAPREDD</v>
      </c>
      <c r="M1378" s="258" t="s">
        <v>6772</v>
      </c>
      <c r="N1378" s="291" t="str">
        <f t="shared" si="183"/>
        <v>T</v>
      </c>
    </row>
    <row r="1379" spans="1:14" x14ac:dyDescent="0.3">
      <c r="A1379" s="256" t="s">
        <v>7082</v>
      </c>
      <c r="B1379" s="309" t="s">
        <v>2911</v>
      </c>
      <c r="C1379" s="309" t="s">
        <v>1</v>
      </c>
      <c r="D1379" s="309" t="s">
        <v>2930</v>
      </c>
      <c r="E1379" s="309" t="s">
        <v>2931</v>
      </c>
      <c r="F1379" s="312" t="s">
        <v>4361</v>
      </c>
      <c r="G1379" s="306" t="str">
        <f>VLOOKUP(F:F,데이터주제영역정의서!T:V,2,FALSE)</f>
        <v>PR</v>
      </c>
      <c r="H1379" s="292" t="str">
        <f t="shared" si="180"/>
        <v>EM</v>
      </c>
      <c r="I1379" s="258" t="str">
        <f>VLOOKUP(B:B,데이터주제영역정의서!O:P,2,FALSE)</f>
        <v>RAA</v>
      </c>
      <c r="J1379" s="258" t="str">
        <f t="shared" si="181"/>
        <v>기본</v>
      </c>
      <c r="K1379" s="258" t="str">
        <f>VLOOKUP(J1379,엔터티분류어!B:D,3,FALSE)</f>
        <v>M</v>
      </c>
      <c r="L1379" s="305" t="str">
        <f t="shared" si="182"/>
        <v>RAAPREMM</v>
      </c>
      <c r="M1379" s="258" t="s">
        <v>6773</v>
      </c>
      <c r="N1379" s="291" t="str">
        <f t="shared" si="183"/>
        <v>T</v>
      </c>
    </row>
    <row r="1380" spans="1:14" x14ac:dyDescent="0.3">
      <c r="A1380" s="256" t="s">
        <v>7082</v>
      </c>
      <c r="B1380" s="309" t="s">
        <v>2911</v>
      </c>
      <c r="C1380" s="309" t="s">
        <v>1</v>
      </c>
      <c r="D1380" s="309" t="s">
        <v>2932</v>
      </c>
      <c r="E1380" s="309" t="s">
        <v>2933</v>
      </c>
      <c r="F1380" s="312" t="s">
        <v>4361</v>
      </c>
      <c r="G1380" s="306" t="str">
        <f>VLOOKUP(F:F,데이터주제영역정의서!T:V,2,FALSE)</f>
        <v>PR</v>
      </c>
      <c r="H1380" s="292" t="str">
        <f t="shared" si="180"/>
        <v>DM</v>
      </c>
      <c r="I1380" s="258" t="str">
        <f>VLOOKUP(B:B,데이터주제영역정의서!O:P,2,FALSE)</f>
        <v>RAA</v>
      </c>
      <c r="J1380" s="258" t="str">
        <f t="shared" si="181"/>
        <v>정보</v>
      </c>
      <c r="K1380" s="258" t="str">
        <f>VLOOKUP(J1380,엔터티분류어!B:D,3,FALSE)</f>
        <v>D</v>
      </c>
      <c r="L1380" s="305" t="str">
        <f t="shared" si="182"/>
        <v>RAAPRDMD</v>
      </c>
      <c r="M1380" s="258" t="s">
        <v>6774</v>
      </c>
      <c r="N1380" s="291" t="str">
        <f t="shared" si="183"/>
        <v>T</v>
      </c>
    </row>
    <row r="1381" spans="1:14" x14ac:dyDescent="0.3">
      <c r="A1381" s="256" t="s">
        <v>7082</v>
      </c>
      <c r="B1381" s="309" t="s">
        <v>2911</v>
      </c>
      <c r="C1381" s="309" t="s">
        <v>1</v>
      </c>
      <c r="D1381" s="309" t="s">
        <v>2934</v>
      </c>
      <c r="E1381" s="309" t="s">
        <v>2935</v>
      </c>
      <c r="F1381" s="312" t="s">
        <v>4361</v>
      </c>
      <c r="G1381" s="306" t="str">
        <f>VLOOKUP(F:F,데이터주제영역정의서!T:V,2,FALSE)</f>
        <v>PR</v>
      </c>
      <c r="H1381" s="292" t="str">
        <f t="shared" si="180"/>
        <v>SU</v>
      </c>
      <c r="I1381" s="258" t="str">
        <f>VLOOKUP(B:B,데이터주제영역정의서!O:P,2,FALSE)</f>
        <v>RAA</v>
      </c>
      <c r="J1381" s="258" t="str">
        <f t="shared" si="181"/>
        <v>정보</v>
      </c>
      <c r="K1381" s="258" t="str">
        <f>VLOOKUP(J1381,엔터티분류어!B:D,3,FALSE)</f>
        <v>D</v>
      </c>
      <c r="L1381" s="305" t="str">
        <f t="shared" si="182"/>
        <v>RAAPRSUD</v>
      </c>
      <c r="M1381" s="258" t="s">
        <v>6775</v>
      </c>
      <c r="N1381" s="291" t="str">
        <f t="shared" si="183"/>
        <v>T</v>
      </c>
    </row>
    <row r="1382" spans="1:14" x14ac:dyDescent="0.3">
      <c r="A1382" s="256" t="s">
        <v>7082</v>
      </c>
      <c r="B1382" s="309" t="s">
        <v>2911</v>
      </c>
      <c r="C1382" s="309" t="s">
        <v>1</v>
      </c>
      <c r="D1382" s="309" t="s">
        <v>2936</v>
      </c>
      <c r="E1382" s="309" t="s">
        <v>2937</v>
      </c>
      <c r="F1382" s="312" t="s">
        <v>4361</v>
      </c>
      <c r="G1382" s="306" t="str">
        <f>VLOOKUP(F:F,데이터주제영역정의서!T:V,2,FALSE)</f>
        <v>PR</v>
      </c>
      <c r="H1382" s="292" t="str">
        <f t="shared" si="180"/>
        <v>RQ</v>
      </c>
      <c r="I1382" s="258" t="str">
        <f>VLOOKUP(B:B,데이터주제영역정의서!O:P,2,FALSE)</f>
        <v>RAA</v>
      </c>
      <c r="J1382" s="258" t="str">
        <f t="shared" si="181"/>
        <v>정보</v>
      </c>
      <c r="K1382" s="258" t="str">
        <f>VLOOKUP(J1382,엔터티분류어!B:D,3,FALSE)</f>
        <v>D</v>
      </c>
      <c r="L1382" s="305" t="str">
        <f t="shared" si="182"/>
        <v>RAAPRRQD</v>
      </c>
      <c r="M1382" s="258" t="s">
        <v>6776</v>
      </c>
      <c r="N1382" s="291" t="str">
        <f t="shared" si="183"/>
        <v>T</v>
      </c>
    </row>
    <row r="1383" spans="1:14" x14ac:dyDescent="0.3">
      <c r="A1383" s="256" t="s">
        <v>7082</v>
      </c>
      <c r="B1383" s="309" t="s">
        <v>2911</v>
      </c>
      <c r="C1383" s="309" t="s">
        <v>1</v>
      </c>
      <c r="D1383" s="309" t="s">
        <v>2938</v>
      </c>
      <c r="E1383" s="309" t="s">
        <v>2939</v>
      </c>
      <c r="F1383" s="312" t="s">
        <v>4361</v>
      </c>
      <c r="G1383" s="306" t="str">
        <f>VLOOKUP(F:F,데이터주제영역정의서!T:V,2,FALSE)</f>
        <v>PR</v>
      </c>
      <c r="H1383" s="292" t="str">
        <f t="shared" si="180"/>
        <v>LB</v>
      </c>
      <c r="I1383" s="258" t="str">
        <f>VLOOKUP(B:B,데이터주제영역정의서!O:P,2,FALSE)</f>
        <v>RAA</v>
      </c>
      <c r="J1383" s="258" t="str">
        <f t="shared" si="181"/>
        <v>정보</v>
      </c>
      <c r="K1383" s="258" t="str">
        <f>VLOOKUP(J1383,엔터티분류어!B:D,3,FALSE)</f>
        <v>D</v>
      </c>
      <c r="L1383" s="305" t="str">
        <f t="shared" si="182"/>
        <v>RAAPRLBD</v>
      </c>
      <c r="M1383" s="258" t="s">
        <v>6777</v>
      </c>
      <c r="N1383" s="291" t="str">
        <f t="shared" si="183"/>
        <v>T</v>
      </c>
    </row>
    <row r="1384" spans="1:14" x14ac:dyDescent="0.3">
      <c r="A1384" s="256" t="s">
        <v>7082</v>
      </c>
      <c r="B1384" s="309" t="s">
        <v>2911</v>
      </c>
      <c r="C1384" s="309" t="s">
        <v>1</v>
      </c>
      <c r="D1384" s="309" t="s">
        <v>2940</v>
      </c>
      <c r="E1384" s="309" t="s">
        <v>2941</v>
      </c>
      <c r="F1384" s="312" t="s">
        <v>4361</v>
      </c>
      <c r="G1384" s="306" t="str">
        <f>VLOOKUP(F:F,데이터주제영역정의서!T:V,2,FALSE)</f>
        <v>PR</v>
      </c>
      <c r="H1384" s="292" t="str">
        <f t="shared" si="180"/>
        <v>YS</v>
      </c>
      <c r="I1384" s="258" t="str">
        <f>VLOOKUP(B:B,데이터주제영역정의서!O:P,2,FALSE)</f>
        <v>RAA</v>
      </c>
      <c r="J1384" s="258" t="str">
        <f t="shared" si="181"/>
        <v>정보</v>
      </c>
      <c r="K1384" s="258" t="str">
        <f>VLOOKUP(J1384,엔터티분류어!B:D,3,FALSE)</f>
        <v>D</v>
      </c>
      <c r="L1384" s="305" t="str">
        <f t="shared" si="182"/>
        <v>RAAPRYSD</v>
      </c>
      <c r="M1384" s="258" t="s">
        <v>6778</v>
      </c>
      <c r="N1384" s="291" t="str">
        <f t="shared" si="183"/>
        <v>T</v>
      </c>
    </row>
    <row r="1385" spans="1:14" x14ac:dyDescent="0.3">
      <c r="A1385" s="256" t="s">
        <v>7082</v>
      </c>
      <c r="B1385" s="309" t="s">
        <v>2911</v>
      </c>
      <c r="C1385" s="309" t="s">
        <v>1</v>
      </c>
      <c r="D1385" s="309" t="s">
        <v>2942</v>
      </c>
      <c r="E1385" s="309" t="s">
        <v>2943</v>
      </c>
      <c r="F1385" s="312" t="s">
        <v>4361</v>
      </c>
      <c r="G1385" s="306" t="str">
        <f>VLOOKUP(F:F,데이터주제영역정의서!T:V,2,FALSE)</f>
        <v>PR</v>
      </c>
      <c r="H1385" s="292" t="str">
        <f t="shared" si="180"/>
        <v>NO</v>
      </c>
      <c r="I1385" s="258" t="str">
        <f>VLOOKUP(B:B,데이터주제영역정의서!O:P,2,FALSE)</f>
        <v>RAA</v>
      </c>
      <c r="J1385" s="258" t="str">
        <f t="shared" si="181"/>
        <v>정보</v>
      </c>
      <c r="K1385" s="258" t="str">
        <f>VLOOKUP(J1385,엔터티분류어!B:D,3,FALSE)</f>
        <v>D</v>
      </c>
      <c r="L1385" s="305" t="str">
        <f t="shared" si="182"/>
        <v>RAAPRNOD</v>
      </c>
      <c r="M1385" s="258" t="s">
        <v>6779</v>
      </c>
      <c r="N1385" s="291" t="str">
        <f t="shared" si="183"/>
        <v>T</v>
      </c>
    </row>
    <row r="1386" spans="1:14" x14ac:dyDescent="0.3">
      <c r="A1386" s="256" t="s">
        <v>7082</v>
      </c>
      <c r="B1386" s="309" t="s">
        <v>2911</v>
      </c>
      <c r="C1386" s="309" t="s">
        <v>1</v>
      </c>
      <c r="D1386" s="309" t="s">
        <v>2944</v>
      </c>
      <c r="E1386" s="309" t="s">
        <v>2945</v>
      </c>
      <c r="F1386" s="312" t="s">
        <v>4361</v>
      </c>
      <c r="G1386" s="306" t="str">
        <f>VLOOKUP(F:F,데이터주제영역정의서!T:V,2,FALSE)</f>
        <v>PR</v>
      </c>
      <c r="H1386" s="292" t="str">
        <f t="shared" si="180"/>
        <v>PE</v>
      </c>
      <c r="I1386" s="258" t="str">
        <f>VLOOKUP(B:B,데이터주제영역정의서!O:P,2,FALSE)</f>
        <v>RAA</v>
      </c>
      <c r="J1386" s="258" t="str">
        <f t="shared" si="181"/>
        <v>정보</v>
      </c>
      <c r="K1386" s="258" t="str">
        <f>VLOOKUP(J1386,엔터티분류어!B:D,3,FALSE)</f>
        <v>D</v>
      </c>
      <c r="L1386" s="305" t="str">
        <f t="shared" si="182"/>
        <v>RAAPRPED</v>
      </c>
      <c r="M1386" s="258" t="s">
        <v>6780</v>
      </c>
      <c r="N1386" s="291" t="str">
        <f t="shared" si="183"/>
        <v>T</v>
      </c>
    </row>
    <row r="1387" spans="1:14" x14ac:dyDescent="0.3">
      <c r="A1387" s="256" t="s">
        <v>7082</v>
      </c>
      <c r="B1387" s="309" t="s">
        <v>2911</v>
      </c>
      <c r="C1387" s="309" t="s">
        <v>1</v>
      </c>
      <c r="D1387" s="309" t="s">
        <v>2946</v>
      </c>
      <c r="E1387" s="309" t="s">
        <v>2947</v>
      </c>
      <c r="F1387" s="312" t="s">
        <v>4361</v>
      </c>
      <c r="G1387" s="306" t="str">
        <f>VLOOKUP(F:F,데이터주제영역정의서!T:V,2,FALSE)</f>
        <v>PR</v>
      </c>
      <c r="H1387" s="292" t="str">
        <f t="shared" si="180"/>
        <v>GM</v>
      </c>
      <c r="I1387" s="258" t="str">
        <f>VLOOKUP(B:B,데이터주제영역정의서!O:P,2,FALSE)</f>
        <v>RAA</v>
      </c>
      <c r="J1387" s="258" t="str">
        <f t="shared" si="181"/>
        <v>정보</v>
      </c>
      <c r="K1387" s="258" t="str">
        <f>VLOOKUP(J1387,엔터티분류어!B:D,3,FALSE)</f>
        <v>D</v>
      </c>
      <c r="L1387" s="305" t="str">
        <f t="shared" ref="L1387:L1450" si="184">I1387&amp;G1387&amp;H1387&amp;K1387</f>
        <v>RAAPRGMD</v>
      </c>
      <c r="M1387" s="258" t="s">
        <v>6781</v>
      </c>
      <c r="N1387" s="291" t="str">
        <f t="shared" si="183"/>
        <v>T</v>
      </c>
    </row>
    <row r="1388" spans="1:14" x14ac:dyDescent="0.3">
      <c r="A1388" s="256" t="s">
        <v>7082</v>
      </c>
      <c r="B1388" s="309" t="s">
        <v>2911</v>
      </c>
      <c r="C1388" s="309" t="s">
        <v>1</v>
      </c>
      <c r="D1388" s="309" t="s">
        <v>2948</v>
      </c>
      <c r="E1388" s="309" t="s">
        <v>2949</v>
      </c>
      <c r="F1388" s="312" t="s">
        <v>4358</v>
      </c>
      <c r="G1388" s="306" t="str">
        <f>VLOOKUP(F:F,데이터주제영역정의서!T:V,2,FALSE)</f>
        <v>RA</v>
      </c>
      <c r="H1388" s="292" t="str">
        <f t="shared" ref="H1388:H1451" si="185">MID(M1388,6,2)</f>
        <v>RS</v>
      </c>
      <c r="I1388" s="258" t="str">
        <f>VLOOKUP(B:B,데이터주제영역정의서!O:P,2,FALSE)</f>
        <v>RAA</v>
      </c>
      <c r="J1388" s="258" t="str">
        <f t="shared" ref="J1388:J1451" si="186">RIGHT(D1388,2)</f>
        <v>정보</v>
      </c>
      <c r="K1388" s="258" t="str">
        <f>VLOOKUP(J1388,엔터티분류어!B:D,3,FALSE)</f>
        <v>D</v>
      </c>
      <c r="L1388" s="305" t="str">
        <f t="shared" si="184"/>
        <v>RAARARSD</v>
      </c>
      <c r="M1388" s="258" t="s">
        <v>6782</v>
      </c>
      <c r="N1388" s="291" t="str">
        <f t="shared" ref="N1388:N1451" si="187">IF(L1388=M1388,"T","F")</f>
        <v>T</v>
      </c>
    </row>
    <row r="1389" spans="1:14" x14ac:dyDescent="0.3">
      <c r="A1389" s="256" t="s">
        <v>7082</v>
      </c>
      <c r="B1389" s="309" t="s">
        <v>2911</v>
      </c>
      <c r="C1389" s="309" t="s">
        <v>1</v>
      </c>
      <c r="D1389" s="309" t="s">
        <v>2950</v>
      </c>
      <c r="E1389" s="309" t="s">
        <v>2951</v>
      </c>
      <c r="F1389" s="312" t="s">
        <v>4358</v>
      </c>
      <c r="G1389" s="306" t="str">
        <f>VLOOKUP(F:F,데이터주제영역정의서!T:V,2,FALSE)</f>
        <v>RA</v>
      </c>
      <c r="H1389" s="292" t="str">
        <f t="shared" si="185"/>
        <v>QM</v>
      </c>
      <c r="I1389" s="258" t="str">
        <f>VLOOKUP(B:B,데이터주제영역정의서!O:P,2,FALSE)</f>
        <v>RAA</v>
      </c>
      <c r="J1389" s="258" t="str">
        <f t="shared" si="186"/>
        <v>정보</v>
      </c>
      <c r="K1389" s="258" t="str">
        <f>VLOOKUP(J1389,엔터티분류어!B:D,3,FALSE)</f>
        <v>D</v>
      </c>
      <c r="L1389" s="305" t="str">
        <f t="shared" si="184"/>
        <v>RAARAQMD</v>
      </c>
      <c r="M1389" s="258" t="s">
        <v>6783</v>
      </c>
      <c r="N1389" s="291" t="str">
        <f t="shared" si="187"/>
        <v>T</v>
      </c>
    </row>
    <row r="1390" spans="1:14" x14ac:dyDescent="0.3">
      <c r="A1390" s="256" t="s">
        <v>7082</v>
      </c>
      <c r="B1390" s="309" t="s">
        <v>2911</v>
      </c>
      <c r="C1390" s="309" t="s">
        <v>1</v>
      </c>
      <c r="D1390" s="309" t="s">
        <v>2952</v>
      </c>
      <c r="E1390" s="309" t="s">
        <v>2953</v>
      </c>
      <c r="F1390" s="312" t="s">
        <v>4358</v>
      </c>
      <c r="G1390" s="306" t="str">
        <f>VLOOKUP(F:F,데이터주제영역정의서!T:V,2,FALSE)</f>
        <v>RA</v>
      </c>
      <c r="H1390" s="292" t="str">
        <f t="shared" si="185"/>
        <v>MM</v>
      </c>
      <c r="I1390" s="258" t="str">
        <f>VLOOKUP(B:B,데이터주제영역정의서!O:P,2,FALSE)</f>
        <v>RAA</v>
      </c>
      <c r="J1390" s="258" t="str">
        <f t="shared" si="186"/>
        <v>기본</v>
      </c>
      <c r="K1390" s="258" t="str">
        <f>VLOOKUP(J1390,엔터티분류어!B:D,3,FALSE)</f>
        <v>M</v>
      </c>
      <c r="L1390" s="305" t="str">
        <f t="shared" si="184"/>
        <v>RAARAMMM</v>
      </c>
      <c r="M1390" s="258" t="s">
        <v>6784</v>
      </c>
      <c r="N1390" s="291" t="str">
        <f t="shared" si="187"/>
        <v>T</v>
      </c>
    </row>
    <row r="1391" spans="1:14" x14ac:dyDescent="0.3">
      <c r="A1391" s="256" t="s">
        <v>7082</v>
      </c>
      <c r="B1391" s="309" t="s">
        <v>2911</v>
      </c>
      <c r="C1391" s="309" t="s">
        <v>1</v>
      </c>
      <c r="D1391" s="309" t="s">
        <v>2954</v>
      </c>
      <c r="E1391" s="309" t="s">
        <v>2955</v>
      </c>
      <c r="F1391" s="312" t="s">
        <v>4358</v>
      </c>
      <c r="G1391" s="306" t="str">
        <f>VLOOKUP(F:F,데이터주제영역정의서!T:V,2,FALSE)</f>
        <v>RA</v>
      </c>
      <c r="H1391" s="292" t="str">
        <f t="shared" si="185"/>
        <v>MH</v>
      </c>
      <c r="I1391" s="258" t="str">
        <f>VLOOKUP(B:B,데이터주제영역정의서!O:P,2,FALSE)</f>
        <v>RAA</v>
      </c>
      <c r="J1391" s="258" t="str">
        <f t="shared" si="186"/>
        <v>이력</v>
      </c>
      <c r="K1391" s="258" t="str">
        <f>VLOOKUP(J1391,엔터티분류어!B:D,3,FALSE)</f>
        <v>H</v>
      </c>
      <c r="L1391" s="305" t="str">
        <f t="shared" si="184"/>
        <v>RAARAMHH</v>
      </c>
      <c r="M1391" s="258" t="s">
        <v>6785</v>
      </c>
      <c r="N1391" s="291" t="str">
        <f t="shared" si="187"/>
        <v>T</v>
      </c>
    </row>
    <row r="1392" spans="1:14" x14ac:dyDescent="0.3">
      <c r="A1392" s="256" t="s">
        <v>7082</v>
      </c>
      <c r="B1392" s="309" t="s">
        <v>2911</v>
      </c>
      <c r="C1392" s="309" t="s">
        <v>1</v>
      </c>
      <c r="D1392" s="309" t="s">
        <v>2956</v>
      </c>
      <c r="E1392" s="309" t="s">
        <v>2957</v>
      </c>
      <c r="F1392" s="312" t="s">
        <v>4311</v>
      </c>
      <c r="G1392" s="306" t="str">
        <f>VLOOKUP(F:F,데이터주제영역정의서!T:V,2,FALSE)</f>
        <v>CM</v>
      </c>
      <c r="H1392" s="292" t="str">
        <f t="shared" si="185"/>
        <v>RP</v>
      </c>
      <c r="I1392" s="258" t="str">
        <f>VLOOKUP(B:B,데이터주제영역정의서!O:P,2,FALSE)</f>
        <v>RAA</v>
      </c>
      <c r="J1392" s="258" t="str">
        <f t="shared" si="186"/>
        <v>정보</v>
      </c>
      <c r="K1392" s="258" t="str">
        <f>VLOOKUP(J1392,엔터티분류어!B:D,3,FALSE)</f>
        <v>D</v>
      </c>
      <c r="L1392" s="305" t="str">
        <f t="shared" si="184"/>
        <v>RAACMRPD</v>
      </c>
      <c r="M1392" s="258" t="s">
        <v>6786</v>
      </c>
      <c r="N1392" s="291" t="str">
        <f t="shared" si="187"/>
        <v>T</v>
      </c>
    </row>
    <row r="1393" spans="1:14" x14ac:dyDescent="0.3">
      <c r="A1393" s="256" t="s">
        <v>7082</v>
      </c>
      <c r="B1393" s="309" t="s">
        <v>2911</v>
      </c>
      <c r="C1393" s="309" t="s">
        <v>1</v>
      </c>
      <c r="D1393" s="309" t="s">
        <v>2958</v>
      </c>
      <c r="E1393" s="309" t="s">
        <v>2959</v>
      </c>
      <c r="F1393" s="312" t="s">
        <v>4358</v>
      </c>
      <c r="G1393" s="306" t="str">
        <f>VLOOKUP(F:F,데이터주제영역정의서!T:V,2,FALSE)</f>
        <v>RA</v>
      </c>
      <c r="H1393" s="292" t="str">
        <f t="shared" si="185"/>
        <v>EL</v>
      </c>
      <c r="I1393" s="258" t="str">
        <f>VLOOKUP(B:B,데이터주제영역정의서!O:P,2,FALSE)</f>
        <v>RAA</v>
      </c>
      <c r="J1393" s="258" t="str">
        <f t="shared" si="186"/>
        <v>기본</v>
      </c>
      <c r="K1393" s="258" t="str">
        <f>VLOOKUP(J1393,엔터티분류어!B:D,3,FALSE)</f>
        <v>M</v>
      </c>
      <c r="L1393" s="305" t="str">
        <f t="shared" si="184"/>
        <v>RAARAELM</v>
      </c>
      <c r="M1393" s="258" t="s">
        <v>6787</v>
      </c>
      <c r="N1393" s="291" t="str">
        <f t="shared" si="187"/>
        <v>T</v>
      </c>
    </row>
    <row r="1394" spans="1:14" x14ac:dyDescent="0.3">
      <c r="A1394" s="256" t="s">
        <v>7082</v>
      </c>
      <c r="B1394" s="309" t="s">
        <v>2911</v>
      </c>
      <c r="C1394" s="309" t="s">
        <v>1</v>
      </c>
      <c r="D1394" s="309" t="s">
        <v>2960</v>
      </c>
      <c r="E1394" s="309" t="s">
        <v>2961</v>
      </c>
      <c r="F1394" s="312" t="s">
        <v>4358</v>
      </c>
      <c r="G1394" s="306" t="str">
        <f>VLOOKUP(F:F,데이터주제영역정의서!T:V,2,FALSE)</f>
        <v>RA</v>
      </c>
      <c r="H1394" s="292" t="str">
        <f t="shared" si="185"/>
        <v>GD</v>
      </c>
      <c r="I1394" s="258" t="str">
        <f>VLOOKUP(B:B,데이터주제영역정의서!O:P,2,FALSE)</f>
        <v>RAA</v>
      </c>
      <c r="J1394" s="258" t="str">
        <f t="shared" si="186"/>
        <v>기본</v>
      </c>
      <c r="K1394" s="258" t="str">
        <f>VLOOKUP(J1394,엔터티분류어!B:D,3,FALSE)</f>
        <v>M</v>
      </c>
      <c r="L1394" s="305" t="str">
        <f t="shared" si="184"/>
        <v>RAARAGDM</v>
      </c>
      <c r="M1394" s="258" t="s">
        <v>6788</v>
      </c>
      <c r="N1394" s="291" t="str">
        <f t="shared" si="187"/>
        <v>T</v>
      </c>
    </row>
    <row r="1395" spans="1:14" x14ac:dyDescent="0.3">
      <c r="A1395" s="256" t="s">
        <v>7082</v>
      </c>
      <c r="B1395" s="309" t="s">
        <v>2911</v>
      </c>
      <c r="C1395" s="309" t="s">
        <v>1</v>
      </c>
      <c r="D1395" s="309" t="s">
        <v>2962</v>
      </c>
      <c r="E1395" s="309" t="s">
        <v>2963</v>
      </c>
      <c r="F1395" s="312" t="s">
        <v>4358</v>
      </c>
      <c r="G1395" s="306" t="str">
        <f>VLOOKUP(F:F,데이터주제영역정의서!T:V,2,FALSE)</f>
        <v>RA</v>
      </c>
      <c r="H1395" s="292" t="str">
        <f t="shared" si="185"/>
        <v>EM</v>
      </c>
      <c r="I1395" s="258" t="str">
        <f>VLOOKUP(B:B,데이터주제영역정의서!O:P,2,FALSE)</f>
        <v>RAA</v>
      </c>
      <c r="J1395" s="258" t="str">
        <f t="shared" si="186"/>
        <v>기본</v>
      </c>
      <c r="K1395" s="258" t="str">
        <f>VLOOKUP(J1395,엔터티분류어!B:D,3,FALSE)</f>
        <v>M</v>
      </c>
      <c r="L1395" s="305" t="str">
        <f t="shared" si="184"/>
        <v>RAARAEMM</v>
      </c>
      <c r="M1395" s="258" t="s">
        <v>6789</v>
      </c>
      <c r="N1395" s="291" t="str">
        <f t="shared" si="187"/>
        <v>T</v>
      </c>
    </row>
    <row r="1396" spans="1:14" x14ac:dyDescent="0.3">
      <c r="A1396" s="256" t="s">
        <v>7082</v>
      </c>
      <c r="B1396" s="309" t="s">
        <v>2911</v>
      </c>
      <c r="C1396" s="309" t="s">
        <v>1</v>
      </c>
      <c r="D1396" s="309" t="s">
        <v>2964</v>
      </c>
      <c r="E1396" s="309" t="s">
        <v>2965</v>
      </c>
      <c r="F1396" s="312" t="s">
        <v>4358</v>
      </c>
      <c r="G1396" s="306" t="str">
        <f>VLOOKUP(F:F,데이터주제영역정의서!T:V,2,FALSE)</f>
        <v>RA</v>
      </c>
      <c r="H1396" s="292" t="str">
        <f t="shared" si="185"/>
        <v>LR</v>
      </c>
      <c r="I1396" s="258" t="str">
        <f>VLOOKUP(B:B,데이터주제영역정의서!O:P,2,FALSE)</f>
        <v>RAA</v>
      </c>
      <c r="J1396" s="258" t="str">
        <f t="shared" si="186"/>
        <v>정보</v>
      </c>
      <c r="K1396" s="258" t="str">
        <f>VLOOKUP(J1396,엔터티분류어!B:D,3,FALSE)</f>
        <v>D</v>
      </c>
      <c r="L1396" s="305" t="str">
        <f t="shared" si="184"/>
        <v>RAARALRD</v>
      </c>
      <c r="M1396" s="258" t="s">
        <v>6790</v>
      </c>
      <c r="N1396" s="291" t="str">
        <f t="shared" si="187"/>
        <v>T</v>
      </c>
    </row>
    <row r="1397" spans="1:14" x14ac:dyDescent="0.3">
      <c r="A1397" s="256" t="s">
        <v>7082</v>
      </c>
      <c r="B1397" s="309" t="s">
        <v>2911</v>
      </c>
      <c r="C1397" s="309" t="s">
        <v>1</v>
      </c>
      <c r="D1397" s="309" t="s">
        <v>2966</v>
      </c>
      <c r="E1397" s="309" t="s">
        <v>2967</v>
      </c>
      <c r="F1397" s="312" t="s">
        <v>4358</v>
      </c>
      <c r="G1397" s="306" t="str">
        <f>VLOOKUP(F:F,데이터주제영역정의서!T:V,2,FALSE)</f>
        <v>RA</v>
      </c>
      <c r="H1397" s="292" t="str">
        <f t="shared" si="185"/>
        <v>VD</v>
      </c>
      <c r="I1397" s="258" t="str">
        <f>VLOOKUP(B:B,데이터주제영역정의서!O:P,2,FALSE)</f>
        <v>RAA</v>
      </c>
      <c r="J1397" s="258" t="str">
        <f t="shared" si="186"/>
        <v>정보</v>
      </c>
      <c r="K1397" s="258" t="str">
        <f>VLOOKUP(J1397,엔터티분류어!B:D,3,FALSE)</f>
        <v>D</v>
      </c>
      <c r="L1397" s="305" t="str">
        <f t="shared" si="184"/>
        <v>RAARAVDD</v>
      </c>
      <c r="M1397" s="258" t="s">
        <v>6791</v>
      </c>
      <c r="N1397" s="291" t="str">
        <f t="shared" si="187"/>
        <v>T</v>
      </c>
    </row>
    <row r="1398" spans="1:14" x14ac:dyDescent="0.3">
      <c r="A1398" s="256" t="s">
        <v>7082</v>
      </c>
      <c r="B1398" s="309" t="s">
        <v>2911</v>
      </c>
      <c r="C1398" s="309" t="s">
        <v>1</v>
      </c>
      <c r="D1398" s="309" t="s">
        <v>2968</v>
      </c>
      <c r="E1398" s="309" t="s">
        <v>2969</v>
      </c>
      <c r="F1398" s="312" t="s">
        <v>4358</v>
      </c>
      <c r="G1398" s="306" t="str">
        <f>VLOOKUP(F:F,데이터주제영역정의서!T:V,2,FALSE)</f>
        <v>RA</v>
      </c>
      <c r="H1398" s="292" t="str">
        <f t="shared" si="185"/>
        <v>MA</v>
      </c>
      <c r="I1398" s="258" t="str">
        <f>VLOOKUP(B:B,데이터주제영역정의서!O:P,2,FALSE)</f>
        <v>RAA</v>
      </c>
      <c r="J1398" s="258" t="str">
        <f t="shared" si="186"/>
        <v>정보</v>
      </c>
      <c r="K1398" s="258" t="str">
        <f>VLOOKUP(J1398,엔터티분류어!B:D,3,FALSE)</f>
        <v>D</v>
      </c>
      <c r="L1398" s="305" t="str">
        <f t="shared" si="184"/>
        <v>RAARAMAD</v>
      </c>
      <c r="M1398" s="258" t="s">
        <v>6792</v>
      </c>
      <c r="N1398" s="291" t="str">
        <f t="shared" si="187"/>
        <v>T</v>
      </c>
    </row>
    <row r="1399" spans="1:14" x14ac:dyDescent="0.3">
      <c r="A1399" s="256" t="s">
        <v>7082</v>
      </c>
      <c r="B1399" s="309" t="s">
        <v>2911</v>
      </c>
      <c r="C1399" s="309" t="s">
        <v>1</v>
      </c>
      <c r="D1399" s="309" t="s">
        <v>2970</v>
      </c>
      <c r="E1399" s="309" t="s">
        <v>2971</v>
      </c>
      <c r="F1399" s="312" t="s">
        <v>4358</v>
      </c>
      <c r="G1399" s="306" t="str">
        <f>VLOOKUP(F:F,데이터주제영역정의서!T:V,2,FALSE)</f>
        <v>RA</v>
      </c>
      <c r="H1399" s="292" t="str">
        <f t="shared" si="185"/>
        <v>TO</v>
      </c>
      <c r="I1399" s="258" t="str">
        <f>VLOOKUP(B:B,데이터주제영역정의서!O:P,2,FALSE)</f>
        <v>RAA</v>
      </c>
      <c r="J1399" s="258" t="str">
        <f t="shared" si="186"/>
        <v>정보</v>
      </c>
      <c r="K1399" s="258" t="str">
        <f>VLOOKUP(J1399,엔터티분류어!B:D,3,FALSE)</f>
        <v>D</v>
      </c>
      <c r="L1399" s="305" t="str">
        <f t="shared" si="184"/>
        <v>RAARATOD</v>
      </c>
      <c r="M1399" s="258" t="s">
        <v>6793</v>
      </c>
      <c r="N1399" s="291" t="str">
        <f t="shared" si="187"/>
        <v>T</v>
      </c>
    </row>
    <row r="1400" spans="1:14" x14ac:dyDescent="0.3">
      <c r="A1400" s="256" t="s">
        <v>7082</v>
      </c>
      <c r="B1400" s="309" t="s">
        <v>2911</v>
      </c>
      <c r="C1400" s="309" t="s">
        <v>1</v>
      </c>
      <c r="D1400" s="309" t="s">
        <v>2972</v>
      </c>
      <c r="E1400" s="309" t="s">
        <v>2973</v>
      </c>
      <c r="F1400" s="312" t="s">
        <v>4358</v>
      </c>
      <c r="G1400" s="306" t="str">
        <f>VLOOKUP(F:F,데이터주제영역정의서!T:V,2,FALSE)</f>
        <v>RA</v>
      </c>
      <c r="H1400" s="292" t="str">
        <f t="shared" si="185"/>
        <v>ES</v>
      </c>
      <c r="I1400" s="258" t="str">
        <f>VLOOKUP(B:B,데이터주제영역정의서!O:P,2,FALSE)</f>
        <v>RAA</v>
      </c>
      <c r="J1400" s="258" t="str">
        <f t="shared" si="186"/>
        <v>기본</v>
      </c>
      <c r="K1400" s="258" t="str">
        <f>VLOOKUP(J1400,엔터티분류어!B:D,3,FALSE)</f>
        <v>M</v>
      </c>
      <c r="L1400" s="305" t="str">
        <f t="shared" si="184"/>
        <v>RAARAESM</v>
      </c>
      <c r="M1400" s="258" t="s">
        <v>6794</v>
      </c>
      <c r="N1400" s="291" t="str">
        <f t="shared" si="187"/>
        <v>T</v>
      </c>
    </row>
    <row r="1401" spans="1:14" x14ac:dyDescent="0.3">
      <c r="A1401" s="256" t="s">
        <v>7082</v>
      </c>
      <c r="B1401" s="309" t="s">
        <v>2911</v>
      </c>
      <c r="C1401" s="309" t="s">
        <v>1</v>
      </c>
      <c r="D1401" s="309" t="s">
        <v>2974</v>
      </c>
      <c r="E1401" s="309" t="s">
        <v>2975</v>
      </c>
      <c r="F1401" s="312" t="s">
        <v>4358</v>
      </c>
      <c r="G1401" s="306" t="str">
        <f>VLOOKUP(F:F,데이터주제영역정의서!T:V,2,FALSE)</f>
        <v>RA</v>
      </c>
      <c r="H1401" s="292" t="str">
        <f t="shared" si="185"/>
        <v>IC</v>
      </c>
      <c r="I1401" s="258" t="str">
        <f>VLOOKUP(B:B,데이터주제영역정의서!O:P,2,FALSE)</f>
        <v>RAA</v>
      </c>
      <c r="J1401" s="258" t="str">
        <f t="shared" si="186"/>
        <v>정보</v>
      </c>
      <c r="K1401" s="258" t="str">
        <f>VLOOKUP(J1401,엔터티분류어!B:D,3,FALSE)</f>
        <v>D</v>
      </c>
      <c r="L1401" s="305" t="str">
        <f t="shared" si="184"/>
        <v>RAARAICD</v>
      </c>
      <c r="M1401" s="258" t="s">
        <v>6795</v>
      </c>
      <c r="N1401" s="291" t="str">
        <f t="shared" si="187"/>
        <v>T</v>
      </c>
    </row>
    <row r="1402" spans="1:14" x14ac:dyDescent="0.3">
      <c r="A1402" s="256" t="s">
        <v>7082</v>
      </c>
      <c r="B1402" s="309" t="s">
        <v>2911</v>
      </c>
      <c r="C1402" s="309" t="s">
        <v>1</v>
      </c>
      <c r="D1402" s="309" t="s">
        <v>2976</v>
      </c>
      <c r="E1402" s="309" t="s">
        <v>2977</v>
      </c>
      <c r="F1402" s="312" t="s">
        <v>4358</v>
      </c>
      <c r="G1402" s="306" t="str">
        <f>VLOOKUP(F:F,데이터주제영역정의서!T:V,2,FALSE)</f>
        <v>RA</v>
      </c>
      <c r="H1402" s="292" t="str">
        <f t="shared" si="185"/>
        <v>TA</v>
      </c>
      <c r="I1402" s="258" t="str">
        <f>VLOOKUP(B:B,데이터주제영역정의서!O:P,2,FALSE)</f>
        <v>RAA</v>
      </c>
      <c r="J1402" s="258" t="str">
        <f t="shared" si="186"/>
        <v>정보</v>
      </c>
      <c r="K1402" s="258" t="str">
        <f>VLOOKUP(J1402,엔터티분류어!B:D,3,FALSE)</f>
        <v>D</v>
      </c>
      <c r="L1402" s="305" t="str">
        <f t="shared" si="184"/>
        <v>RAARATAD</v>
      </c>
      <c r="M1402" s="258" t="s">
        <v>6796</v>
      </c>
      <c r="N1402" s="291" t="str">
        <f t="shared" si="187"/>
        <v>T</v>
      </c>
    </row>
    <row r="1403" spans="1:14" x14ac:dyDescent="0.3">
      <c r="A1403" s="256" t="s">
        <v>7083</v>
      </c>
      <c r="B1403" s="309" t="s">
        <v>6797</v>
      </c>
      <c r="C1403" s="309" t="s">
        <v>1</v>
      </c>
      <c r="D1403" s="309" t="s">
        <v>4633</v>
      </c>
      <c r="E1403" s="309" t="s">
        <v>3408</v>
      </c>
      <c r="F1403" s="312" t="s">
        <v>728</v>
      </c>
      <c r="G1403" s="306" t="str">
        <f>VLOOKUP(F:F,데이터주제영역정의서!T:V,2,FALSE)</f>
        <v>CE</v>
      </c>
      <c r="H1403" s="292" t="str">
        <f t="shared" si="185"/>
        <v>PQ</v>
      </c>
      <c r="I1403" s="258" t="str">
        <f>VLOOKUP(B:B,데이터주제영역정의서!O:P,2,FALSE)</f>
        <v>RAR</v>
      </c>
      <c r="J1403" s="258" t="str">
        <f t="shared" si="186"/>
        <v>정보</v>
      </c>
      <c r="K1403" s="258" t="str">
        <f>VLOOKUP(J1403,엔터티분류어!B:D,3,FALSE)</f>
        <v>D</v>
      </c>
      <c r="L1403" s="305" t="str">
        <f t="shared" si="184"/>
        <v>RARCEPQD</v>
      </c>
      <c r="M1403" s="258" t="s">
        <v>6798</v>
      </c>
      <c r="N1403" s="291" t="str">
        <f t="shared" si="187"/>
        <v>T</v>
      </c>
    </row>
    <row r="1404" spans="1:14" x14ac:dyDescent="0.3">
      <c r="A1404" s="256" t="s">
        <v>7083</v>
      </c>
      <c r="B1404" s="309" t="s">
        <v>6797</v>
      </c>
      <c r="C1404" s="309" t="s">
        <v>1</v>
      </c>
      <c r="D1404" s="309" t="s">
        <v>4635</v>
      </c>
      <c r="E1404" s="309" t="s">
        <v>3407</v>
      </c>
      <c r="F1404" s="312" t="s">
        <v>728</v>
      </c>
      <c r="G1404" s="306" t="str">
        <f>VLOOKUP(F:F,데이터주제영역정의서!T:V,2,FALSE)</f>
        <v>CE</v>
      </c>
      <c r="H1404" s="292" t="str">
        <f t="shared" si="185"/>
        <v>PO</v>
      </c>
      <c r="I1404" s="258" t="str">
        <f>VLOOKUP(B:B,데이터주제영역정의서!O:P,2,FALSE)</f>
        <v>RAR</v>
      </c>
      <c r="J1404" s="258" t="str">
        <f t="shared" si="186"/>
        <v>정보</v>
      </c>
      <c r="K1404" s="258" t="str">
        <f>VLOOKUP(J1404,엔터티분류어!B:D,3,FALSE)</f>
        <v>D</v>
      </c>
      <c r="L1404" s="305" t="str">
        <f t="shared" si="184"/>
        <v>RARCEPOD</v>
      </c>
      <c r="M1404" s="258" t="s">
        <v>6799</v>
      </c>
      <c r="N1404" s="291" t="str">
        <f t="shared" si="187"/>
        <v>T</v>
      </c>
    </row>
    <row r="1405" spans="1:14" x14ac:dyDescent="0.3">
      <c r="A1405" s="256" t="s">
        <v>7083</v>
      </c>
      <c r="B1405" s="309" t="s">
        <v>6797</v>
      </c>
      <c r="C1405" s="309" t="s">
        <v>1</v>
      </c>
      <c r="D1405" s="309" t="s">
        <v>4637</v>
      </c>
      <c r="E1405" s="309" t="s">
        <v>3409</v>
      </c>
      <c r="F1405" s="312" t="s">
        <v>728</v>
      </c>
      <c r="G1405" s="306" t="str">
        <f>VLOOKUP(F:F,데이터주제영역정의서!T:V,2,FALSE)</f>
        <v>CE</v>
      </c>
      <c r="H1405" s="292" t="str">
        <f t="shared" si="185"/>
        <v>QS</v>
      </c>
      <c r="I1405" s="258" t="str">
        <f>VLOOKUP(B:B,데이터주제영역정의서!O:P,2,FALSE)</f>
        <v>RAR</v>
      </c>
      <c r="J1405" s="258" t="str">
        <f t="shared" si="186"/>
        <v>정보</v>
      </c>
      <c r="K1405" s="258" t="str">
        <f>VLOOKUP(J1405,엔터티분류어!B:D,3,FALSE)</f>
        <v>D</v>
      </c>
      <c r="L1405" s="305" t="str">
        <f t="shared" si="184"/>
        <v>RARCEQSD</v>
      </c>
      <c r="M1405" s="258" t="s">
        <v>6800</v>
      </c>
      <c r="N1405" s="291" t="str">
        <f t="shared" si="187"/>
        <v>T</v>
      </c>
    </row>
    <row r="1406" spans="1:14" x14ac:dyDescent="0.3">
      <c r="A1406" s="256" t="s">
        <v>7083</v>
      </c>
      <c r="B1406" s="309" t="s">
        <v>6797</v>
      </c>
      <c r="C1406" s="309" t="s">
        <v>1</v>
      </c>
      <c r="D1406" s="309" t="s">
        <v>4639</v>
      </c>
      <c r="E1406" s="309" t="s">
        <v>3410</v>
      </c>
      <c r="F1406" s="312" t="s">
        <v>728</v>
      </c>
      <c r="G1406" s="306" t="str">
        <f>VLOOKUP(F:F,데이터주제영역정의서!T:V,2,FALSE)</f>
        <v>CE</v>
      </c>
      <c r="H1406" s="292" t="str">
        <f t="shared" si="185"/>
        <v>IM</v>
      </c>
      <c r="I1406" s="258" t="str">
        <f>VLOOKUP(B:B,데이터주제영역정의서!O:P,2,FALSE)</f>
        <v>RAR</v>
      </c>
      <c r="J1406" s="258" t="str">
        <f t="shared" si="186"/>
        <v>정보</v>
      </c>
      <c r="K1406" s="258" t="str">
        <f>VLOOKUP(J1406,엔터티분류어!B:D,3,FALSE)</f>
        <v>D</v>
      </c>
      <c r="L1406" s="305" t="str">
        <f t="shared" si="184"/>
        <v>RARCEIMD</v>
      </c>
      <c r="M1406" s="258" t="s">
        <v>6801</v>
      </c>
      <c r="N1406" s="291" t="str">
        <f t="shared" si="187"/>
        <v>T</v>
      </c>
    </row>
    <row r="1407" spans="1:14" x14ac:dyDescent="0.3">
      <c r="A1407" s="256" t="s">
        <v>7083</v>
      </c>
      <c r="B1407" s="309" t="s">
        <v>6797</v>
      </c>
      <c r="C1407" s="309" t="s">
        <v>1</v>
      </c>
      <c r="D1407" s="309" t="s">
        <v>4640</v>
      </c>
      <c r="E1407" s="309" t="s">
        <v>3412</v>
      </c>
      <c r="F1407" s="312" t="s">
        <v>728</v>
      </c>
      <c r="G1407" s="306" t="str">
        <f>VLOOKUP(F:F,데이터주제영역정의서!T:V,2,FALSE)</f>
        <v>CE</v>
      </c>
      <c r="H1407" s="292" t="str">
        <f t="shared" si="185"/>
        <v>TR</v>
      </c>
      <c r="I1407" s="258" t="str">
        <f>VLOOKUP(B:B,데이터주제영역정의서!O:P,2,FALSE)</f>
        <v>RAR</v>
      </c>
      <c r="J1407" s="258" t="str">
        <f t="shared" si="186"/>
        <v>정보</v>
      </c>
      <c r="K1407" s="258" t="str">
        <f>VLOOKUP(J1407,엔터티분류어!B:D,3,FALSE)</f>
        <v>D</v>
      </c>
      <c r="L1407" s="305" t="str">
        <f t="shared" si="184"/>
        <v>RARCETRD</v>
      </c>
      <c r="M1407" s="258" t="s">
        <v>6802</v>
      </c>
      <c r="N1407" s="291" t="str">
        <f t="shared" si="187"/>
        <v>T</v>
      </c>
    </row>
    <row r="1408" spans="1:14" x14ac:dyDescent="0.3">
      <c r="A1408" s="256" t="s">
        <v>7083</v>
      </c>
      <c r="B1408" s="309" t="s">
        <v>6797</v>
      </c>
      <c r="C1408" s="309" t="s">
        <v>1</v>
      </c>
      <c r="D1408" s="309" t="s">
        <v>4642</v>
      </c>
      <c r="E1408" s="309" t="s">
        <v>3413</v>
      </c>
      <c r="F1408" s="312" t="s">
        <v>728</v>
      </c>
      <c r="G1408" s="306" t="str">
        <f>VLOOKUP(F:F,데이터주제영역정의서!T:V,2,FALSE)</f>
        <v>CE</v>
      </c>
      <c r="H1408" s="292" t="str">
        <f t="shared" si="185"/>
        <v>SW</v>
      </c>
      <c r="I1408" s="258" t="str">
        <f>VLOOKUP(B:B,데이터주제영역정의서!O:P,2,FALSE)</f>
        <v>RAR</v>
      </c>
      <c r="J1408" s="258" t="str">
        <f t="shared" si="186"/>
        <v>정보</v>
      </c>
      <c r="K1408" s="258" t="str">
        <f>VLOOKUP(J1408,엔터티분류어!B:D,3,FALSE)</f>
        <v>D</v>
      </c>
      <c r="L1408" s="305" t="str">
        <f t="shared" si="184"/>
        <v>RARCESWD</v>
      </c>
      <c r="M1408" s="258" t="s">
        <v>6803</v>
      </c>
      <c r="N1408" s="291" t="str">
        <f t="shared" si="187"/>
        <v>T</v>
      </c>
    </row>
    <row r="1409" spans="1:14" x14ac:dyDescent="0.3">
      <c r="A1409" s="256" t="s">
        <v>7083</v>
      </c>
      <c r="B1409" s="309" t="s">
        <v>6797</v>
      </c>
      <c r="C1409" s="309" t="s">
        <v>1</v>
      </c>
      <c r="D1409" s="309" t="s">
        <v>6804</v>
      </c>
      <c r="E1409" s="309" t="s">
        <v>3414</v>
      </c>
      <c r="F1409" s="312" t="s">
        <v>728</v>
      </c>
      <c r="G1409" s="306" t="str">
        <f>VLOOKUP(F:F,데이터주제영역정의서!T:V,2,FALSE)</f>
        <v>CE</v>
      </c>
      <c r="H1409" s="292" t="str">
        <f t="shared" si="185"/>
        <v>CG</v>
      </c>
      <c r="I1409" s="258" t="str">
        <f>VLOOKUP(B:B,데이터주제영역정의서!O:P,2,FALSE)</f>
        <v>RAR</v>
      </c>
      <c r="J1409" s="258" t="str">
        <f t="shared" si="186"/>
        <v>정보</v>
      </c>
      <c r="K1409" s="258" t="str">
        <f>VLOOKUP(J1409,엔터티분류어!B:D,3,FALSE)</f>
        <v>D</v>
      </c>
      <c r="L1409" s="305" t="str">
        <f t="shared" si="184"/>
        <v>RARCECGD</v>
      </c>
      <c r="M1409" s="258" t="s">
        <v>6805</v>
      </c>
      <c r="N1409" s="291" t="str">
        <f t="shared" si="187"/>
        <v>T</v>
      </c>
    </row>
    <row r="1410" spans="1:14" x14ac:dyDescent="0.3">
      <c r="A1410" s="256" t="s">
        <v>7083</v>
      </c>
      <c r="B1410" s="309" t="s">
        <v>6797</v>
      </c>
      <c r="C1410" s="309" t="s">
        <v>1</v>
      </c>
      <c r="D1410" s="309" t="s">
        <v>3384</v>
      </c>
      <c r="E1410" s="309" t="s">
        <v>3385</v>
      </c>
      <c r="F1410" s="312" t="s">
        <v>727</v>
      </c>
      <c r="G1410" s="306" t="str">
        <f>VLOOKUP(F:F,데이터주제영역정의서!T:V,2,FALSE)</f>
        <v>ER</v>
      </c>
      <c r="H1410" s="292" t="str">
        <f t="shared" si="185"/>
        <v>OD</v>
      </c>
      <c r="I1410" s="258" t="str">
        <f>VLOOKUP(B:B,데이터주제영역정의서!O:P,2,FALSE)</f>
        <v>RAR</v>
      </c>
      <c r="J1410" s="258" t="str">
        <f t="shared" si="186"/>
        <v>정보</v>
      </c>
      <c r="K1410" s="258" t="str">
        <f>VLOOKUP(J1410,엔터티분류어!B:D,3,FALSE)</f>
        <v>D</v>
      </c>
      <c r="L1410" s="305" t="str">
        <f t="shared" si="184"/>
        <v>RARERODD</v>
      </c>
      <c r="M1410" s="258" t="s">
        <v>6806</v>
      </c>
      <c r="N1410" s="291" t="str">
        <f t="shared" si="187"/>
        <v>T</v>
      </c>
    </row>
    <row r="1411" spans="1:14" x14ac:dyDescent="0.3">
      <c r="A1411" s="256" t="s">
        <v>7083</v>
      </c>
      <c r="B1411" s="309" t="s">
        <v>6797</v>
      </c>
      <c r="C1411" s="309" t="s">
        <v>1</v>
      </c>
      <c r="D1411" s="309" t="s">
        <v>6807</v>
      </c>
      <c r="E1411" s="309" t="s">
        <v>3389</v>
      </c>
      <c r="F1411" s="312" t="s">
        <v>727</v>
      </c>
      <c r="G1411" s="306" t="str">
        <f>VLOOKUP(F:F,데이터주제영역정의서!T:V,2,FALSE)</f>
        <v>ER</v>
      </c>
      <c r="H1411" s="292" t="str">
        <f t="shared" si="185"/>
        <v>OM</v>
      </c>
      <c r="I1411" s="258" t="str">
        <f>VLOOKUP(B:B,데이터주제영역정의서!O:P,2,FALSE)</f>
        <v>RAR</v>
      </c>
      <c r="J1411" s="258" t="str">
        <f t="shared" si="186"/>
        <v>정보</v>
      </c>
      <c r="K1411" s="258" t="str">
        <f>VLOOKUP(J1411,엔터티분류어!B:D,3,FALSE)</f>
        <v>D</v>
      </c>
      <c r="L1411" s="305" t="str">
        <f t="shared" si="184"/>
        <v>RAREROMD</v>
      </c>
      <c r="M1411" s="258" t="s">
        <v>6808</v>
      </c>
      <c r="N1411" s="291" t="str">
        <f t="shared" si="187"/>
        <v>T</v>
      </c>
    </row>
    <row r="1412" spans="1:14" x14ac:dyDescent="0.3">
      <c r="A1412" s="256" t="s">
        <v>7083</v>
      </c>
      <c r="B1412" s="309" t="s">
        <v>6797</v>
      </c>
      <c r="C1412" s="309" t="s">
        <v>1</v>
      </c>
      <c r="D1412" s="309" t="s">
        <v>3386</v>
      </c>
      <c r="E1412" s="309" t="s">
        <v>3387</v>
      </c>
      <c r="F1412" s="312" t="s">
        <v>727</v>
      </c>
      <c r="G1412" s="306" t="str">
        <f>VLOOKUP(F:F,데이터주제영역정의서!T:V,2,FALSE)</f>
        <v>ER</v>
      </c>
      <c r="H1412" s="292" t="str">
        <f t="shared" si="185"/>
        <v>ET</v>
      </c>
      <c r="I1412" s="258" t="str">
        <f>VLOOKUP(B:B,데이터주제영역정의서!O:P,2,FALSE)</f>
        <v>RAR</v>
      </c>
      <c r="J1412" s="258" t="str">
        <f t="shared" si="186"/>
        <v>정보</v>
      </c>
      <c r="K1412" s="258" t="str">
        <f>VLOOKUP(J1412,엔터티분류어!B:D,3,FALSE)</f>
        <v>D</v>
      </c>
      <c r="L1412" s="305" t="str">
        <f t="shared" si="184"/>
        <v>RARERETD</v>
      </c>
      <c r="M1412" s="258" t="s">
        <v>6809</v>
      </c>
      <c r="N1412" s="291" t="str">
        <f t="shared" si="187"/>
        <v>T</v>
      </c>
    </row>
    <row r="1413" spans="1:14" x14ac:dyDescent="0.3">
      <c r="A1413" s="256" t="s">
        <v>7083</v>
      </c>
      <c r="B1413" s="309" t="s">
        <v>6797</v>
      </c>
      <c r="C1413" s="309" t="s">
        <v>1</v>
      </c>
      <c r="D1413" s="309" t="s">
        <v>6810</v>
      </c>
      <c r="E1413" s="309" t="s">
        <v>3391</v>
      </c>
      <c r="F1413" s="312" t="s">
        <v>728</v>
      </c>
      <c r="G1413" s="306" t="str">
        <f>VLOOKUP(F:F,데이터주제영역정의서!T:V,2,FALSE)</f>
        <v>CE</v>
      </c>
      <c r="H1413" s="292" t="str">
        <f t="shared" si="185"/>
        <v>MM</v>
      </c>
      <c r="I1413" s="258" t="str">
        <f>VLOOKUP(B:B,데이터주제영역정의서!O:P,2,FALSE)</f>
        <v>RAR</v>
      </c>
      <c r="J1413" s="258" t="str">
        <f t="shared" si="186"/>
        <v>정보</v>
      </c>
      <c r="K1413" s="258" t="str">
        <f>VLOOKUP(J1413,엔터티분류어!B:D,3,FALSE)</f>
        <v>D</v>
      </c>
      <c r="L1413" s="305" t="str">
        <f t="shared" si="184"/>
        <v>RARCEMMD</v>
      </c>
      <c r="M1413" s="258" t="s">
        <v>6811</v>
      </c>
      <c r="N1413" s="291" t="str">
        <f t="shared" si="187"/>
        <v>F</v>
      </c>
    </row>
    <row r="1414" spans="1:14" x14ac:dyDescent="0.3">
      <c r="A1414" s="256" t="s">
        <v>7083</v>
      </c>
      <c r="B1414" s="309" t="s">
        <v>6797</v>
      </c>
      <c r="C1414" s="309" t="s">
        <v>1</v>
      </c>
      <c r="D1414" s="309" t="s">
        <v>6812</v>
      </c>
      <c r="E1414" s="309" t="s">
        <v>3393</v>
      </c>
      <c r="F1414" s="312" t="s">
        <v>728</v>
      </c>
      <c r="G1414" s="306" t="str">
        <f>VLOOKUP(F:F,데이터주제영역정의서!T:V,2,FALSE)</f>
        <v>CE</v>
      </c>
      <c r="H1414" s="292" t="str">
        <f t="shared" si="185"/>
        <v>CD</v>
      </c>
      <c r="I1414" s="258" t="str">
        <f>VLOOKUP(B:B,데이터주제영역정의서!O:P,2,FALSE)</f>
        <v>RAR</v>
      </c>
      <c r="J1414" s="258" t="str">
        <f t="shared" si="186"/>
        <v>코드</v>
      </c>
      <c r="K1414" s="258" t="str">
        <f>VLOOKUP(J1414,엔터티분류어!B:D,3,FALSE)</f>
        <v>C</v>
      </c>
      <c r="L1414" s="305" t="str">
        <f t="shared" si="184"/>
        <v>RARCECDC</v>
      </c>
      <c r="M1414" s="258" t="s">
        <v>6813</v>
      </c>
      <c r="N1414" s="291" t="str">
        <f t="shared" si="187"/>
        <v>F</v>
      </c>
    </row>
    <row r="1415" spans="1:14" x14ac:dyDescent="0.3">
      <c r="A1415" s="256" t="s">
        <v>7083</v>
      </c>
      <c r="B1415" s="309" t="s">
        <v>6797</v>
      </c>
      <c r="C1415" s="309" t="s">
        <v>1</v>
      </c>
      <c r="D1415" s="309" t="s">
        <v>4650</v>
      </c>
      <c r="E1415" s="309" t="s">
        <v>3406</v>
      </c>
      <c r="F1415" s="312" t="s">
        <v>728</v>
      </c>
      <c r="G1415" s="306" t="str">
        <f>VLOOKUP(F:F,데이터주제영역정의서!T:V,2,FALSE)</f>
        <v>CE</v>
      </c>
      <c r="H1415" s="292" t="str">
        <f t="shared" si="185"/>
        <v>AU</v>
      </c>
      <c r="I1415" s="258" t="str">
        <f>VLOOKUP(B:B,데이터주제영역정의서!O:P,2,FALSE)</f>
        <v>RAR</v>
      </c>
      <c r="J1415" s="258" t="str">
        <f t="shared" si="186"/>
        <v>정보</v>
      </c>
      <c r="K1415" s="258" t="str">
        <f>VLOOKUP(J1415,엔터티분류어!B:D,3,FALSE)</f>
        <v>D</v>
      </c>
      <c r="L1415" s="305" t="str">
        <f t="shared" si="184"/>
        <v>RARCEAUD</v>
      </c>
      <c r="M1415" s="258" t="s">
        <v>6814</v>
      </c>
      <c r="N1415" s="291" t="str">
        <f t="shared" si="187"/>
        <v>T</v>
      </c>
    </row>
    <row r="1416" spans="1:14" x14ac:dyDescent="0.3">
      <c r="A1416" s="256" t="s">
        <v>7083</v>
      </c>
      <c r="B1416" s="309" t="s">
        <v>6797</v>
      </c>
      <c r="C1416" s="309" t="s">
        <v>1</v>
      </c>
      <c r="D1416" s="309" t="s">
        <v>6815</v>
      </c>
      <c r="E1416" s="309" t="s">
        <v>3395</v>
      </c>
      <c r="F1416" s="312" t="s">
        <v>727</v>
      </c>
      <c r="G1416" s="306" t="str">
        <f>VLOOKUP(F:F,데이터주제영역정의서!T:V,2,FALSE)</f>
        <v>ER</v>
      </c>
      <c r="H1416" s="292" t="str">
        <f t="shared" si="185"/>
        <v>HK</v>
      </c>
      <c r="I1416" s="258" t="str">
        <f>VLOOKUP(B:B,데이터주제영역정의서!O:P,2,FALSE)</f>
        <v>RAR</v>
      </c>
      <c r="J1416" s="258" t="str">
        <f t="shared" si="186"/>
        <v>정보</v>
      </c>
      <c r="K1416" s="258" t="str">
        <f>VLOOKUP(J1416,엔터티분류어!B:D,3,FALSE)</f>
        <v>D</v>
      </c>
      <c r="L1416" s="305" t="str">
        <f t="shared" si="184"/>
        <v>RARERHKD</v>
      </c>
      <c r="M1416" s="258" t="s">
        <v>6816</v>
      </c>
      <c r="N1416" s="291" t="str">
        <f t="shared" si="187"/>
        <v>T</v>
      </c>
    </row>
    <row r="1417" spans="1:14" x14ac:dyDescent="0.3">
      <c r="A1417" s="256" t="s">
        <v>7083</v>
      </c>
      <c r="B1417" s="309" t="s">
        <v>6797</v>
      </c>
      <c r="C1417" s="309" t="s">
        <v>1</v>
      </c>
      <c r="D1417" s="309" t="s">
        <v>3396</v>
      </c>
      <c r="E1417" s="309" t="s">
        <v>3397</v>
      </c>
      <c r="F1417" s="312" t="s">
        <v>727</v>
      </c>
      <c r="G1417" s="306" t="str">
        <f>VLOOKUP(F:F,데이터주제영역정의서!T:V,2,FALSE)</f>
        <v>ER</v>
      </c>
      <c r="H1417" s="292" t="str">
        <f t="shared" si="185"/>
        <v>MG</v>
      </c>
      <c r="I1417" s="258" t="str">
        <f>VLOOKUP(B:B,데이터주제영역정의서!O:P,2,FALSE)</f>
        <v>RAR</v>
      </c>
      <c r="J1417" s="258" t="str">
        <f t="shared" si="186"/>
        <v>정보</v>
      </c>
      <c r="K1417" s="258" t="str">
        <f>VLOOKUP(J1417,엔터티분류어!B:D,3,FALSE)</f>
        <v>D</v>
      </c>
      <c r="L1417" s="305" t="str">
        <f t="shared" si="184"/>
        <v>RARERMGD</v>
      </c>
      <c r="M1417" s="258" t="s">
        <v>6817</v>
      </c>
      <c r="N1417" s="291" t="str">
        <f t="shared" si="187"/>
        <v>T</v>
      </c>
    </row>
    <row r="1418" spans="1:14" x14ac:dyDescent="0.3">
      <c r="A1418" s="256" t="s">
        <v>7083</v>
      </c>
      <c r="B1418" s="309" t="s">
        <v>6797</v>
      </c>
      <c r="C1418" s="309" t="s">
        <v>1</v>
      </c>
      <c r="D1418" s="309" t="s">
        <v>4656</v>
      </c>
      <c r="E1418" s="309" t="s">
        <v>3411</v>
      </c>
      <c r="F1418" s="312" t="s">
        <v>728</v>
      </c>
      <c r="G1418" s="306" t="str">
        <f>VLOOKUP(F:F,데이터주제영역정의서!T:V,2,FALSE)</f>
        <v>CE</v>
      </c>
      <c r="H1418" s="292" t="str">
        <f t="shared" si="185"/>
        <v>ID</v>
      </c>
      <c r="I1418" s="258" t="str">
        <f>VLOOKUP(B:B,데이터주제영역정의서!O:P,2,FALSE)</f>
        <v>RAR</v>
      </c>
      <c r="J1418" s="258" t="str">
        <f t="shared" si="186"/>
        <v>정보</v>
      </c>
      <c r="K1418" s="258" t="str">
        <f>VLOOKUP(J1418,엔터티분류어!B:D,3,FALSE)</f>
        <v>D</v>
      </c>
      <c r="L1418" s="305" t="str">
        <f t="shared" si="184"/>
        <v>RARCEIDD</v>
      </c>
      <c r="M1418" s="258" t="s">
        <v>6818</v>
      </c>
      <c r="N1418" s="291" t="str">
        <f t="shared" si="187"/>
        <v>T</v>
      </c>
    </row>
    <row r="1419" spans="1:14" x14ac:dyDescent="0.3">
      <c r="A1419" s="256" t="s">
        <v>7083</v>
      </c>
      <c r="B1419" s="309" t="s">
        <v>6797</v>
      </c>
      <c r="C1419" s="309" t="s">
        <v>1</v>
      </c>
      <c r="D1419" s="309" t="s">
        <v>3398</v>
      </c>
      <c r="E1419" s="309" t="s">
        <v>4364</v>
      </c>
      <c r="F1419" s="312" t="s">
        <v>727</v>
      </c>
      <c r="G1419" s="306" t="str">
        <f>VLOOKUP(F:F,데이터주제영역정의서!T:V,2,FALSE)</f>
        <v>ER</v>
      </c>
      <c r="H1419" s="292" t="str">
        <f t="shared" si="185"/>
        <v>KM</v>
      </c>
      <c r="I1419" s="258" t="str">
        <f>VLOOKUP(B:B,데이터주제영역정의서!O:P,2,FALSE)</f>
        <v>RAR</v>
      </c>
      <c r="J1419" s="258" t="str">
        <f t="shared" si="186"/>
        <v>기본</v>
      </c>
      <c r="K1419" s="258" t="str">
        <f>VLOOKUP(J1419,엔터티분류어!B:D,3,FALSE)</f>
        <v>M</v>
      </c>
      <c r="L1419" s="305" t="str">
        <f t="shared" si="184"/>
        <v>RARERKMM</v>
      </c>
      <c r="M1419" s="258" t="s">
        <v>6819</v>
      </c>
      <c r="N1419" s="291" t="str">
        <f t="shared" si="187"/>
        <v>T</v>
      </c>
    </row>
    <row r="1420" spans="1:14" s="291" customFormat="1" x14ac:dyDescent="0.3">
      <c r="A1420" s="256" t="s">
        <v>7083</v>
      </c>
      <c r="B1420" s="309" t="s">
        <v>6797</v>
      </c>
      <c r="C1420" s="309" t="s">
        <v>1</v>
      </c>
      <c r="D1420" s="309" t="s">
        <v>3400</v>
      </c>
      <c r="E1420" s="309" t="s">
        <v>4366</v>
      </c>
      <c r="F1420" s="312" t="s">
        <v>727</v>
      </c>
      <c r="G1420" s="306" t="str">
        <f>VLOOKUP(F:F,데이터주제영역정의서!T:V,2,FALSE)</f>
        <v>ER</v>
      </c>
      <c r="H1420" s="292" t="str">
        <f t="shared" si="185"/>
        <v>KD</v>
      </c>
      <c r="I1420" s="258" t="str">
        <f>VLOOKUP(B:B,데이터주제영역정의서!O:P,2,FALSE)</f>
        <v>RAR</v>
      </c>
      <c r="J1420" s="258" t="str">
        <f t="shared" si="186"/>
        <v>정보</v>
      </c>
      <c r="K1420" s="258" t="str">
        <f>VLOOKUP(J1420,엔터티분류어!B:D,3,FALSE)</f>
        <v>D</v>
      </c>
      <c r="L1420" s="305" t="str">
        <f t="shared" si="184"/>
        <v>RARERKDD</v>
      </c>
      <c r="M1420" s="258" t="s">
        <v>6820</v>
      </c>
      <c r="N1420" s="291" t="str">
        <f t="shared" si="187"/>
        <v>T</v>
      </c>
    </row>
    <row r="1421" spans="1:14" x14ac:dyDescent="0.3">
      <c r="A1421" s="256" t="s">
        <v>7083</v>
      </c>
      <c r="B1421" s="310" t="s">
        <v>6797</v>
      </c>
      <c r="C1421" s="310" t="s">
        <v>1</v>
      </c>
      <c r="D1421" s="310" t="s">
        <v>4658</v>
      </c>
      <c r="E1421" s="310" t="s">
        <v>3416</v>
      </c>
      <c r="F1421" s="246" t="s">
        <v>728</v>
      </c>
      <c r="G1421" s="306" t="str">
        <f>VLOOKUP(F:F,데이터주제영역정의서!T:V,2,FALSE)</f>
        <v>CE</v>
      </c>
      <c r="H1421" s="292" t="str">
        <f t="shared" si="185"/>
        <v>BY</v>
      </c>
      <c r="I1421" s="258" t="str">
        <f>VLOOKUP(B:B,데이터주제영역정의서!O:P,2,FALSE)</f>
        <v>RAR</v>
      </c>
      <c r="J1421" s="258" t="str">
        <f t="shared" si="186"/>
        <v>정보</v>
      </c>
      <c r="K1421" s="258" t="str">
        <f>VLOOKUP(J1421,엔터티분류어!B:D,3,FALSE)</f>
        <v>D</v>
      </c>
      <c r="L1421" s="305" t="str">
        <f t="shared" si="184"/>
        <v>RARCEBYD</v>
      </c>
      <c r="M1421" s="258" t="s">
        <v>6821</v>
      </c>
      <c r="N1421" s="291" t="str">
        <f t="shared" si="187"/>
        <v>T</v>
      </c>
    </row>
    <row r="1422" spans="1:14" x14ac:dyDescent="0.3">
      <c r="A1422" s="256" t="s">
        <v>7083</v>
      </c>
      <c r="B1422" s="310" t="s">
        <v>6797</v>
      </c>
      <c r="C1422" s="310" t="s">
        <v>1</v>
      </c>
      <c r="D1422" s="310" t="s">
        <v>4660</v>
      </c>
      <c r="E1422" s="310" t="s">
        <v>4661</v>
      </c>
      <c r="F1422" s="246" t="s">
        <v>728</v>
      </c>
      <c r="G1422" s="306" t="str">
        <f>VLOOKUP(F:F,데이터주제영역정의서!T:V,2,FALSE)</f>
        <v>CE</v>
      </c>
      <c r="H1422" s="292" t="str">
        <f t="shared" si="185"/>
        <v>BP</v>
      </c>
      <c r="I1422" s="258" t="str">
        <f>VLOOKUP(B:B,데이터주제영역정의서!O:P,2,FALSE)</f>
        <v>RAR</v>
      </c>
      <c r="J1422" s="258" t="str">
        <f t="shared" si="186"/>
        <v>정보</v>
      </c>
      <c r="K1422" s="258" t="str">
        <f>VLOOKUP(J1422,엔터티분류어!B:D,3,FALSE)</f>
        <v>D</v>
      </c>
      <c r="L1422" s="305" t="str">
        <f t="shared" si="184"/>
        <v>RARCEBPD</v>
      </c>
      <c r="M1422" s="258" t="s">
        <v>6822</v>
      </c>
      <c r="N1422" s="291" t="str">
        <f t="shared" si="187"/>
        <v>T</v>
      </c>
    </row>
    <row r="1423" spans="1:14" x14ac:dyDescent="0.3">
      <c r="A1423" s="256" t="s">
        <v>7083</v>
      </c>
      <c r="B1423" s="310" t="s">
        <v>6797</v>
      </c>
      <c r="C1423" s="310" t="s">
        <v>1</v>
      </c>
      <c r="D1423" s="310" t="s">
        <v>4663</v>
      </c>
      <c r="E1423" s="310" t="s">
        <v>3417</v>
      </c>
      <c r="F1423" s="246" t="s">
        <v>728</v>
      </c>
      <c r="G1423" s="306" t="str">
        <f>VLOOKUP(F:F,데이터주제영역정의서!T:V,2,FALSE)</f>
        <v>CE</v>
      </c>
      <c r="H1423" s="292" t="str">
        <f t="shared" si="185"/>
        <v>OU</v>
      </c>
      <c r="I1423" s="258" t="str">
        <f>VLOOKUP(B:B,데이터주제영역정의서!O:P,2,FALSE)</f>
        <v>RAR</v>
      </c>
      <c r="J1423" s="258" t="str">
        <f t="shared" si="186"/>
        <v>정보</v>
      </c>
      <c r="K1423" s="258" t="str">
        <f>VLOOKUP(J1423,엔터티분류어!B:D,3,FALSE)</f>
        <v>D</v>
      </c>
      <c r="L1423" s="305" t="str">
        <f t="shared" si="184"/>
        <v>RARCEOUD</v>
      </c>
      <c r="M1423" s="258" t="s">
        <v>6823</v>
      </c>
      <c r="N1423" s="291" t="str">
        <f t="shared" si="187"/>
        <v>T</v>
      </c>
    </row>
    <row r="1424" spans="1:14" x14ac:dyDescent="0.3">
      <c r="A1424" s="256" t="s">
        <v>7083</v>
      </c>
      <c r="B1424" s="310" t="s">
        <v>6797</v>
      </c>
      <c r="C1424" s="310" t="s">
        <v>1</v>
      </c>
      <c r="D1424" s="310" t="s">
        <v>4665</v>
      </c>
      <c r="E1424" s="310" t="s">
        <v>3418</v>
      </c>
      <c r="F1424" s="246" t="s">
        <v>728</v>
      </c>
      <c r="G1424" s="306" t="str">
        <f>VLOOKUP(F:F,데이터주제영역정의서!T:V,2,FALSE)</f>
        <v>CE</v>
      </c>
      <c r="H1424" s="292" t="str">
        <f t="shared" si="185"/>
        <v>CN</v>
      </c>
      <c r="I1424" s="258" t="str">
        <f>VLOOKUP(B:B,데이터주제영역정의서!O:P,2,FALSE)</f>
        <v>RAR</v>
      </c>
      <c r="J1424" s="258" t="str">
        <f t="shared" si="186"/>
        <v>정보</v>
      </c>
      <c r="K1424" s="258" t="str">
        <f>VLOOKUP(J1424,엔터티분류어!B:D,3,FALSE)</f>
        <v>D</v>
      </c>
      <c r="L1424" s="305" t="str">
        <f t="shared" si="184"/>
        <v>RARCECND</v>
      </c>
      <c r="M1424" s="258" t="s">
        <v>6824</v>
      </c>
      <c r="N1424" s="291" t="str">
        <f t="shared" si="187"/>
        <v>T</v>
      </c>
    </row>
    <row r="1425" spans="1:14" x14ac:dyDescent="0.3">
      <c r="A1425" s="256" t="s">
        <v>7083</v>
      </c>
      <c r="B1425" s="310" t="s">
        <v>6797</v>
      </c>
      <c r="C1425" s="310" t="s">
        <v>1</v>
      </c>
      <c r="D1425" s="310" t="s">
        <v>4668</v>
      </c>
      <c r="E1425" s="310" t="s">
        <v>4669</v>
      </c>
      <c r="F1425" s="246" t="s">
        <v>728</v>
      </c>
      <c r="G1425" s="306" t="str">
        <f>VLOOKUP(F:F,데이터주제영역정의서!T:V,2,FALSE)</f>
        <v>CE</v>
      </c>
      <c r="H1425" s="292" t="str">
        <f t="shared" si="185"/>
        <v>PC</v>
      </c>
      <c r="I1425" s="258" t="str">
        <f>VLOOKUP(B:B,데이터주제영역정의서!O:P,2,FALSE)</f>
        <v>RAR</v>
      </c>
      <c r="J1425" s="258" t="str">
        <f t="shared" si="186"/>
        <v>정보</v>
      </c>
      <c r="K1425" s="258" t="str">
        <f>VLOOKUP(J1425,엔터티분류어!B:D,3,FALSE)</f>
        <v>D</v>
      </c>
      <c r="L1425" s="305" t="str">
        <f t="shared" si="184"/>
        <v>RARCEPCD</v>
      </c>
      <c r="M1425" s="258" t="s">
        <v>6825</v>
      </c>
      <c r="N1425" s="291" t="str">
        <f t="shared" si="187"/>
        <v>T</v>
      </c>
    </row>
    <row r="1426" spans="1:14" x14ac:dyDescent="0.3">
      <c r="A1426" s="256" t="s">
        <v>7083</v>
      </c>
      <c r="B1426" s="310" t="s">
        <v>6797</v>
      </c>
      <c r="C1426" s="310" t="s">
        <v>1</v>
      </c>
      <c r="D1426" s="310" t="s">
        <v>4671</v>
      </c>
      <c r="E1426" s="310" t="s">
        <v>3419</v>
      </c>
      <c r="F1426" s="246" t="s">
        <v>728</v>
      </c>
      <c r="G1426" s="306" t="str">
        <f>VLOOKUP(F:F,데이터주제영역정의서!T:V,2,FALSE)</f>
        <v>CE</v>
      </c>
      <c r="H1426" s="292" t="str">
        <f t="shared" si="185"/>
        <v>IN</v>
      </c>
      <c r="I1426" s="258" t="str">
        <f>VLOOKUP(B:B,데이터주제영역정의서!O:P,2,FALSE)</f>
        <v>RAR</v>
      </c>
      <c r="J1426" s="258" t="str">
        <f t="shared" si="186"/>
        <v>정보</v>
      </c>
      <c r="K1426" s="258" t="str">
        <f>VLOOKUP(J1426,엔터티분류어!B:D,3,FALSE)</f>
        <v>D</v>
      </c>
      <c r="L1426" s="305" t="str">
        <f t="shared" si="184"/>
        <v>RARCEIND</v>
      </c>
      <c r="M1426" s="258" t="s">
        <v>6826</v>
      </c>
      <c r="N1426" s="291" t="str">
        <f t="shared" si="187"/>
        <v>T</v>
      </c>
    </row>
    <row r="1427" spans="1:14" x14ac:dyDescent="0.3">
      <c r="A1427" s="256" t="s">
        <v>7084</v>
      </c>
      <c r="B1427" s="310" t="s">
        <v>2978</v>
      </c>
      <c r="C1427" s="310" t="s">
        <v>1</v>
      </c>
      <c r="D1427" s="310" t="s">
        <v>2979</v>
      </c>
      <c r="E1427" s="310" t="s">
        <v>2980</v>
      </c>
      <c r="F1427" s="246" t="s">
        <v>4003</v>
      </c>
      <c r="G1427" s="306" t="str">
        <f>VLOOKUP(F:F,데이터주제영역정의서!T:V,2,FALSE)</f>
        <v>SD</v>
      </c>
      <c r="H1427" s="292" t="str">
        <f t="shared" si="185"/>
        <v>SA</v>
      </c>
      <c r="I1427" s="258" t="str">
        <f>VLOOKUP(B:B,데이터주제영역정의서!O:P,2,FALSE)</f>
        <v>RPP</v>
      </c>
      <c r="J1427" s="258" t="str">
        <f t="shared" si="186"/>
        <v>정보</v>
      </c>
      <c r="K1427" s="258" t="str">
        <f>VLOOKUP(J1427,엔터티분류어!B:D,3,FALSE)</f>
        <v>D</v>
      </c>
      <c r="L1427" s="305" t="str">
        <f t="shared" si="184"/>
        <v>RPPSDSAD</v>
      </c>
      <c r="M1427" s="258" t="s">
        <v>6827</v>
      </c>
      <c r="N1427" s="291" t="str">
        <f t="shared" si="187"/>
        <v>T</v>
      </c>
    </row>
    <row r="1428" spans="1:14" x14ac:dyDescent="0.3">
      <c r="A1428" s="256" t="s">
        <v>7084</v>
      </c>
      <c r="B1428" s="310" t="s">
        <v>2978</v>
      </c>
      <c r="C1428" s="310" t="s">
        <v>1</v>
      </c>
      <c r="D1428" s="310" t="s">
        <v>2981</v>
      </c>
      <c r="E1428" s="310" t="s">
        <v>2982</v>
      </c>
      <c r="F1428" s="246" t="s">
        <v>3971</v>
      </c>
      <c r="G1428" s="306" t="str">
        <f>VLOOKUP(F:F,데이터주제영역정의서!T:V,2,FALSE)</f>
        <v>EM</v>
      </c>
      <c r="H1428" s="292" t="str">
        <f t="shared" si="185"/>
        <v>EA</v>
      </c>
      <c r="I1428" s="258" t="str">
        <f>VLOOKUP(B:B,데이터주제영역정의서!O:P,2,FALSE)</f>
        <v>RPP</v>
      </c>
      <c r="J1428" s="258" t="str">
        <f t="shared" si="186"/>
        <v>정보</v>
      </c>
      <c r="K1428" s="258" t="str">
        <f>VLOOKUP(J1428,엔터티분류어!B:D,3,FALSE)</f>
        <v>D</v>
      </c>
      <c r="L1428" s="305" t="str">
        <f t="shared" si="184"/>
        <v>RPPEMEAD</v>
      </c>
      <c r="M1428" s="258" t="s">
        <v>6828</v>
      </c>
      <c r="N1428" s="291" t="str">
        <f t="shared" si="187"/>
        <v>T</v>
      </c>
    </row>
    <row r="1429" spans="1:14" x14ac:dyDescent="0.3">
      <c r="A1429" s="256" t="s">
        <v>7084</v>
      </c>
      <c r="B1429" s="310" t="s">
        <v>2978</v>
      </c>
      <c r="C1429" s="310" t="s">
        <v>1</v>
      </c>
      <c r="D1429" s="310" t="s">
        <v>2983</v>
      </c>
      <c r="E1429" s="310" t="s">
        <v>2984</v>
      </c>
      <c r="F1429" s="246" t="s">
        <v>3964</v>
      </c>
      <c r="G1429" s="306" t="str">
        <f>VLOOKUP(F:F,데이터주제영역정의서!T:V,2,FALSE)</f>
        <v>PM</v>
      </c>
      <c r="H1429" s="292" t="str">
        <f t="shared" si="185"/>
        <v>PA</v>
      </c>
      <c r="I1429" s="258" t="str">
        <f>VLOOKUP(B:B,데이터주제영역정의서!O:P,2,FALSE)</f>
        <v>RPP</v>
      </c>
      <c r="J1429" s="258" t="str">
        <f t="shared" si="186"/>
        <v>정보</v>
      </c>
      <c r="K1429" s="258" t="str">
        <f>VLOOKUP(J1429,엔터티분류어!B:D,3,FALSE)</f>
        <v>D</v>
      </c>
      <c r="L1429" s="305" t="str">
        <f t="shared" si="184"/>
        <v>RPPPMPAD</v>
      </c>
      <c r="M1429" s="258" t="s">
        <v>6829</v>
      </c>
      <c r="N1429" s="291" t="str">
        <f t="shared" si="187"/>
        <v>T</v>
      </c>
    </row>
    <row r="1430" spans="1:14" x14ac:dyDescent="0.3">
      <c r="A1430" s="256" t="s">
        <v>7084</v>
      </c>
      <c r="B1430" s="310" t="s">
        <v>2978</v>
      </c>
      <c r="C1430" s="310" t="s">
        <v>1</v>
      </c>
      <c r="D1430" s="310" t="s">
        <v>2985</v>
      </c>
      <c r="E1430" s="310" t="s">
        <v>2986</v>
      </c>
      <c r="F1430" s="246" t="s">
        <v>3964</v>
      </c>
      <c r="G1430" s="306" t="str">
        <f>VLOOKUP(F:F,데이터주제영역정의서!T:V,2,FALSE)</f>
        <v>PM</v>
      </c>
      <c r="H1430" s="292" t="str">
        <f t="shared" si="185"/>
        <v>PB</v>
      </c>
      <c r="I1430" s="258" t="str">
        <f>VLOOKUP(B:B,데이터주제영역정의서!O:P,2,FALSE)</f>
        <v>RPP</v>
      </c>
      <c r="J1430" s="258" t="str">
        <f t="shared" si="186"/>
        <v>정보</v>
      </c>
      <c r="K1430" s="258" t="str">
        <f>VLOOKUP(J1430,엔터티분류어!B:D,3,FALSE)</f>
        <v>D</v>
      </c>
      <c r="L1430" s="305" t="str">
        <f t="shared" si="184"/>
        <v>RPPPMPBD</v>
      </c>
      <c r="M1430" s="258" t="s">
        <v>6830</v>
      </c>
      <c r="N1430" s="291" t="str">
        <f t="shared" si="187"/>
        <v>T</v>
      </c>
    </row>
    <row r="1431" spans="1:14" x14ac:dyDescent="0.3">
      <c r="A1431" s="256" t="s">
        <v>7084</v>
      </c>
      <c r="B1431" s="310" t="s">
        <v>2978</v>
      </c>
      <c r="C1431" s="310" t="s">
        <v>1</v>
      </c>
      <c r="D1431" s="310" t="s">
        <v>2987</v>
      </c>
      <c r="E1431" s="310" t="s">
        <v>2988</v>
      </c>
      <c r="F1431" s="246" t="s">
        <v>3964</v>
      </c>
      <c r="G1431" s="306" t="str">
        <f>VLOOKUP(F:F,데이터주제영역정의서!T:V,2,FALSE)</f>
        <v>PM</v>
      </c>
      <c r="H1431" s="292" t="str">
        <f t="shared" si="185"/>
        <v>PC</v>
      </c>
      <c r="I1431" s="258" t="str">
        <f>VLOOKUP(B:B,데이터주제영역정의서!O:P,2,FALSE)</f>
        <v>RPP</v>
      </c>
      <c r="J1431" s="258" t="str">
        <f t="shared" si="186"/>
        <v>기본</v>
      </c>
      <c r="K1431" s="258" t="str">
        <f>VLOOKUP(J1431,엔터티분류어!B:D,3,FALSE)</f>
        <v>M</v>
      </c>
      <c r="L1431" s="305" t="str">
        <f t="shared" si="184"/>
        <v>RPPPMPCM</v>
      </c>
      <c r="M1431" s="258" t="s">
        <v>6831</v>
      </c>
      <c r="N1431" s="291" t="str">
        <f t="shared" si="187"/>
        <v>T</v>
      </c>
    </row>
    <row r="1432" spans="1:14" x14ac:dyDescent="0.3">
      <c r="A1432" s="256" t="s">
        <v>7084</v>
      </c>
      <c r="B1432" s="310" t="s">
        <v>2978</v>
      </c>
      <c r="C1432" s="310" t="s">
        <v>1</v>
      </c>
      <c r="D1432" s="310" t="s">
        <v>2989</v>
      </c>
      <c r="E1432" s="310" t="s">
        <v>2990</v>
      </c>
      <c r="F1432" s="246" t="s">
        <v>3964</v>
      </c>
      <c r="G1432" s="306" t="str">
        <f>VLOOKUP(F:F,데이터주제영역정의서!T:V,2,FALSE)</f>
        <v>PM</v>
      </c>
      <c r="H1432" s="292" t="str">
        <f t="shared" si="185"/>
        <v>PD</v>
      </c>
      <c r="I1432" s="258" t="str">
        <f>VLOOKUP(B:B,데이터주제영역정의서!O:P,2,FALSE)</f>
        <v>RPP</v>
      </c>
      <c r="J1432" s="258" t="str">
        <f t="shared" si="186"/>
        <v>정보</v>
      </c>
      <c r="K1432" s="258" t="str">
        <f>VLOOKUP(J1432,엔터티분류어!B:D,3,FALSE)</f>
        <v>D</v>
      </c>
      <c r="L1432" s="305" t="str">
        <f t="shared" si="184"/>
        <v>RPPPMPDD</v>
      </c>
      <c r="M1432" s="258" t="s">
        <v>6832</v>
      </c>
      <c r="N1432" s="291" t="str">
        <f t="shared" si="187"/>
        <v>T</v>
      </c>
    </row>
    <row r="1433" spans="1:14" x14ac:dyDescent="0.3">
      <c r="A1433" s="256" t="s">
        <v>7084</v>
      </c>
      <c r="B1433" s="310" t="s">
        <v>2978</v>
      </c>
      <c r="C1433" s="310" t="s">
        <v>1</v>
      </c>
      <c r="D1433" s="310" t="s">
        <v>2991</v>
      </c>
      <c r="E1433" s="310" t="s">
        <v>2992</v>
      </c>
      <c r="F1433" s="249" t="s">
        <v>3964</v>
      </c>
      <c r="G1433" s="306" t="str">
        <f>VLOOKUP(F:F,데이터주제영역정의서!T:V,2,FALSE)</f>
        <v>PM</v>
      </c>
      <c r="H1433" s="292" t="str">
        <f t="shared" si="185"/>
        <v>PE</v>
      </c>
      <c r="I1433" s="258" t="str">
        <f>VLOOKUP(B:B,데이터주제영역정의서!O:P,2,FALSE)</f>
        <v>RPP</v>
      </c>
      <c r="J1433" s="258" t="str">
        <f t="shared" si="186"/>
        <v>정보</v>
      </c>
      <c r="K1433" s="258" t="str">
        <f>VLOOKUP(J1433,엔터티분류어!B:D,3,FALSE)</f>
        <v>D</v>
      </c>
      <c r="L1433" s="305" t="str">
        <f t="shared" si="184"/>
        <v>RPPPMPED</v>
      </c>
      <c r="M1433" s="258" t="s">
        <v>6833</v>
      </c>
      <c r="N1433" s="291" t="str">
        <f t="shared" si="187"/>
        <v>T</v>
      </c>
    </row>
    <row r="1434" spans="1:14" x14ac:dyDescent="0.3">
      <c r="A1434" s="256" t="s">
        <v>7084</v>
      </c>
      <c r="B1434" s="310" t="s">
        <v>2978</v>
      </c>
      <c r="C1434" s="310" t="s">
        <v>1</v>
      </c>
      <c r="D1434" s="310" t="s">
        <v>2993</v>
      </c>
      <c r="E1434" s="310" t="s">
        <v>2994</v>
      </c>
      <c r="F1434" s="246" t="s">
        <v>3964</v>
      </c>
      <c r="G1434" s="306" t="str">
        <f>VLOOKUP(F:F,데이터주제영역정의서!T:V,2,FALSE)</f>
        <v>PM</v>
      </c>
      <c r="H1434" s="292" t="str">
        <f t="shared" si="185"/>
        <v>PF</v>
      </c>
      <c r="I1434" s="258" t="str">
        <f>VLOOKUP(B:B,데이터주제영역정의서!O:P,2,FALSE)</f>
        <v>RPP</v>
      </c>
      <c r="J1434" s="258" t="str">
        <f t="shared" si="186"/>
        <v>정보</v>
      </c>
      <c r="K1434" s="258" t="str">
        <f>VLOOKUP(J1434,엔터티분류어!B:D,3,FALSE)</f>
        <v>D</v>
      </c>
      <c r="L1434" s="305" t="str">
        <f t="shared" si="184"/>
        <v>RPPPMPFD</v>
      </c>
      <c r="M1434" s="258" t="s">
        <v>6834</v>
      </c>
      <c r="N1434" s="291" t="str">
        <f t="shared" si="187"/>
        <v>T</v>
      </c>
    </row>
    <row r="1435" spans="1:14" x14ac:dyDescent="0.3">
      <c r="A1435" s="256" t="s">
        <v>7084</v>
      </c>
      <c r="B1435" s="310" t="s">
        <v>2978</v>
      </c>
      <c r="C1435" s="310" t="s">
        <v>1</v>
      </c>
      <c r="D1435" s="310" t="s">
        <v>2995</v>
      </c>
      <c r="E1435" s="310" t="s">
        <v>2996</v>
      </c>
      <c r="F1435" s="246" t="s">
        <v>3982</v>
      </c>
      <c r="G1435" s="306" t="str">
        <f>VLOOKUP(F:F,데이터주제영역정의서!T:V,2,FALSE)</f>
        <v>DL</v>
      </c>
      <c r="H1435" s="292" t="str">
        <f t="shared" si="185"/>
        <v>DA</v>
      </c>
      <c r="I1435" s="258" t="str">
        <f>VLOOKUP(B:B,데이터주제영역정의서!O:P,2,FALSE)</f>
        <v>RPP</v>
      </c>
      <c r="J1435" s="258" t="str">
        <f t="shared" si="186"/>
        <v>집계</v>
      </c>
      <c r="K1435" s="258" t="str">
        <f>VLOOKUP(J1435,엔터티분류어!B:D,3,FALSE)</f>
        <v>S</v>
      </c>
      <c r="L1435" s="305" t="str">
        <f t="shared" si="184"/>
        <v>RPPDLDAS</v>
      </c>
      <c r="M1435" s="258" t="s">
        <v>6835</v>
      </c>
      <c r="N1435" s="291" t="str">
        <f t="shared" si="187"/>
        <v>T</v>
      </c>
    </row>
    <row r="1436" spans="1:14" x14ac:dyDescent="0.3">
      <c r="A1436" s="256" t="s">
        <v>7084</v>
      </c>
      <c r="B1436" s="310" t="s">
        <v>2978</v>
      </c>
      <c r="C1436" s="310" t="s">
        <v>1</v>
      </c>
      <c r="D1436" s="310" t="s">
        <v>2997</v>
      </c>
      <c r="E1436" s="310" t="s">
        <v>2998</v>
      </c>
      <c r="F1436" s="246" t="s">
        <v>3971</v>
      </c>
      <c r="G1436" s="306" t="str">
        <f>VLOOKUP(F:F,데이터주제영역정의서!T:V,2,FALSE)</f>
        <v>EM</v>
      </c>
      <c r="H1436" s="292" t="str">
        <f t="shared" si="185"/>
        <v>EB</v>
      </c>
      <c r="I1436" s="258" t="str">
        <f>VLOOKUP(B:B,데이터주제영역정의서!O:P,2,FALSE)</f>
        <v>RPP</v>
      </c>
      <c r="J1436" s="258" t="str">
        <f t="shared" si="186"/>
        <v>정보</v>
      </c>
      <c r="K1436" s="258" t="str">
        <f>VLOOKUP(J1436,엔터티분류어!B:D,3,FALSE)</f>
        <v>D</v>
      </c>
      <c r="L1436" s="305" t="str">
        <f t="shared" si="184"/>
        <v>RPPEMEBD</v>
      </c>
      <c r="M1436" s="258" t="s">
        <v>6836</v>
      </c>
      <c r="N1436" s="291" t="str">
        <f t="shared" si="187"/>
        <v>T</v>
      </c>
    </row>
    <row r="1437" spans="1:14" x14ac:dyDescent="0.3">
      <c r="A1437" s="256" t="s">
        <v>7084</v>
      </c>
      <c r="B1437" s="310" t="s">
        <v>2978</v>
      </c>
      <c r="C1437" s="310" t="s">
        <v>1</v>
      </c>
      <c r="D1437" s="310" t="s">
        <v>2999</v>
      </c>
      <c r="E1437" s="310" t="s">
        <v>3000</v>
      </c>
      <c r="F1437" s="246" t="s">
        <v>3964</v>
      </c>
      <c r="G1437" s="306" t="str">
        <f>VLOOKUP(F:F,데이터주제영역정의서!T:V,2,FALSE)</f>
        <v>PM</v>
      </c>
      <c r="H1437" s="292" t="str">
        <f t="shared" si="185"/>
        <v>PG</v>
      </c>
      <c r="I1437" s="258" t="str">
        <f>VLOOKUP(B:B,데이터주제영역정의서!O:P,2,FALSE)</f>
        <v>RPP</v>
      </c>
      <c r="J1437" s="258" t="str">
        <f t="shared" si="186"/>
        <v>정보</v>
      </c>
      <c r="K1437" s="258" t="str">
        <f>VLOOKUP(J1437,엔터티분류어!B:D,3,FALSE)</f>
        <v>D</v>
      </c>
      <c r="L1437" s="305" t="str">
        <f t="shared" si="184"/>
        <v>RPPPMPGD</v>
      </c>
      <c r="M1437" s="258" t="s">
        <v>6837</v>
      </c>
      <c r="N1437" s="291" t="str">
        <f t="shared" si="187"/>
        <v>T</v>
      </c>
    </row>
    <row r="1438" spans="1:14" x14ac:dyDescent="0.3">
      <c r="A1438" s="256" t="s">
        <v>7084</v>
      </c>
      <c r="B1438" s="310" t="s">
        <v>2978</v>
      </c>
      <c r="C1438" s="310" t="s">
        <v>1</v>
      </c>
      <c r="D1438" s="310" t="s">
        <v>3001</v>
      </c>
      <c r="E1438" s="310" t="s">
        <v>3002</v>
      </c>
      <c r="F1438" s="246" t="s">
        <v>3964</v>
      </c>
      <c r="G1438" s="306" t="str">
        <f>VLOOKUP(F:F,데이터주제영역정의서!T:V,2,FALSE)</f>
        <v>PM</v>
      </c>
      <c r="H1438" s="292" t="str">
        <f t="shared" si="185"/>
        <v>PH</v>
      </c>
      <c r="I1438" s="258" t="str">
        <f>VLOOKUP(B:B,데이터주제영역정의서!O:P,2,FALSE)</f>
        <v>RPP</v>
      </c>
      <c r="J1438" s="258" t="str">
        <f t="shared" si="186"/>
        <v>정보</v>
      </c>
      <c r="K1438" s="258" t="str">
        <f>VLOOKUP(J1438,엔터티분류어!B:D,3,FALSE)</f>
        <v>D</v>
      </c>
      <c r="L1438" s="305" t="str">
        <f t="shared" si="184"/>
        <v>RPPPMPHD</v>
      </c>
      <c r="M1438" s="258" t="s">
        <v>6838</v>
      </c>
      <c r="N1438" s="291" t="str">
        <f t="shared" si="187"/>
        <v>T</v>
      </c>
    </row>
    <row r="1439" spans="1:14" x14ac:dyDescent="0.3">
      <c r="A1439" s="256" t="s">
        <v>7084</v>
      </c>
      <c r="B1439" s="310" t="s">
        <v>2978</v>
      </c>
      <c r="C1439" s="310" t="s">
        <v>1</v>
      </c>
      <c r="D1439" s="310" t="s">
        <v>3003</v>
      </c>
      <c r="E1439" s="310" t="s">
        <v>3004</v>
      </c>
      <c r="F1439" s="246" t="s">
        <v>3964</v>
      </c>
      <c r="G1439" s="306" t="str">
        <f>VLOOKUP(F:F,데이터주제영역정의서!T:V,2,FALSE)</f>
        <v>PM</v>
      </c>
      <c r="H1439" s="292" t="str">
        <f t="shared" si="185"/>
        <v>PI</v>
      </c>
      <c r="I1439" s="258" t="str">
        <f>VLOOKUP(B:B,데이터주제영역정의서!O:P,2,FALSE)</f>
        <v>RPP</v>
      </c>
      <c r="J1439" s="258" t="str">
        <f t="shared" si="186"/>
        <v>정보</v>
      </c>
      <c r="K1439" s="258" t="str">
        <f>VLOOKUP(J1439,엔터티분류어!B:D,3,FALSE)</f>
        <v>D</v>
      </c>
      <c r="L1439" s="305" t="str">
        <f t="shared" si="184"/>
        <v>RPPPMPID</v>
      </c>
      <c r="M1439" s="258" t="s">
        <v>6839</v>
      </c>
      <c r="N1439" s="291" t="str">
        <f t="shared" si="187"/>
        <v>T</v>
      </c>
    </row>
    <row r="1440" spans="1:14" x14ac:dyDescent="0.3">
      <c r="A1440" s="256" t="s">
        <v>7084</v>
      </c>
      <c r="B1440" s="310" t="s">
        <v>2978</v>
      </c>
      <c r="C1440" s="310" t="s">
        <v>1</v>
      </c>
      <c r="D1440" s="310" t="s">
        <v>3005</v>
      </c>
      <c r="E1440" s="310" t="s">
        <v>3006</v>
      </c>
      <c r="F1440" s="246" t="s">
        <v>3971</v>
      </c>
      <c r="G1440" s="306" t="str">
        <f>VLOOKUP(F:F,데이터주제영역정의서!T:V,2,FALSE)</f>
        <v>EM</v>
      </c>
      <c r="H1440" s="292" t="str">
        <f t="shared" si="185"/>
        <v>EC</v>
      </c>
      <c r="I1440" s="258" t="str">
        <f>VLOOKUP(B:B,데이터주제영역정의서!O:P,2,FALSE)</f>
        <v>RPP</v>
      </c>
      <c r="J1440" s="258" t="str">
        <f t="shared" si="186"/>
        <v>정보</v>
      </c>
      <c r="K1440" s="258" t="str">
        <f>VLOOKUP(J1440,엔터티분류어!B:D,3,FALSE)</f>
        <v>D</v>
      </c>
      <c r="L1440" s="305" t="str">
        <f t="shared" si="184"/>
        <v>RPPEMECD</v>
      </c>
      <c r="M1440" s="258" t="s">
        <v>6840</v>
      </c>
      <c r="N1440" s="291" t="str">
        <f t="shared" si="187"/>
        <v>T</v>
      </c>
    </row>
    <row r="1441" spans="1:14" x14ac:dyDescent="0.3">
      <c r="A1441" s="256" t="s">
        <v>7084</v>
      </c>
      <c r="B1441" s="310" t="s">
        <v>2978</v>
      </c>
      <c r="C1441" s="310" t="s">
        <v>18</v>
      </c>
      <c r="D1441" s="310" t="s">
        <v>3007</v>
      </c>
      <c r="E1441" s="310"/>
      <c r="F1441" s="246" t="s">
        <v>4003</v>
      </c>
      <c r="G1441" s="306" t="str">
        <f>VLOOKUP(F:F,데이터주제영역정의서!T:V,2,FALSE)</f>
        <v>SD</v>
      </c>
      <c r="H1441" s="292" t="str">
        <f t="shared" si="185"/>
        <v>SB</v>
      </c>
      <c r="I1441" s="258" t="str">
        <f>VLOOKUP(B:B,데이터주제영역정의서!O:P,2,FALSE)</f>
        <v>RPP</v>
      </c>
      <c r="J1441" s="258" t="str">
        <f t="shared" si="186"/>
        <v>정보</v>
      </c>
      <c r="K1441" s="258" t="str">
        <f>VLOOKUP(J1441,엔터티분류어!B:D,3,FALSE)</f>
        <v>D</v>
      </c>
      <c r="L1441" s="305" t="str">
        <f t="shared" si="184"/>
        <v>RPPSDSBD</v>
      </c>
      <c r="M1441" s="258" t="s">
        <v>6841</v>
      </c>
      <c r="N1441" s="291" t="str">
        <f t="shared" si="187"/>
        <v>T</v>
      </c>
    </row>
    <row r="1442" spans="1:14" x14ac:dyDescent="0.3">
      <c r="A1442" s="256" t="s">
        <v>7084</v>
      </c>
      <c r="B1442" s="310" t="s">
        <v>2978</v>
      </c>
      <c r="C1442" s="310" t="s">
        <v>1</v>
      </c>
      <c r="D1442" s="310" t="s">
        <v>3008</v>
      </c>
      <c r="E1442" s="310" t="s">
        <v>3009</v>
      </c>
      <c r="F1442" s="246" t="s">
        <v>4003</v>
      </c>
      <c r="G1442" s="306" t="str">
        <f>VLOOKUP(F:F,데이터주제영역정의서!T:V,2,FALSE)</f>
        <v>SD</v>
      </c>
      <c r="H1442" s="292" t="str">
        <f t="shared" si="185"/>
        <v>SC</v>
      </c>
      <c r="I1442" s="258" t="str">
        <f>VLOOKUP(B:B,데이터주제영역정의서!O:P,2,FALSE)</f>
        <v>RPP</v>
      </c>
      <c r="J1442" s="258" t="str">
        <f t="shared" si="186"/>
        <v>정보</v>
      </c>
      <c r="K1442" s="258" t="str">
        <f>VLOOKUP(J1442,엔터티분류어!B:D,3,FALSE)</f>
        <v>D</v>
      </c>
      <c r="L1442" s="305" t="str">
        <f t="shared" si="184"/>
        <v>RPPSDSCD</v>
      </c>
      <c r="M1442" s="258" t="s">
        <v>6842</v>
      </c>
      <c r="N1442" s="291" t="str">
        <f t="shared" si="187"/>
        <v>T</v>
      </c>
    </row>
    <row r="1443" spans="1:14" x14ac:dyDescent="0.3">
      <c r="A1443" s="256" t="s">
        <v>7084</v>
      </c>
      <c r="B1443" s="310" t="s">
        <v>2978</v>
      </c>
      <c r="C1443" s="310" t="s">
        <v>1</v>
      </c>
      <c r="D1443" s="310" t="s">
        <v>3010</v>
      </c>
      <c r="E1443" s="310" t="s">
        <v>3011</v>
      </c>
      <c r="F1443" s="246" t="s">
        <v>4003</v>
      </c>
      <c r="G1443" s="306" t="str">
        <f>VLOOKUP(F:F,데이터주제영역정의서!T:V,2,FALSE)</f>
        <v>SD</v>
      </c>
      <c r="H1443" s="292" t="str">
        <f t="shared" si="185"/>
        <v>SD</v>
      </c>
      <c r="I1443" s="258" t="str">
        <f>VLOOKUP(B:B,데이터주제영역정의서!O:P,2,FALSE)</f>
        <v>RPP</v>
      </c>
      <c r="J1443" s="258" t="str">
        <f t="shared" si="186"/>
        <v>정보</v>
      </c>
      <c r="K1443" s="258" t="str">
        <f>VLOOKUP(J1443,엔터티분류어!B:D,3,FALSE)</f>
        <v>D</v>
      </c>
      <c r="L1443" s="305" t="str">
        <f t="shared" si="184"/>
        <v>RPPSDSDD</v>
      </c>
      <c r="M1443" s="258" t="s">
        <v>6843</v>
      </c>
      <c r="N1443" s="291" t="str">
        <f t="shared" si="187"/>
        <v>T</v>
      </c>
    </row>
    <row r="1444" spans="1:14" x14ac:dyDescent="0.3">
      <c r="A1444" s="256" t="s">
        <v>7084</v>
      </c>
      <c r="B1444" s="310" t="s">
        <v>2978</v>
      </c>
      <c r="C1444" s="310" t="s">
        <v>1</v>
      </c>
      <c r="D1444" s="310" t="s">
        <v>3012</v>
      </c>
      <c r="E1444" s="310" t="s">
        <v>3013</v>
      </c>
      <c r="F1444" s="246" t="s">
        <v>4003</v>
      </c>
      <c r="G1444" s="306" t="str">
        <f>VLOOKUP(F:F,데이터주제영역정의서!T:V,2,FALSE)</f>
        <v>SD</v>
      </c>
      <c r="H1444" s="292" t="str">
        <f t="shared" si="185"/>
        <v>SE</v>
      </c>
      <c r="I1444" s="258" t="str">
        <f>VLOOKUP(B:B,데이터주제영역정의서!O:P,2,FALSE)</f>
        <v>RPP</v>
      </c>
      <c r="J1444" s="258" t="str">
        <f t="shared" si="186"/>
        <v>정보</v>
      </c>
      <c r="K1444" s="258" t="str">
        <f>VLOOKUP(J1444,엔터티분류어!B:D,3,FALSE)</f>
        <v>D</v>
      </c>
      <c r="L1444" s="305" t="str">
        <f t="shared" si="184"/>
        <v>RPPSDSED</v>
      </c>
      <c r="M1444" s="258" t="s">
        <v>6844</v>
      </c>
      <c r="N1444" s="291" t="str">
        <f t="shared" si="187"/>
        <v>T</v>
      </c>
    </row>
    <row r="1445" spans="1:14" x14ac:dyDescent="0.3">
      <c r="A1445" s="256" t="s">
        <v>7084</v>
      </c>
      <c r="B1445" s="310" t="s">
        <v>2978</v>
      </c>
      <c r="C1445" s="310" t="s">
        <v>1</v>
      </c>
      <c r="D1445" s="310" t="s">
        <v>3014</v>
      </c>
      <c r="E1445" s="310" t="s">
        <v>3015</v>
      </c>
      <c r="F1445" s="246" t="s">
        <v>4003</v>
      </c>
      <c r="G1445" s="306" t="str">
        <f>VLOOKUP(F:F,데이터주제영역정의서!T:V,2,FALSE)</f>
        <v>SD</v>
      </c>
      <c r="H1445" s="292" t="str">
        <f t="shared" si="185"/>
        <v>SF</v>
      </c>
      <c r="I1445" s="258" t="str">
        <f>VLOOKUP(B:B,데이터주제영역정의서!O:P,2,FALSE)</f>
        <v>RPP</v>
      </c>
      <c r="J1445" s="258" t="str">
        <f t="shared" si="186"/>
        <v>상세</v>
      </c>
      <c r="K1445" s="258" t="str">
        <f>VLOOKUP(J1445,엔터티분류어!B:D,3,FALSE)</f>
        <v>E</v>
      </c>
      <c r="L1445" s="305" t="str">
        <f t="shared" si="184"/>
        <v>RPPSDSFE</v>
      </c>
      <c r="M1445" s="258" t="s">
        <v>6845</v>
      </c>
      <c r="N1445" s="291" t="str">
        <f t="shared" si="187"/>
        <v>T</v>
      </c>
    </row>
    <row r="1446" spans="1:14" x14ac:dyDescent="0.3">
      <c r="A1446" s="256" t="s">
        <v>7084</v>
      </c>
      <c r="B1446" s="310" t="s">
        <v>2978</v>
      </c>
      <c r="C1446" s="310" t="s">
        <v>1</v>
      </c>
      <c r="D1446" s="310" t="s">
        <v>3016</v>
      </c>
      <c r="E1446" s="310" t="s">
        <v>3017</v>
      </c>
      <c r="F1446" s="246" t="s">
        <v>3971</v>
      </c>
      <c r="G1446" s="306" t="str">
        <f>VLOOKUP(F:F,데이터주제영역정의서!T:V,2,FALSE)</f>
        <v>EM</v>
      </c>
      <c r="H1446" s="292" t="str">
        <f t="shared" si="185"/>
        <v>ED</v>
      </c>
      <c r="I1446" s="258" t="str">
        <f>VLOOKUP(B:B,데이터주제영역정의서!O:P,2,FALSE)</f>
        <v>RPP</v>
      </c>
      <c r="J1446" s="258" t="str">
        <f t="shared" si="186"/>
        <v>정보</v>
      </c>
      <c r="K1446" s="258" t="str">
        <f>VLOOKUP(J1446,엔터티분류어!B:D,3,FALSE)</f>
        <v>D</v>
      </c>
      <c r="L1446" s="305" t="str">
        <f t="shared" si="184"/>
        <v>RPPEMEDD</v>
      </c>
      <c r="M1446" s="258" t="s">
        <v>6846</v>
      </c>
      <c r="N1446" s="291" t="str">
        <f t="shared" si="187"/>
        <v>T</v>
      </c>
    </row>
    <row r="1447" spans="1:14" x14ac:dyDescent="0.3">
      <c r="A1447" s="256" t="s">
        <v>7084</v>
      </c>
      <c r="B1447" s="310" t="s">
        <v>2978</v>
      </c>
      <c r="C1447" s="310" t="s">
        <v>1</v>
      </c>
      <c r="D1447" s="310" t="s">
        <v>3018</v>
      </c>
      <c r="E1447" s="310" t="s">
        <v>3019</v>
      </c>
      <c r="F1447" s="246" t="s">
        <v>3971</v>
      </c>
      <c r="G1447" s="306" t="str">
        <f>VLOOKUP(F:F,데이터주제영역정의서!T:V,2,FALSE)</f>
        <v>EM</v>
      </c>
      <c r="H1447" s="292" t="str">
        <f t="shared" si="185"/>
        <v>EF</v>
      </c>
      <c r="I1447" s="258" t="str">
        <f>VLOOKUP(B:B,데이터주제영역정의서!O:P,2,FALSE)</f>
        <v>RPP</v>
      </c>
      <c r="J1447" s="258" t="str">
        <f t="shared" si="186"/>
        <v>정보</v>
      </c>
      <c r="K1447" s="258" t="str">
        <f>VLOOKUP(J1447,엔터티분류어!B:D,3,FALSE)</f>
        <v>D</v>
      </c>
      <c r="L1447" s="305" t="str">
        <f t="shared" si="184"/>
        <v>RPPEMEFD</v>
      </c>
      <c r="M1447" s="258" t="s">
        <v>6847</v>
      </c>
      <c r="N1447" s="291" t="str">
        <f t="shared" si="187"/>
        <v>T</v>
      </c>
    </row>
    <row r="1448" spans="1:14" x14ac:dyDescent="0.3">
      <c r="A1448" s="256" t="s">
        <v>7084</v>
      </c>
      <c r="B1448" s="310" t="s">
        <v>2978</v>
      </c>
      <c r="C1448" s="310" t="s">
        <v>1</v>
      </c>
      <c r="D1448" s="310" t="s">
        <v>3020</v>
      </c>
      <c r="E1448" s="310" t="s">
        <v>3021</v>
      </c>
      <c r="F1448" s="246" t="s">
        <v>3971</v>
      </c>
      <c r="G1448" s="306" t="str">
        <f>VLOOKUP(F:F,데이터주제영역정의서!T:V,2,FALSE)</f>
        <v>EM</v>
      </c>
      <c r="H1448" s="292" t="str">
        <f t="shared" si="185"/>
        <v>EG</v>
      </c>
      <c r="I1448" s="258" t="str">
        <f>VLOOKUP(B:B,데이터주제영역정의서!O:P,2,FALSE)</f>
        <v>RPP</v>
      </c>
      <c r="J1448" s="258" t="str">
        <f t="shared" si="186"/>
        <v>정보</v>
      </c>
      <c r="K1448" s="258" t="str">
        <f>VLOOKUP(J1448,엔터티분류어!B:D,3,FALSE)</f>
        <v>D</v>
      </c>
      <c r="L1448" s="305" t="str">
        <f t="shared" si="184"/>
        <v>RPPEMEGD</v>
      </c>
      <c r="M1448" s="258" t="s">
        <v>6848</v>
      </c>
      <c r="N1448" s="291" t="str">
        <f t="shared" si="187"/>
        <v>T</v>
      </c>
    </row>
    <row r="1449" spans="1:14" x14ac:dyDescent="0.3">
      <c r="A1449" s="256" t="s">
        <v>7084</v>
      </c>
      <c r="B1449" s="310" t="s">
        <v>2978</v>
      </c>
      <c r="C1449" s="310" t="s">
        <v>1</v>
      </c>
      <c r="D1449" s="310" t="s">
        <v>3022</v>
      </c>
      <c r="E1449" s="310" t="s">
        <v>3023</v>
      </c>
      <c r="F1449" s="246" t="s">
        <v>3971</v>
      </c>
      <c r="G1449" s="306" t="str">
        <f>VLOOKUP(F:F,데이터주제영역정의서!T:V,2,FALSE)</f>
        <v>EM</v>
      </c>
      <c r="H1449" s="292" t="str">
        <f t="shared" si="185"/>
        <v>EH</v>
      </c>
      <c r="I1449" s="258" t="str">
        <f>VLOOKUP(B:B,데이터주제영역정의서!O:P,2,FALSE)</f>
        <v>RPP</v>
      </c>
      <c r="J1449" s="258" t="str">
        <f t="shared" si="186"/>
        <v>정보</v>
      </c>
      <c r="K1449" s="258" t="str">
        <f>VLOOKUP(J1449,엔터티분류어!B:D,3,FALSE)</f>
        <v>D</v>
      </c>
      <c r="L1449" s="305" t="str">
        <f t="shared" si="184"/>
        <v>RPPEMEHD</v>
      </c>
      <c r="M1449" s="258" t="s">
        <v>6849</v>
      </c>
      <c r="N1449" s="291" t="str">
        <f t="shared" si="187"/>
        <v>T</v>
      </c>
    </row>
    <row r="1450" spans="1:14" x14ac:dyDescent="0.3">
      <c r="A1450" s="256" t="s">
        <v>7084</v>
      </c>
      <c r="B1450" s="310" t="s">
        <v>2978</v>
      </c>
      <c r="C1450" s="310" t="s">
        <v>1</v>
      </c>
      <c r="D1450" s="310" t="s">
        <v>3024</v>
      </c>
      <c r="E1450" s="310" t="s">
        <v>3025</v>
      </c>
      <c r="F1450" s="246" t="s">
        <v>3971</v>
      </c>
      <c r="G1450" s="306" t="str">
        <f>VLOOKUP(F:F,데이터주제영역정의서!T:V,2,FALSE)</f>
        <v>EM</v>
      </c>
      <c r="H1450" s="292" t="str">
        <f t="shared" si="185"/>
        <v>EI</v>
      </c>
      <c r="I1450" s="258" t="str">
        <f>VLOOKUP(B:B,데이터주제영역정의서!O:P,2,FALSE)</f>
        <v>RPP</v>
      </c>
      <c r="J1450" s="258" t="str">
        <f t="shared" si="186"/>
        <v>정보</v>
      </c>
      <c r="K1450" s="258" t="str">
        <f>VLOOKUP(J1450,엔터티분류어!B:D,3,FALSE)</f>
        <v>D</v>
      </c>
      <c r="L1450" s="305" t="str">
        <f t="shared" si="184"/>
        <v>RPPEMEID</v>
      </c>
      <c r="M1450" s="258" t="s">
        <v>6850</v>
      </c>
      <c r="N1450" s="291" t="str">
        <f t="shared" si="187"/>
        <v>T</v>
      </c>
    </row>
    <row r="1451" spans="1:14" x14ac:dyDescent="0.3">
      <c r="A1451" s="256" t="s">
        <v>7084</v>
      </c>
      <c r="B1451" s="310" t="s">
        <v>2978</v>
      </c>
      <c r="C1451" s="310" t="s">
        <v>1</v>
      </c>
      <c r="D1451" s="310" t="s">
        <v>3026</v>
      </c>
      <c r="E1451" s="310" t="s">
        <v>3027</v>
      </c>
      <c r="F1451" s="246" t="s">
        <v>3971</v>
      </c>
      <c r="G1451" s="306" t="str">
        <f>VLOOKUP(F:F,데이터주제영역정의서!T:V,2,FALSE)</f>
        <v>EM</v>
      </c>
      <c r="H1451" s="292" t="str">
        <f t="shared" si="185"/>
        <v>EJ</v>
      </c>
      <c r="I1451" s="258" t="str">
        <f>VLOOKUP(B:B,데이터주제영역정의서!O:P,2,FALSE)</f>
        <v>RPP</v>
      </c>
      <c r="J1451" s="258" t="str">
        <f t="shared" si="186"/>
        <v>정보</v>
      </c>
      <c r="K1451" s="258" t="str">
        <f>VLOOKUP(J1451,엔터티분류어!B:D,3,FALSE)</f>
        <v>D</v>
      </c>
      <c r="L1451" s="305" t="str">
        <f t="shared" ref="L1451:L1514" si="188">I1451&amp;G1451&amp;H1451&amp;K1451</f>
        <v>RPPEMEJD</v>
      </c>
      <c r="M1451" s="258" t="s">
        <v>6851</v>
      </c>
      <c r="N1451" s="291" t="str">
        <f t="shared" si="187"/>
        <v>T</v>
      </c>
    </row>
    <row r="1452" spans="1:14" x14ac:dyDescent="0.3">
      <c r="A1452" s="256" t="s">
        <v>7084</v>
      </c>
      <c r="B1452" s="310" t="s">
        <v>2978</v>
      </c>
      <c r="C1452" s="310" t="s">
        <v>1</v>
      </c>
      <c r="D1452" s="310" t="s">
        <v>3028</v>
      </c>
      <c r="E1452" s="310" t="s">
        <v>3029</v>
      </c>
      <c r="F1452" s="246" t="s">
        <v>3971</v>
      </c>
      <c r="G1452" s="306" t="str">
        <f>VLOOKUP(F:F,데이터주제영역정의서!T:V,2,FALSE)</f>
        <v>EM</v>
      </c>
      <c r="H1452" s="292" t="str">
        <f t="shared" ref="H1452:H1515" si="189">MID(M1452,6,2)</f>
        <v>EK</v>
      </c>
      <c r="I1452" s="258" t="str">
        <f>VLOOKUP(B:B,데이터주제영역정의서!O:P,2,FALSE)</f>
        <v>RPP</v>
      </c>
      <c r="J1452" s="258" t="str">
        <f t="shared" ref="J1452:J1515" si="190">RIGHT(D1452,2)</f>
        <v>정보</v>
      </c>
      <c r="K1452" s="258" t="str">
        <f>VLOOKUP(J1452,엔터티분류어!B:D,3,FALSE)</f>
        <v>D</v>
      </c>
      <c r="L1452" s="305" t="str">
        <f t="shared" si="188"/>
        <v>RPPEMEKD</v>
      </c>
      <c r="M1452" s="258" t="s">
        <v>6852</v>
      </c>
      <c r="N1452" s="291" t="str">
        <f t="shared" ref="N1452:N1515" si="191">IF(L1452=M1452,"T","F")</f>
        <v>T</v>
      </c>
    </row>
    <row r="1453" spans="1:14" x14ac:dyDescent="0.3">
      <c r="A1453" s="256" t="s">
        <v>7084</v>
      </c>
      <c r="B1453" s="310" t="s">
        <v>2978</v>
      </c>
      <c r="C1453" s="310" t="s">
        <v>1</v>
      </c>
      <c r="D1453" s="310" t="s">
        <v>3030</v>
      </c>
      <c r="E1453" s="310" t="s">
        <v>3031</v>
      </c>
      <c r="F1453" s="246" t="s">
        <v>4003</v>
      </c>
      <c r="G1453" s="306" t="str">
        <f>VLOOKUP(F:F,데이터주제영역정의서!T:V,2,FALSE)</f>
        <v>SD</v>
      </c>
      <c r="H1453" s="292" t="str">
        <f t="shared" si="189"/>
        <v>SG</v>
      </c>
      <c r="I1453" s="258" t="str">
        <f>VLOOKUP(B:B,데이터주제영역정의서!O:P,2,FALSE)</f>
        <v>RPP</v>
      </c>
      <c r="J1453" s="258" t="str">
        <f t="shared" si="190"/>
        <v>정보</v>
      </c>
      <c r="K1453" s="258" t="str">
        <f>VLOOKUP(J1453,엔터티분류어!B:D,3,FALSE)</f>
        <v>D</v>
      </c>
      <c r="L1453" s="305" t="str">
        <f t="shared" si="188"/>
        <v>RPPSDSGD</v>
      </c>
      <c r="M1453" s="258" t="s">
        <v>6853</v>
      </c>
      <c r="N1453" s="291" t="str">
        <f t="shared" si="191"/>
        <v>T</v>
      </c>
    </row>
    <row r="1454" spans="1:14" x14ac:dyDescent="0.3">
      <c r="A1454" s="256" t="s">
        <v>7084</v>
      </c>
      <c r="B1454" s="310" t="s">
        <v>2978</v>
      </c>
      <c r="C1454" s="310" t="s">
        <v>1</v>
      </c>
      <c r="D1454" s="310" t="s">
        <v>3032</v>
      </c>
      <c r="E1454" s="310" t="s">
        <v>3033</v>
      </c>
      <c r="F1454" s="246" t="s">
        <v>3982</v>
      </c>
      <c r="G1454" s="306" t="str">
        <f>VLOOKUP(F:F,데이터주제영역정의서!T:V,2,FALSE)</f>
        <v>DL</v>
      </c>
      <c r="H1454" s="292" t="str">
        <f t="shared" si="189"/>
        <v>DB</v>
      </c>
      <c r="I1454" s="258" t="str">
        <f>VLOOKUP(B:B,데이터주제영역정의서!O:P,2,FALSE)</f>
        <v>RPP</v>
      </c>
      <c r="J1454" s="258" t="str">
        <f t="shared" si="190"/>
        <v>정보</v>
      </c>
      <c r="K1454" s="258" t="str">
        <f>VLOOKUP(J1454,엔터티분류어!B:D,3,FALSE)</f>
        <v>D</v>
      </c>
      <c r="L1454" s="305" t="str">
        <f t="shared" si="188"/>
        <v>RPPDLDBD</v>
      </c>
      <c r="M1454" s="258" t="s">
        <v>6854</v>
      </c>
      <c r="N1454" s="291" t="str">
        <f t="shared" si="191"/>
        <v>T</v>
      </c>
    </row>
    <row r="1455" spans="1:14" x14ac:dyDescent="0.3">
      <c r="A1455" s="256" t="s">
        <v>7084</v>
      </c>
      <c r="B1455" s="310" t="s">
        <v>2978</v>
      </c>
      <c r="C1455" s="310" t="s">
        <v>18</v>
      </c>
      <c r="D1455" s="310" t="s">
        <v>3034</v>
      </c>
      <c r="E1455" s="310"/>
      <c r="F1455" s="246" t="s">
        <v>3982</v>
      </c>
      <c r="G1455" s="306" t="str">
        <f>VLOOKUP(F:F,데이터주제영역정의서!T:V,2,FALSE)</f>
        <v>DL</v>
      </c>
      <c r="H1455" s="292" t="str">
        <f t="shared" si="189"/>
        <v>DC</v>
      </c>
      <c r="I1455" s="258" t="str">
        <f>VLOOKUP(B:B,데이터주제영역정의서!O:P,2,FALSE)</f>
        <v>RPP</v>
      </c>
      <c r="J1455" s="258" t="str">
        <f t="shared" si="190"/>
        <v>코드</v>
      </c>
      <c r="K1455" s="258" t="str">
        <f>VLOOKUP(J1455,엔터티분류어!B:D,3,FALSE)</f>
        <v>C</v>
      </c>
      <c r="L1455" s="305" t="str">
        <f t="shared" si="188"/>
        <v>RPPDLDCC</v>
      </c>
      <c r="M1455" s="258" t="s">
        <v>6855</v>
      </c>
      <c r="N1455" s="291" t="str">
        <f t="shared" si="191"/>
        <v>T</v>
      </c>
    </row>
    <row r="1456" spans="1:14" x14ac:dyDescent="0.3">
      <c r="A1456" s="256" t="s">
        <v>7084</v>
      </c>
      <c r="B1456" s="310" t="s">
        <v>2978</v>
      </c>
      <c r="C1456" s="310" t="s">
        <v>1</v>
      </c>
      <c r="D1456" s="310" t="s">
        <v>3035</v>
      </c>
      <c r="E1456" s="310" t="s">
        <v>3036</v>
      </c>
      <c r="F1456" s="246" t="s">
        <v>3982</v>
      </c>
      <c r="G1456" s="306" t="str">
        <f>VLOOKUP(F:F,데이터주제영역정의서!T:V,2,FALSE)</f>
        <v>DL</v>
      </c>
      <c r="H1456" s="292" t="str">
        <f t="shared" si="189"/>
        <v>DD</v>
      </c>
      <c r="I1456" s="258" t="str">
        <f>VLOOKUP(B:B,데이터주제영역정의서!O:P,2,FALSE)</f>
        <v>RPP</v>
      </c>
      <c r="J1456" s="258" t="str">
        <f t="shared" si="190"/>
        <v>코드</v>
      </c>
      <c r="K1456" s="258" t="str">
        <f>VLOOKUP(J1456,엔터티분류어!B:D,3,FALSE)</f>
        <v>C</v>
      </c>
      <c r="L1456" s="305" t="str">
        <f t="shared" si="188"/>
        <v>RPPDLDDC</v>
      </c>
      <c r="M1456" s="258" t="s">
        <v>6856</v>
      </c>
      <c r="N1456" s="291" t="str">
        <f t="shared" si="191"/>
        <v>T</v>
      </c>
    </row>
    <row r="1457" spans="1:14" x14ac:dyDescent="0.3">
      <c r="A1457" s="256" t="s">
        <v>7084</v>
      </c>
      <c r="B1457" s="310" t="s">
        <v>2978</v>
      </c>
      <c r="C1457" s="310" t="s">
        <v>18</v>
      </c>
      <c r="D1457" s="310" t="s">
        <v>3037</v>
      </c>
      <c r="E1457" s="310" t="s">
        <v>6857</v>
      </c>
      <c r="F1457" s="246" t="s">
        <v>3982</v>
      </c>
      <c r="G1457" s="306" t="str">
        <f>VLOOKUP(F:F,데이터주제영역정의서!T:V,2,FALSE)</f>
        <v>DL</v>
      </c>
      <c r="H1457" s="292" t="str">
        <f t="shared" si="189"/>
        <v>DE</v>
      </c>
      <c r="I1457" s="258" t="str">
        <f>VLOOKUP(B:B,데이터주제영역정의서!O:P,2,FALSE)</f>
        <v>RPP</v>
      </c>
      <c r="J1457" s="258" t="str">
        <f t="shared" si="190"/>
        <v>정보</v>
      </c>
      <c r="K1457" s="258" t="str">
        <f>VLOOKUP(J1457,엔터티분류어!B:D,3,FALSE)</f>
        <v>D</v>
      </c>
      <c r="L1457" s="305" t="str">
        <f t="shared" si="188"/>
        <v>RPPDLDED</v>
      </c>
      <c r="M1457" s="258" t="s">
        <v>6858</v>
      </c>
      <c r="N1457" s="291" t="str">
        <f t="shared" si="191"/>
        <v>T</v>
      </c>
    </row>
    <row r="1458" spans="1:14" x14ac:dyDescent="0.3">
      <c r="A1458" s="256" t="s">
        <v>7084</v>
      </c>
      <c r="B1458" s="310" t="s">
        <v>2978</v>
      </c>
      <c r="C1458" s="310" t="s">
        <v>1</v>
      </c>
      <c r="D1458" s="310" t="s">
        <v>3039</v>
      </c>
      <c r="E1458" s="310" t="s">
        <v>3040</v>
      </c>
      <c r="F1458" s="246" t="s">
        <v>3982</v>
      </c>
      <c r="G1458" s="306" t="str">
        <f>VLOOKUP(F:F,데이터주제영역정의서!T:V,2,FALSE)</f>
        <v>DL</v>
      </c>
      <c r="H1458" s="292" t="str">
        <f t="shared" si="189"/>
        <v>DF</v>
      </c>
      <c r="I1458" s="258" t="str">
        <f>VLOOKUP(B:B,데이터주제영역정의서!O:P,2,FALSE)</f>
        <v>RPP</v>
      </c>
      <c r="J1458" s="258" t="str">
        <f t="shared" si="190"/>
        <v>정보</v>
      </c>
      <c r="K1458" s="258" t="str">
        <f>VLOOKUP(J1458,엔터티분류어!B:D,3,FALSE)</f>
        <v>D</v>
      </c>
      <c r="L1458" s="305" t="str">
        <f t="shared" si="188"/>
        <v>RPPDLDFD</v>
      </c>
      <c r="M1458" s="258" t="s">
        <v>6859</v>
      </c>
      <c r="N1458" s="291" t="str">
        <f t="shared" si="191"/>
        <v>T</v>
      </c>
    </row>
    <row r="1459" spans="1:14" x14ac:dyDescent="0.3">
      <c r="A1459" s="256" t="s">
        <v>7084</v>
      </c>
      <c r="B1459" s="310" t="s">
        <v>2978</v>
      </c>
      <c r="C1459" s="310" t="s">
        <v>1</v>
      </c>
      <c r="D1459" s="310" t="s">
        <v>3041</v>
      </c>
      <c r="E1459" s="310" t="s">
        <v>3038</v>
      </c>
      <c r="F1459" s="246" t="s">
        <v>3982</v>
      </c>
      <c r="G1459" s="306" t="str">
        <f>VLOOKUP(F:F,데이터주제영역정의서!T:V,2,FALSE)</f>
        <v>DL</v>
      </c>
      <c r="H1459" s="292" t="str">
        <f t="shared" si="189"/>
        <v>DG</v>
      </c>
      <c r="I1459" s="258" t="str">
        <f>VLOOKUP(B:B,데이터주제영역정의서!O:P,2,FALSE)</f>
        <v>RPP</v>
      </c>
      <c r="J1459" s="258" t="str">
        <f t="shared" si="190"/>
        <v>정보</v>
      </c>
      <c r="K1459" s="258" t="str">
        <f>VLOOKUP(J1459,엔터티분류어!B:D,3,FALSE)</f>
        <v>D</v>
      </c>
      <c r="L1459" s="305" t="str">
        <f t="shared" si="188"/>
        <v>RPPDLDGD</v>
      </c>
      <c r="M1459" s="258" t="s">
        <v>6860</v>
      </c>
      <c r="N1459" s="291" t="str">
        <f t="shared" si="191"/>
        <v>T</v>
      </c>
    </row>
    <row r="1460" spans="1:14" x14ac:dyDescent="0.3">
      <c r="A1460" s="256" t="s">
        <v>7084</v>
      </c>
      <c r="B1460" s="310" t="s">
        <v>2978</v>
      </c>
      <c r="C1460" s="310" t="s">
        <v>18</v>
      </c>
      <c r="D1460" s="310" t="s">
        <v>3042</v>
      </c>
      <c r="E1460" s="310" t="s">
        <v>6857</v>
      </c>
      <c r="F1460" s="246" t="s">
        <v>3980</v>
      </c>
      <c r="G1460" s="306" t="str">
        <f>VLOOKUP(F:F,데이터주제영역정의서!T:V,2,FALSE)</f>
        <v>RI</v>
      </c>
      <c r="H1460" s="292" t="str">
        <f t="shared" si="189"/>
        <v>RA</v>
      </c>
      <c r="I1460" s="258" t="str">
        <f>VLOOKUP(B:B,데이터주제영역정의서!O:P,2,FALSE)</f>
        <v>RPP</v>
      </c>
      <c r="J1460" s="258" t="str">
        <f t="shared" si="190"/>
        <v>정보</v>
      </c>
      <c r="K1460" s="258" t="str">
        <f>VLOOKUP(J1460,엔터티분류어!B:D,3,FALSE)</f>
        <v>D</v>
      </c>
      <c r="L1460" s="305" t="str">
        <f t="shared" si="188"/>
        <v>RPPRIRAD</v>
      </c>
      <c r="M1460" s="258" t="s">
        <v>6861</v>
      </c>
      <c r="N1460" s="291" t="str">
        <f t="shared" si="191"/>
        <v>T</v>
      </c>
    </row>
    <row r="1461" spans="1:14" x14ac:dyDescent="0.3">
      <c r="A1461" s="256" t="s">
        <v>7084</v>
      </c>
      <c r="B1461" s="310" t="s">
        <v>2978</v>
      </c>
      <c r="C1461" s="310" t="s">
        <v>18</v>
      </c>
      <c r="D1461" s="310" t="s">
        <v>3043</v>
      </c>
      <c r="E1461" s="310" t="s">
        <v>6857</v>
      </c>
      <c r="F1461" s="246" t="s">
        <v>3980</v>
      </c>
      <c r="G1461" s="306" t="str">
        <f>VLOOKUP(F:F,데이터주제영역정의서!T:V,2,FALSE)</f>
        <v>RI</v>
      </c>
      <c r="H1461" s="292" t="str">
        <f t="shared" si="189"/>
        <v>RB</v>
      </c>
      <c r="I1461" s="258" t="str">
        <f>VLOOKUP(B:B,데이터주제영역정의서!O:P,2,FALSE)</f>
        <v>RPP</v>
      </c>
      <c r="J1461" s="258" t="str">
        <f t="shared" si="190"/>
        <v>정보</v>
      </c>
      <c r="K1461" s="258" t="str">
        <f>VLOOKUP(J1461,엔터티분류어!B:D,3,FALSE)</f>
        <v>D</v>
      </c>
      <c r="L1461" s="305" t="str">
        <f t="shared" si="188"/>
        <v>RPPRIRBD</v>
      </c>
      <c r="M1461" s="258" t="s">
        <v>6862</v>
      </c>
      <c r="N1461" s="291" t="str">
        <f t="shared" si="191"/>
        <v>T</v>
      </c>
    </row>
    <row r="1462" spans="1:14" x14ac:dyDescent="0.3">
      <c r="A1462" s="256" t="s">
        <v>7084</v>
      </c>
      <c r="B1462" s="310" t="s">
        <v>2978</v>
      </c>
      <c r="C1462" s="310" t="s">
        <v>1</v>
      </c>
      <c r="D1462" s="310" t="s">
        <v>3044</v>
      </c>
      <c r="E1462" s="310" t="s">
        <v>3045</v>
      </c>
      <c r="F1462" s="246" t="s">
        <v>3990</v>
      </c>
      <c r="G1462" s="306" t="str">
        <f>VLOOKUP(F:F,데이터주제영역정의서!T:V,2,FALSE)</f>
        <v>WB</v>
      </c>
      <c r="H1462" s="292" t="str">
        <f t="shared" si="189"/>
        <v>WA</v>
      </c>
      <c r="I1462" s="258" t="str">
        <f>VLOOKUP(B:B,데이터주제영역정의서!O:P,2,FALSE)</f>
        <v>RPP</v>
      </c>
      <c r="J1462" s="258" t="str">
        <f t="shared" si="190"/>
        <v>정보</v>
      </c>
      <c r="K1462" s="258" t="str">
        <f>VLOOKUP(J1462,엔터티분류어!B:D,3,FALSE)</f>
        <v>D</v>
      </c>
      <c r="L1462" s="305" t="str">
        <f t="shared" si="188"/>
        <v>RPPWBWAD</v>
      </c>
      <c r="M1462" s="258" t="s">
        <v>6863</v>
      </c>
      <c r="N1462" s="291" t="str">
        <f t="shared" si="191"/>
        <v>T</v>
      </c>
    </row>
    <row r="1463" spans="1:14" x14ac:dyDescent="0.3">
      <c r="A1463" s="256" t="s">
        <v>7084</v>
      </c>
      <c r="B1463" s="310" t="s">
        <v>2978</v>
      </c>
      <c r="C1463" s="310" t="s">
        <v>1</v>
      </c>
      <c r="D1463" s="310" t="s">
        <v>3046</v>
      </c>
      <c r="E1463" s="310" t="s">
        <v>3047</v>
      </c>
      <c r="F1463" s="246" t="s">
        <v>3990</v>
      </c>
      <c r="G1463" s="306" t="str">
        <f>VLOOKUP(F:F,데이터주제영역정의서!T:V,2,FALSE)</f>
        <v>WB</v>
      </c>
      <c r="H1463" s="292" t="str">
        <f t="shared" si="189"/>
        <v>WB</v>
      </c>
      <c r="I1463" s="258" t="str">
        <f>VLOOKUP(B:B,데이터주제영역정의서!O:P,2,FALSE)</f>
        <v>RPP</v>
      </c>
      <c r="J1463" s="258" t="str">
        <f t="shared" si="190"/>
        <v>정보</v>
      </c>
      <c r="K1463" s="258" t="str">
        <f>VLOOKUP(J1463,엔터티분류어!B:D,3,FALSE)</f>
        <v>D</v>
      </c>
      <c r="L1463" s="305" t="str">
        <f t="shared" si="188"/>
        <v>RPPWBWBD</v>
      </c>
      <c r="M1463" s="258" t="s">
        <v>6864</v>
      </c>
      <c r="N1463" s="291" t="str">
        <f t="shared" si="191"/>
        <v>T</v>
      </c>
    </row>
    <row r="1464" spans="1:14" x14ac:dyDescent="0.3">
      <c r="A1464" s="256" t="s">
        <v>7084</v>
      </c>
      <c r="B1464" s="310" t="s">
        <v>2978</v>
      </c>
      <c r="C1464" s="310" t="s">
        <v>1</v>
      </c>
      <c r="D1464" s="310" t="s">
        <v>3048</v>
      </c>
      <c r="E1464" s="310" t="s">
        <v>3049</v>
      </c>
      <c r="F1464" s="246" t="s">
        <v>3982</v>
      </c>
      <c r="G1464" s="306" t="str">
        <f>VLOOKUP(F:F,데이터주제영역정의서!T:V,2,FALSE)</f>
        <v>DL</v>
      </c>
      <c r="H1464" s="292" t="str">
        <f t="shared" si="189"/>
        <v>DH</v>
      </c>
      <c r="I1464" s="258" t="str">
        <f>VLOOKUP(B:B,데이터주제영역정의서!O:P,2,FALSE)</f>
        <v>RPP</v>
      </c>
      <c r="J1464" s="258" t="str">
        <f t="shared" si="190"/>
        <v>정보</v>
      </c>
      <c r="K1464" s="258" t="str">
        <f>VLOOKUP(J1464,엔터티분류어!B:D,3,FALSE)</f>
        <v>D</v>
      </c>
      <c r="L1464" s="305" t="str">
        <f t="shared" si="188"/>
        <v>RPPDLDHD</v>
      </c>
      <c r="M1464" s="258" t="s">
        <v>6865</v>
      </c>
      <c r="N1464" s="291" t="str">
        <f t="shared" si="191"/>
        <v>T</v>
      </c>
    </row>
    <row r="1465" spans="1:14" x14ac:dyDescent="0.3">
      <c r="A1465" s="256" t="s">
        <v>7084</v>
      </c>
      <c r="B1465" s="310" t="s">
        <v>2978</v>
      </c>
      <c r="C1465" s="310" t="s">
        <v>1</v>
      </c>
      <c r="D1465" s="310" t="s">
        <v>3050</v>
      </c>
      <c r="E1465" s="310" t="s">
        <v>3051</v>
      </c>
      <c r="F1465" s="246" t="s">
        <v>3982</v>
      </c>
      <c r="G1465" s="306" t="str">
        <f>VLOOKUP(F:F,데이터주제영역정의서!T:V,2,FALSE)</f>
        <v>DL</v>
      </c>
      <c r="H1465" s="292" t="str">
        <f t="shared" si="189"/>
        <v>DI</v>
      </c>
      <c r="I1465" s="258" t="str">
        <f>VLOOKUP(B:B,데이터주제영역정의서!O:P,2,FALSE)</f>
        <v>RPP</v>
      </c>
      <c r="J1465" s="258" t="str">
        <f t="shared" si="190"/>
        <v>정보</v>
      </c>
      <c r="K1465" s="258" t="str">
        <f>VLOOKUP(J1465,엔터티분류어!B:D,3,FALSE)</f>
        <v>D</v>
      </c>
      <c r="L1465" s="305" t="str">
        <f t="shared" si="188"/>
        <v>RPPDLDID</v>
      </c>
      <c r="M1465" s="258" t="s">
        <v>6866</v>
      </c>
      <c r="N1465" s="291" t="str">
        <f t="shared" si="191"/>
        <v>T</v>
      </c>
    </row>
    <row r="1466" spans="1:14" x14ac:dyDescent="0.3">
      <c r="A1466" s="256" t="s">
        <v>7084</v>
      </c>
      <c r="B1466" s="310" t="s">
        <v>2978</v>
      </c>
      <c r="C1466" s="310" t="s">
        <v>18</v>
      </c>
      <c r="D1466" s="310" t="s">
        <v>3052</v>
      </c>
      <c r="E1466" s="310" t="s">
        <v>3051</v>
      </c>
      <c r="F1466" s="246" t="s">
        <v>3982</v>
      </c>
      <c r="G1466" s="306" t="str">
        <f>VLOOKUP(F:F,데이터주제영역정의서!T:V,2,FALSE)</f>
        <v>DL</v>
      </c>
      <c r="H1466" s="292" t="str">
        <f t="shared" si="189"/>
        <v>DJ</v>
      </c>
      <c r="I1466" s="258" t="str">
        <f>VLOOKUP(B:B,데이터주제영역정의서!O:P,2,FALSE)</f>
        <v>RPP</v>
      </c>
      <c r="J1466" s="258" t="str">
        <f t="shared" si="190"/>
        <v>이력</v>
      </c>
      <c r="K1466" s="258" t="str">
        <f>VLOOKUP(J1466,엔터티분류어!B:D,3,FALSE)</f>
        <v>H</v>
      </c>
      <c r="L1466" s="305" t="str">
        <f t="shared" si="188"/>
        <v>RPPDLDJH</v>
      </c>
      <c r="M1466" s="258" t="s">
        <v>6867</v>
      </c>
      <c r="N1466" s="291" t="str">
        <f t="shared" si="191"/>
        <v>T</v>
      </c>
    </row>
    <row r="1467" spans="1:14" x14ac:dyDescent="0.3">
      <c r="A1467" s="256" t="s">
        <v>7084</v>
      </c>
      <c r="B1467" s="310" t="s">
        <v>2978</v>
      </c>
      <c r="C1467" s="310" t="s">
        <v>1</v>
      </c>
      <c r="D1467" s="310" t="s">
        <v>3053</v>
      </c>
      <c r="E1467" s="310" t="s">
        <v>3054</v>
      </c>
      <c r="F1467" s="249" t="s">
        <v>4003</v>
      </c>
      <c r="G1467" s="306" t="str">
        <f>VLOOKUP(F:F,데이터주제영역정의서!T:V,2,FALSE)</f>
        <v>SD</v>
      </c>
      <c r="H1467" s="292" t="str">
        <f t="shared" si="189"/>
        <v>SH</v>
      </c>
      <c r="I1467" s="258" t="str">
        <f>VLOOKUP(B:B,데이터주제영역정의서!O:P,2,FALSE)</f>
        <v>RPP</v>
      </c>
      <c r="J1467" s="258" t="str">
        <f t="shared" si="190"/>
        <v>정보</v>
      </c>
      <c r="K1467" s="258" t="str">
        <f>VLOOKUP(J1467,엔터티분류어!B:D,3,FALSE)</f>
        <v>D</v>
      </c>
      <c r="L1467" s="305" t="str">
        <f t="shared" si="188"/>
        <v>RPPSDSHD</v>
      </c>
      <c r="M1467" s="258" t="s">
        <v>6868</v>
      </c>
      <c r="N1467" s="291" t="str">
        <f t="shared" si="191"/>
        <v>T</v>
      </c>
    </row>
    <row r="1468" spans="1:14" x14ac:dyDescent="0.3">
      <c r="A1468" s="256" t="s">
        <v>7084</v>
      </c>
      <c r="B1468" s="303" t="s">
        <v>2978</v>
      </c>
      <c r="C1468" s="303" t="s">
        <v>1</v>
      </c>
      <c r="D1468" s="303" t="s">
        <v>3055</v>
      </c>
      <c r="E1468" s="310" t="s">
        <v>3056</v>
      </c>
      <c r="F1468" s="246" t="s">
        <v>4003</v>
      </c>
      <c r="G1468" s="306" t="str">
        <f>VLOOKUP(F:F,데이터주제영역정의서!T:V,2,FALSE)</f>
        <v>SD</v>
      </c>
      <c r="H1468" s="292" t="str">
        <f t="shared" si="189"/>
        <v>SI</v>
      </c>
      <c r="I1468" s="258" t="str">
        <f>VLOOKUP(B:B,데이터주제영역정의서!O:P,2,FALSE)</f>
        <v>RPP</v>
      </c>
      <c r="J1468" s="258" t="str">
        <f t="shared" si="190"/>
        <v>상세</v>
      </c>
      <c r="K1468" s="258" t="str">
        <f>VLOOKUP(J1468,엔터티분류어!B:D,3,FALSE)</f>
        <v>E</v>
      </c>
      <c r="L1468" s="305" t="str">
        <f t="shared" si="188"/>
        <v>RPPSDSIE</v>
      </c>
      <c r="M1468" s="258" t="s">
        <v>6869</v>
      </c>
      <c r="N1468" s="291" t="str">
        <f t="shared" si="191"/>
        <v>T</v>
      </c>
    </row>
    <row r="1469" spans="1:14" x14ac:dyDescent="0.3">
      <c r="A1469" s="256" t="s">
        <v>7084</v>
      </c>
      <c r="B1469" s="303" t="s">
        <v>2978</v>
      </c>
      <c r="C1469" s="303" t="s">
        <v>1</v>
      </c>
      <c r="D1469" s="303" t="s">
        <v>3057</v>
      </c>
      <c r="E1469" s="310" t="s">
        <v>3058</v>
      </c>
      <c r="F1469" s="246" t="s">
        <v>3990</v>
      </c>
      <c r="G1469" s="306" t="str">
        <f>VLOOKUP(F:F,데이터주제영역정의서!T:V,2,FALSE)</f>
        <v>WB</v>
      </c>
      <c r="H1469" s="292" t="str">
        <f t="shared" si="189"/>
        <v>WC</v>
      </c>
      <c r="I1469" s="258" t="str">
        <f>VLOOKUP(B:B,데이터주제영역정의서!O:P,2,FALSE)</f>
        <v>RPP</v>
      </c>
      <c r="J1469" s="258" t="str">
        <f t="shared" si="190"/>
        <v>정보</v>
      </c>
      <c r="K1469" s="258" t="str">
        <f>VLOOKUP(J1469,엔터티분류어!B:D,3,FALSE)</f>
        <v>D</v>
      </c>
      <c r="L1469" s="305" t="str">
        <f t="shared" si="188"/>
        <v>RPPWBWCD</v>
      </c>
      <c r="M1469" s="258" t="s">
        <v>6870</v>
      </c>
      <c r="N1469" s="291" t="str">
        <f t="shared" si="191"/>
        <v>T</v>
      </c>
    </row>
    <row r="1470" spans="1:14" x14ac:dyDescent="0.3">
      <c r="A1470" s="256" t="s">
        <v>7084</v>
      </c>
      <c r="B1470" s="303" t="s">
        <v>2978</v>
      </c>
      <c r="C1470" s="303" t="s">
        <v>1</v>
      </c>
      <c r="D1470" s="303" t="s">
        <v>3059</v>
      </c>
      <c r="E1470" s="310" t="s">
        <v>3060</v>
      </c>
      <c r="F1470" s="246" t="s">
        <v>3990</v>
      </c>
      <c r="G1470" s="306" t="str">
        <f>VLOOKUP(F:F,데이터주제영역정의서!T:V,2,FALSE)</f>
        <v>WB</v>
      </c>
      <c r="H1470" s="292" t="str">
        <f t="shared" si="189"/>
        <v>WD</v>
      </c>
      <c r="I1470" s="258" t="str">
        <f>VLOOKUP(B:B,데이터주제영역정의서!O:P,2,FALSE)</f>
        <v>RPP</v>
      </c>
      <c r="J1470" s="258" t="str">
        <f t="shared" si="190"/>
        <v>정보</v>
      </c>
      <c r="K1470" s="258" t="str">
        <f>VLOOKUP(J1470,엔터티분류어!B:D,3,FALSE)</f>
        <v>D</v>
      </c>
      <c r="L1470" s="305" t="str">
        <f t="shared" si="188"/>
        <v>RPPWBWDD</v>
      </c>
      <c r="M1470" s="258" t="s">
        <v>6871</v>
      </c>
      <c r="N1470" s="291" t="str">
        <f t="shared" si="191"/>
        <v>T</v>
      </c>
    </row>
    <row r="1471" spans="1:14" x14ac:dyDescent="0.3">
      <c r="A1471" s="256" t="s">
        <v>7084</v>
      </c>
      <c r="B1471" s="303" t="s">
        <v>2978</v>
      </c>
      <c r="C1471" s="303" t="s">
        <v>1</v>
      </c>
      <c r="D1471" s="303" t="s">
        <v>3061</v>
      </c>
      <c r="E1471" s="310" t="s">
        <v>3062</v>
      </c>
      <c r="F1471" s="246" t="s">
        <v>3990</v>
      </c>
      <c r="G1471" s="306" t="str">
        <f>VLOOKUP(F:F,데이터주제영역정의서!T:V,2,FALSE)</f>
        <v>WB</v>
      </c>
      <c r="H1471" s="292" t="str">
        <f t="shared" si="189"/>
        <v>WE</v>
      </c>
      <c r="I1471" s="258" t="str">
        <f>VLOOKUP(B:B,데이터주제영역정의서!O:P,2,FALSE)</f>
        <v>RPP</v>
      </c>
      <c r="J1471" s="258" t="str">
        <f t="shared" si="190"/>
        <v>정보</v>
      </c>
      <c r="K1471" s="258" t="str">
        <f>VLOOKUP(J1471,엔터티분류어!B:D,3,FALSE)</f>
        <v>D</v>
      </c>
      <c r="L1471" s="305" t="str">
        <f t="shared" si="188"/>
        <v>RPPWBWED</v>
      </c>
      <c r="M1471" s="258" t="s">
        <v>6872</v>
      </c>
      <c r="N1471" s="291" t="str">
        <f t="shared" si="191"/>
        <v>T</v>
      </c>
    </row>
    <row r="1472" spans="1:14" x14ac:dyDescent="0.3">
      <c r="A1472" s="256" t="s">
        <v>7084</v>
      </c>
      <c r="B1472" s="303" t="s">
        <v>2978</v>
      </c>
      <c r="C1472" s="303" t="s">
        <v>1</v>
      </c>
      <c r="D1472" s="303" t="s">
        <v>3063</v>
      </c>
      <c r="E1472" s="310" t="s">
        <v>3064</v>
      </c>
      <c r="F1472" s="246" t="s">
        <v>3990</v>
      </c>
      <c r="G1472" s="306" t="str">
        <f>VLOOKUP(F:F,데이터주제영역정의서!T:V,2,FALSE)</f>
        <v>WB</v>
      </c>
      <c r="H1472" s="292" t="str">
        <f t="shared" si="189"/>
        <v>WF</v>
      </c>
      <c r="I1472" s="258" t="str">
        <f>VLOOKUP(B:B,데이터주제영역정의서!O:P,2,FALSE)</f>
        <v>RPP</v>
      </c>
      <c r="J1472" s="258" t="str">
        <f t="shared" si="190"/>
        <v>집계</v>
      </c>
      <c r="K1472" s="258" t="str">
        <f>VLOOKUP(J1472,엔터티분류어!B:D,3,FALSE)</f>
        <v>S</v>
      </c>
      <c r="L1472" s="305" t="str">
        <f t="shared" si="188"/>
        <v>RPPWBWFS</v>
      </c>
      <c r="M1472" s="258" t="s">
        <v>6873</v>
      </c>
      <c r="N1472" s="291" t="str">
        <f t="shared" si="191"/>
        <v>T</v>
      </c>
    </row>
    <row r="1473" spans="1:14" x14ac:dyDescent="0.3">
      <c r="A1473" s="256" t="s">
        <v>7084</v>
      </c>
      <c r="B1473" s="303" t="s">
        <v>2978</v>
      </c>
      <c r="C1473" s="303" t="s">
        <v>1</v>
      </c>
      <c r="D1473" s="303" t="s">
        <v>3065</v>
      </c>
      <c r="E1473" s="310" t="s">
        <v>3066</v>
      </c>
      <c r="F1473" s="246" t="s">
        <v>3996</v>
      </c>
      <c r="G1473" s="306" t="str">
        <f>VLOOKUP(F:F,데이터주제영역정의서!T:V,2,FALSE)</f>
        <v>NM</v>
      </c>
      <c r="H1473" s="292" t="str">
        <f t="shared" si="189"/>
        <v>WH</v>
      </c>
      <c r="I1473" s="258" t="str">
        <f>VLOOKUP(B:B,데이터주제영역정의서!O:P,2,FALSE)</f>
        <v>RPP</v>
      </c>
      <c r="J1473" s="258" t="str">
        <f t="shared" si="190"/>
        <v>정보</v>
      </c>
      <c r="K1473" s="258" t="str">
        <f>VLOOKUP(J1473,엔터티분류어!B:D,3,FALSE)</f>
        <v>D</v>
      </c>
      <c r="L1473" s="305" t="str">
        <f t="shared" si="188"/>
        <v>RPPNMWHD</v>
      </c>
      <c r="M1473" s="258" t="s">
        <v>6874</v>
      </c>
      <c r="N1473" s="291" t="str">
        <f t="shared" si="191"/>
        <v>T</v>
      </c>
    </row>
    <row r="1474" spans="1:14" x14ac:dyDescent="0.3">
      <c r="A1474" s="256" t="s">
        <v>7084</v>
      </c>
      <c r="B1474" s="303" t="s">
        <v>2978</v>
      </c>
      <c r="C1474" s="303" t="s">
        <v>1</v>
      </c>
      <c r="D1474" s="303" t="s">
        <v>3067</v>
      </c>
      <c r="E1474" s="310" t="s">
        <v>3068</v>
      </c>
      <c r="F1474" s="246" t="s">
        <v>4003</v>
      </c>
      <c r="G1474" s="306" t="str">
        <f>VLOOKUP(F:F,데이터주제영역정의서!T:V,2,FALSE)</f>
        <v>SD</v>
      </c>
      <c r="H1474" s="292" t="str">
        <f t="shared" si="189"/>
        <v>SJ</v>
      </c>
      <c r="I1474" s="258" t="str">
        <f>VLOOKUP(B:B,데이터주제영역정의서!O:P,2,FALSE)</f>
        <v>RPP</v>
      </c>
      <c r="J1474" s="258" t="str">
        <f t="shared" si="190"/>
        <v>정보</v>
      </c>
      <c r="K1474" s="258" t="str">
        <f>VLOOKUP(J1474,엔터티분류어!B:D,3,FALSE)</f>
        <v>D</v>
      </c>
      <c r="L1474" s="305" t="str">
        <f t="shared" si="188"/>
        <v>RPPSDSJD</v>
      </c>
      <c r="M1474" s="258" t="s">
        <v>6875</v>
      </c>
      <c r="N1474" s="291" t="str">
        <f t="shared" si="191"/>
        <v>T</v>
      </c>
    </row>
    <row r="1475" spans="1:14" x14ac:dyDescent="0.3">
      <c r="A1475" s="256" t="s">
        <v>7084</v>
      </c>
      <c r="B1475" s="310" t="s">
        <v>2978</v>
      </c>
      <c r="C1475" s="310" t="s">
        <v>1</v>
      </c>
      <c r="D1475" s="310" t="s">
        <v>3069</v>
      </c>
      <c r="E1475" s="310" t="s">
        <v>3070</v>
      </c>
      <c r="F1475" s="246" t="s">
        <v>3964</v>
      </c>
      <c r="G1475" s="306" t="str">
        <f>VLOOKUP(F:F,데이터주제영역정의서!T:V,2,FALSE)</f>
        <v>PM</v>
      </c>
      <c r="H1475" s="292" t="str">
        <f t="shared" si="189"/>
        <v>PJ</v>
      </c>
      <c r="I1475" s="258" t="str">
        <f>VLOOKUP(B:B,데이터주제영역정의서!O:P,2,FALSE)</f>
        <v>RPP</v>
      </c>
      <c r="J1475" s="258" t="str">
        <f t="shared" si="190"/>
        <v>정보</v>
      </c>
      <c r="K1475" s="258" t="str">
        <f>VLOOKUP(J1475,엔터티분류어!B:D,3,FALSE)</f>
        <v>D</v>
      </c>
      <c r="L1475" s="305" t="str">
        <f t="shared" si="188"/>
        <v>RPPPMPJD</v>
      </c>
      <c r="M1475" s="258" t="s">
        <v>6876</v>
      </c>
      <c r="N1475" s="291" t="str">
        <f t="shared" si="191"/>
        <v>T</v>
      </c>
    </row>
    <row r="1476" spans="1:14" x14ac:dyDescent="0.3">
      <c r="A1476" s="256" t="s">
        <v>7084</v>
      </c>
      <c r="B1476" s="310" t="s">
        <v>2978</v>
      </c>
      <c r="C1476" s="310" t="s">
        <v>1</v>
      </c>
      <c r="D1476" s="310" t="s">
        <v>3071</v>
      </c>
      <c r="E1476" s="310" t="s">
        <v>3072</v>
      </c>
      <c r="F1476" s="246" t="s">
        <v>4003</v>
      </c>
      <c r="G1476" s="306" t="str">
        <f>VLOOKUP(F:F,데이터주제영역정의서!T:V,2,FALSE)</f>
        <v>SD</v>
      </c>
      <c r="H1476" s="292" t="str">
        <f t="shared" si="189"/>
        <v>SK</v>
      </c>
      <c r="I1476" s="258" t="str">
        <f>VLOOKUP(B:B,데이터주제영역정의서!O:P,2,FALSE)</f>
        <v>RPP</v>
      </c>
      <c r="J1476" s="258" t="str">
        <f t="shared" si="190"/>
        <v>정보</v>
      </c>
      <c r="K1476" s="258" t="str">
        <f>VLOOKUP(J1476,엔터티분류어!B:D,3,FALSE)</f>
        <v>D</v>
      </c>
      <c r="L1476" s="305" t="str">
        <f t="shared" si="188"/>
        <v>RPPSDSKD</v>
      </c>
      <c r="M1476" s="258" t="s">
        <v>6877</v>
      </c>
      <c r="N1476" s="291" t="str">
        <f t="shared" si="191"/>
        <v>T</v>
      </c>
    </row>
    <row r="1477" spans="1:14" x14ac:dyDescent="0.3">
      <c r="A1477" s="256" t="s">
        <v>7084</v>
      </c>
      <c r="B1477" s="310" t="s">
        <v>2978</v>
      </c>
      <c r="C1477" s="310" t="s">
        <v>1</v>
      </c>
      <c r="D1477" s="310" t="s">
        <v>3073</v>
      </c>
      <c r="E1477" s="310" t="s">
        <v>3074</v>
      </c>
      <c r="F1477" s="246" t="s">
        <v>3982</v>
      </c>
      <c r="G1477" s="306" t="str">
        <f>VLOOKUP(F:F,데이터주제영역정의서!T:V,2,FALSE)</f>
        <v>DL</v>
      </c>
      <c r="H1477" s="292" t="str">
        <f t="shared" si="189"/>
        <v>DK</v>
      </c>
      <c r="I1477" s="258" t="str">
        <f>VLOOKUP(B:B,데이터주제영역정의서!O:P,2,FALSE)</f>
        <v>RPP</v>
      </c>
      <c r="J1477" s="258" t="str">
        <f t="shared" si="190"/>
        <v>정보</v>
      </c>
      <c r="K1477" s="258" t="str">
        <f>VLOOKUP(J1477,엔터티분류어!B:D,3,FALSE)</f>
        <v>D</v>
      </c>
      <c r="L1477" s="305" t="str">
        <f t="shared" si="188"/>
        <v>RPPDLDKD</v>
      </c>
      <c r="M1477" s="258" t="s">
        <v>6878</v>
      </c>
      <c r="N1477" s="291" t="str">
        <f t="shared" si="191"/>
        <v>T</v>
      </c>
    </row>
    <row r="1478" spans="1:14" x14ac:dyDescent="0.3">
      <c r="A1478" s="256" t="s">
        <v>7084</v>
      </c>
      <c r="B1478" s="310" t="s">
        <v>2978</v>
      </c>
      <c r="C1478" s="310" t="s">
        <v>1</v>
      </c>
      <c r="D1478" s="310" t="s">
        <v>3075</v>
      </c>
      <c r="E1478" s="310" t="s">
        <v>3076</v>
      </c>
      <c r="F1478" s="246" t="s">
        <v>3990</v>
      </c>
      <c r="G1478" s="306" t="str">
        <f>VLOOKUP(F:F,데이터주제영역정의서!T:V,2,FALSE)</f>
        <v>WB</v>
      </c>
      <c r="H1478" s="292" t="str">
        <f t="shared" si="189"/>
        <v>WG</v>
      </c>
      <c r="I1478" s="258" t="str">
        <f>VLOOKUP(B:B,데이터주제영역정의서!O:P,2,FALSE)</f>
        <v>RPP</v>
      </c>
      <c r="J1478" s="258" t="str">
        <f t="shared" si="190"/>
        <v>정보</v>
      </c>
      <c r="K1478" s="258" t="str">
        <f>VLOOKUP(J1478,엔터티분류어!B:D,3,FALSE)</f>
        <v>D</v>
      </c>
      <c r="L1478" s="305" t="str">
        <f t="shared" si="188"/>
        <v>RPPWBWGD</v>
      </c>
      <c r="M1478" s="258" t="s">
        <v>6879</v>
      </c>
      <c r="N1478" s="291" t="str">
        <f t="shared" si="191"/>
        <v>T</v>
      </c>
    </row>
    <row r="1479" spans="1:14" x14ac:dyDescent="0.3">
      <c r="A1479" s="256" t="s">
        <v>7084</v>
      </c>
      <c r="B1479" s="310" t="s">
        <v>2978</v>
      </c>
      <c r="C1479" s="310" t="s">
        <v>1</v>
      </c>
      <c r="D1479" s="310" t="s">
        <v>3077</v>
      </c>
      <c r="E1479" s="310" t="s">
        <v>3078</v>
      </c>
      <c r="F1479" s="246" t="s">
        <v>3982</v>
      </c>
      <c r="G1479" s="306" t="str">
        <f>VLOOKUP(F:F,데이터주제영역정의서!T:V,2,FALSE)</f>
        <v>DL</v>
      </c>
      <c r="H1479" s="292" t="str">
        <f t="shared" si="189"/>
        <v>DL</v>
      </c>
      <c r="I1479" s="258" t="str">
        <f>VLOOKUP(B:B,데이터주제영역정의서!O:P,2,FALSE)</f>
        <v>RPP</v>
      </c>
      <c r="J1479" s="258" t="str">
        <f t="shared" si="190"/>
        <v>집계</v>
      </c>
      <c r="K1479" s="258" t="str">
        <f>VLOOKUP(J1479,엔터티분류어!B:D,3,FALSE)</f>
        <v>S</v>
      </c>
      <c r="L1479" s="305" t="str">
        <f t="shared" si="188"/>
        <v>RPPDLDLS</v>
      </c>
      <c r="M1479" s="258" t="s">
        <v>6880</v>
      </c>
      <c r="N1479" s="291" t="str">
        <f t="shared" si="191"/>
        <v>T</v>
      </c>
    </row>
    <row r="1480" spans="1:14" x14ac:dyDescent="0.3">
      <c r="A1480" s="256" t="s">
        <v>7084</v>
      </c>
      <c r="B1480" s="310" t="s">
        <v>2978</v>
      </c>
      <c r="C1480" s="310" t="s">
        <v>1</v>
      </c>
      <c r="D1480" s="310" t="s">
        <v>3079</v>
      </c>
      <c r="E1480" s="310" t="s">
        <v>3080</v>
      </c>
      <c r="F1480" s="246" t="s">
        <v>4003</v>
      </c>
      <c r="G1480" s="306" t="str">
        <f>VLOOKUP(F:F,데이터주제영역정의서!T:V,2,FALSE)</f>
        <v>SD</v>
      </c>
      <c r="H1480" s="292" t="str">
        <f t="shared" si="189"/>
        <v>SL</v>
      </c>
      <c r="I1480" s="258" t="str">
        <f>VLOOKUP(B:B,데이터주제영역정의서!O:P,2,FALSE)</f>
        <v>RPP</v>
      </c>
      <c r="J1480" s="258" t="str">
        <f t="shared" si="190"/>
        <v>상세</v>
      </c>
      <c r="K1480" s="258" t="str">
        <f>VLOOKUP(J1480,엔터티분류어!B:D,3,FALSE)</f>
        <v>E</v>
      </c>
      <c r="L1480" s="305" t="str">
        <f t="shared" si="188"/>
        <v>RPPSDSLE</v>
      </c>
      <c r="M1480" s="258" t="s">
        <v>6881</v>
      </c>
      <c r="N1480" s="291" t="str">
        <f t="shared" si="191"/>
        <v>T</v>
      </c>
    </row>
    <row r="1481" spans="1:14" x14ac:dyDescent="0.3">
      <c r="A1481" s="256" t="s">
        <v>7084</v>
      </c>
      <c r="B1481" s="310" t="s">
        <v>2978</v>
      </c>
      <c r="C1481" s="310" t="s">
        <v>1</v>
      </c>
      <c r="D1481" s="310" t="s">
        <v>3081</v>
      </c>
      <c r="E1481" s="310" t="s">
        <v>3082</v>
      </c>
      <c r="F1481" s="246" t="s">
        <v>3971</v>
      </c>
      <c r="G1481" s="306" t="str">
        <f>VLOOKUP(F:F,데이터주제영역정의서!T:V,2,FALSE)</f>
        <v>EM</v>
      </c>
      <c r="H1481" s="292" t="str">
        <f t="shared" si="189"/>
        <v>EL</v>
      </c>
      <c r="I1481" s="258" t="str">
        <f>VLOOKUP(B:B,데이터주제영역정의서!O:P,2,FALSE)</f>
        <v>RPP</v>
      </c>
      <c r="J1481" s="258" t="str">
        <f t="shared" si="190"/>
        <v>정보</v>
      </c>
      <c r="K1481" s="258" t="str">
        <f>VLOOKUP(J1481,엔터티분류어!B:D,3,FALSE)</f>
        <v>D</v>
      </c>
      <c r="L1481" s="305" t="str">
        <f t="shared" si="188"/>
        <v>RPPEMELD</v>
      </c>
      <c r="M1481" s="258" t="s">
        <v>6882</v>
      </c>
      <c r="N1481" s="291" t="str">
        <f t="shared" si="191"/>
        <v>T</v>
      </c>
    </row>
    <row r="1482" spans="1:14" x14ac:dyDescent="0.3">
      <c r="A1482" s="256" t="s">
        <v>7084</v>
      </c>
      <c r="B1482" s="310" t="s">
        <v>2978</v>
      </c>
      <c r="C1482" s="310" t="s">
        <v>1</v>
      </c>
      <c r="D1482" s="310" t="s">
        <v>3083</v>
      </c>
      <c r="E1482" s="310" t="s">
        <v>3084</v>
      </c>
      <c r="F1482" s="246" t="s">
        <v>3998</v>
      </c>
      <c r="G1482" s="306" t="str">
        <f>VLOOKUP(F:F,데이터주제영역정의서!T:V,2,FALSE)</f>
        <v>BM</v>
      </c>
      <c r="H1482" s="292" t="str">
        <f t="shared" si="189"/>
        <v>WJ</v>
      </c>
      <c r="I1482" s="258" t="str">
        <f>VLOOKUP(B:B,데이터주제영역정의서!O:P,2,FALSE)</f>
        <v>RPP</v>
      </c>
      <c r="J1482" s="258" t="str">
        <f t="shared" si="190"/>
        <v>기본</v>
      </c>
      <c r="K1482" s="258" t="str">
        <f>VLOOKUP(J1482,엔터티분류어!B:D,3,FALSE)</f>
        <v>M</v>
      </c>
      <c r="L1482" s="305" t="str">
        <f t="shared" si="188"/>
        <v>RPPBMWJM</v>
      </c>
      <c r="M1482" s="258" t="s">
        <v>6883</v>
      </c>
      <c r="N1482" s="291" t="str">
        <f t="shared" si="191"/>
        <v>T</v>
      </c>
    </row>
    <row r="1483" spans="1:14" x14ac:dyDescent="0.3">
      <c r="A1483" s="256" t="s">
        <v>7084</v>
      </c>
      <c r="B1483" s="310" t="s">
        <v>2978</v>
      </c>
      <c r="C1483" s="310" t="s">
        <v>1</v>
      </c>
      <c r="D1483" s="310" t="s">
        <v>3085</v>
      </c>
      <c r="E1483" s="310" t="s">
        <v>3086</v>
      </c>
      <c r="F1483" s="246" t="s">
        <v>3998</v>
      </c>
      <c r="G1483" s="306" t="str">
        <f>VLOOKUP(F:F,데이터주제영역정의서!T:V,2,FALSE)</f>
        <v>BM</v>
      </c>
      <c r="H1483" s="292" t="str">
        <f t="shared" si="189"/>
        <v>WK</v>
      </c>
      <c r="I1483" s="258" t="str">
        <f>VLOOKUP(B:B,데이터주제영역정의서!O:P,2,FALSE)</f>
        <v>RPP</v>
      </c>
      <c r="J1483" s="258" t="str">
        <f t="shared" si="190"/>
        <v>상세</v>
      </c>
      <c r="K1483" s="258" t="str">
        <f>VLOOKUP(J1483,엔터티분류어!B:D,3,FALSE)</f>
        <v>E</v>
      </c>
      <c r="L1483" s="305" t="str">
        <f t="shared" si="188"/>
        <v>RPPBMWKE</v>
      </c>
      <c r="M1483" s="258" t="s">
        <v>6884</v>
      </c>
      <c r="N1483" s="291" t="str">
        <f t="shared" si="191"/>
        <v>T</v>
      </c>
    </row>
    <row r="1484" spans="1:14" x14ac:dyDescent="0.3">
      <c r="A1484" s="256" t="s">
        <v>7084</v>
      </c>
      <c r="B1484" s="310" t="s">
        <v>2978</v>
      </c>
      <c r="C1484" s="310" t="s">
        <v>1</v>
      </c>
      <c r="D1484" s="310" t="s">
        <v>3087</v>
      </c>
      <c r="E1484" s="310" t="s">
        <v>3088</v>
      </c>
      <c r="F1484" s="246" t="s">
        <v>4003</v>
      </c>
      <c r="G1484" s="306" t="str">
        <f>VLOOKUP(F:F,데이터주제영역정의서!T:V,2,FALSE)</f>
        <v>SD</v>
      </c>
      <c r="H1484" s="292" t="str">
        <f t="shared" si="189"/>
        <v>SM</v>
      </c>
      <c r="I1484" s="258" t="str">
        <f>VLOOKUP(B:B,데이터주제영역정의서!O:P,2,FALSE)</f>
        <v>RPP</v>
      </c>
      <c r="J1484" s="258" t="str">
        <f t="shared" si="190"/>
        <v>정보</v>
      </c>
      <c r="K1484" s="258" t="str">
        <f>VLOOKUP(J1484,엔터티분류어!B:D,3,FALSE)</f>
        <v>D</v>
      </c>
      <c r="L1484" s="305" t="str">
        <f t="shared" si="188"/>
        <v>RPPSDSMD</v>
      </c>
      <c r="M1484" s="258" t="s">
        <v>6885</v>
      </c>
      <c r="N1484" s="291" t="str">
        <f t="shared" si="191"/>
        <v>T</v>
      </c>
    </row>
    <row r="1485" spans="1:14" x14ac:dyDescent="0.3">
      <c r="A1485" s="256" t="s">
        <v>7084</v>
      </c>
      <c r="B1485" s="310" t="s">
        <v>2978</v>
      </c>
      <c r="C1485" s="310" t="s">
        <v>1</v>
      </c>
      <c r="D1485" s="310" t="s">
        <v>3089</v>
      </c>
      <c r="E1485" s="310" t="s">
        <v>3090</v>
      </c>
      <c r="F1485" s="246" t="s">
        <v>3971</v>
      </c>
      <c r="G1485" s="306" t="str">
        <f>VLOOKUP(F:F,데이터주제영역정의서!T:V,2,FALSE)</f>
        <v>EM</v>
      </c>
      <c r="H1485" s="292" t="str">
        <f t="shared" si="189"/>
        <v>EM</v>
      </c>
      <c r="I1485" s="258" t="str">
        <f>VLOOKUP(B:B,데이터주제영역정의서!O:P,2,FALSE)</f>
        <v>RPP</v>
      </c>
      <c r="J1485" s="258" t="str">
        <f t="shared" si="190"/>
        <v>정보</v>
      </c>
      <c r="K1485" s="258" t="str">
        <f>VLOOKUP(J1485,엔터티분류어!B:D,3,FALSE)</f>
        <v>D</v>
      </c>
      <c r="L1485" s="305" t="str">
        <f t="shared" si="188"/>
        <v>RPPEMEMD</v>
      </c>
      <c r="M1485" s="258" t="s">
        <v>6886</v>
      </c>
      <c r="N1485" s="291" t="str">
        <f t="shared" si="191"/>
        <v>T</v>
      </c>
    </row>
    <row r="1486" spans="1:14" x14ac:dyDescent="0.3">
      <c r="A1486" s="256" t="s">
        <v>7084</v>
      </c>
      <c r="B1486" s="310" t="s">
        <v>2978</v>
      </c>
      <c r="C1486" s="310" t="s">
        <v>1</v>
      </c>
      <c r="D1486" s="310" t="s">
        <v>3091</v>
      </c>
      <c r="E1486" s="310" t="s">
        <v>3092</v>
      </c>
      <c r="F1486" s="246" t="s">
        <v>4001</v>
      </c>
      <c r="G1486" s="306" t="str">
        <f>VLOOKUP(F:F,데이터주제영역정의서!T:V,2,FALSE)</f>
        <v>CM</v>
      </c>
      <c r="H1486" s="292" t="str">
        <f t="shared" si="189"/>
        <v>CA</v>
      </c>
      <c r="I1486" s="258" t="str">
        <f>VLOOKUP(B:B,데이터주제영역정의서!O:P,2,FALSE)</f>
        <v>RPP</v>
      </c>
      <c r="J1486" s="258" t="str">
        <f t="shared" si="190"/>
        <v>정보</v>
      </c>
      <c r="K1486" s="258" t="str">
        <f>VLOOKUP(J1486,엔터티분류어!B:D,3,FALSE)</f>
        <v>D</v>
      </c>
      <c r="L1486" s="305" t="str">
        <f t="shared" si="188"/>
        <v>RPPCMCAD</v>
      </c>
      <c r="M1486" s="258" t="s">
        <v>6887</v>
      </c>
      <c r="N1486" s="291" t="str">
        <f t="shared" si="191"/>
        <v>T</v>
      </c>
    </row>
    <row r="1487" spans="1:14" x14ac:dyDescent="0.3">
      <c r="A1487" s="256" t="s">
        <v>7084</v>
      </c>
      <c r="B1487" s="310" t="s">
        <v>2978</v>
      </c>
      <c r="C1487" s="310" t="s">
        <v>1</v>
      </c>
      <c r="D1487" s="310" t="s">
        <v>3093</v>
      </c>
      <c r="E1487" s="310" t="s">
        <v>3094</v>
      </c>
      <c r="F1487" s="246" t="s">
        <v>4001</v>
      </c>
      <c r="G1487" s="306" t="str">
        <f>VLOOKUP(F:F,데이터주제영역정의서!T:V,2,FALSE)</f>
        <v>CM</v>
      </c>
      <c r="H1487" s="292" t="str">
        <f t="shared" si="189"/>
        <v>CB</v>
      </c>
      <c r="I1487" s="258" t="str">
        <f>VLOOKUP(B:B,데이터주제영역정의서!O:P,2,FALSE)</f>
        <v>RPP</v>
      </c>
      <c r="J1487" s="258" t="str">
        <f t="shared" si="190"/>
        <v>정보</v>
      </c>
      <c r="K1487" s="258" t="str">
        <f>VLOOKUP(J1487,엔터티분류어!B:D,3,FALSE)</f>
        <v>D</v>
      </c>
      <c r="L1487" s="305" t="str">
        <f t="shared" si="188"/>
        <v>RPPCMCBD</v>
      </c>
      <c r="M1487" s="258" t="s">
        <v>6888</v>
      </c>
      <c r="N1487" s="291" t="str">
        <f t="shared" si="191"/>
        <v>T</v>
      </c>
    </row>
    <row r="1488" spans="1:14" x14ac:dyDescent="0.3">
      <c r="A1488" s="256" t="s">
        <v>7084</v>
      </c>
      <c r="B1488" s="310" t="s">
        <v>2978</v>
      </c>
      <c r="C1488" s="310" t="s">
        <v>1</v>
      </c>
      <c r="D1488" s="303" t="s">
        <v>3095</v>
      </c>
      <c r="E1488" s="303" t="s">
        <v>3096</v>
      </c>
      <c r="F1488" s="246" t="s">
        <v>4003</v>
      </c>
      <c r="G1488" s="306" t="str">
        <f>VLOOKUP(F:F,데이터주제영역정의서!T:V,2,FALSE)</f>
        <v>SD</v>
      </c>
      <c r="H1488" s="292" t="str">
        <f t="shared" si="189"/>
        <v>SN</v>
      </c>
      <c r="I1488" s="258" t="str">
        <f>VLOOKUP(B:B,데이터주제영역정의서!O:P,2,FALSE)</f>
        <v>RPP</v>
      </c>
      <c r="J1488" s="258" t="str">
        <f t="shared" si="190"/>
        <v>상세</v>
      </c>
      <c r="K1488" s="258" t="str">
        <f>VLOOKUP(J1488,엔터티분류어!B:D,3,FALSE)</f>
        <v>E</v>
      </c>
      <c r="L1488" s="305" t="str">
        <f t="shared" si="188"/>
        <v>RPPSDSNE</v>
      </c>
      <c r="M1488" s="258" t="s">
        <v>6889</v>
      </c>
      <c r="N1488" s="291" t="str">
        <f t="shared" si="191"/>
        <v>T</v>
      </c>
    </row>
    <row r="1489" spans="1:14" x14ac:dyDescent="0.3">
      <c r="A1489" s="256" t="s">
        <v>7084</v>
      </c>
      <c r="B1489" s="309" t="s">
        <v>2978</v>
      </c>
      <c r="C1489" s="309" t="s">
        <v>1</v>
      </c>
      <c r="D1489" s="309" t="s">
        <v>3097</v>
      </c>
      <c r="E1489" s="309" t="s">
        <v>3098</v>
      </c>
      <c r="F1489" s="290" t="s">
        <v>3961</v>
      </c>
      <c r="G1489" s="306" t="str">
        <f>VLOOKUP(F:F,데이터주제영역정의서!T:V,2,FALSE)</f>
        <v>DM</v>
      </c>
      <c r="H1489" s="292" t="str">
        <f t="shared" si="189"/>
        <v>DA</v>
      </c>
      <c r="I1489" s="258" t="str">
        <f>VLOOKUP(B:B,데이터주제영역정의서!O:P,2,FALSE)</f>
        <v>RPP</v>
      </c>
      <c r="J1489" s="258" t="str">
        <f t="shared" si="190"/>
        <v>정보</v>
      </c>
      <c r="K1489" s="258" t="str">
        <f>VLOOKUP(J1489,엔터티분류어!B:D,3,FALSE)</f>
        <v>D</v>
      </c>
      <c r="L1489" s="305" t="str">
        <f t="shared" si="188"/>
        <v>RPPDMDAD</v>
      </c>
      <c r="M1489" s="258" t="s">
        <v>6890</v>
      </c>
      <c r="N1489" s="291" t="str">
        <f t="shared" si="191"/>
        <v>T</v>
      </c>
    </row>
    <row r="1490" spans="1:14" x14ac:dyDescent="0.3">
      <c r="A1490" s="256" t="s">
        <v>7084</v>
      </c>
      <c r="B1490" s="309" t="s">
        <v>2978</v>
      </c>
      <c r="C1490" s="309" t="s">
        <v>18</v>
      </c>
      <c r="D1490" s="309" t="s">
        <v>3099</v>
      </c>
      <c r="E1490" s="309"/>
      <c r="F1490" s="290" t="s">
        <v>4014</v>
      </c>
      <c r="G1490" s="306" t="str">
        <f>VLOOKUP(F:F,데이터주제영역정의서!T:V,2,FALSE)</f>
        <v>CD</v>
      </c>
      <c r="H1490" s="292" t="str">
        <f t="shared" si="189"/>
        <v>CA</v>
      </c>
      <c r="I1490" s="258" t="str">
        <f>VLOOKUP(B:B,데이터주제영역정의서!O:P,2,FALSE)</f>
        <v>RPP</v>
      </c>
      <c r="J1490" s="258" t="str">
        <f t="shared" si="190"/>
        <v>코드</v>
      </c>
      <c r="K1490" s="258" t="str">
        <f>VLOOKUP(J1490,엔터티분류어!B:D,3,FALSE)</f>
        <v>C</v>
      </c>
      <c r="L1490" s="305" t="str">
        <f t="shared" si="188"/>
        <v>RPPCDCAC</v>
      </c>
      <c r="M1490" s="258" t="s">
        <v>6891</v>
      </c>
      <c r="N1490" s="291" t="str">
        <f t="shared" si="191"/>
        <v>T</v>
      </c>
    </row>
    <row r="1491" spans="1:14" x14ac:dyDescent="0.3">
      <c r="A1491" s="256" t="s">
        <v>7084</v>
      </c>
      <c r="B1491" s="309" t="s">
        <v>2978</v>
      </c>
      <c r="C1491" s="309" t="s">
        <v>1</v>
      </c>
      <c r="D1491" s="309" t="s">
        <v>3100</v>
      </c>
      <c r="E1491" s="309" t="s">
        <v>3101</v>
      </c>
      <c r="F1491" s="290" t="s">
        <v>3964</v>
      </c>
      <c r="G1491" s="306" t="str">
        <f>VLOOKUP(F:F,데이터주제영역정의서!T:V,2,FALSE)</f>
        <v>PM</v>
      </c>
      <c r="H1491" s="292" t="str">
        <f t="shared" si="189"/>
        <v>PK</v>
      </c>
      <c r="I1491" s="258" t="str">
        <f>VLOOKUP(B:B,데이터주제영역정의서!O:P,2,FALSE)</f>
        <v>RPP</v>
      </c>
      <c r="J1491" s="258" t="str">
        <f t="shared" si="190"/>
        <v>정보</v>
      </c>
      <c r="K1491" s="258" t="str">
        <f>VLOOKUP(J1491,엔터티분류어!B:D,3,FALSE)</f>
        <v>D</v>
      </c>
      <c r="L1491" s="305" t="str">
        <f t="shared" si="188"/>
        <v>RPPPMPKD</v>
      </c>
      <c r="M1491" s="258" t="s">
        <v>6892</v>
      </c>
      <c r="N1491" s="291" t="str">
        <f t="shared" si="191"/>
        <v>T</v>
      </c>
    </row>
    <row r="1492" spans="1:14" x14ac:dyDescent="0.3">
      <c r="A1492" s="256" t="s">
        <v>7084</v>
      </c>
      <c r="B1492" s="309" t="s">
        <v>2978</v>
      </c>
      <c r="C1492" s="309" t="s">
        <v>1</v>
      </c>
      <c r="D1492" s="309" t="s">
        <v>3102</v>
      </c>
      <c r="E1492" s="309" t="s">
        <v>3103</v>
      </c>
      <c r="F1492" s="290" t="s">
        <v>4003</v>
      </c>
      <c r="G1492" s="306" t="str">
        <f>VLOOKUP(F:F,데이터주제영역정의서!T:V,2,FALSE)</f>
        <v>SD</v>
      </c>
      <c r="H1492" s="292" t="str">
        <f t="shared" si="189"/>
        <v>SO</v>
      </c>
      <c r="I1492" s="258" t="str">
        <f>VLOOKUP(B:B,데이터주제영역정의서!O:P,2,FALSE)</f>
        <v>RPP</v>
      </c>
      <c r="J1492" s="258" t="str">
        <f t="shared" si="190"/>
        <v>정보</v>
      </c>
      <c r="K1492" s="258" t="str">
        <f>VLOOKUP(J1492,엔터티분류어!B:D,3,FALSE)</f>
        <v>D</v>
      </c>
      <c r="L1492" s="305" t="str">
        <f t="shared" si="188"/>
        <v>RPPSDSOD</v>
      </c>
      <c r="M1492" s="258" t="s">
        <v>6893</v>
      </c>
      <c r="N1492" s="291" t="str">
        <f t="shared" si="191"/>
        <v>T</v>
      </c>
    </row>
    <row r="1493" spans="1:14" x14ac:dyDescent="0.3">
      <c r="A1493" s="256" t="s">
        <v>7084</v>
      </c>
      <c r="B1493" s="309" t="s">
        <v>2978</v>
      </c>
      <c r="C1493" s="309" t="s">
        <v>1</v>
      </c>
      <c r="D1493" s="309" t="s">
        <v>3104</v>
      </c>
      <c r="E1493" s="309" t="s">
        <v>3105</v>
      </c>
      <c r="F1493" s="290" t="s">
        <v>3961</v>
      </c>
      <c r="G1493" s="306" t="str">
        <f>VLOOKUP(F:F,데이터주제영역정의서!T:V,2,FALSE)</f>
        <v>DM</v>
      </c>
      <c r="H1493" s="292" t="str">
        <f t="shared" si="189"/>
        <v>DB</v>
      </c>
      <c r="I1493" s="258" t="str">
        <f>VLOOKUP(B:B,데이터주제영역정의서!O:P,2,FALSE)</f>
        <v>RPP</v>
      </c>
      <c r="J1493" s="258" t="str">
        <f t="shared" si="190"/>
        <v>이력</v>
      </c>
      <c r="K1493" s="258" t="str">
        <f>VLOOKUP(J1493,엔터티분류어!B:D,3,FALSE)</f>
        <v>H</v>
      </c>
      <c r="L1493" s="305" t="str">
        <f t="shared" si="188"/>
        <v>RPPDMDBH</v>
      </c>
      <c r="M1493" s="258" t="s">
        <v>6894</v>
      </c>
      <c r="N1493" s="291" t="str">
        <f t="shared" si="191"/>
        <v>T</v>
      </c>
    </row>
    <row r="1494" spans="1:14" x14ac:dyDescent="0.3">
      <c r="A1494" s="256" t="s">
        <v>7084</v>
      </c>
      <c r="B1494" s="309" t="s">
        <v>2978</v>
      </c>
      <c r="C1494" s="309" t="s">
        <v>1</v>
      </c>
      <c r="D1494" s="309" t="s">
        <v>3106</v>
      </c>
      <c r="E1494" s="309" t="s">
        <v>3107</v>
      </c>
      <c r="F1494" s="290" t="s">
        <v>4014</v>
      </c>
      <c r="G1494" s="306" t="str">
        <f>VLOOKUP(F:F,데이터주제영역정의서!T:V,2,FALSE)</f>
        <v>CD</v>
      </c>
      <c r="H1494" s="292" t="str">
        <f t="shared" si="189"/>
        <v>CB</v>
      </c>
      <c r="I1494" s="258" t="str">
        <f>VLOOKUP(B:B,데이터주제영역정의서!O:P,2,FALSE)</f>
        <v>RPP</v>
      </c>
      <c r="J1494" s="258" t="str">
        <f t="shared" si="190"/>
        <v>코드</v>
      </c>
      <c r="K1494" s="258" t="str">
        <f>VLOOKUP(J1494,엔터티분류어!B:D,3,FALSE)</f>
        <v>C</v>
      </c>
      <c r="L1494" s="305" t="str">
        <f t="shared" si="188"/>
        <v>RPPCDCBC</v>
      </c>
      <c r="M1494" s="258" t="s">
        <v>6895</v>
      </c>
      <c r="N1494" s="291" t="str">
        <f t="shared" si="191"/>
        <v>T</v>
      </c>
    </row>
    <row r="1495" spans="1:14" x14ac:dyDescent="0.3">
      <c r="A1495" s="256" t="s">
        <v>7084</v>
      </c>
      <c r="B1495" s="309" t="s">
        <v>2978</v>
      </c>
      <c r="C1495" s="309" t="s">
        <v>1</v>
      </c>
      <c r="D1495" s="309" t="s">
        <v>3108</v>
      </c>
      <c r="E1495" s="309" t="s">
        <v>3109</v>
      </c>
      <c r="F1495" s="290" t="s">
        <v>4014</v>
      </c>
      <c r="G1495" s="306" t="str">
        <f>VLOOKUP(F:F,데이터주제영역정의서!T:V,2,FALSE)</f>
        <v>CD</v>
      </c>
      <c r="H1495" s="292" t="str">
        <f t="shared" si="189"/>
        <v>CC</v>
      </c>
      <c r="I1495" s="258" t="str">
        <f>VLOOKUP(B:B,데이터주제영역정의서!O:P,2,FALSE)</f>
        <v>RPP</v>
      </c>
      <c r="J1495" s="258" t="str">
        <f t="shared" si="190"/>
        <v>정보</v>
      </c>
      <c r="K1495" s="258" t="str">
        <f>VLOOKUP(J1495,엔터티분류어!B:D,3,FALSE)</f>
        <v>D</v>
      </c>
      <c r="L1495" s="305" t="str">
        <f t="shared" si="188"/>
        <v>RPPCDCCD</v>
      </c>
      <c r="M1495" s="258" t="s">
        <v>6896</v>
      </c>
      <c r="N1495" s="291" t="str">
        <f t="shared" si="191"/>
        <v>T</v>
      </c>
    </row>
    <row r="1496" spans="1:14" x14ac:dyDescent="0.3">
      <c r="A1496" s="256" t="s">
        <v>7084</v>
      </c>
      <c r="B1496" s="309" t="s">
        <v>2978</v>
      </c>
      <c r="C1496" s="309" t="s">
        <v>1</v>
      </c>
      <c r="D1496" s="309" t="s">
        <v>3110</v>
      </c>
      <c r="E1496" s="309" t="s">
        <v>3111</v>
      </c>
      <c r="F1496" s="290" t="s">
        <v>3996</v>
      </c>
      <c r="G1496" s="306" t="str">
        <f>VLOOKUP(F:F,데이터주제영역정의서!T:V,2,FALSE)</f>
        <v>NM</v>
      </c>
      <c r="H1496" s="292" t="str">
        <f t="shared" si="189"/>
        <v>WI</v>
      </c>
      <c r="I1496" s="258" t="str">
        <f>VLOOKUP(B:B,데이터주제영역정의서!O:P,2,FALSE)</f>
        <v>RPP</v>
      </c>
      <c r="J1496" s="258" t="str">
        <f t="shared" si="190"/>
        <v>정보</v>
      </c>
      <c r="K1496" s="258" t="str">
        <f>VLOOKUP(J1496,엔터티분류어!B:D,3,FALSE)</f>
        <v>D</v>
      </c>
      <c r="L1496" s="305" t="str">
        <f t="shared" si="188"/>
        <v>RPPNMWID</v>
      </c>
      <c r="M1496" s="258" t="s">
        <v>6897</v>
      </c>
      <c r="N1496" s="291" t="str">
        <f t="shared" si="191"/>
        <v>T</v>
      </c>
    </row>
    <row r="1497" spans="1:14" x14ac:dyDescent="0.3">
      <c r="A1497" s="256" t="s">
        <v>7084</v>
      </c>
      <c r="B1497" s="309" t="s">
        <v>2978</v>
      </c>
      <c r="C1497" s="309" t="s">
        <v>1</v>
      </c>
      <c r="D1497" s="309" t="s">
        <v>3112</v>
      </c>
      <c r="E1497" s="309" t="s">
        <v>3113</v>
      </c>
      <c r="F1497" s="290" t="s">
        <v>3982</v>
      </c>
      <c r="G1497" s="306" t="str">
        <f>VLOOKUP(F:F,데이터주제영역정의서!T:V,2,FALSE)</f>
        <v>DL</v>
      </c>
      <c r="H1497" s="292" t="str">
        <f t="shared" si="189"/>
        <v>DM</v>
      </c>
      <c r="I1497" s="258" t="str">
        <f>VLOOKUP(B:B,데이터주제영역정의서!O:P,2,FALSE)</f>
        <v>RPP</v>
      </c>
      <c r="J1497" s="258" t="str">
        <f t="shared" si="190"/>
        <v>정보</v>
      </c>
      <c r="K1497" s="258" t="str">
        <f>VLOOKUP(J1497,엔터티분류어!B:D,3,FALSE)</f>
        <v>D</v>
      </c>
      <c r="L1497" s="305" t="str">
        <f t="shared" si="188"/>
        <v>RPPDLDMD</v>
      </c>
      <c r="M1497" s="258" t="s">
        <v>6898</v>
      </c>
      <c r="N1497" s="291" t="str">
        <f t="shared" si="191"/>
        <v>T</v>
      </c>
    </row>
    <row r="1498" spans="1:14" x14ac:dyDescent="0.3">
      <c r="A1498" s="256" t="s">
        <v>7084</v>
      </c>
      <c r="B1498" s="309" t="s">
        <v>2978</v>
      </c>
      <c r="C1498" s="309" t="s">
        <v>1</v>
      </c>
      <c r="D1498" s="309" t="s">
        <v>3114</v>
      </c>
      <c r="E1498" s="309" t="s">
        <v>3115</v>
      </c>
      <c r="F1498" s="290" t="s">
        <v>3964</v>
      </c>
      <c r="G1498" s="306" t="str">
        <f>VLOOKUP(F:F,데이터주제영역정의서!T:V,2,FALSE)</f>
        <v>PM</v>
      </c>
      <c r="H1498" s="292" t="str">
        <f t="shared" si="189"/>
        <v>PL</v>
      </c>
      <c r="I1498" s="258" t="str">
        <f>VLOOKUP(B:B,데이터주제영역정의서!O:P,2,FALSE)</f>
        <v>RPP</v>
      </c>
      <c r="J1498" s="258" t="str">
        <f t="shared" si="190"/>
        <v>정보</v>
      </c>
      <c r="K1498" s="258" t="str">
        <f>VLOOKUP(J1498,엔터티분류어!B:D,3,FALSE)</f>
        <v>D</v>
      </c>
      <c r="L1498" s="305" t="str">
        <f t="shared" si="188"/>
        <v>RPPPMPLD</v>
      </c>
      <c r="M1498" s="258" t="s">
        <v>6899</v>
      </c>
      <c r="N1498" s="291" t="str">
        <f t="shared" si="191"/>
        <v>T</v>
      </c>
    </row>
    <row r="1499" spans="1:14" x14ac:dyDescent="0.3">
      <c r="A1499" s="256" t="s">
        <v>7084</v>
      </c>
      <c r="B1499" s="309" t="s">
        <v>2978</v>
      </c>
      <c r="C1499" s="309" t="s">
        <v>1</v>
      </c>
      <c r="D1499" s="309" t="s">
        <v>3116</v>
      </c>
      <c r="E1499" s="309" t="s">
        <v>3117</v>
      </c>
      <c r="F1499" s="290" t="s">
        <v>3982</v>
      </c>
      <c r="G1499" s="306" t="str">
        <f>VLOOKUP(F:F,데이터주제영역정의서!T:V,2,FALSE)</f>
        <v>DL</v>
      </c>
      <c r="H1499" s="292" t="str">
        <f t="shared" si="189"/>
        <v>DN</v>
      </c>
      <c r="I1499" s="258" t="str">
        <f>VLOOKUP(B:B,데이터주제영역정의서!O:P,2,FALSE)</f>
        <v>RPP</v>
      </c>
      <c r="J1499" s="258" t="str">
        <f t="shared" si="190"/>
        <v>정보</v>
      </c>
      <c r="K1499" s="258" t="str">
        <f>VLOOKUP(J1499,엔터티분류어!B:D,3,FALSE)</f>
        <v>D</v>
      </c>
      <c r="L1499" s="305" t="str">
        <f t="shared" si="188"/>
        <v>RPPDLDND</v>
      </c>
      <c r="M1499" s="258" t="s">
        <v>6900</v>
      </c>
      <c r="N1499" s="291" t="str">
        <f t="shared" si="191"/>
        <v>T</v>
      </c>
    </row>
    <row r="1500" spans="1:14" x14ac:dyDescent="0.3">
      <c r="A1500" s="256" t="s">
        <v>7084</v>
      </c>
      <c r="B1500" s="309" t="s">
        <v>2978</v>
      </c>
      <c r="C1500" s="309" t="s">
        <v>1</v>
      </c>
      <c r="D1500" s="309" t="s">
        <v>3118</v>
      </c>
      <c r="E1500" s="309" t="s">
        <v>3119</v>
      </c>
      <c r="F1500" s="290" t="s">
        <v>3982</v>
      </c>
      <c r="G1500" s="306" t="str">
        <f>VLOOKUP(F:F,데이터주제영역정의서!T:V,2,FALSE)</f>
        <v>DL</v>
      </c>
      <c r="H1500" s="292" t="str">
        <f t="shared" si="189"/>
        <v>DO</v>
      </c>
      <c r="I1500" s="258" t="str">
        <f>VLOOKUP(B:B,데이터주제영역정의서!O:P,2,FALSE)</f>
        <v>RPP</v>
      </c>
      <c r="J1500" s="258" t="str">
        <f t="shared" si="190"/>
        <v>정보</v>
      </c>
      <c r="K1500" s="258" t="str">
        <f>VLOOKUP(J1500,엔터티분류어!B:D,3,FALSE)</f>
        <v>D</v>
      </c>
      <c r="L1500" s="305" t="str">
        <f t="shared" si="188"/>
        <v>RPPDLDOD</v>
      </c>
      <c r="M1500" s="258" t="s">
        <v>6901</v>
      </c>
      <c r="N1500" s="291" t="str">
        <f t="shared" si="191"/>
        <v>T</v>
      </c>
    </row>
    <row r="1501" spans="1:14" x14ac:dyDescent="0.3">
      <c r="A1501" s="256" t="s">
        <v>7084</v>
      </c>
      <c r="B1501" s="309" t="s">
        <v>2978</v>
      </c>
      <c r="C1501" s="309" t="s">
        <v>1</v>
      </c>
      <c r="D1501" s="309" t="s">
        <v>3120</v>
      </c>
      <c r="E1501" s="309" t="s">
        <v>3121</v>
      </c>
      <c r="F1501" s="290" t="s">
        <v>3971</v>
      </c>
      <c r="G1501" s="306" t="str">
        <f>VLOOKUP(F:F,데이터주제영역정의서!T:V,2,FALSE)</f>
        <v>EM</v>
      </c>
      <c r="H1501" s="292" t="str">
        <f t="shared" si="189"/>
        <v>EN</v>
      </c>
      <c r="I1501" s="258" t="str">
        <f>VLOOKUP(B:B,데이터주제영역정의서!O:P,2,FALSE)</f>
        <v>RPP</v>
      </c>
      <c r="J1501" s="258" t="str">
        <f t="shared" si="190"/>
        <v>정보</v>
      </c>
      <c r="K1501" s="258" t="str">
        <f>VLOOKUP(J1501,엔터티분류어!B:D,3,FALSE)</f>
        <v>D</v>
      </c>
      <c r="L1501" s="305" t="str">
        <f t="shared" si="188"/>
        <v>RPPEMEND</v>
      </c>
      <c r="M1501" s="258" t="s">
        <v>6902</v>
      </c>
      <c r="N1501" s="291" t="str">
        <f t="shared" si="191"/>
        <v>T</v>
      </c>
    </row>
    <row r="1502" spans="1:14" x14ac:dyDescent="0.3">
      <c r="A1502" s="256" t="s">
        <v>7084</v>
      </c>
      <c r="B1502" s="309" t="s">
        <v>2978</v>
      </c>
      <c r="C1502" s="309" t="s">
        <v>1</v>
      </c>
      <c r="D1502" s="309" t="s">
        <v>3122</v>
      </c>
      <c r="E1502" s="309" t="s">
        <v>3123</v>
      </c>
      <c r="F1502" s="290" t="s">
        <v>4003</v>
      </c>
      <c r="G1502" s="306" t="str">
        <f>VLOOKUP(F:F,데이터주제영역정의서!T:V,2,FALSE)</f>
        <v>SD</v>
      </c>
      <c r="H1502" s="292" t="str">
        <f t="shared" si="189"/>
        <v>SP</v>
      </c>
      <c r="I1502" s="258" t="str">
        <f>VLOOKUP(B:B,데이터주제영역정의서!O:P,2,FALSE)</f>
        <v>RPP</v>
      </c>
      <c r="J1502" s="258" t="str">
        <f t="shared" si="190"/>
        <v>정보</v>
      </c>
      <c r="K1502" s="258" t="str">
        <f>VLOOKUP(J1502,엔터티분류어!B:D,3,FALSE)</f>
        <v>D</v>
      </c>
      <c r="L1502" s="305" t="str">
        <f t="shared" si="188"/>
        <v>RPPSDSPD</v>
      </c>
      <c r="M1502" s="258" t="s">
        <v>6903</v>
      </c>
      <c r="N1502" s="291" t="str">
        <f t="shared" si="191"/>
        <v>T</v>
      </c>
    </row>
    <row r="1503" spans="1:14" x14ac:dyDescent="0.3">
      <c r="A1503" s="256" t="s">
        <v>7084</v>
      </c>
      <c r="B1503" s="309" t="s">
        <v>2978</v>
      </c>
      <c r="C1503" s="309" t="s">
        <v>1</v>
      </c>
      <c r="D1503" s="309" t="s">
        <v>3124</v>
      </c>
      <c r="E1503" s="309" t="s">
        <v>3125</v>
      </c>
      <c r="F1503" s="290" t="s">
        <v>4014</v>
      </c>
      <c r="G1503" s="306" t="str">
        <f>VLOOKUP(F:F,데이터주제영역정의서!T:V,2,FALSE)</f>
        <v>CD</v>
      </c>
      <c r="H1503" s="292" t="str">
        <f t="shared" si="189"/>
        <v>CD</v>
      </c>
      <c r="I1503" s="258" t="str">
        <f>VLOOKUP(B:B,데이터주제영역정의서!O:P,2,FALSE)</f>
        <v>RPP</v>
      </c>
      <c r="J1503" s="258" t="str">
        <f t="shared" si="190"/>
        <v>정보</v>
      </c>
      <c r="K1503" s="258" t="str">
        <f>VLOOKUP(J1503,엔터티분류어!B:D,3,FALSE)</f>
        <v>D</v>
      </c>
      <c r="L1503" s="305" t="str">
        <f t="shared" si="188"/>
        <v>RPPCDCDD</v>
      </c>
      <c r="M1503" s="258" t="s">
        <v>6904</v>
      </c>
      <c r="N1503" s="291" t="str">
        <f t="shared" si="191"/>
        <v>T</v>
      </c>
    </row>
    <row r="1504" spans="1:14" x14ac:dyDescent="0.3">
      <c r="A1504" s="256" t="s">
        <v>7084</v>
      </c>
      <c r="B1504" s="309" t="s">
        <v>2978</v>
      </c>
      <c r="C1504" s="309" t="s">
        <v>1</v>
      </c>
      <c r="D1504" s="309" t="s">
        <v>3126</v>
      </c>
      <c r="E1504" s="309" t="s">
        <v>3127</v>
      </c>
      <c r="F1504" s="290" t="s">
        <v>3971</v>
      </c>
      <c r="G1504" s="306" t="str">
        <f>VLOOKUP(F:F,데이터주제영역정의서!T:V,2,FALSE)</f>
        <v>EM</v>
      </c>
      <c r="H1504" s="292" t="str">
        <f t="shared" si="189"/>
        <v>EO</v>
      </c>
      <c r="I1504" s="258" t="str">
        <f>VLOOKUP(B:B,데이터주제영역정의서!O:P,2,FALSE)</f>
        <v>RPP</v>
      </c>
      <c r="J1504" s="258" t="str">
        <f t="shared" si="190"/>
        <v>정보</v>
      </c>
      <c r="K1504" s="258" t="str">
        <f>VLOOKUP(J1504,엔터티분류어!B:D,3,FALSE)</f>
        <v>D</v>
      </c>
      <c r="L1504" s="305" t="str">
        <f t="shared" si="188"/>
        <v>RPPEMEOD</v>
      </c>
      <c r="M1504" s="258" t="s">
        <v>6905</v>
      </c>
      <c r="N1504" s="291" t="str">
        <f t="shared" si="191"/>
        <v>T</v>
      </c>
    </row>
    <row r="1505" spans="1:14" x14ac:dyDescent="0.3">
      <c r="A1505" s="256" t="s">
        <v>7085</v>
      </c>
      <c r="B1505" s="309" t="s">
        <v>3128</v>
      </c>
      <c r="C1505" s="309" t="s">
        <v>1</v>
      </c>
      <c r="D1505" s="309" t="s">
        <v>3129</v>
      </c>
      <c r="E1505" s="309" t="s">
        <v>3130</v>
      </c>
      <c r="F1505" s="290" t="s">
        <v>3730</v>
      </c>
      <c r="G1505" s="306" t="str">
        <f>VLOOKUP(F:F,데이터주제영역정의서!T:V,2,FALSE)</f>
        <v>RT</v>
      </c>
      <c r="H1505" s="292" t="str">
        <f t="shared" si="189"/>
        <v>AQ</v>
      </c>
      <c r="I1505" s="258" t="str">
        <f>VLOOKUP(B:B,데이터주제영역정의서!O:P,2,FALSE)</f>
        <v>RPY</v>
      </c>
      <c r="J1505" s="258" t="str">
        <f t="shared" si="190"/>
        <v>정보</v>
      </c>
      <c r="K1505" s="258" t="str">
        <f>VLOOKUP(J1505,엔터티분류어!B:D,3,FALSE)</f>
        <v>D</v>
      </c>
      <c r="L1505" s="305" t="str">
        <f t="shared" si="188"/>
        <v>RPYRTAQD</v>
      </c>
      <c r="M1505" s="258" t="s">
        <v>6906</v>
      </c>
      <c r="N1505" s="291" t="str">
        <f t="shared" si="191"/>
        <v>T</v>
      </c>
    </row>
    <row r="1506" spans="1:14" x14ac:dyDescent="0.3">
      <c r="A1506" s="256" t="s">
        <v>7085</v>
      </c>
      <c r="B1506" s="309" t="s">
        <v>3128</v>
      </c>
      <c r="C1506" s="309" t="s">
        <v>1</v>
      </c>
      <c r="D1506" s="309" t="s">
        <v>3131</v>
      </c>
      <c r="E1506" s="309" t="s">
        <v>3132</v>
      </c>
      <c r="F1506" s="290" t="s">
        <v>3721</v>
      </c>
      <c r="G1506" s="306" t="str">
        <f>VLOOKUP(F:F,데이터주제영역정의서!T:V,2,FALSE)</f>
        <v>PR</v>
      </c>
      <c r="H1506" s="292" t="str">
        <f t="shared" si="189"/>
        <v>AW</v>
      </c>
      <c r="I1506" s="258" t="str">
        <f>VLOOKUP(B:B,데이터주제영역정의서!O:P,2,FALSE)</f>
        <v>RPY</v>
      </c>
      <c r="J1506" s="258" t="str">
        <f t="shared" si="190"/>
        <v>임시</v>
      </c>
      <c r="K1506" s="258" t="str">
        <f>VLOOKUP(J1506,엔터티분류어!B:D,3,FALSE)</f>
        <v>T</v>
      </c>
      <c r="L1506" s="305" t="str">
        <f t="shared" si="188"/>
        <v>RPYPRAWT</v>
      </c>
      <c r="M1506" s="258" t="s">
        <v>6907</v>
      </c>
      <c r="N1506" s="291" t="str">
        <f t="shared" si="191"/>
        <v>T</v>
      </c>
    </row>
    <row r="1507" spans="1:14" x14ac:dyDescent="0.3">
      <c r="A1507" s="256" t="s">
        <v>7085</v>
      </c>
      <c r="B1507" s="309" t="s">
        <v>3128</v>
      </c>
      <c r="C1507" s="309" t="s">
        <v>1</v>
      </c>
      <c r="D1507" s="309" t="s">
        <v>3133</v>
      </c>
      <c r="E1507" s="309" t="s">
        <v>3134</v>
      </c>
      <c r="F1507" s="290" t="s">
        <v>3721</v>
      </c>
      <c r="G1507" s="306" t="str">
        <f>VLOOKUP(F:F,데이터주제영역정의서!T:V,2,FALSE)</f>
        <v>PR</v>
      </c>
      <c r="H1507" s="292" t="str">
        <f t="shared" si="189"/>
        <v>AE</v>
      </c>
      <c r="I1507" s="258" t="str">
        <f>VLOOKUP(B:B,데이터주제영역정의서!O:P,2,FALSE)</f>
        <v>RPY</v>
      </c>
      <c r="J1507" s="258" t="str">
        <f t="shared" si="190"/>
        <v>정보</v>
      </c>
      <c r="K1507" s="258" t="str">
        <f>VLOOKUP(J1507,엔터티분류어!B:D,3,FALSE)</f>
        <v>D</v>
      </c>
      <c r="L1507" s="305" t="str">
        <f t="shared" si="188"/>
        <v>RPYPRAED</v>
      </c>
      <c r="M1507" s="258" t="s">
        <v>6908</v>
      </c>
      <c r="N1507" s="291" t="str">
        <f t="shared" si="191"/>
        <v>T</v>
      </c>
    </row>
    <row r="1508" spans="1:14" x14ac:dyDescent="0.3">
      <c r="A1508" s="256" t="s">
        <v>7085</v>
      </c>
      <c r="B1508" s="309" t="s">
        <v>3128</v>
      </c>
      <c r="C1508" s="309" t="s">
        <v>1</v>
      </c>
      <c r="D1508" s="309" t="s">
        <v>3135</v>
      </c>
      <c r="E1508" s="309" t="s">
        <v>3136</v>
      </c>
      <c r="F1508" s="290" t="s">
        <v>3733</v>
      </c>
      <c r="G1508" s="306" t="str">
        <f>VLOOKUP(F:F,데이터주제영역정의서!T:V,2,FALSE)</f>
        <v>PS</v>
      </c>
      <c r="H1508" s="292" t="str">
        <f t="shared" si="189"/>
        <v>AR</v>
      </c>
      <c r="I1508" s="258" t="str">
        <f>VLOOKUP(B:B,데이터주제영역정의서!O:P,2,FALSE)</f>
        <v>RPY</v>
      </c>
      <c r="J1508" s="258" t="str">
        <f t="shared" si="190"/>
        <v>정보</v>
      </c>
      <c r="K1508" s="258" t="str">
        <f>VLOOKUP(J1508,엔터티분류어!B:D,3,FALSE)</f>
        <v>D</v>
      </c>
      <c r="L1508" s="305" t="str">
        <f t="shared" si="188"/>
        <v>RPYPSARD</v>
      </c>
      <c r="M1508" s="258" t="s">
        <v>6909</v>
      </c>
      <c r="N1508" s="291" t="str">
        <f t="shared" si="191"/>
        <v>T</v>
      </c>
    </row>
    <row r="1509" spans="1:14" x14ac:dyDescent="0.3">
      <c r="A1509" s="256" t="s">
        <v>7085</v>
      </c>
      <c r="B1509" s="309" t="s">
        <v>3128</v>
      </c>
      <c r="C1509" s="309" t="s">
        <v>1</v>
      </c>
      <c r="D1509" s="309" t="s">
        <v>3137</v>
      </c>
      <c r="E1509" s="309" t="s">
        <v>3138</v>
      </c>
      <c r="F1509" s="290" t="s">
        <v>3733</v>
      </c>
      <c r="G1509" s="306" t="str">
        <f>VLOOKUP(F:F,데이터주제영역정의서!T:V,2,FALSE)</f>
        <v>PS</v>
      </c>
      <c r="H1509" s="292" t="str">
        <f t="shared" si="189"/>
        <v>AT</v>
      </c>
      <c r="I1509" s="258" t="str">
        <f>VLOOKUP(B:B,데이터주제영역정의서!O:P,2,FALSE)</f>
        <v>RPY</v>
      </c>
      <c r="J1509" s="258" t="str">
        <f t="shared" si="190"/>
        <v>정보</v>
      </c>
      <c r="K1509" s="258" t="str">
        <f>VLOOKUP(J1509,엔터티분류어!B:D,3,FALSE)</f>
        <v>D</v>
      </c>
      <c r="L1509" s="305" t="str">
        <f t="shared" si="188"/>
        <v>RPYPSATD</v>
      </c>
      <c r="M1509" s="258" t="s">
        <v>6910</v>
      </c>
      <c r="N1509" s="291" t="str">
        <f t="shared" si="191"/>
        <v>T</v>
      </c>
    </row>
    <row r="1510" spans="1:14" x14ac:dyDescent="0.3">
      <c r="A1510" s="256" t="s">
        <v>7085</v>
      </c>
      <c r="B1510" s="309" t="s">
        <v>3128</v>
      </c>
      <c r="C1510" s="309" t="s">
        <v>1</v>
      </c>
      <c r="D1510" s="309" t="s">
        <v>6911</v>
      </c>
      <c r="E1510" s="309" t="s">
        <v>6912</v>
      </c>
      <c r="F1510" s="290" t="s">
        <v>3721</v>
      </c>
      <c r="G1510" s="306" t="str">
        <f>VLOOKUP(F:F,데이터주제영역정의서!T:V,2,FALSE)</f>
        <v>PR</v>
      </c>
      <c r="H1510" s="292" t="str">
        <f t="shared" si="189"/>
        <v>CE</v>
      </c>
      <c r="I1510" s="258" t="str">
        <f>VLOOKUP(B:B,데이터주제영역정의서!O:P,2,FALSE)</f>
        <v>RPY</v>
      </c>
      <c r="J1510" s="258" t="str">
        <f t="shared" si="190"/>
        <v>정보</v>
      </c>
      <c r="K1510" s="258" t="str">
        <f>VLOOKUP(J1510,엔터티분류어!B:D,3,FALSE)</f>
        <v>D</v>
      </c>
      <c r="L1510" s="305" t="str">
        <f t="shared" si="188"/>
        <v>RPYPRCED</v>
      </c>
      <c r="M1510" s="258" t="s">
        <v>6913</v>
      </c>
      <c r="N1510" s="291" t="str">
        <f t="shared" si="191"/>
        <v>T</v>
      </c>
    </row>
    <row r="1511" spans="1:14" x14ac:dyDescent="0.3">
      <c r="A1511" s="256" t="s">
        <v>7085</v>
      </c>
      <c r="B1511" s="309" t="s">
        <v>3128</v>
      </c>
      <c r="C1511" s="309" t="s">
        <v>1</v>
      </c>
      <c r="D1511" s="309" t="s">
        <v>3139</v>
      </c>
      <c r="E1511" s="309" t="s">
        <v>3140</v>
      </c>
      <c r="F1511" s="290" t="s">
        <v>7232</v>
      </c>
      <c r="G1511" s="306" t="str">
        <f>VLOOKUP(F:F,데이터주제영역정의서!T:V,2,FALSE)</f>
        <v>PS</v>
      </c>
      <c r="H1511" s="292" t="str">
        <f t="shared" si="189"/>
        <v>AY</v>
      </c>
      <c r="I1511" s="258" t="str">
        <f>VLOOKUP(B:B,데이터주제영역정의서!O:P,2,FALSE)</f>
        <v>RPY</v>
      </c>
      <c r="J1511" s="258" t="str">
        <f t="shared" si="190"/>
        <v>정보</v>
      </c>
      <c r="K1511" s="258" t="str">
        <f>VLOOKUP(J1511,엔터티분류어!B:D,3,FALSE)</f>
        <v>D</v>
      </c>
      <c r="L1511" s="305" t="str">
        <f t="shared" si="188"/>
        <v>RPYPSAYD</v>
      </c>
      <c r="M1511" s="258" t="s">
        <v>6914</v>
      </c>
      <c r="N1511" s="291" t="str">
        <f t="shared" si="191"/>
        <v>T</v>
      </c>
    </row>
    <row r="1512" spans="1:14" x14ac:dyDescent="0.3">
      <c r="A1512" s="256" t="s">
        <v>7085</v>
      </c>
      <c r="B1512" s="309" t="s">
        <v>3128</v>
      </c>
      <c r="C1512" s="309" t="s">
        <v>18</v>
      </c>
      <c r="D1512" s="309" t="s">
        <v>3141</v>
      </c>
      <c r="E1512" s="309" t="s">
        <v>6915</v>
      </c>
      <c r="F1512" s="290" t="s">
        <v>7233</v>
      </c>
      <c r="G1512" s="306" t="str">
        <f>VLOOKUP(F:F,데이터주제영역정의서!T:V,2,FALSE)</f>
        <v>PR</v>
      </c>
      <c r="H1512" s="292" t="str">
        <f t="shared" si="189"/>
        <v>AU</v>
      </c>
      <c r="I1512" s="258" t="str">
        <f>VLOOKUP(B:B,데이터주제영역정의서!O:P,2,FALSE)</f>
        <v>RPY</v>
      </c>
      <c r="J1512" s="258" t="str">
        <f t="shared" si="190"/>
        <v>정보</v>
      </c>
      <c r="K1512" s="258" t="str">
        <f>VLOOKUP(J1512,엔터티분류어!B:D,3,FALSE)</f>
        <v>D</v>
      </c>
      <c r="L1512" s="305" t="str">
        <f t="shared" si="188"/>
        <v>RPYPRAUD</v>
      </c>
      <c r="M1512" s="258" t="s">
        <v>6916</v>
      </c>
      <c r="N1512" s="291" t="s">
        <v>7101</v>
      </c>
    </row>
    <row r="1513" spans="1:14" x14ac:dyDescent="0.3">
      <c r="A1513" s="256" t="s">
        <v>7085</v>
      </c>
      <c r="B1513" s="309" t="s">
        <v>3128</v>
      </c>
      <c r="C1513" s="309" t="s">
        <v>1</v>
      </c>
      <c r="D1513" s="309" t="s">
        <v>3143</v>
      </c>
      <c r="E1513" s="309" t="s">
        <v>3142</v>
      </c>
      <c r="F1513" s="290" t="s">
        <v>3721</v>
      </c>
      <c r="G1513" s="306" t="str">
        <f>VLOOKUP(F:F,데이터주제영역정의서!T:V,2,FALSE)</f>
        <v>PR</v>
      </c>
      <c r="H1513" s="292" t="str">
        <f t="shared" si="189"/>
        <v>AI</v>
      </c>
      <c r="I1513" s="258" t="str">
        <f>VLOOKUP(B:B,데이터주제영역정의서!O:P,2,FALSE)</f>
        <v>RPY</v>
      </c>
      <c r="J1513" s="258" t="str">
        <f t="shared" si="190"/>
        <v>정보</v>
      </c>
      <c r="K1513" s="258" t="str">
        <f>VLOOKUP(J1513,엔터티분류어!B:D,3,FALSE)</f>
        <v>D</v>
      </c>
      <c r="L1513" s="305" t="str">
        <f t="shared" si="188"/>
        <v>RPYPRAID</v>
      </c>
      <c r="M1513" s="258" t="s">
        <v>6917</v>
      </c>
      <c r="N1513" s="291" t="str">
        <f t="shared" si="191"/>
        <v>T</v>
      </c>
    </row>
    <row r="1514" spans="1:14" x14ac:dyDescent="0.3">
      <c r="A1514" s="256" t="s">
        <v>7085</v>
      </c>
      <c r="B1514" s="309" t="s">
        <v>3128</v>
      </c>
      <c r="C1514" s="309" t="s">
        <v>1</v>
      </c>
      <c r="D1514" s="309" t="s">
        <v>3144</v>
      </c>
      <c r="E1514" s="309" t="s">
        <v>3145</v>
      </c>
      <c r="F1514" s="290" t="s">
        <v>3733</v>
      </c>
      <c r="G1514" s="306" t="str">
        <f>VLOOKUP(F:F,데이터주제영역정의서!T:V,2,FALSE)</f>
        <v>PS</v>
      </c>
      <c r="H1514" s="292" t="str">
        <f t="shared" si="189"/>
        <v>AO</v>
      </c>
      <c r="I1514" s="258" t="str">
        <f>VLOOKUP(B:B,데이터주제영역정의서!O:P,2,FALSE)</f>
        <v>RPY</v>
      </c>
      <c r="J1514" s="258" t="str">
        <f t="shared" si="190"/>
        <v>정보</v>
      </c>
      <c r="K1514" s="258" t="str">
        <f>VLOOKUP(J1514,엔터티분류어!B:D,3,FALSE)</f>
        <v>D</v>
      </c>
      <c r="L1514" s="305" t="str">
        <f t="shared" si="188"/>
        <v>RPYPSAOD</v>
      </c>
      <c r="M1514" s="258" t="s">
        <v>6918</v>
      </c>
      <c r="N1514" s="291" t="str">
        <f t="shared" si="191"/>
        <v>T</v>
      </c>
    </row>
    <row r="1515" spans="1:14" x14ac:dyDescent="0.3">
      <c r="A1515" s="256" t="s">
        <v>7085</v>
      </c>
      <c r="B1515" s="309" t="s">
        <v>3128</v>
      </c>
      <c r="C1515" s="309" t="s">
        <v>1</v>
      </c>
      <c r="D1515" s="309" t="s">
        <v>3146</v>
      </c>
      <c r="E1515" s="309" t="s">
        <v>3147</v>
      </c>
      <c r="F1515" s="290" t="s">
        <v>3733</v>
      </c>
      <c r="G1515" s="306" t="str">
        <f>VLOOKUP(F:F,데이터주제영역정의서!T:V,2,FALSE)</f>
        <v>PS</v>
      </c>
      <c r="H1515" s="292" t="str">
        <f t="shared" si="189"/>
        <v>AP</v>
      </c>
      <c r="I1515" s="258" t="str">
        <f>VLOOKUP(B:B,데이터주제영역정의서!O:P,2,FALSE)</f>
        <v>RPY</v>
      </c>
      <c r="J1515" s="258" t="str">
        <f t="shared" si="190"/>
        <v>이력</v>
      </c>
      <c r="K1515" s="258" t="str">
        <f>VLOOKUP(J1515,엔터티분류어!B:D,3,FALSE)</f>
        <v>H</v>
      </c>
      <c r="L1515" s="305" t="str">
        <f t="shared" ref="L1515:L1579" si="192">I1515&amp;G1515&amp;H1515&amp;K1515</f>
        <v>RPYPSAPH</v>
      </c>
      <c r="M1515" s="258" t="s">
        <v>6919</v>
      </c>
      <c r="N1515" s="291" t="str">
        <f t="shared" si="191"/>
        <v>T</v>
      </c>
    </row>
    <row r="1516" spans="1:14" x14ac:dyDescent="0.3">
      <c r="A1516" s="256" t="s">
        <v>7085</v>
      </c>
      <c r="B1516" s="309" t="s">
        <v>3128</v>
      </c>
      <c r="C1516" s="309" t="s">
        <v>1</v>
      </c>
      <c r="D1516" s="309" t="s">
        <v>3148</v>
      </c>
      <c r="E1516" s="309" t="s">
        <v>3149</v>
      </c>
      <c r="F1516" s="290" t="s">
        <v>3733</v>
      </c>
      <c r="G1516" s="306" t="str">
        <f>VLOOKUP(F:F,데이터주제영역정의서!T:V,2,FALSE)</f>
        <v>PS</v>
      </c>
      <c r="H1516" s="292" t="str">
        <f t="shared" ref="H1516:H1580" si="193">MID(M1516,6,2)</f>
        <v>AA</v>
      </c>
      <c r="I1516" s="258" t="str">
        <f>VLOOKUP(B:B,데이터주제영역정의서!O:P,2,FALSE)</f>
        <v>RPY</v>
      </c>
      <c r="J1516" s="258" t="str">
        <f t="shared" ref="J1516:J1580" si="194">RIGHT(D1516,2)</f>
        <v>정보</v>
      </c>
      <c r="K1516" s="258" t="str">
        <f>VLOOKUP(J1516,엔터티분류어!B:D,3,FALSE)</f>
        <v>D</v>
      </c>
      <c r="L1516" s="305" t="str">
        <f t="shared" si="192"/>
        <v>RPYPSAAD</v>
      </c>
      <c r="M1516" s="258" t="s">
        <v>6920</v>
      </c>
      <c r="N1516" s="291" t="str">
        <f t="shared" ref="N1516:N1580" si="195">IF(L1516=M1516,"T","F")</f>
        <v>T</v>
      </c>
    </row>
    <row r="1517" spans="1:14" x14ac:dyDescent="0.3">
      <c r="A1517" s="256" t="s">
        <v>7085</v>
      </c>
      <c r="B1517" s="309" t="s">
        <v>3128</v>
      </c>
      <c r="C1517" s="309" t="s">
        <v>1</v>
      </c>
      <c r="D1517" s="309" t="s">
        <v>3150</v>
      </c>
      <c r="E1517" s="309" t="s">
        <v>3151</v>
      </c>
      <c r="F1517" s="290" t="s">
        <v>3721</v>
      </c>
      <c r="G1517" s="306" t="str">
        <f>VLOOKUP(F:F,데이터주제영역정의서!T:V,2,FALSE)</f>
        <v>PR</v>
      </c>
      <c r="H1517" s="292" t="str">
        <f t="shared" si="193"/>
        <v>AS</v>
      </c>
      <c r="I1517" s="258" t="str">
        <f>VLOOKUP(B:B,데이터주제영역정의서!O:P,2,FALSE)</f>
        <v>RPY</v>
      </c>
      <c r="J1517" s="258" t="str">
        <f t="shared" si="194"/>
        <v>상세</v>
      </c>
      <c r="K1517" s="258" t="str">
        <f>VLOOKUP(J1517,엔터티분류어!B:D,3,FALSE)</f>
        <v>E</v>
      </c>
      <c r="L1517" s="305" t="str">
        <f t="shared" si="192"/>
        <v>RPYPRASE</v>
      </c>
      <c r="M1517" s="258" t="s">
        <v>6921</v>
      </c>
      <c r="N1517" s="291" t="str">
        <f t="shared" si="195"/>
        <v>T</v>
      </c>
    </row>
    <row r="1518" spans="1:14" x14ac:dyDescent="0.3">
      <c r="A1518" s="256" t="s">
        <v>7085</v>
      </c>
      <c r="B1518" s="309" t="s">
        <v>3128</v>
      </c>
      <c r="C1518" s="309" t="s">
        <v>1</v>
      </c>
      <c r="D1518" s="309" t="s">
        <v>3152</v>
      </c>
      <c r="E1518" s="309" t="s">
        <v>3153</v>
      </c>
      <c r="F1518" s="290" t="s">
        <v>3721</v>
      </c>
      <c r="G1518" s="306" t="str">
        <f>VLOOKUP(F:F,데이터주제영역정의서!T:V,2,FALSE)</f>
        <v>PR</v>
      </c>
      <c r="H1518" s="292" t="str">
        <f t="shared" si="193"/>
        <v>AD</v>
      </c>
      <c r="I1518" s="258" t="str">
        <f>VLOOKUP(B:B,데이터주제영역정의서!O:P,2,FALSE)</f>
        <v>RPY</v>
      </c>
      <c r="J1518" s="258" t="str">
        <f t="shared" si="194"/>
        <v>정보</v>
      </c>
      <c r="K1518" s="258" t="str">
        <f>VLOOKUP(J1518,엔터티분류어!B:D,3,FALSE)</f>
        <v>D</v>
      </c>
      <c r="L1518" s="305" t="str">
        <f t="shared" si="192"/>
        <v>RPYPRADD</v>
      </c>
      <c r="M1518" s="258" t="s">
        <v>6922</v>
      </c>
      <c r="N1518" s="291" t="str">
        <f t="shared" si="195"/>
        <v>T</v>
      </c>
    </row>
    <row r="1519" spans="1:14" x14ac:dyDescent="0.3">
      <c r="A1519" s="256" t="s">
        <v>7085</v>
      </c>
      <c r="B1519" s="309" t="s">
        <v>3128</v>
      </c>
      <c r="C1519" s="309" t="s">
        <v>1</v>
      </c>
      <c r="D1519" s="309" t="s">
        <v>3154</v>
      </c>
      <c r="E1519" s="309" t="s">
        <v>3155</v>
      </c>
      <c r="F1519" s="290" t="s">
        <v>3721</v>
      </c>
      <c r="G1519" s="306" t="str">
        <f>VLOOKUP(F:F,데이터주제영역정의서!T:V,2,FALSE)</f>
        <v>PR</v>
      </c>
      <c r="H1519" s="292" t="str">
        <f t="shared" si="193"/>
        <v>AF</v>
      </c>
      <c r="I1519" s="258" t="str">
        <f>VLOOKUP(B:B,데이터주제영역정의서!O:P,2,FALSE)</f>
        <v>RPY</v>
      </c>
      <c r="J1519" s="258" t="str">
        <f t="shared" si="194"/>
        <v>이력</v>
      </c>
      <c r="K1519" s="258" t="str">
        <f>VLOOKUP(J1519,엔터티분류어!B:D,3,FALSE)</f>
        <v>H</v>
      </c>
      <c r="L1519" s="305" t="str">
        <f t="shared" si="192"/>
        <v>RPYPRAFH</v>
      </c>
      <c r="M1519" s="258" t="s">
        <v>6923</v>
      </c>
      <c r="N1519" s="291" t="str">
        <f t="shared" si="195"/>
        <v>T</v>
      </c>
    </row>
    <row r="1520" spans="1:14" x14ac:dyDescent="0.3">
      <c r="A1520" s="256" t="s">
        <v>7085</v>
      </c>
      <c r="B1520" s="309" t="s">
        <v>3128</v>
      </c>
      <c r="C1520" s="309" t="s">
        <v>1</v>
      </c>
      <c r="D1520" s="309" t="s">
        <v>3156</v>
      </c>
      <c r="E1520" s="309" t="s">
        <v>3157</v>
      </c>
      <c r="F1520" s="290" t="s">
        <v>3733</v>
      </c>
      <c r="G1520" s="306" t="str">
        <f>VLOOKUP(F:F,데이터주제영역정의서!T:V,2,FALSE)</f>
        <v>PS</v>
      </c>
      <c r="H1520" s="292" t="str">
        <f t="shared" si="193"/>
        <v>AG</v>
      </c>
      <c r="I1520" s="258" t="str">
        <f>VLOOKUP(B:B,데이터주제영역정의서!O:P,2,FALSE)</f>
        <v>RPY</v>
      </c>
      <c r="J1520" s="258" t="str">
        <f t="shared" si="194"/>
        <v>상세</v>
      </c>
      <c r="K1520" s="258" t="str">
        <f>VLOOKUP(J1520,엔터티분류어!B:D,3,FALSE)</f>
        <v>E</v>
      </c>
      <c r="L1520" s="305" t="str">
        <f t="shared" si="192"/>
        <v>RPYPSAGE</v>
      </c>
      <c r="M1520" s="258" t="s">
        <v>6924</v>
      </c>
      <c r="N1520" s="291" t="str">
        <f t="shared" si="195"/>
        <v>T</v>
      </c>
    </row>
    <row r="1521" spans="1:14" x14ac:dyDescent="0.3">
      <c r="A1521" s="256" t="s">
        <v>7085</v>
      </c>
      <c r="B1521" s="309" t="s">
        <v>3128</v>
      </c>
      <c r="C1521" s="309" t="s">
        <v>1</v>
      </c>
      <c r="D1521" s="309" t="s">
        <v>6925</v>
      </c>
      <c r="E1521" s="309" t="s">
        <v>3159</v>
      </c>
      <c r="F1521" s="290" t="s">
        <v>3733</v>
      </c>
      <c r="G1521" s="306" t="str">
        <f>VLOOKUP(F:F,데이터주제영역정의서!T:V,2,FALSE)</f>
        <v>PS</v>
      </c>
      <c r="H1521" s="292" t="str">
        <f t="shared" si="193"/>
        <v>AH</v>
      </c>
      <c r="I1521" s="258" t="str">
        <f>VLOOKUP(B:B,데이터주제영역정의서!O:P,2,FALSE)</f>
        <v>RPY</v>
      </c>
      <c r="J1521" s="258" t="str">
        <f t="shared" si="194"/>
        <v>정보</v>
      </c>
      <c r="K1521" s="258" t="str">
        <f>VLOOKUP(J1521,엔터티분류어!B:D,3,FALSE)</f>
        <v>D</v>
      </c>
      <c r="L1521" s="305" t="str">
        <f t="shared" si="192"/>
        <v>RPYPSAHD</v>
      </c>
      <c r="M1521" s="258" t="s">
        <v>6926</v>
      </c>
      <c r="N1521" s="291" t="str">
        <f t="shared" si="195"/>
        <v>T</v>
      </c>
    </row>
    <row r="1522" spans="1:14" x14ac:dyDescent="0.3">
      <c r="A1522" s="256" t="s">
        <v>7085</v>
      </c>
      <c r="B1522" s="309" t="s">
        <v>3128</v>
      </c>
      <c r="C1522" s="309" t="s">
        <v>1</v>
      </c>
      <c r="D1522" s="309" t="s">
        <v>3160</v>
      </c>
      <c r="E1522" s="309" t="s">
        <v>3161</v>
      </c>
      <c r="F1522" s="290" t="s">
        <v>3721</v>
      </c>
      <c r="G1522" s="306" t="str">
        <f>VLOOKUP(F:F,데이터주제영역정의서!T:V,2,FALSE)</f>
        <v>PR</v>
      </c>
      <c r="H1522" s="292" t="str">
        <f t="shared" si="193"/>
        <v>AJ</v>
      </c>
      <c r="I1522" s="258" t="str">
        <f>VLOOKUP(B:B,데이터주제영역정의서!O:P,2,FALSE)</f>
        <v>RPY</v>
      </c>
      <c r="J1522" s="258" t="str">
        <f t="shared" si="194"/>
        <v>기본</v>
      </c>
      <c r="K1522" s="258" t="str">
        <f>VLOOKUP(J1522,엔터티분류어!B:D,3,FALSE)</f>
        <v>M</v>
      </c>
      <c r="L1522" s="305" t="str">
        <f t="shared" si="192"/>
        <v>RPYPRAJM</v>
      </c>
      <c r="M1522" s="258" t="s">
        <v>6927</v>
      </c>
      <c r="N1522" s="291" t="str">
        <f t="shared" si="195"/>
        <v>T</v>
      </c>
    </row>
    <row r="1523" spans="1:14" x14ac:dyDescent="0.3">
      <c r="A1523" s="256" t="s">
        <v>7085</v>
      </c>
      <c r="B1523" s="309" t="s">
        <v>3128</v>
      </c>
      <c r="C1523" s="309" t="s">
        <v>1</v>
      </c>
      <c r="D1523" s="309" t="s">
        <v>3162</v>
      </c>
      <c r="E1523" s="309" t="s">
        <v>3163</v>
      </c>
      <c r="F1523" s="290" t="s">
        <v>3721</v>
      </c>
      <c r="G1523" s="306" t="str">
        <f>VLOOKUP(F:F,데이터주제영역정의서!T:V,2,FALSE)</f>
        <v>PR</v>
      </c>
      <c r="H1523" s="292" t="str">
        <f t="shared" si="193"/>
        <v>AK</v>
      </c>
      <c r="I1523" s="258" t="str">
        <f>VLOOKUP(B:B,데이터주제영역정의서!O:P,2,FALSE)</f>
        <v>RPY</v>
      </c>
      <c r="J1523" s="258" t="str">
        <f t="shared" si="194"/>
        <v>정보</v>
      </c>
      <c r="K1523" s="258" t="str">
        <f>VLOOKUP(J1523,엔터티분류어!B:D,3,FALSE)</f>
        <v>D</v>
      </c>
      <c r="L1523" s="305" t="str">
        <f t="shared" si="192"/>
        <v>RPYPRAKD</v>
      </c>
      <c r="M1523" s="258" t="s">
        <v>6928</v>
      </c>
      <c r="N1523" s="291" t="str">
        <f t="shared" si="195"/>
        <v>T</v>
      </c>
    </row>
    <row r="1524" spans="1:14" x14ac:dyDescent="0.3">
      <c r="A1524" s="256" t="s">
        <v>7085</v>
      </c>
      <c r="B1524" s="309" t="s">
        <v>3128</v>
      </c>
      <c r="C1524" s="309" t="s">
        <v>1</v>
      </c>
      <c r="D1524" s="309" t="s">
        <v>3164</v>
      </c>
      <c r="E1524" s="309" t="s">
        <v>3165</v>
      </c>
      <c r="F1524" s="290" t="s">
        <v>3721</v>
      </c>
      <c r="G1524" s="306" t="str">
        <f>VLOOKUP(F:F,데이터주제영역정의서!T:V,2,FALSE)</f>
        <v>PR</v>
      </c>
      <c r="H1524" s="292" t="str">
        <f t="shared" si="193"/>
        <v>AL</v>
      </c>
      <c r="I1524" s="258" t="str">
        <f>VLOOKUP(B:B,데이터주제영역정의서!O:P,2,FALSE)</f>
        <v>RPY</v>
      </c>
      <c r="J1524" s="258" t="str">
        <f t="shared" si="194"/>
        <v>정보</v>
      </c>
      <c r="K1524" s="258" t="str">
        <f>VLOOKUP(J1524,엔터티분류어!B:D,3,FALSE)</f>
        <v>D</v>
      </c>
      <c r="L1524" s="305" t="str">
        <f t="shared" si="192"/>
        <v>RPYPRALD</v>
      </c>
      <c r="M1524" s="258" t="s">
        <v>6929</v>
      </c>
      <c r="N1524" s="291" t="str">
        <f t="shared" si="195"/>
        <v>T</v>
      </c>
    </row>
    <row r="1525" spans="1:14" x14ac:dyDescent="0.3">
      <c r="A1525" s="256" t="s">
        <v>7085</v>
      </c>
      <c r="B1525" s="309" t="s">
        <v>3128</v>
      </c>
      <c r="C1525" s="309" t="s">
        <v>1</v>
      </c>
      <c r="D1525" s="309" t="s">
        <v>3166</v>
      </c>
      <c r="E1525" s="309" t="s">
        <v>3167</v>
      </c>
      <c r="F1525" s="290" t="s">
        <v>3733</v>
      </c>
      <c r="G1525" s="306" t="str">
        <f>VLOOKUP(F:F,데이터주제영역정의서!T:V,2,FALSE)</f>
        <v>PS</v>
      </c>
      <c r="H1525" s="292" t="str">
        <f t="shared" si="193"/>
        <v>AZ</v>
      </c>
      <c r="I1525" s="258" t="str">
        <f>VLOOKUP(B:B,데이터주제영역정의서!O:P,2,FALSE)</f>
        <v>RPY</v>
      </c>
      <c r="J1525" s="258" t="str">
        <f t="shared" si="194"/>
        <v>상세</v>
      </c>
      <c r="K1525" s="258" t="str">
        <f>VLOOKUP(J1525,엔터티분류어!B:D,3,FALSE)</f>
        <v>E</v>
      </c>
      <c r="L1525" s="305" t="str">
        <f t="shared" si="192"/>
        <v>RPYPSAZE</v>
      </c>
      <c r="M1525" s="258" t="s">
        <v>6930</v>
      </c>
      <c r="N1525" s="291" t="str">
        <f t="shared" si="195"/>
        <v>T</v>
      </c>
    </row>
    <row r="1526" spans="1:14" x14ac:dyDescent="0.3">
      <c r="A1526" s="256" t="s">
        <v>7085</v>
      </c>
      <c r="B1526" s="309" t="s">
        <v>3128</v>
      </c>
      <c r="C1526" s="309" t="s">
        <v>1</v>
      </c>
      <c r="D1526" s="309" t="s">
        <v>3168</v>
      </c>
      <c r="E1526" s="309" t="s">
        <v>3169</v>
      </c>
      <c r="F1526" s="290" t="s">
        <v>3730</v>
      </c>
      <c r="G1526" s="306" t="str">
        <f>VLOOKUP(F:F,데이터주제영역정의서!T:V,2,FALSE)</f>
        <v>RT</v>
      </c>
      <c r="H1526" s="292" t="str">
        <f t="shared" si="193"/>
        <v>AX</v>
      </c>
      <c r="I1526" s="258" t="str">
        <f>VLOOKUP(B:B,데이터주제영역정의서!O:P,2,FALSE)</f>
        <v>RPY</v>
      </c>
      <c r="J1526" s="258" t="str">
        <f t="shared" si="194"/>
        <v>정보</v>
      </c>
      <c r="K1526" s="258" t="str">
        <f>VLOOKUP(J1526,엔터티분류어!B:D,3,FALSE)</f>
        <v>D</v>
      </c>
      <c r="L1526" s="305" t="str">
        <f t="shared" si="192"/>
        <v>RPYRTAXD</v>
      </c>
      <c r="M1526" s="258" t="s">
        <v>6931</v>
      </c>
      <c r="N1526" s="291" t="str">
        <f t="shared" si="195"/>
        <v>T</v>
      </c>
    </row>
    <row r="1527" spans="1:14" x14ac:dyDescent="0.3">
      <c r="A1527" s="256" t="s">
        <v>7085</v>
      </c>
      <c r="B1527" s="309" t="s">
        <v>3128</v>
      </c>
      <c r="C1527" s="309" t="s">
        <v>1</v>
      </c>
      <c r="D1527" s="309" t="s">
        <v>3170</v>
      </c>
      <c r="E1527" s="309" t="s">
        <v>3171</v>
      </c>
      <c r="F1527" s="290" t="s">
        <v>3733</v>
      </c>
      <c r="G1527" s="306" t="str">
        <f>VLOOKUP(F:F,데이터주제영역정의서!T:V,2,FALSE)</f>
        <v>PS</v>
      </c>
      <c r="H1527" s="292" t="str">
        <f t="shared" si="193"/>
        <v>AC</v>
      </c>
      <c r="I1527" s="258" t="str">
        <f>VLOOKUP(B:B,데이터주제영역정의서!O:P,2,FALSE)</f>
        <v>RPY</v>
      </c>
      <c r="J1527" s="258" t="str">
        <f t="shared" si="194"/>
        <v>집계</v>
      </c>
      <c r="K1527" s="258" t="str">
        <f>VLOOKUP(J1527,엔터티분류어!B:D,3,FALSE)</f>
        <v>S</v>
      </c>
      <c r="L1527" s="305" t="str">
        <f t="shared" si="192"/>
        <v>RPYPSACS</v>
      </c>
      <c r="M1527" s="258" t="s">
        <v>6932</v>
      </c>
      <c r="N1527" s="291" t="str">
        <f t="shared" si="195"/>
        <v>T</v>
      </c>
    </row>
    <row r="1528" spans="1:14" x14ac:dyDescent="0.3">
      <c r="A1528" s="256" t="s">
        <v>7085</v>
      </c>
      <c r="B1528" s="309" t="s">
        <v>3128</v>
      </c>
      <c r="C1528" s="309" t="s">
        <v>1</v>
      </c>
      <c r="D1528" s="309" t="s">
        <v>3172</v>
      </c>
      <c r="E1528" s="309" t="s">
        <v>3173</v>
      </c>
      <c r="F1528" s="290" t="s">
        <v>3733</v>
      </c>
      <c r="G1528" s="306" t="str">
        <f>VLOOKUP(F:F,데이터주제영역정의서!T:V,2,FALSE)</f>
        <v>PS</v>
      </c>
      <c r="H1528" s="292" t="str">
        <f t="shared" si="193"/>
        <v>AV</v>
      </c>
      <c r="I1528" s="258" t="str">
        <f>VLOOKUP(B:B,데이터주제영역정의서!O:P,2,FALSE)</f>
        <v>RPY</v>
      </c>
      <c r="J1528" s="258" t="str">
        <f t="shared" si="194"/>
        <v>정보</v>
      </c>
      <c r="K1528" s="258" t="str">
        <f>VLOOKUP(J1528,엔터티분류어!B:D,3,FALSE)</f>
        <v>D</v>
      </c>
      <c r="L1528" s="305" t="str">
        <f t="shared" si="192"/>
        <v>RPYPSAVD</v>
      </c>
      <c r="M1528" s="258" t="s">
        <v>6933</v>
      </c>
      <c r="N1528" s="291" t="str">
        <f t="shared" si="195"/>
        <v>T</v>
      </c>
    </row>
    <row r="1529" spans="1:14" x14ac:dyDescent="0.3">
      <c r="A1529" s="256" t="s">
        <v>7085</v>
      </c>
      <c r="B1529" s="309" t="s">
        <v>3128</v>
      </c>
      <c r="C1529" s="309" t="s">
        <v>1</v>
      </c>
      <c r="D1529" s="309" t="s">
        <v>3174</v>
      </c>
      <c r="E1529" s="309" t="s">
        <v>3175</v>
      </c>
      <c r="F1529" s="290" t="s">
        <v>3721</v>
      </c>
      <c r="G1529" s="306" t="str">
        <f>VLOOKUP(F:F,데이터주제영역정의서!T:V,2,FALSE)</f>
        <v>PR</v>
      </c>
      <c r="H1529" s="292" t="str">
        <f t="shared" si="193"/>
        <v>AB</v>
      </c>
      <c r="I1529" s="258" t="str">
        <f>VLOOKUP(B:B,데이터주제영역정의서!O:P,2,FALSE)</f>
        <v>RPY</v>
      </c>
      <c r="J1529" s="258" t="str">
        <f t="shared" si="194"/>
        <v>정보</v>
      </c>
      <c r="K1529" s="258" t="str">
        <f>VLOOKUP(J1529,엔터티분류어!B:D,3,FALSE)</f>
        <v>D</v>
      </c>
      <c r="L1529" s="305" t="str">
        <f t="shared" si="192"/>
        <v>RPYPRABD</v>
      </c>
      <c r="M1529" s="258" t="s">
        <v>6934</v>
      </c>
      <c r="N1529" s="291" t="str">
        <f t="shared" si="195"/>
        <v>T</v>
      </c>
    </row>
    <row r="1530" spans="1:14" x14ac:dyDescent="0.3">
      <c r="A1530" s="256" t="s">
        <v>7085</v>
      </c>
      <c r="B1530" s="309" t="s">
        <v>3128</v>
      </c>
      <c r="C1530" s="309" t="s">
        <v>1</v>
      </c>
      <c r="D1530" s="309" t="s">
        <v>3176</v>
      </c>
      <c r="E1530" s="309" t="s">
        <v>3177</v>
      </c>
      <c r="F1530" s="290" t="s">
        <v>3721</v>
      </c>
      <c r="G1530" s="306" t="str">
        <f>VLOOKUP(F:F,데이터주제영역정의서!T:V,2,FALSE)</f>
        <v>PR</v>
      </c>
      <c r="H1530" s="292" t="str">
        <f t="shared" si="193"/>
        <v>AN</v>
      </c>
      <c r="I1530" s="258" t="str">
        <f>VLOOKUP(B:B,데이터주제영역정의서!O:P,2,FALSE)</f>
        <v>RPY</v>
      </c>
      <c r="J1530" s="258" t="str">
        <f t="shared" si="194"/>
        <v>정보</v>
      </c>
      <c r="K1530" s="258" t="str">
        <f>VLOOKUP(J1530,엔터티분류어!B:D,3,FALSE)</f>
        <v>D</v>
      </c>
      <c r="L1530" s="305" t="str">
        <f t="shared" si="192"/>
        <v>RPYPRAND</v>
      </c>
      <c r="M1530" s="258" t="s">
        <v>6935</v>
      </c>
      <c r="N1530" s="291" t="str">
        <f t="shared" si="195"/>
        <v>T</v>
      </c>
    </row>
    <row r="1531" spans="1:14" x14ac:dyDescent="0.3">
      <c r="A1531" s="256" t="s">
        <v>7085</v>
      </c>
      <c r="B1531" s="309" t="s">
        <v>3128</v>
      </c>
      <c r="C1531" s="309" t="s">
        <v>1</v>
      </c>
      <c r="D1531" s="309" t="s">
        <v>6936</v>
      </c>
      <c r="E1531" s="309" t="s">
        <v>3206</v>
      </c>
      <c r="F1531" s="290" t="s">
        <v>3733</v>
      </c>
      <c r="G1531" s="306" t="str">
        <f>VLOOKUP(F:F,데이터주제영역정의서!T:V,2,FALSE)</f>
        <v>PS</v>
      </c>
      <c r="H1531" s="292" t="str">
        <f t="shared" si="193"/>
        <v>AM</v>
      </c>
      <c r="I1531" s="258" t="str">
        <f>VLOOKUP(B:B,데이터주제영역정의서!O:P,2,FALSE)</f>
        <v>RPY</v>
      </c>
      <c r="J1531" s="258" t="str">
        <f t="shared" si="194"/>
        <v>정보</v>
      </c>
      <c r="K1531" s="258" t="str">
        <f>VLOOKUP(J1531,엔터티분류어!B:D,3,FALSE)</f>
        <v>D</v>
      </c>
      <c r="L1531" s="305" t="str">
        <f t="shared" si="192"/>
        <v>RPYPSAMD</v>
      </c>
      <c r="M1531" s="258" t="s">
        <v>6937</v>
      </c>
      <c r="N1531" s="291" t="str">
        <f t="shared" si="195"/>
        <v>F</v>
      </c>
    </row>
    <row r="1532" spans="1:14" x14ac:dyDescent="0.3">
      <c r="A1532" s="256" t="s">
        <v>7085</v>
      </c>
      <c r="B1532" s="309" t="s">
        <v>3128</v>
      </c>
      <c r="C1532" s="309" t="s">
        <v>1</v>
      </c>
      <c r="D1532" s="309" t="s">
        <v>3178</v>
      </c>
      <c r="E1532" s="309" t="s">
        <v>3179</v>
      </c>
      <c r="F1532" s="290" t="s">
        <v>3733</v>
      </c>
      <c r="G1532" s="306" t="str">
        <f>VLOOKUP(F:F,데이터주제영역정의서!T:V,2,FALSE)</f>
        <v>PS</v>
      </c>
      <c r="H1532" s="292" t="str">
        <f t="shared" si="193"/>
        <v>BQ</v>
      </c>
      <c r="I1532" s="258" t="str">
        <f>VLOOKUP(B:B,데이터주제영역정의서!O:P,2,FALSE)</f>
        <v>RPY</v>
      </c>
      <c r="J1532" s="258" t="str">
        <f t="shared" si="194"/>
        <v>상세</v>
      </c>
      <c r="K1532" s="258" t="str">
        <f>VLOOKUP(J1532,엔터티분류어!B:D,3,FALSE)</f>
        <v>E</v>
      </c>
      <c r="L1532" s="305" t="str">
        <f t="shared" si="192"/>
        <v>RPYPSBQE</v>
      </c>
      <c r="M1532" s="258" t="s">
        <v>6938</v>
      </c>
      <c r="N1532" s="291" t="str">
        <f t="shared" si="195"/>
        <v>F</v>
      </c>
    </row>
    <row r="1533" spans="1:14" x14ac:dyDescent="0.3">
      <c r="A1533" s="256" t="s">
        <v>7085</v>
      </c>
      <c r="B1533" s="309" t="s">
        <v>3128</v>
      </c>
      <c r="C1533" s="309" t="s">
        <v>1</v>
      </c>
      <c r="D1533" s="309" t="s">
        <v>3180</v>
      </c>
      <c r="E1533" s="309" t="s">
        <v>3181</v>
      </c>
      <c r="F1533" s="290" t="s">
        <v>3733</v>
      </c>
      <c r="G1533" s="306" t="str">
        <f>VLOOKUP(F:F,데이터주제영역정의서!T:V,2,FALSE)</f>
        <v>PS</v>
      </c>
      <c r="H1533" s="292" t="str">
        <f t="shared" si="193"/>
        <v>BW</v>
      </c>
      <c r="I1533" s="258" t="str">
        <f>VLOOKUP(B:B,데이터주제영역정의서!O:P,2,FALSE)</f>
        <v>RPY</v>
      </c>
      <c r="J1533" s="258" t="str">
        <f t="shared" si="194"/>
        <v>정보</v>
      </c>
      <c r="K1533" s="258" t="str">
        <f>VLOOKUP(J1533,엔터티분류어!B:D,3,FALSE)</f>
        <v>D</v>
      </c>
      <c r="L1533" s="305" t="str">
        <f t="shared" si="192"/>
        <v>RPYPSBWD</v>
      </c>
      <c r="M1533" s="258" t="s">
        <v>6939</v>
      </c>
      <c r="N1533" s="291" t="str">
        <f t="shared" si="195"/>
        <v>T</v>
      </c>
    </row>
    <row r="1534" spans="1:14" x14ac:dyDescent="0.3">
      <c r="A1534" s="256" t="s">
        <v>7085</v>
      </c>
      <c r="B1534" s="309" t="s">
        <v>3128</v>
      </c>
      <c r="C1534" s="309" t="s">
        <v>1</v>
      </c>
      <c r="D1534" s="309" t="s">
        <v>3182</v>
      </c>
      <c r="E1534" s="309" t="s">
        <v>3183</v>
      </c>
      <c r="F1534" s="290" t="s">
        <v>3733</v>
      </c>
      <c r="G1534" s="306" t="str">
        <f>VLOOKUP(F:F,데이터주제영역정의서!T:V,2,FALSE)</f>
        <v>PS</v>
      </c>
      <c r="H1534" s="292" t="str">
        <f t="shared" si="193"/>
        <v>BE</v>
      </c>
      <c r="I1534" s="258" t="str">
        <f>VLOOKUP(B:B,데이터주제영역정의서!O:P,2,FALSE)</f>
        <v>RPY</v>
      </c>
      <c r="J1534" s="258" t="str">
        <f t="shared" si="194"/>
        <v>정보</v>
      </c>
      <c r="K1534" s="258" t="str">
        <f>VLOOKUP(J1534,엔터티분류어!B:D,3,FALSE)</f>
        <v>D</v>
      </c>
      <c r="L1534" s="305" t="str">
        <f t="shared" si="192"/>
        <v>RPYPSBED</v>
      </c>
      <c r="M1534" s="258" t="s">
        <v>6940</v>
      </c>
      <c r="N1534" s="291" t="str">
        <f t="shared" si="195"/>
        <v>T</v>
      </c>
    </row>
    <row r="1535" spans="1:14" x14ac:dyDescent="0.3">
      <c r="A1535" s="256" t="s">
        <v>7085</v>
      </c>
      <c r="B1535" s="309" t="s">
        <v>3128</v>
      </c>
      <c r="C1535" s="309" t="s">
        <v>1</v>
      </c>
      <c r="D1535" s="309" t="s">
        <v>3184</v>
      </c>
      <c r="E1535" s="309" t="s">
        <v>3185</v>
      </c>
      <c r="F1535" s="290" t="s">
        <v>3733</v>
      </c>
      <c r="G1535" s="306" t="str">
        <f>VLOOKUP(F:F,데이터주제영역정의서!T:V,2,FALSE)</f>
        <v>PS</v>
      </c>
      <c r="H1535" s="292" t="str">
        <f t="shared" si="193"/>
        <v>BR</v>
      </c>
      <c r="I1535" s="258" t="str">
        <f>VLOOKUP(B:B,데이터주제영역정의서!O:P,2,FALSE)</f>
        <v>RPY</v>
      </c>
      <c r="J1535" s="258" t="str">
        <f t="shared" si="194"/>
        <v>정보</v>
      </c>
      <c r="K1535" s="258" t="str">
        <f>VLOOKUP(J1535,엔터티분류어!B:D,3,FALSE)</f>
        <v>D</v>
      </c>
      <c r="L1535" s="305" t="str">
        <f t="shared" si="192"/>
        <v>RPYPSBRD</v>
      </c>
      <c r="M1535" s="258" t="s">
        <v>6941</v>
      </c>
      <c r="N1535" s="291" t="str">
        <f t="shared" si="195"/>
        <v>T</v>
      </c>
    </row>
    <row r="1536" spans="1:14" x14ac:dyDescent="0.3">
      <c r="A1536" s="256" t="s">
        <v>7085</v>
      </c>
      <c r="B1536" s="309" t="s">
        <v>3128</v>
      </c>
      <c r="C1536" s="309" t="s">
        <v>1</v>
      </c>
      <c r="D1536" s="309" t="s">
        <v>3186</v>
      </c>
      <c r="E1536" s="309" t="s">
        <v>3187</v>
      </c>
      <c r="F1536" s="290" t="s">
        <v>3733</v>
      </c>
      <c r="G1536" s="306" t="str">
        <f>VLOOKUP(F:F,데이터주제영역정의서!T:V,2,FALSE)</f>
        <v>PS</v>
      </c>
      <c r="H1536" s="292" t="str">
        <f t="shared" si="193"/>
        <v>BT</v>
      </c>
      <c r="I1536" s="258" t="str">
        <f>VLOOKUP(B:B,데이터주제영역정의서!O:P,2,FALSE)</f>
        <v>RPY</v>
      </c>
      <c r="J1536" s="258" t="str">
        <f t="shared" si="194"/>
        <v>정보</v>
      </c>
      <c r="K1536" s="258" t="str">
        <f>VLOOKUP(J1536,엔터티분류어!B:D,3,FALSE)</f>
        <v>D</v>
      </c>
      <c r="L1536" s="305" t="str">
        <f t="shared" si="192"/>
        <v>RPYPSBTD</v>
      </c>
      <c r="M1536" s="258" t="s">
        <v>6942</v>
      </c>
      <c r="N1536" s="291" t="str">
        <f t="shared" si="195"/>
        <v>F</v>
      </c>
    </row>
    <row r="1537" spans="1:14" x14ac:dyDescent="0.3">
      <c r="A1537" s="256" t="s">
        <v>7085</v>
      </c>
      <c r="B1537" s="309" t="s">
        <v>3128</v>
      </c>
      <c r="C1537" s="309" t="s">
        <v>1</v>
      </c>
      <c r="D1537" s="309" t="s">
        <v>3188</v>
      </c>
      <c r="E1537" s="309" t="s">
        <v>3189</v>
      </c>
      <c r="F1537" s="290" t="s">
        <v>3733</v>
      </c>
      <c r="G1537" s="306" t="str">
        <f>VLOOKUP(F:F,데이터주제영역정의서!T:V,2,FALSE)</f>
        <v>PS</v>
      </c>
      <c r="H1537" s="292" t="str">
        <f t="shared" si="193"/>
        <v>BY</v>
      </c>
      <c r="I1537" s="258" t="str">
        <f>VLOOKUP(B:B,데이터주제영역정의서!O:P,2,FALSE)</f>
        <v>RPY</v>
      </c>
      <c r="J1537" s="258" t="str">
        <f t="shared" si="194"/>
        <v>상세</v>
      </c>
      <c r="K1537" s="258" t="str">
        <f>VLOOKUP(J1537,엔터티분류어!B:D,3,FALSE)</f>
        <v>E</v>
      </c>
      <c r="L1537" s="305" t="str">
        <f t="shared" si="192"/>
        <v>RPYPSBYE</v>
      </c>
      <c r="M1537" s="258" t="s">
        <v>6943</v>
      </c>
      <c r="N1537" s="291" t="str">
        <f t="shared" si="195"/>
        <v>F</v>
      </c>
    </row>
    <row r="1538" spans="1:14" x14ac:dyDescent="0.3">
      <c r="A1538" s="256" t="s">
        <v>7085</v>
      </c>
      <c r="B1538" s="309" t="s">
        <v>3128</v>
      </c>
      <c r="C1538" s="309" t="s">
        <v>1</v>
      </c>
      <c r="D1538" s="309" t="s">
        <v>3190</v>
      </c>
      <c r="E1538" s="309" t="s">
        <v>3191</v>
      </c>
      <c r="F1538" s="290" t="s">
        <v>3733</v>
      </c>
      <c r="G1538" s="306" t="str">
        <f>VLOOKUP(F:F,데이터주제영역정의서!T:V,2,FALSE)</f>
        <v>PS</v>
      </c>
      <c r="H1538" s="292" t="str">
        <f t="shared" si="193"/>
        <v>BU</v>
      </c>
      <c r="I1538" s="258" t="str">
        <f>VLOOKUP(B:B,데이터주제영역정의서!O:P,2,FALSE)</f>
        <v>RPY</v>
      </c>
      <c r="J1538" s="258" t="str">
        <f t="shared" si="194"/>
        <v>정보</v>
      </c>
      <c r="K1538" s="258" t="str">
        <f>VLOOKUP(J1538,엔터티분류어!B:D,3,FALSE)</f>
        <v>D</v>
      </c>
      <c r="L1538" s="305" t="str">
        <f t="shared" si="192"/>
        <v>RPYPSBUD</v>
      </c>
      <c r="M1538" s="258" t="s">
        <v>6944</v>
      </c>
      <c r="N1538" s="291" t="str">
        <f t="shared" si="195"/>
        <v>T</v>
      </c>
    </row>
    <row r="1539" spans="1:14" x14ac:dyDescent="0.3">
      <c r="A1539" s="256" t="s">
        <v>7085</v>
      </c>
      <c r="B1539" s="309" t="s">
        <v>3128</v>
      </c>
      <c r="C1539" s="309" t="s">
        <v>1</v>
      </c>
      <c r="D1539" s="309" t="s">
        <v>3192</v>
      </c>
      <c r="E1539" s="309" t="s">
        <v>3193</v>
      </c>
      <c r="F1539" s="290" t="s">
        <v>3733</v>
      </c>
      <c r="G1539" s="306" t="str">
        <f>VLOOKUP(F:F,데이터주제영역정의서!T:V,2,FALSE)</f>
        <v>PS</v>
      </c>
      <c r="H1539" s="292" t="str">
        <f t="shared" si="193"/>
        <v>BI</v>
      </c>
      <c r="I1539" s="258" t="str">
        <f>VLOOKUP(B:B,데이터주제영역정의서!O:P,2,FALSE)</f>
        <v>RPY</v>
      </c>
      <c r="J1539" s="258" t="str">
        <f t="shared" si="194"/>
        <v>정보</v>
      </c>
      <c r="K1539" s="258" t="str">
        <f>VLOOKUP(J1539,엔터티분류어!B:D,3,FALSE)</f>
        <v>D</v>
      </c>
      <c r="L1539" s="305" t="str">
        <f t="shared" si="192"/>
        <v>RPYPSBID</v>
      </c>
      <c r="M1539" s="258" t="s">
        <v>6945</v>
      </c>
      <c r="N1539" s="291" t="str">
        <f t="shared" si="195"/>
        <v>T</v>
      </c>
    </row>
    <row r="1540" spans="1:14" x14ac:dyDescent="0.3">
      <c r="A1540" s="256" t="s">
        <v>7085</v>
      </c>
      <c r="B1540" s="309" t="s">
        <v>3128</v>
      </c>
      <c r="C1540" s="309" t="s">
        <v>1</v>
      </c>
      <c r="D1540" s="309" t="s">
        <v>3194</v>
      </c>
      <c r="E1540" s="309" t="s">
        <v>3195</v>
      </c>
      <c r="F1540" s="290" t="s">
        <v>3733</v>
      </c>
      <c r="G1540" s="306" t="str">
        <f>VLOOKUP(F:F,데이터주제영역정의서!T:V,2,FALSE)</f>
        <v>PS</v>
      </c>
      <c r="H1540" s="292" t="str">
        <f t="shared" si="193"/>
        <v>BO</v>
      </c>
      <c r="I1540" s="258" t="str">
        <f>VLOOKUP(B:B,데이터주제영역정의서!O:P,2,FALSE)</f>
        <v>RPY</v>
      </c>
      <c r="J1540" s="258" t="str">
        <f t="shared" si="194"/>
        <v>정보</v>
      </c>
      <c r="K1540" s="258" t="str">
        <f>VLOOKUP(J1540,엔터티분류어!B:D,3,FALSE)</f>
        <v>D</v>
      </c>
      <c r="L1540" s="305" t="str">
        <f t="shared" si="192"/>
        <v>RPYPSBOD</v>
      </c>
      <c r="M1540" s="258" t="s">
        <v>6946</v>
      </c>
      <c r="N1540" s="291" t="str">
        <f t="shared" si="195"/>
        <v>F</v>
      </c>
    </row>
    <row r="1541" spans="1:14" x14ac:dyDescent="0.3">
      <c r="A1541" s="256" t="s">
        <v>7085</v>
      </c>
      <c r="B1541" s="309" t="s">
        <v>3128</v>
      </c>
      <c r="C1541" s="309" t="s">
        <v>1</v>
      </c>
      <c r="D1541" s="309" t="s">
        <v>3196</v>
      </c>
      <c r="E1541" s="309" t="s">
        <v>3197</v>
      </c>
      <c r="F1541" s="290" t="s">
        <v>3733</v>
      </c>
      <c r="G1541" s="306" t="str">
        <f>VLOOKUP(F:F,데이터주제영역정의서!T:V,2,FALSE)</f>
        <v>PS</v>
      </c>
      <c r="H1541" s="292" t="str">
        <f t="shared" si="193"/>
        <v>BP</v>
      </c>
      <c r="I1541" s="258" t="str">
        <f>VLOOKUP(B:B,데이터주제영역정의서!O:P,2,FALSE)</f>
        <v>RPY</v>
      </c>
      <c r="J1541" s="258" t="str">
        <f t="shared" si="194"/>
        <v>집계</v>
      </c>
      <c r="K1541" s="258" t="str">
        <f>VLOOKUP(J1541,엔터티분류어!B:D,3,FALSE)</f>
        <v>S</v>
      </c>
      <c r="L1541" s="305" t="str">
        <f t="shared" si="192"/>
        <v>RPYPSBPS</v>
      </c>
      <c r="M1541" s="258" t="s">
        <v>6947</v>
      </c>
      <c r="N1541" s="291" t="str">
        <f t="shared" si="195"/>
        <v>F</v>
      </c>
    </row>
    <row r="1542" spans="1:14" x14ac:dyDescent="0.3">
      <c r="A1542" s="256" t="s">
        <v>7085</v>
      </c>
      <c r="B1542" s="309" t="s">
        <v>3128</v>
      </c>
      <c r="C1542" s="309" t="s">
        <v>1</v>
      </c>
      <c r="D1542" s="309" t="s">
        <v>3198</v>
      </c>
      <c r="E1542" s="309" t="s">
        <v>3199</v>
      </c>
      <c r="F1542" s="290" t="s">
        <v>3733</v>
      </c>
      <c r="G1542" s="306" t="str">
        <f>VLOOKUP(F:F,데이터주제영역정의서!T:V,2,FALSE)</f>
        <v>PS</v>
      </c>
      <c r="H1542" s="292" t="str">
        <f t="shared" si="193"/>
        <v>BA</v>
      </c>
      <c r="I1542" s="258" t="str">
        <f>VLOOKUP(B:B,데이터주제영역정의서!O:P,2,FALSE)</f>
        <v>RPY</v>
      </c>
      <c r="J1542" s="258" t="str">
        <f t="shared" si="194"/>
        <v>상세</v>
      </c>
      <c r="K1542" s="258" t="str">
        <f>VLOOKUP(J1542,엔터티분류어!B:D,3,FALSE)</f>
        <v>E</v>
      </c>
      <c r="L1542" s="305" t="str">
        <f t="shared" si="192"/>
        <v>RPYPSBAE</v>
      </c>
      <c r="M1542" s="258" t="s">
        <v>6948</v>
      </c>
      <c r="N1542" s="291" t="str">
        <f t="shared" si="195"/>
        <v>F</v>
      </c>
    </row>
    <row r="1543" spans="1:14" x14ac:dyDescent="0.3">
      <c r="A1543" s="256" t="s">
        <v>7085</v>
      </c>
      <c r="B1543" s="309" t="s">
        <v>3128</v>
      </c>
      <c r="C1543" s="309" t="s">
        <v>1</v>
      </c>
      <c r="D1543" s="309" t="s">
        <v>3200</v>
      </c>
      <c r="E1543" s="309" t="s">
        <v>3201</v>
      </c>
      <c r="F1543" s="290" t="s">
        <v>3721</v>
      </c>
      <c r="G1543" s="306" t="str">
        <f>VLOOKUP(F:F,데이터주제영역정의서!T:V,2,FALSE)</f>
        <v>PR</v>
      </c>
      <c r="H1543" s="292" t="str">
        <f t="shared" si="193"/>
        <v>BS</v>
      </c>
      <c r="I1543" s="258" t="str">
        <f>VLOOKUP(B:B,데이터주제영역정의서!O:P,2,FALSE)</f>
        <v>RPY</v>
      </c>
      <c r="J1543" s="258" t="str">
        <f t="shared" si="194"/>
        <v>정보</v>
      </c>
      <c r="K1543" s="258" t="str">
        <f>VLOOKUP(J1543,엔터티분류어!B:D,3,FALSE)</f>
        <v>D</v>
      </c>
      <c r="L1543" s="305" t="str">
        <f t="shared" si="192"/>
        <v>RPYPRBSD</v>
      </c>
      <c r="M1543" s="258" t="s">
        <v>6949</v>
      </c>
      <c r="N1543" s="291" t="str">
        <f t="shared" si="195"/>
        <v>T</v>
      </c>
    </row>
    <row r="1544" spans="1:14" x14ac:dyDescent="0.3">
      <c r="A1544" s="256" t="s">
        <v>7085</v>
      </c>
      <c r="B1544" s="309" t="s">
        <v>3128</v>
      </c>
      <c r="C1544" s="309" t="s">
        <v>18</v>
      </c>
      <c r="D1544" s="309" t="s">
        <v>3202</v>
      </c>
      <c r="E1544" s="309"/>
      <c r="F1544" s="290" t="s">
        <v>3721</v>
      </c>
      <c r="G1544" s="306" t="str">
        <f>VLOOKUP(F:F,데이터주제영역정의서!T:V,2,FALSE)</f>
        <v>PR</v>
      </c>
      <c r="H1544" s="292" t="str">
        <f t="shared" si="193"/>
        <v>BD</v>
      </c>
      <c r="I1544" s="258" t="str">
        <f>VLOOKUP(B:B,데이터주제영역정의서!O:P,2,FALSE)</f>
        <v>RPY</v>
      </c>
      <c r="J1544" s="258" t="str">
        <f t="shared" si="194"/>
        <v>정보</v>
      </c>
      <c r="K1544" s="258" t="str">
        <f>VLOOKUP(J1544,엔터티분류어!B:D,3,FALSE)</f>
        <v>D</v>
      </c>
      <c r="L1544" s="305" t="str">
        <f t="shared" si="192"/>
        <v>RPYPRBDD</v>
      </c>
      <c r="M1544" s="258" t="s">
        <v>6950</v>
      </c>
      <c r="N1544" s="291" t="str">
        <f t="shared" si="195"/>
        <v>T</v>
      </c>
    </row>
    <row r="1545" spans="1:14" x14ac:dyDescent="0.3">
      <c r="A1545" s="256" t="s">
        <v>7085</v>
      </c>
      <c r="B1545" s="309" t="s">
        <v>3128</v>
      </c>
      <c r="C1545" s="309" t="s">
        <v>1</v>
      </c>
      <c r="D1545" s="309" t="s">
        <v>3203</v>
      </c>
      <c r="E1545" s="309" t="s">
        <v>3204</v>
      </c>
      <c r="F1545" s="290" t="s">
        <v>3733</v>
      </c>
      <c r="G1545" s="306" t="str">
        <f>VLOOKUP(F:F,데이터주제영역정의서!T:V,2,FALSE)</f>
        <v>PS</v>
      </c>
      <c r="H1545" s="292" t="str">
        <f t="shared" si="193"/>
        <v>BF</v>
      </c>
      <c r="I1545" s="258" t="str">
        <f>VLOOKUP(B:B,데이터주제영역정의서!O:P,2,FALSE)</f>
        <v>RPY</v>
      </c>
      <c r="J1545" s="258" t="str">
        <f t="shared" si="194"/>
        <v>정보</v>
      </c>
      <c r="K1545" s="258" t="str">
        <f>VLOOKUP(J1545,엔터티분류어!B:D,3,FALSE)</f>
        <v>D</v>
      </c>
      <c r="L1545" s="305" t="str">
        <f t="shared" si="192"/>
        <v>RPYPSBFD</v>
      </c>
      <c r="M1545" s="258" t="s">
        <v>6951</v>
      </c>
      <c r="N1545" s="291" t="str">
        <f t="shared" si="195"/>
        <v>T</v>
      </c>
    </row>
    <row r="1546" spans="1:14" x14ac:dyDescent="0.3">
      <c r="A1546" s="256" t="s">
        <v>7085</v>
      </c>
      <c r="B1546" s="309" t="s">
        <v>3128</v>
      </c>
      <c r="C1546" s="309" t="s">
        <v>1</v>
      </c>
      <c r="D1546" s="309" t="s">
        <v>3207</v>
      </c>
      <c r="E1546" s="309" t="s">
        <v>3208</v>
      </c>
      <c r="F1546" s="290" t="s">
        <v>3733</v>
      </c>
      <c r="G1546" s="306" t="str">
        <f>VLOOKUP(F:F,데이터주제영역정의서!T:V,2,FALSE)</f>
        <v>PS</v>
      </c>
      <c r="H1546" s="292" t="str">
        <f t="shared" si="193"/>
        <v>BG</v>
      </c>
      <c r="I1546" s="258" t="str">
        <f>VLOOKUP(B:B,데이터주제영역정의서!O:P,2,FALSE)</f>
        <v>RPY</v>
      </c>
      <c r="J1546" s="258" t="str">
        <f t="shared" si="194"/>
        <v>정보</v>
      </c>
      <c r="K1546" s="258" t="str">
        <f>VLOOKUP(J1546,엔터티분류어!B:D,3,FALSE)</f>
        <v>D</v>
      </c>
      <c r="L1546" s="305" t="str">
        <f t="shared" si="192"/>
        <v>RPYPSBGD</v>
      </c>
      <c r="M1546" s="258" t="s">
        <v>6952</v>
      </c>
      <c r="N1546" s="291" t="str">
        <f t="shared" si="195"/>
        <v>T</v>
      </c>
    </row>
    <row r="1547" spans="1:14" x14ac:dyDescent="0.3">
      <c r="A1547" s="256" t="s">
        <v>7085</v>
      </c>
      <c r="B1547" s="309" t="s">
        <v>3128</v>
      </c>
      <c r="C1547" s="309" t="s">
        <v>1</v>
      </c>
      <c r="D1547" s="309" t="s">
        <v>3209</v>
      </c>
      <c r="E1547" s="309" t="s">
        <v>3210</v>
      </c>
      <c r="F1547" s="290" t="s">
        <v>3733</v>
      </c>
      <c r="G1547" s="306" t="str">
        <f>VLOOKUP(F:F,데이터주제영역정의서!T:V,2,FALSE)</f>
        <v>PS</v>
      </c>
      <c r="H1547" s="292" t="str">
        <f t="shared" si="193"/>
        <v>BH</v>
      </c>
      <c r="I1547" s="258" t="str">
        <f>VLOOKUP(B:B,데이터주제영역정의서!O:P,2,FALSE)</f>
        <v>RPY</v>
      </c>
      <c r="J1547" s="258" t="str">
        <f t="shared" si="194"/>
        <v>정보</v>
      </c>
      <c r="K1547" s="258" t="str">
        <f>VLOOKUP(J1547,엔터티분류어!B:D,3,FALSE)</f>
        <v>D</v>
      </c>
      <c r="L1547" s="305" t="str">
        <f t="shared" si="192"/>
        <v>RPYPSBHD</v>
      </c>
      <c r="M1547" s="258" t="s">
        <v>6953</v>
      </c>
      <c r="N1547" s="291" t="str">
        <f t="shared" si="195"/>
        <v>T</v>
      </c>
    </row>
    <row r="1548" spans="1:14" x14ac:dyDescent="0.3">
      <c r="A1548" s="256" t="s">
        <v>7085</v>
      </c>
      <c r="B1548" s="309" t="s">
        <v>3128</v>
      </c>
      <c r="C1548" s="309" t="s">
        <v>1</v>
      </c>
      <c r="D1548" s="309" t="s">
        <v>3211</v>
      </c>
      <c r="E1548" s="309" t="s">
        <v>3212</v>
      </c>
      <c r="F1548" s="290" t="s">
        <v>3730</v>
      </c>
      <c r="G1548" s="306" t="str">
        <f>VLOOKUP(F:F,데이터주제영역정의서!T:V,2,FALSE)</f>
        <v>RT</v>
      </c>
      <c r="H1548" s="292" t="str">
        <f t="shared" si="193"/>
        <v>BJ</v>
      </c>
      <c r="I1548" s="258" t="str">
        <f>VLOOKUP(B:B,데이터주제영역정의서!O:P,2,FALSE)</f>
        <v>RPY</v>
      </c>
      <c r="J1548" s="258" t="str">
        <f t="shared" si="194"/>
        <v>정보</v>
      </c>
      <c r="K1548" s="258" t="str">
        <f>VLOOKUP(J1548,엔터티분류어!B:D,3,FALSE)</f>
        <v>D</v>
      </c>
      <c r="L1548" s="305" t="str">
        <f t="shared" si="192"/>
        <v>RPYRTBJD</v>
      </c>
      <c r="M1548" s="258" t="s">
        <v>6954</v>
      </c>
      <c r="N1548" s="291" t="str">
        <f t="shared" si="195"/>
        <v>T</v>
      </c>
    </row>
    <row r="1549" spans="1:14" x14ac:dyDescent="0.3">
      <c r="A1549" s="256" t="s">
        <v>7085</v>
      </c>
      <c r="B1549" s="303" t="s">
        <v>3128</v>
      </c>
      <c r="C1549" s="303" t="s">
        <v>1</v>
      </c>
      <c r="D1549" s="303" t="s">
        <v>3213</v>
      </c>
      <c r="E1549" s="303" t="s">
        <v>3214</v>
      </c>
      <c r="F1549" s="312" t="s">
        <v>3730</v>
      </c>
      <c r="G1549" s="306" t="str">
        <f>VLOOKUP(F:F,데이터주제영역정의서!T:V,2,FALSE)</f>
        <v>RT</v>
      </c>
      <c r="H1549" s="292" t="str">
        <f t="shared" si="193"/>
        <v>BK</v>
      </c>
      <c r="I1549" s="258" t="str">
        <f>VLOOKUP(B:B,데이터주제영역정의서!O:P,2,FALSE)</f>
        <v>RPY</v>
      </c>
      <c r="J1549" s="258" t="str">
        <f t="shared" si="194"/>
        <v>상세</v>
      </c>
      <c r="K1549" s="258" t="str">
        <f>VLOOKUP(J1549,엔터티분류어!B:D,3,FALSE)</f>
        <v>E</v>
      </c>
      <c r="L1549" s="305" t="str">
        <f t="shared" si="192"/>
        <v>RPYRTBKE</v>
      </c>
      <c r="M1549" s="258" t="s">
        <v>6955</v>
      </c>
      <c r="N1549" s="291" t="str">
        <f t="shared" si="195"/>
        <v>T</v>
      </c>
    </row>
    <row r="1550" spans="1:14" x14ac:dyDescent="0.3">
      <c r="A1550" s="256" t="s">
        <v>7085</v>
      </c>
      <c r="B1550" s="303" t="s">
        <v>3128</v>
      </c>
      <c r="C1550" s="303" t="s">
        <v>1</v>
      </c>
      <c r="D1550" s="303" t="s">
        <v>3215</v>
      </c>
      <c r="E1550" s="303" t="s">
        <v>3216</v>
      </c>
      <c r="F1550" s="312" t="s">
        <v>3730</v>
      </c>
      <c r="G1550" s="306" t="str">
        <f>VLOOKUP(F:F,데이터주제영역정의서!T:V,2,FALSE)</f>
        <v>RT</v>
      </c>
      <c r="H1550" s="292" t="str">
        <f t="shared" si="193"/>
        <v>BL</v>
      </c>
      <c r="I1550" s="258" t="str">
        <f>VLOOKUP(B:B,데이터주제영역정의서!O:P,2,FALSE)</f>
        <v>RPY</v>
      </c>
      <c r="J1550" s="258" t="str">
        <f t="shared" si="194"/>
        <v>정보</v>
      </c>
      <c r="K1550" s="258" t="str">
        <f>VLOOKUP(J1550,엔터티분류어!B:D,3,FALSE)</f>
        <v>D</v>
      </c>
      <c r="L1550" s="305" t="str">
        <f t="shared" si="192"/>
        <v>RPYRTBLD</v>
      </c>
      <c r="M1550" s="258" t="s">
        <v>6956</v>
      </c>
      <c r="N1550" s="291" t="str">
        <f t="shared" si="195"/>
        <v>T</v>
      </c>
    </row>
    <row r="1551" spans="1:14" x14ac:dyDescent="0.3">
      <c r="A1551" s="256" t="s">
        <v>7085</v>
      </c>
      <c r="B1551" s="303" t="s">
        <v>3128</v>
      </c>
      <c r="C1551" s="303" t="s">
        <v>18</v>
      </c>
      <c r="D1551" s="303" t="s">
        <v>3217</v>
      </c>
      <c r="E1551" s="303" t="s">
        <v>6915</v>
      </c>
      <c r="F1551" s="312" t="s">
        <v>7233</v>
      </c>
      <c r="G1551" s="306" t="str">
        <f>VLOOKUP(F:F,데이터주제영역정의서!T:V,2,FALSE)</f>
        <v>PR</v>
      </c>
      <c r="H1551" s="292" t="str">
        <f t="shared" si="193"/>
        <v>BZ</v>
      </c>
      <c r="I1551" s="258" t="str">
        <f>VLOOKUP(B:B,데이터주제영역정의서!O:P,2,FALSE)</f>
        <v>RPY</v>
      </c>
      <c r="J1551" s="258" t="str">
        <f t="shared" si="194"/>
        <v>정보</v>
      </c>
      <c r="K1551" s="258" t="str">
        <f>VLOOKUP(J1551,엔터티분류어!B:D,3,FALSE)</f>
        <v>D</v>
      </c>
      <c r="L1551" s="305" t="str">
        <f t="shared" si="192"/>
        <v>RPYPRBZD</v>
      </c>
      <c r="M1551" s="258" t="s">
        <v>6957</v>
      </c>
      <c r="N1551" s="291" t="s">
        <v>7101</v>
      </c>
    </row>
    <row r="1552" spans="1:14" x14ac:dyDescent="0.3">
      <c r="A1552" s="256" t="s">
        <v>7085</v>
      </c>
      <c r="B1552" s="303" t="s">
        <v>3128</v>
      </c>
      <c r="C1552" s="303" t="s">
        <v>18</v>
      </c>
      <c r="D1552" s="303" t="s">
        <v>3218</v>
      </c>
      <c r="E1552" s="303"/>
      <c r="F1552" s="312" t="s">
        <v>3721</v>
      </c>
      <c r="G1552" s="306" t="str">
        <f>VLOOKUP(F:F,데이터주제영역정의서!T:V,2,FALSE)</f>
        <v>PR</v>
      </c>
      <c r="H1552" s="292" t="str">
        <f t="shared" si="193"/>
        <v>CQ</v>
      </c>
      <c r="I1552" s="258" t="str">
        <f>VLOOKUP(B:B,데이터주제영역정의서!O:P,2,FALSE)</f>
        <v>RPY</v>
      </c>
      <c r="J1552" s="258" t="str">
        <f t="shared" si="194"/>
        <v>정보</v>
      </c>
      <c r="K1552" s="258" t="str">
        <f>VLOOKUP(J1552,엔터티분류어!B:D,3,FALSE)</f>
        <v>D</v>
      </c>
      <c r="L1552" s="305" t="str">
        <f t="shared" si="192"/>
        <v>RPYPRCQD</v>
      </c>
      <c r="M1552" s="258" t="s">
        <v>6958</v>
      </c>
      <c r="N1552" s="291" t="str">
        <f t="shared" si="195"/>
        <v>T</v>
      </c>
    </row>
    <row r="1553" spans="1:14" x14ac:dyDescent="0.3">
      <c r="A1553" s="256" t="s">
        <v>7085</v>
      </c>
      <c r="B1553" s="303" t="s">
        <v>3128</v>
      </c>
      <c r="C1553" s="303" t="s">
        <v>1</v>
      </c>
      <c r="D1553" s="303" t="s">
        <v>3219</v>
      </c>
      <c r="E1553" s="303" t="s">
        <v>3220</v>
      </c>
      <c r="F1553" s="312" t="s">
        <v>3733</v>
      </c>
      <c r="G1553" s="306" t="str">
        <f>VLOOKUP(F:F,데이터주제영역정의서!T:V,2,FALSE)</f>
        <v>PS</v>
      </c>
      <c r="H1553" s="292" t="str">
        <f t="shared" si="193"/>
        <v>CW</v>
      </c>
      <c r="I1553" s="258" t="str">
        <f>VLOOKUP(B:B,데이터주제영역정의서!O:P,2,FALSE)</f>
        <v>RPY</v>
      </c>
      <c r="J1553" s="258" t="str">
        <f t="shared" si="194"/>
        <v>상세</v>
      </c>
      <c r="K1553" s="258" t="str">
        <f>VLOOKUP(J1553,엔터티분류어!B:D,3,FALSE)</f>
        <v>E</v>
      </c>
      <c r="L1553" s="305" t="str">
        <f t="shared" si="192"/>
        <v>RPYPSCWE</v>
      </c>
      <c r="M1553" s="258" t="s">
        <v>6959</v>
      </c>
      <c r="N1553" s="291" t="str">
        <f t="shared" si="195"/>
        <v>T</v>
      </c>
    </row>
    <row r="1554" spans="1:14" x14ac:dyDescent="0.3">
      <c r="A1554" s="256" t="s">
        <v>7085</v>
      </c>
      <c r="B1554" s="303" t="s">
        <v>3128</v>
      </c>
      <c r="C1554" s="303" t="s">
        <v>1</v>
      </c>
      <c r="D1554" s="303" t="s">
        <v>6960</v>
      </c>
      <c r="E1554" s="303" t="s">
        <v>3222</v>
      </c>
      <c r="F1554" s="312" t="s">
        <v>3733</v>
      </c>
      <c r="G1554" s="306" t="str">
        <f>VLOOKUP(F:F,데이터주제영역정의서!T:V,2,FALSE)</f>
        <v>PS</v>
      </c>
      <c r="H1554" s="292" t="str">
        <f t="shared" si="193"/>
        <v>CE</v>
      </c>
      <c r="I1554" s="258" t="str">
        <f>VLOOKUP(B:B,데이터주제영역정의서!O:P,2,FALSE)</f>
        <v>RPY</v>
      </c>
      <c r="J1554" s="258" t="str">
        <f t="shared" si="194"/>
        <v>정보</v>
      </c>
      <c r="K1554" s="258" t="str">
        <f>VLOOKUP(J1554,엔터티분류어!B:D,3,FALSE)</f>
        <v>D</v>
      </c>
      <c r="L1554" s="305" t="str">
        <f t="shared" si="192"/>
        <v>RPYPSCED</v>
      </c>
      <c r="M1554" s="258" t="s">
        <v>6961</v>
      </c>
      <c r="N1554" s="291" t="str">
        <f t="shared" si="195"/>
        <v>T</v>
      </c>
    </row>
    <row r="1555" spans="1:14" x14ac:dyDescent="0.3">
      <c r="A1555" s="256" t="s">
        <v>7085</v>
      </c>
      <c r="B1555" s="303" t="s">
        <v>3128</v>
      </c>
      <c r="C1555" s="303" t="s">
        <v>1</v>
      </c>
      <c r="D1555" s="303" t="s">
        <v>3223</v>
      </c>
      <c r="E1555" s="303" t="s">
        <v>3224</v>
      </c>
      <c r="F1555" s="312" t="s">
        <v>3721</v>
      </c>
      <c r="G1555" s="306" t="str">
        <f>VLOOKUP(F:F,데이터주제영역정의서!T:V,2,FALSE)</f>
        <v>PR</v>
      </c>
      <c r="H1555" s="292" t="str">
        <f t="shared" si="193"/>
        <v>CR</v>
      </c>
      <c r="I1555" s="258" t="str">
        <f>VLOOKUP(B:B,데이터주제영역정의서!O:P,2,FALSE)</f>
        <v>RPY</v>
      </c>
      <c r="J1555" s="258" t="str">
        <f t="shared" si="194"/>
        <v>정보</v>
      </c>
      <c r="K1555" s="258" t="str">
        <f>VLOOKUP(J1555,엔터티분류어!B:D,3,FALSE)</f>
        <v>D</v>
      </c>
      <c r="L1555" s="305" t="str">
        <f t="shared" si="192"/>
        <v>RPYPRCRD</v>
      </c>
      <c r="M1555" s="258" t="s">
        <v>6962</v>
      </c>
      <c r="N1555" s="291" t="str">
        <f t="shared" si="195"/>
        <v>T</v>
      </c>
    </row>
    <row r="1556" spans="1:14" s="327" customFormat="1" x14ac:dyDescent="0.3">
      <c r="A1556" s="256" t="s">
        <v>7085</v>
      </c>
      <c r="B1556" s="310" t="s">
        <v>3128</v>
      </c>
      <c r="C1556" s="310" t="s">
        <v>18</v>
      </c>
      <c r="D1556" s="310" t="s">
        <v>7234</v>
      </c>
      <c r="E1556" s="310" t="s">
        <v>7235</v>
      </c>
      <c r="F1556" s="246" t="s">
        <v>7236</v>
      </c>
      <c r="G1556" s="306" t="str">
        <f>VLOOKUP(F:F,데이터주제영역정의서!T:V,2,FALSE)</f>
        <v>PR</v>
      </c>
      <c r="H1556" s="211" t="str">
        <f>MID(M1556,6,2)</f>
        <v>CA</v>
      </c>
      <c r="I1556" s="258" t="str">
        <f>VLOOKUP(B:B,[3]데이터주제영역정의서!O:P,2,FALSE)</f>
        <v>RPY</v>
      </c>
      <c r="J1556" s="258" t="str">
        <f t="shared" si="194"/>
        <v>정보</v>
      </c>
      <c r="K1556" s="258" t="str">
        <f>VLOOKUP(J1556,엔터티분류어!B:D,3,FALSE)</f>
        <v>D</v>
      </c>
      <c r="L1556" s="305" t="str">
        <f t="shared" si="192"/>
        <v>RPYPRCAD</v>
      </c>
      <c r="M1556" s="258" t="s">
        <v>7237</v>
      </c>
      <c r="N1556" s="327" t="s">
        <v>3814</v>
      </c>
    </row>
    <row r="1557" spans="1:14" x14ac:dyDescent="0.3">
      <c r="A1557" s="256" t="s">
        <v>7086</v>
      </c>
      <c r="B1557" s="309" t="s">
        <v>6963</v>
      </c>
      <c r="C1557" s="309" t="s">
        <v>1</v>
      </c>
      <c r="D1557" s="309" t="s">
        <v>3225</v>
      </c>
      <c r="E1557" s="309" t="s">
        <v>3226</v>
      </c>
      <c r="F1557" s="290" t="s">
        <v>3893</v>
      </c>
      <c r="G1557" s="306" t="str">
        <f>VLOOKUP(F:F,데이터주제영역정의서!T:V,2,FALSE)</f>
        <v>RI</v>
      </c>
      <c r="H1557" s="292" t="str">
        <f t="shared" si="193"/>
        <v>SD</v>
      </c>
      <c r="I1557" s="258" t="str">
        <f>VLOOKUP(B:B,데이터주제영역정의서!O:P,2,FALSE)</f>
        <v>RFA</v>
      </c>
      <c r="J1557" s="258" t="str">
        <f t="shared" si="194"/>
        <v>이력</v>
      </c>
      <c r="K1557" s="258" t="str">
        <f>VLOOKUP(J1557,엔터티분류어!B:D,3,FALSE)</f>
        <v>H</v>
      </c>
      <c r="L1557" s="305" t="str">
        <f t="shared" si="192"/>
        <v>RFARISDH</v>
      </c>
      <c r="M1557" s="258" t="s">
        <v>6964</v>
      </c>
      <c r="N1557" s="291" t="str">
        <f t="shared" si="195"/>
        <v>T</v>
      </c>
    </row>
    <row r="1558" spans="1:14" x14ac:dyDescent="0.3">
      <c r="A1558" s="256" t="s">
        <v>7086</v>
      </c>
      <c r="B1558" s="309" t="s">
        <v>6963</v>
      </c>
      <c r="C1558" s="309" t="s">
        <v>1</v>
      </c>
      <c r="D1558" s="309" t="s">
        <v>3227</v>
      </c>
      <c r="E1558" s="309" t="s">
        <v>3228</v>
      </c>
      <c r="F1558" s="290" t="s">
        <v>3893</v>
      </c>
      <c r="G1558" s="306" t="str">
        <f>VLOOKUP(F:F,데이터주제영역정의서!T:V,2,FALSE)</f>
        <v>RI</v>
      </c>
      <c r="H1558" s="292" t="str">
        <f t="shared" si="193"/>
        <v>SL</v>
      </c>
      <c r="I1558" s="258" t="str">
        <f>VLOOKUP(B:B,데이터주제영역정의서!O:P,2,FALSE)</f>
        <v>RFA</v>
      </c>
      <c r="J1558" s="258" t="str">
        <f t="shared" si="194"/>
        <v>정보</v>
      </c>
      <c r="K1558" s="258" t="str">
        <f>VLOOKUP(J1558,엔터티분류어!B:D,3,FALSE)</f>
        <v>D</v>
      </c>
      <c r="L1558" s="305" t="str">
        <f t="shared" si="192"/>
        <v>RFARISLD</v>
      </c>
      <c r="M1558" s="258" t="s">
        <v>6965</v>
      </c>
      <c r="N1558" s="291" t="str">
        <f t="shared" si="195"/>
        <v>T</v>
      </c>
    </row>
    <row r="1559" spans="1:14" x14ac:dyDescent="0.3">
      <c r="A1559" s="256" t="s">
        <v>7086</v>
      </c>
      <c r="B1559" s="309" t="s">
        <v>6963</v>
      </c>
      <c r="C1559" s="309" t="s">
        <v>1</v>
      </c>
      <c r="D1559" s="309" t="s">
        <v>3229</v>
      </c>
      <c r="E1559" s="309" t="s">
        <v>3230</v>
      </c>
      <c r="F1559" s="290" t="s">
        <v>3896</v>
      </c>
      <c r="G1559" s="306" t="str">
        <f>VLOOKUP(F:F,데이터주제영역정의서!T:V,2,FALSE)</f>
        <v>OI</v>
      </c>
      <c r="H1559" s="292" t="str">
        <f t="shared" si="193"/>
        <v>ED</v>
      </c>
      <c r="I1559" s="258" t="str">
        <f>VLOOKUP(B:B,데이터주제영역정의서!O:P,2,FALSE)</f>
        <v>RFA</v>
      </c>
      <c r="J1559" s="258" t="str">
        <f t="shared" si="194"/>
        <v>정보</v>
      </c>
      <c r="K1559" s="258" t="str">
        <f>VLOOKUP(J1559,엔터티분류어!B:D,3,FALSE)</f>
        <v>D</v>
      </c>
      <c r="L1559" s="305" t="str">
        <f t="shared" si="192"/>
        <v>RFAOIEDD</v>
      </c>
      <c r="M1559" s="258" t="s">
        <v>6966</v>
      </c>
      <c r="N1559" s="291" t="str">
        <f t="shared" si="195"/>
        <v>T</v>
      </c>
    </row>
    <row r="1560" spans="1:14" x14ac:dyDescent="0.3">
      <c r="A1560" s="256" t="s">
        <v>7086</v>
      </c>
      <c r="B1560" s="309" t="s">
        <v>6963</v>
      </c>
      <c r="C1560" s="309" t="s">
        <v>1</v>
      </c>
      <c r="D1560" s="309" t="s">
        <v>3231</v>
      </c>
      <c r="E1560" s="309" t="s">
        <v>3232</v>
      </c>
      <c r="F1560" s="290" t="s">
        <v>3893</v>
      </c>
      <c r="G1560" s="306" t="str">
        <f>VLOOKUP(F:F,데이터주제영역정의서!T:V,2,FALSE)</f>
        <v>RI</v>
      </c>
      <c r="H1560" s="292" t="str">
        <f t="shared" si="193"/>
        <v>EX</v>
      </c>
      <c r="I1560" s="258" t="str">
        <f>VLOOKUP(B:B,데이터주제영역정의서!O:P,2,FALSE)</f>
        <v>RFA</v>
      </c>
      <c r="J1560" s="258" t="str">
        <f t="shared" si="194"/>
        <v>정보</v>
      </c>
      <c r="K1560" s="258" t="str">
        <f>VLOOKUP(J1560,엔터티분류어!B:D,3,FALSE)</f>
        <v>D</v>
      </c>
      <c r="L1560" s="305" t="str">
        <f t="shared" si="192"/>
        <v>RFARIEXD</v>
      </c>
      <c r="M1560" s="258" t="s">
        <v>6967</v>
      </c>
      <c r="N1560" s="291" t="str">
        <f t="shared" si="195"/>
        <v>T</v>
      </c>
    </row>
    <row r="1561" spans="1:14" x14ac:dyDescent="0.3">
      <c r="A1561" s="256" t="s">
        <v>7086</v>
      </c>
      <c r="B1561" s="309" t="s">
        <v>6963</v>
      </c>
      <c r="C1561" s="309" t="s">
        <v>1</v>
      </c>
      <c r="D1561" s="309" t="s">
        <v>3233</v>
      </c>
      <c r="E1561" s="309" t="s">
        <v>3234</v>
      </c>
      <c r="F1561" s="290" t="s">
        <v>3898</v>
      </c>
      <c r="G1561" s="306" t="str">
        <f>VLOOKUP(F:F,데이터주제영역정의서!T:V,2,FALSE)</f>
        <v>AI</v>
      </c>
      <c r="H1561" s="292" t="str">
        <f t="shared" si="193"/>
        <v>CD</v>
      </c>
      <c r="I1561" s="258" t="str">
        <f>VLOOKUP(B:B,데이터주제영역정의서!O:P,2,FALSE)</f>
        <v>RFA</v>
      </c>
      <c r="J1561" s="258" t="str">
        <f t="shared" si="194"/>
        <v>코드</v>
      </c>
      <c r="K1561" s="258" t="str">
        <f>VLOOKUP(J1561,엔터티분류어!B:D,3,FALSE)</f>
        <v>C</v>
      </c>
      <c r="L1561" s="305" t="str">
        <f t="shared" si="192"/>
        <v>RFAAICDC</v>
      </c>
      <c r="M1561" s="258" t="s">
        <v>6968</v>
      </c>
      <c r="N1561" s="291" t="str">
        <f t="shared" si="195"/>
        <v>T</v>
      </c>
    </row>
    <row r="1562" spans="1:14" x14ac:dyDescent="0.3">
      <c r="A1562" s="256" t="s">
        <v>7086</v>
      </c>
      <c r="B1562" s="309" t="s">
        <v>6963</v>
      </c>
      <c r="C1562" s="309" t="s">
        <v>1</v>
      </c>
      <c r="D1562" s="309" t="s">
        <v>3235</v>
      </c>
      <c r="E1562" s="309" t="s">
        <v>3236</v>
      </c>
      <c r="F1562" s="290" t="s">
        <v>3898</v>
      </c>
      <c r="G1562" s="306" t="str">
        <f>VLOOKUP(F:F,데이터주제영역정의서!T:V,2,FALSE)</f>
        <v>AI</v>
      </c>
      <c r="H1562" s="292" t="str">
        <f t="shared" si="193"/>
        <v>CC</v>
      </c>
      <c r="I1562" s="258" t="str">
        <f>VLOOKUP(B:B,데이터주제영역정의서!O:P,2,FALSE)</f>
        <v>RFA</v>
      </c>
      <c r="J1562" s="258" t="str">
        <f t="shared" si="194"/>
        <v>이력</v>
      </c>
      <c r="K1562" s="258" t="str">
        <f>VLOOKUP(J1562,엔터티분류어!B:D,3,FALSE)</f>
        <v>H</v>
      </c>
      <c r="L1562" s="305" t="str">
        <f t="shared" si="192"/>
        <v>RFAAICCH</v>
      </c>
      <c r="M1562" s="258" t="s">
        <v>6969</v>
      </c>
      <c r="N1562" s="291" t="str">
        <f t="shared" si="195"/>
        <v>T</v>
      </c>
    </row>
    <row r="1563" spans="1:14" x14ac:dyDescent="0.3">
      <c r="A1563" s="256" t="s">
        <v>7086</v>
      </c>
      <c r="B1563" s="309" t="s">
        <v>6963</v>
      </c>
      <c r="C1563" s="309" t="s">
        <v>1</v>
      </c>
      <c r="D1563" s="309" t="s">
        <v>3237</v>
      </c>
      <c r="E1563" s="309" t="s">
        <v>3238</v>
      </c>
      <c r="F1563" s="290" t="s">
        <v>3893</v>
      </c>
      <c r="G1563" s="306" t="str">
        <f>VLOOKUP(F:F,데이터주제영역정의서!T:V,2,FALSE)</f>
        <v>RI</v>
      </c>
      <c r="H1563" s="292" t="str">
        <f t="shared" si="193"/>
        <v>SM</v>
      </c>
      <c r="I1563" s="258" t="str">
        <f>VLOOKUP(B:B,데이터주제영역정의서!O:P,2,FALSE)</f>
        <v>RFA</v>
      </c>
      <c r="J1563" s="258" t="str">
        <f t="shared" si="194"/>
        <v>집계</v>
      </c>
      <c r="K1563" s="258" t="str">
        <f>VLOOKUP(J1563,엔터티분류어!B:D,3,FALSE)</f>
        <v>S</v>
      </c>
      <c r="L1563" s="305" t="str">
        <f t="shared" si="192"/>
        <v>RFARISMS</v>
      </c>
      <c r="M1563" s="258" t="s">
        <v>6970</v>
      </c>
      <c r="N1563" s="291" t="str">
        <f t="shared" si="195"/>
        <v>T</v>
      </c>
    </row>
    <row r="1564" spans="1:14" x14ac:dyDescent="0.3">
      <c r="A1564" s="256" t="s">
        <v>7086</v>
      </c>
      <c r="B1564" s="309" t="s">
        <v>6963</v>
      </c>
      <c r="C1564" s="309" t="s">
        <v>1</v>
      </c>
      <c r="D1564" s="309" t="s">
        <v>3239</v>
      </c>
      <c r="E1564" s="309" t="s">
        <v>3240</v>
      </c>
      <c r="F1564" s="290" t="s">
        <v>3893</v>
      </c>
      <c r="G1564" s="306" t="str">
        <f>VLOOKUP(F:F,데이터주제영역정의서!T:V,2,FALSE)</f>
        <v>RI</v>
      </c>
      <c r="H1564" s="292" t="str">
        <f t="shared" si="193"/>
        <v>SD</v>
      </c>
      <c r="I1564" s="258" t="str">
        <f>VLOOKUP(B:B,데이터주제영역정의서!O:P,2,FALSE)</f>
        <v>RFA</v>
      </c>
      <c r="J1564" s="258" t="str">
        <f t="shared" si="194"/>
        <v>집계</v>
      </c>
      <c r="K1564" s="258" t="str">
        <f>VLOOKUP(J1564,엔터티분류어!B:D,3,FALSE)</f>
        <v>S</v>
      </c>
      <c r="L1564" s="305" t="str">
        <f t="shared" si="192"/>
        <v>RFARISDS</v>
      </c>
      <c r="M1564" s="258" t="s">
        <v>6971</v>
      </c>
      <c r="N1564" s="291" t="str">
        <f t="shared" si="195"/>
        <v>T</v>
      </c>
    </row>
    <row r="1565" spans="1:14" x14ac:dyDescent="0.3">
      <c r="A1565" s="256" t="s">
        <v>7086</v>
      </c>
      <c r="B1565" s="309" t="s">
        <v>6963</v>
      </c>
      <c r="C1565" s="309" t="s">
        <v>1</v>
      </c>
      <c r="D1565" s="309" t="s">
        <v>3241</v>
      </c>
      <c r="E1565" s="309" t="s">
        <v>3242</v>
      </c>
      <c r="F1565" s="290" t="s">
        <v>3902</v>
      </c>
      <c r="G1565" s="306" t="str">
        <f>VLOOKUP(F:F,데이터주제영역정의서!T:V,2,FALSE)</f>
        <v>MI</v>
      </c>
      <c r="H1565" s="292" t="str">
        <f t="shared" si="193"/>
        <v>DM</v>
      </c>
      <c r="I1565" s="258" t="str">
        <f>VLOOKUP(B:B,데이터주제영역정의서!O:P,2,FALSE)</f>
        <v>RFA</v>
      </c>
      <c r="J1565" s="258" t="str">
        <f t="shared" si="194"/>
        <v>정보</v>
      </c>
      <c r="K1565" s="258" t="str">
        <f>VLOOKUP(J1565,엔터티분류어!B:D,3,FALSE)</f>
        <v>D</v>
      </c>
      <c r="L1565" s="305" t="str">
        <f t="shared" si="192"/>
        <v>RFAMIDMD</v>
      </c>
      <c r="M1565" s="258" t="s">
        <v>6972</v>
      </c>
      <c r="N1565" s="291" t="str">
        <f t="shared" si="195"/>
        <v>T</v>
      </c>
    </row>
    <row r="1566" spans="1:14" x14ac:dyDescent="0.3">
      <c r="A1566" s="256" t="s">
        <v>7086</v>
      </c>
      <c r="B1566" s="309" t="s">
        <v>6963</v>
      </c>
      <c r="C1566" s="309" t="s">
        <v>1</v>
      </c>
      <c r="D1566" s="309" t="s">
        <v>3243</v>
      </c>
      <c r="E1566" s="309" t="s">
        <v>3244</v>
      </c>
      <c r="F1566" s="290" t="s">
        <v>3902</v>
      </c>
      <c r="G1566" s="306" t="str">
        <f>VLOOKUP(F:F,데이터주제영역정의서!T:V,2,FALSE)</f>
        <v>MI</v>
      </c>
      <c r="H1566" s="292" t="str">
        <f t="shared" si="193"/>
        <v>DR</v>
      </c>
      <c r="I1566" s="258" t="str">
        <f>VLOOKUP(B:B,데이터주제영역정의서!O:P,2,FALSE)</f>
        <v>RFA</v>
      </c>
      <c r="J1566" s="258" t="str">
        <f t="shared" si="194"/>
        <v>정보</v>
      </c>
      <c r="K1566" s="258" t="str">
        <f>VLOOKUP(J1566,엔터티분류어!B:D,3,FALSE)</f>
        <v>D</v>
      </c>
      <c r="L1566" s="305" t="str">
        <f t="shared" si="192"/>
        <v>RFAMIDRD</v>
      </c>
      <c r="M1566" s="258" t="s">
        <v>6973</v>
      </c>
      <c r="N1566" s="291" t="str">
        <f t="shared" si="195"/>
        <v>T</v>
      </c>
    </row>
    <row r="1567" spans="1:14" x14ac:dyDescent="0.3">
      <c r="A1567" s="256" t="s">
        <v>7086</v>
      </c>
      <c r="B1567" s="309" t="s">
        <v>6963</v>
      </c>
      <c r="C1567" s="309" t="s">
        <v>1</v>
      </c>
      <c r="D1567" s="309" t="s">
        <v>3245</v>
      </c>
      <c r="E1567" s="309" t="s">
        <v>3246</v>
      </c>
      <c r="F1567" s="290" t="s">
        <v>3902</v>
      </c>
      <c r="G1567" s="306" t="str">
        <f>VLOOKUP(F:F,데이터주제영역정의서!T:V,2,FALSE)</f>
        <v>MI</v>
      </c>
      <c r="H1567" s="292" t="str">
        <f t="shared" si="193"/>
        <v>DI</v>
      </c>
      <c r="I1567" s="258" t="str">
        <f>VLOOKUP(B:B,데이터주제영역정의서!O:P,2,FALSE)</f>
        <v>RFA</v>
      </c>
      <c r="J1567" s="258" t="str">
        <f t="shared" si="194"/>
        <v>정보</v>
      </c>
      <c r="K1567" s="258" t="str">
        <f>VLOOKUP(J1567,엔터티분류어!B:D,3,FALSE)</f>
        <v>D</v>
      </c>
      <c r="L1567" s="305" t="str">
        <f t="shared" si="192"/>
        <v>RFAMIDID</v>
      </c>
      <c r="M1567" s="258" t="s">
        <v>6974</v>
      </c>
      <c r="N1567" s="291" t="str">
        <f t="shared" si="195"/>
        <v>T</v>
      </c>
    </row>
    <row r="1568" spans="1:14" x14ac:dyDescent="0.3">
      <c r="A1568" s="256" t="s">
        <v>7086</v>
      </c>
      <c r="B1568" s="309" t="s">
        <v>6963</v>
      </c>
      <c r="C1568" s="309" t="s">
        <v>1</v>
      </c>
      <c r="D1568" s="309" t="s">
        <v>3247</v>
      </c>
      <c r="E1568" s="309" t="s">
        <v>3248</v>
      </c>
      <c r="F1568" s="290" t="s">
        <v>3902</v>
      </c>
      <c r="G1568" s="306" t="str">
        <f>VLOOKUP(F:F,데이터주제영역정의서!T:V,2,FALSE)</f>
        <v>MI</v>
      </c>
      <c r="H1568" s="292" t="str">
        <f t="shared" si="193"/>
        <v>EM</v>
      </c>
      <c r="I1568" s="258" t="str">
        <f>VLOOKUP(B:B,데이터주제영역정의서!O:P,2,FALSE)</f>
        <v>RFA</v>
      </c>
      <c r="J1568" s="258" t="str">
        <f t="shared" si="194"/>
        <v>정보</v>
      </c>
      <c r="K1568" s="258" t="str">
        <f>VLOOKUP(J1568,엔터티분류어!B:D,3,FALSE)</f>
        <v>D</v>
      </c>
      <c r="L1568" s="305" t="str">
        <f t="shared" si="192"/>
        <v>RFAMIEMD</v>
      </c>
      <c r="M1568" s="258" t="s">
        <v>6975</v>
      </c>
      <c r="N1568" s="291" t="str">
        <f t="shared" si="195"/>
        <v>T</v>
      </c>
    </row>
    <row r="1569" spans="1:14" x14ac:dyDescent="0.3">
      <c r="A1569" s="256" t="s">
        <v>7086</v>
      </c>
      <c r="B1569" s="309" t="s">
        <v>6963</v>
      </c>
      <c r="C1569" s="309" t="s">
        <v>1</v>
      </c>
      <c r="D1569" s="309" t="s">
        <v>3249</v>
      </c>
      <c r="E1569" s="309" t="s">
        <v>3250</v>
      </c>
      <c r="F1569" s="290" t="s">
        <v>3902</v>
      </c>
      <c r="G1569" s="306" t="str">
        <f>VLOOKUP(F:F,데이터주제영역정의서!T:V,2,FALSE)</f>
        <v>MI</v>
      </c>
      <c r="H1569" s="292" t="str">
        <f t="shared" si="193"/>
        <v>EA</v>
      </c>
      <c r="I1569" s="258" t="str">
        <f>VLOOKUP(B:B,데이터주제영역정의서!O:P,2,FALSE)</f>
        <v>RFA</v>
      </c>
      <c r="J1569" s="258" t="str">
        <f t="shared" si="194"/>
        <v>정보</v>
      </c>
      <c r="K1569" s="258" t="str">
        <f>VLOOKUP(J1569,엔터티분류어!B:D,3,FALSE)</f>
        <v>D</v>
      </c>
      <c r="L1569" s="305" t="str">
        <f t="shared" si="192"/>
        <v>RFAMIEAD</v>
      </c>
      <c r="M1569" s="258" t="s">
        <v>6976</v>
      </c>
      <c r="N1569" s="291" t="str">
        <f t="shared" si="195"/>
        <v>T</v>
      </c>
    </row>
    <row r="1570" spans="1:14" x14ac:dyDescent="0.3">
      <c r="A1570" s="256" t="s">
        <v>7086</v>
      </c>
      <c r="B1570" s="309" t="s">
        <v>6963</v>
      </c>
      <c r="C1570" s="309" t="s">
        <v>1</v>
      </c>
      <c r="D1570" s="309" t="s">
        <v>3251</v>
      </c>
      <c r="E1570" s="309" t="s">
        <v>3252</v>
      </c>
      <c r="F1570" s="290" t="s">
        <v>3906</v>
      </c>
      <c r="G1570" s="306" t="str">
        <f>VLOOKUP(F:F,데이터주제영역정의서!T:V,2,FALSE)</f>
        <v>LI</v>
      </c>
      <c r="H1570" s="292" t="str">
        <f t="shared" si="193"/>
        <v>LM</v>
      </c>
      <c r="I1570" s="258" t="str">
        <f>VLOOKUP(B:B,데이터주제영역정의서!O:P,2,FALSE)</f>
        <v>RFA</v>
      </c>
      <c r="J1570" s="258" t="str">
        <f t="shared" si="194"/>
        <v>정보</v>
      </c>
      <c r="K1570" s="258" t="str">
        <f>VLOOKUP(J1570,엔터티분류어!B:D,3,FALSE)</f>
        <v>D</v>
      </c>
      <c r="L1570" s="305" t="str">
        <f t="shared" si="192"/>
        <v>RFALILMD</v>
      </c>
      <c r="M1570" s="258" t="s">
        <v>6977</v>
      </c>
      <c r="N1570" s="291" t="str">
        <f t="shared" si="195"/>
        <v>T</v>
      </c>
    </row>
    <row r="1571" spans="1:14" x14ac:dyDescent="0.3">
      <c r="A1571" s="256" t="s">
        <v>7086</v>
      </c>
      <c r="B1571" s="309" t="s">
        <v>6963</v>
      </c>
      <c r="C1571" s="309" t="s">
        <v>1</v>
      </c>
      <c r="D1571" s="309" t="s">
        <v>3253</v>
      </c>
      <c r="E1571" s="309" t="s">
        <v>3254</v>
      </c>
      <c r="F1571" s="290" t="s">
        <v>3906</v>
      </c>
      <c r="G1571" s="306" t="str">
        <f>VLOOKUP(F:F,데이터주제영역정의서!T:V,2,FALSE)</f>
        <v>LI</v>
      </c>
      <c r="H1571" s="292" t="str">
        <f t="shared" si="193"/>
        <v>LR</v>
      </c>
      <c r="I1571" s="258" t="str">
        <f>VLOOKUP(B:B,데이터주제영역정의서!O:P,2,FALSE)</f>
        <v>RFA</v>
      </c>
      <c r="J1571" s="258" t="str">
        <f t="shared" si="194"/>
        <v>정보</v>
      </c>
      <c r="K1571" s="258" t="str">
        <f>VLOOKUP(J1571,엔터티분류어!B:D,3,FALSE)</f>
        <v>D</v>
      </c>
      <c r="L1571" s="305" t="str">
        <f t="shared" si="192"/>
        <v>RFALILRD</v>
      </c>
      <c r="M1571" s="258" t="s">
        <v>6978</v>
      </c>
      <c r="N1571" s="291" t="str">
        <f t="shared" si="195"/>
        <v>T</v>
      </c>
    </row>
    <row r="1572" spans="1:14" x14ac:dyDescent="0.3">
      <c r="A1572" s="256" t="s">
        <v>7086</v>
      </c>
      <c r="B1572" s="309" t="s">
        <v>6963</v>
      </c>
      <c r="C1572" s="309" t="s">
        <v>1</v>
      </c>
      <c r="D1572" s="309" t="s">
        <v>3255</v>
      </c>
      <c r="E1572" s="309" t="s">
        <v>3256</v>
      </c>
      <c r="F1572" s="290" t="s">
        <v>3893</v>
      </c>
      <c r="G1572" s="306" t="str">
        <f>VLOOKUP(F:F,데이터주제영역정의서!T:V,2,FALSE)</f>
        <v>RI</v>
      </c>
      <c r="H1572" s="292" t="str">
        <f t="shared" si="193"/>
        <v>AR</v>
      </c>
      <c r="I1572" s="258" t="str">
        <f>VLOOKUP(B:B,데이터주제영역정의서!O:P,2,FALSE)</f>
        <v>RFA</v>
      </c>
      <c r="J1572" s="258" t="str">
        <f t="shared" si="194"/>
        <v>정보</v>
      </c>
      <c r="K1572" s="258" t="str">
        <f>VLOOKUP(J1572,엔터티분류어!B:D,3,FALSE)</f>
        <v>D</v>
      </c>
      <c r="L1572" s="305" t="str">
        <f t="shared" si="192"/>
        <v>RFARIARD</v>
      </c>
      <c r="M1572" s="258" t="s">
        <v>6979</v>
      </c>
      <c r="N1572" s="291" t="str">
        <f t="shared" si="195"/>
        <v>T</v>
      </c>
    </row>
    <row r="1573" spans="1:14" x14ac:dyDescent="0.3">
      <c r="A1573" s="256" t="s">
        <v>7086</v>
      </c>
      <c r="B1573" s="309" t="s">
        <v>6963</v>
      </c>
      <c r="C1573" s="309" t="s">
        <v>1</v>
      </c>
      <c r="D1573" s="309" t="s">
        <v>3257</v>
      </c>
      <c r="E1573" s="309" t="s">
        <v>3258</v>
      </c>
      <c r="F1573" s="290" t="s">
        <v>3893</v>
      </c>
      <c r="G1573" s="306" t="str">
        <f>VLOOKUP(F:F,데이터주제영역정의서!T:V,2,FALSE)</f>
        <v>RI</v>
      </c>
      <c r="H1573" s="292" t="str">
        <f t="shared" si="193"/>
        <v>UN</v>
      </c>
      <c r="I1573" s="258" t="str">
        <f>VLOOKUP(B:B,데이터주제영역정의서!O:P,2,FALSE)</f>
        <v>RFA</v>
      </c>
      <c r="J1573" s="258" t="str">
        <f t="shared" si="194"/>
        <v>정보</v>
      </c>
      <c r="K1573" s="258" t="str">
        <f>VLOOKUP(J1573,엔터티분류어!B:D,3,FALSE)</f>
        <v>D</v>
      </c>
      <c r="L1573" s="305" t="str">
        <f t="shared" si="192"/>
        <v>RFARIUND</v>
      </c>
      <c r="M1573" s="258" t="s">
        <v>6980</v>
      </c>
      <c r="N1573" s="291" t="str">
        <f t="shared" si="195"/>
        <v>T</v>
      </c>
    </row>
    <row r="1574" spans="1:14" x14ac:dyDescent="0.3">
      <c r="A1574" s="256" t="s">
        <v>7086</v>
      </c>
      <c r="B1574" s="309" t="s">
        <v>6963</v>
      </c>
      <c r="C1574" s="309" t="s">
        <v>1</v>
      </c>
      <c r="D1574" s="309" t="s">
        <v>3259</v>
      </c>
      <c r="E1574" s="309" t="s">
        <v>3260</v>
      </c>
      <c r="F1574" s="290" t="s">
        <v>3909</v>
      </c>
      <c r="G1574" s="306" t="str">
        <f>VLOOKUP(F:F,데이터주제영역정의서!T:V,2,FALSE)</f>
        <v>TI</v>
      </c>
      <c r="H1574" s="292" t="str">
        <f t="shared" si="193"/>
        <v>CO</v>
      </c>
      <c r="I1574" s="258" t="str">
        <f>VLOOKUP(B:B,데이터주제영역정의서!O:P,2,FALSE)</f>
        <v>RFA</v>
      </c>
      <c r="J1574" s="258" t="str">
        <f t="shared" si="194"/>
        <v>정보</v>
      </c>
      <c r="K1574" s="258" t="str">
        <f>VLOOKUP(J1574,엔터티분류어!B:D,3,FALSE)</f>
        <v>D</v>
      </c>
      <c r="L1574" s="305" t="str">
        <f t="shared" si="192"/>
        <v>RFATICOD</v>
      </c>
      <c r="M1574" s="258" t="s">
        <v>6981</v>
      </c>
      <c r="N1574" s="291" t="str">
        <f t="shared" si="195"/>
        <v>T</v>
      </c>
    </row>
    <row r="1575" spans="1:14" x14ac:dyDescent="0.3">
      <c r="A1575" s="256" t="s">
        <v>7086</v>
      </c>
      <c r="B1575" s="309" t="s">
        <v>6963</v>
      </c>
      <c r="C1575" s="309" t="s">
        <v>1</v>
      </c>
      <c r="D1575" s="309" t="s">
        <v>3261</v>
      </c>
      <c r="E1575" s="309" t="s">
        <v>3262</v>
      </c>
      <c r="F1575" s="290" t="s">
        <v>3896</v>
      </c>
      <c r="G1575" s="306" t="str">
        <f>VLOOKUP(F:F,데이터주제영역정의서!T:V,2,FALSE)</f>
        <v>OI</v>
      </c>
      <c r="H1575" s="292" t="str">
        <f t="shared" si="193"/>
        <v>DE</v>
      </c>
      <c r="I1575" s="258" t="str">
        <f>VLOOKUP(B:B,데이터주제영역정의서!O:P,2,FALSE)</f>
        <v>RFA</v>
      </c>
      <c r="J1575" s="258" t="str">
        <f t="shared" si="194"/>
        <v>정보</v>
      </c>
      <c r="K1575" s="258" t="str">
        <f>VLOOKUP(J1575,엔터티분류어!B:D,3,FALSE)</f>
        <v>D</v>
      </c>
      <c r="L1575" s="305" t="str">
        <f t="shared" si="192"/>
        <v>RFAOIDED</v>
      </c>
      <c r="M1575" s="258" t="s">
        <v>6982</v>
      </c>
      <c r="N1575" s="291" t="str">
        <f t="shared" si="195"/>
        <v>T</v>
      </c>
    </row>
    <row r="1576" spans="1:14" x14ac:dyDescent="0.3">
      <c r="A1576" s="256" t="s">
        <v>7086</v>
      </c>
      <c r="B1576" s="309" t="s">
        <v>6963</v>
      </c>
      <c r="C1576" s="309" t="s">
        <v>1</v>
      </c>
      <c r="D1576" s="309" t="s">
        <v>3263</v>
      </c>
      <c r="E1576" s="309" t="s">
        <v>3264</v>
      </c>
      <c r="F1576" s="290" t="s">
        <v>3896</v>
      </c>
      <c r="G1576" s="306" t="str">
        <f>VLOOKUP(F:F,데이터주제영역정의서!T:V,2,FALSE)</f>
        <v>OI</v>
      </c>
      <c r="H1576" s="292" t="str">
        <f t="shared" si="193"/>
        <v>CM</v>
      </c>
      <c r="I1576" s="258" t="str">
        <f>VLOOKUP(B:B,데이터주제영역정의서!O:P,2,FALSE)</f>
        <v>RFA</v>
      </c>
      <c r="J1576" s="258" t="str">
        <f t="shared" si="194"/>
        <v>정보</v>
      </c>
      <c r="K1576" s="258" t="str">
        <f>VLOOKUP(J1576,엔터티분류어!B:D,3,FALSE)</f>
        <v>D</v>
      </c>
      <c r="L1576" s="305" t="str">
        <f t="shared" si="192"/>
        <v>RFAOICMD</v>
      </c>
      <c r="M1576" s="258" t="s">
        <v>6983</v>
      </c>
      <c r="N1576" s="291" t="str">
        <f t="shared" si="195"/>
        <v>T</v>
      </c>
    </row>
    <row r="1577" spans="1:14" x14ac:dyDescent="0.3">
      <c r="A1577" s="256" t="s">
        <v>7086</v>
      </c>
      <c r="B1577" s="309" t="s">
        <v>6963</v>
      </c>
      <c r="C1577" s="309" t="s">
        <v>1</v>
      </c>
      <c r="D1577" s="309" t="s">
        <v>3265</v>
      </c>
      <c r="E1577" s="309" t="s">
        <v>3266</v>
      </c>
      <c r="F1577" s="290" t="s">
        <v>3896</v>
      </c>
      <c r="G1577" s="306" t="str">
        <f>VLOOKUP(F:F,데이터주제영역정의서!T:V,2,FALSE)</f>
        <v>OI</v>
      </c>
      <c r="H1577" s="292" t="str">
        <f t="shared" si="193"/>
        <v>CU</v>
      </c>
      <c r="I1577" s="258" t="str">
        <f>VLOOKUP(B:B,데이터주제영역정의서!O:P,2,FALSE)</f>
        <v>RFA</v>
      </c>
      <c r="J1577" s="258" t="str">
        <f t="shared" si="194"/>
        <v>정보</v>
      </c>
      <c r="K1577" s="258" t="str">
        <f>VLOOKUP(J1577,엔터티분류어!B:D,3,FALSE)</f>
        <v>D</v>
      </c>
      <c r="L1577" s="305" t="str">
        <f t="shared" si="192"/>
        <v>RFAOICUD</v>
      </c>
      <c r="M1577" s="258" t="s">
        <v>6984</v>
      </c>
      <c r="N1577" s="291" t="str">
        <f t="shared" si="195"/>
        <v>T</v>
      </c>
    </row>
    <row r="1578" spans="1:14" x14ac:dyDescent="0.3">
      <c r="A1578" s="256" t="s">
        <v>7086</v>
      </c>
      <c r="B1578" s="309" t="s">
        <v>6963</v>
      </c>
      <c r="C1578" s="309" t="s">
        <v>1</v>
      </c>
      <c r="D1578" s="309" t="s">
        <v>3267</v>
      </c>
      <c r="E1578" s="309" t="s">
        <v>3268</v>
      </c>
      <c r="F1578" s="290" t="s">
        <v>3896</v>
      </c>
      <c r="G1578" s="306" t="str">
        <f>VLOOKUP(F:F,데이터주제영역정의서!T:V,2,FALSE)</f>
        <v>OI</v>
      </c>
      <c r="H1578" s="292" t="str">
        <f t="shared" si="193"/>
        <v>CC</v>
      </c>
      <c r="I1578" s="258" t="str">
        <f>VLOOKUP(B:B,데이터주제영역정의서!O:P,2,FALSE)</f>
        <v>RFA</v>
      </c>
      <c r="J1578" s="258" t="str">
        <f t="shared" si="194"/>
        <v>정보</v>
      </c>
      <c r="K1578" s="258" t="str">
        <f>VLOOKUP(J1578,엔터티분류어!B:D,3,FALSE)</f>
        <v>D</v>
      </c>
      <c r="L1578" s="305" t="str">
        <f t="shared" si="192"/>
        <v>RFAOICCD</v>
      </c>
      <c r="M1578" s="258" t="s">
        <v>6985</v>
      </c>
      <c r="N1578" s="291" t="str">
        <f t="shared" si="195"/>
        <v>T</v>
      </c>
    </row>
    <row r="1579" spans="1:14" x14ac:dyDescent="0.3">
      <c r="A1579" s="256" t="s">
        <v>7086</v>
      </c>
      <c r="B1579" s="309" t="s">
        <v>6963</v>
      </c>
      <c r="C1579" s="309" t="s">
        <v>1</v>
      </c>
      <c r="D1579" s="309" t="s">
        <v>3269</v>
      </c>
      <c r="E1579" s="309" t="s">
        <v>3270</v>
      </c>
      <c r="F1579" s="290" t="s">
        <v>3909</v>
      </c>
      <c r="G1579" s="306" t="str">
        <f>VLOOKUP(F:F,데이터주제영역정의서!T:V,2,FALSE)</f>
        <v>TI</v>
      </c>
      <c r="H1579" s="292" t="str">
        <f t="shared" si="193"/>
        <v>TX</v>
      </c>
      <c r="I1579" s="258" t="str">
        <f>VLOOKUP(B:B,데이터주제영역정의서!O:P,2,FALSE)</f>
        <v>RFA</v>
      </c>
      <c r="J1579" s="258" t="str">
        <f t="shared" si="194"/>
        <v>이력</v>
      </c>
      <c r="K1579" s="258" t="str">
        <f>VLOOKUP(J1579,엔터티분류어!B:D,3,FALSE)</f>
        <v>H</v>
      </c>
      <c r="L1579" s="305" t="str">
        <f t="shared" si="192"/>
        <v>RFATITXH</v>
      </c>
      <c r="M1579" s="258" t="s">
        <v>6986</v>
      </c>
      <c r="N1579" s="291" t="str">
        <f t="shared" si="195"/>
        <v>T</v>
      </c>
    </row>
    <row r="1580" spans="1:14" x14ac:dyDescent="0.3">
      <c r="A1580" s="256" t="s">
        <v>7086</v>
      </c>
      <c r="B1580" s="309" t="s">
        <v>6963</v>
      </c>
      <c r="C1580" s="309" t="s">
        <v>1</v>
      </c>
      <c r="D1580" s="309" t="s">
        <v>3271</v>
      </c>
      <c r="E1580" s="309" t="s">
        <v>3272</v>
      </c>
      <c r="F1580" s="290" t="s">
        <v>3909</v>
      </c>
      <c r="G1580" s="306" t="str">
        <f>VLOOKUP(F:F,데이터주제영역정의서!T:V,2,FALSE)</f>
        <v>TI</v>
      </c>
      <c r="H1580" s="292" t="str">
        <f t="shared" si="193"/>
        <v>TX</v>
      </c>
      <c r="I1580" s="258" t="str">
        <f>VLOOKUP(B:B,데이터주제영역정의서!O:P,2,FALSE)</f>
        <v>RFA</v>
      </c>
      <c r="J1580" s="258" t="str">
        <f t="shared" si="194"/>
        <v>정보</v>
      </c>
      <c r="K1580" s="258" t="str">
        <f>VLOOKUP(J1580,엔터티분류어!B:D,3,FALSE)</f>
        <v>D</v>
      </c>
      <c r="L1580" s="305" t="str">
        <f t="shared" ref="L1580:L1630" si="196">I1580&amp;G1580&amp;H1580&amp;K1580</f>
        <v>RFATITXD</v>
      </c>
      <c r="M1580" s="258" t="s">
        <v>6987</v>
      </c>
      <c r="N1580" s="291" t="str">
        <f t="shared" si="195"/>
        <v>T</v>
      </c>
    </row>
    <row r="1581" spans="1:14" x14ac:dyDescent="0.3">
      <c r="A1581" s="256" t="s">
        <v>7086</v>
      </c>
      <c r="B1581" s="303" t="s">
        <v>6963</v>
      </c>
      <c r="C1581" s="303" t="s">
        <v>1</v>
      </c>
      <c r="D1581" s="303" t="s">
        <v>6988</v>
      </c>
      <c r="E1581" s="303" t="s">
        <v>6989</v>
      </c>
      <c r="F1581" s="312" t="s">
        <v>3902</v>
      </c>
      <c r="G1581" s="306" t="str">
        <f>VLOOKUP(F:F,데이터주제영역정의서!T:V,2,FALSE)</f>
        <v>MI</v>
      </c>
      <c r="H1581" s="292" t="str">
        <f t="shared" ref="H1581:H1627" si="197">MID(M1581,6,2)</f>
        <v>SD</v>
      </c>
      <c r="I1581" s="258" t="str">
        <f>VLOOKUP(B:B,데이터주제영역정의서!O:P,2,FALSE)</f>
        <v>RFA</v>
      </c>
      <c r="J1581" s="258" t="str">
        <f t="shared" ref="J1581:J1630" si="198">RIGHT(D1581,2)</f>
        <v>정보</v>
      </c>
      <c r="K1581" s="258" t="str">
        <f>VLOOKUP(J1581,엔터티분류어!B:D,3,FALSE)</f>
        <v>D</v>
      </c>
      <c r="L1581" s="305" t="str">
        <f t="shared" si="196"/>
        <v>RFAMISDD</v>
      </c>
      <c r="M1581" s="258" t="s">
        <v>6990</v>
      </c>
      <c r="N1581" s="291" t="str">
        <f t="shared" ref="N1581:N1630" si="199">IF(L1581=M1581,"T","F")</f>
        <v>T</v>
      </c>
    </row>
    <row r="1582" spans="1:14" x14ac:dyDescent="0.3">
      <c r="A1582" s="256" t="s">
        <v>7086</v>
      </c>
      <c r="B1582" s="308" t="s">
        <v>6963</v>
      </c>
      <c r="C1582" s="309" t="s">
        <v>1</v>
      </c>
      <c r="D1582" s="303" t="s">
        <v>6991</v>
      </c>
      <c r="E1582" s="303" t="s">
        <v>6992</v>
      </c>
      <c r="F1582" s="313" t="s">
        <v>3902</v>
      </c>
      <c r="G1582" s="306" t="str">
        <f>VLOOKUP(F:F,데이터주제영역정의서!T:V,2,FALSE)</f>
        <v>MI</v>
      </c>
      <c r="H1582" s="292" t="str">
        <f t="shared" si="197"/>
        <v>SM</v>
      </c>
      <c r="I1582" s="258" t="str">
        <f>VLOOKUP(B:B,데이터주제영역정의서!O:P,2,FALSE)</f>
        <v>RFA</v>
      </c>
      <c r="J1582" s="258" t="str">
        <f t="shared" si="198"/>
        <v>정보</v>
      </c>
      <c r="K1582" s="258" t="str">
        <f>VLOOKUP(J1582,엔터티분류어!B:D,3,FALSE)</f>
        <v>D</v>
      </c>
      <c r="L1582" s="305" t="str">
        <f t="shared" si="196"/>
        <v>RFAMISMD</v>
      </c>
      <c r="M1582" s="258" t="s">
        <v>6993</v>
      </c>
      <c r="N1582" s="291" t="str">
        <f t="shared" si="199"/>
        <v>T</v>
      </c>
    </row>
    <row r="1583" spans="1:14" x14ac:dyDescent="0.3">
      <c r="A1583" s="256" t="s">
        <v>7086</v>
      </c>
      <c r="B1583" s="308" t="s">
        <v>6963</v>
      </c>
      <c r="C1583" s="309" t="s">
        <v>1</v>
      </c>
      <c r="D1583" s="303" t="s">
        <v>3273</v>
      </c>
      <c r="E1583" s="303" t="s">
        <v>3274</v>
      </c>
      <c r="F1583" s="313" t="s">
        <v>3902</v>
      </c>
      <c r="G1583" s="306" t="str">
        <f>VLOOKUP(F:F,데이터주제영역정의서!T:V,2,FALSE)</f>
        <v>MI</v>
      </c>
      <c r="H1583" s="292" t="str">
        <f t="shared" si="197"/>
        <v>PC</v>
      </c>
      <c r="I1583" s="258" t="str">
        <f>VLOOKUP(B:B,데이터주제영역정의서!O:P,2,FALSE)</f>
        <v>RFA</v>
      </c>
      <c r="J1583" s="258" t="str">
        <f t="shared" si="198"/>
        <v>정보</v>
      </c>
      <c r="K1583" s="258" t="str">
        <f>VLOOKUP(J1583,엔터티분류어!B:D,3,FALSE)</f>
        <v>D</v>
      </c>
      <c r="L1583" s="305" t="str">
        <f t="shared" si="196"/>
        <v>RFAMIPCD</v>
      </c>
      <c r="M1583" s="258" t="s">
        <v>6994</v>
      </c>
      <c r="N1583" s="291" t="str">
        <f t="shared" si="199"/>
        <v>T</v>
      </c>
    </row>
    <row r="1584" spans="1:14" x14ac:dyDescent="0.3">
      <c r="A1584" s="256" t="s">
        <v>7086</v>
      </c>
      <c r="B1584" s="308" t="s">
        <v>6963</v>
      </c>
      <c r="C1584" s="309" t="s">
        <v>1</v>
      </c>
      <c r="D1584" s="303" t="s">
        <v>3275</v>
      </c>
      <c r="E1584" s="303" t="s">
        <v>3276</v>
      </c>
      <c r="F1584" s="313" t="s">
        <v>3893</v>
      </c>
      <c r="G1584" s="306" t="str">
        <f>VLOOKUP(F:F,데이터주제영역정의서!T:V,2,FALSE)</f>
        <v>RI</v>
      </c>
      <c r="H1584" s="292" t="str">
        <f t="shared" si="197"/>
        <v>UF</v>
      </c>
      <c r="I1584" s="258" t="str">
        <f>VLOOKUP(B:B,데이터주제영역정의서!O:P,2,FALSE)</f>
        <v>RFA</v>
      </c>
      <c r="J1584" s="258" t="str">
        <f t="shared" si="198"/>
        <v>정보</v>
      </c>
      <c r="K1584" s="258" t="str">
        <f>VLOOKUP(J1584,엔터티분류어!B:D,3,FALSE)</f>
        <v>D</v>
      </c>
      <c r="L1584" s="305" t="str">
        <f t="shared" si="196"/>
        <v>RFARIUFD</v>
      </c>
      <c r="M1584" s="258" t="s">
        <v>6995</v>
      </c>
      <c r="N1584" s="291" t="str">
        <f t="shared" si="199"/>
        <v>T</v>
      </c>
    </row>
    <row r="1585" spans="1:14" x14ac:dyDescent="0.3">
      <c r="A1585" s="256" t="s">
        <v>7086</v>
      </c>
      <c r="B1585" s="308" t="s">
        <v>6963</v>
      </c>
      <c r="C1585" s="309" t="s">
        <v>1</v>
      </c>
      <c r="D1585" s="303" t="s">
        <v>3277</v>
      </c>
      <c r="E1585" s="303" t="s">
        <v>3278</v>
      </c>
      <c r="F1585" s="313" t="s">
        <v>3915</v>
      </c>
      <c r="G1585" s="306" t="str">
        <f>VLOOKUP(F:F,데이터주제영역정의서!T:V,2,FALSE)</f>
        <v>DI</v>
      </c>
      <c r="H1585" s="292" t="str">
        <f t="shared" si="197"/>
        <v>CI</v>
      </c>
      <c r="I1585" s="258" t="str">
        <f>VLOOKUP(B:B,데이터주제영역정의서!O:P,2,FALSE)</f>
        <v>RFA</v>
      </c>
      <c r="J1585" s="258" t="str">
        <f t="shared" si="198"/>
        <v>정보</v>
      </c>
      <c r="K1585" s="258" t="str">
        <f>VLOOKUP(J1585,엔터티분류어!B:D,3,FALSE)</f>
        <v>D</v>
      </c>
      <c r="L1585" s="305" t="str">
        <f t="shared" si="196"/>
        <v>RFADICID</v>
      </c>
      <c r="M1585" s="258" t="s">
        <v>6996</v>
      </c>
      <c r="N1585" s="291" t="str">
        <f t="shared" si="199"/>
        <v>T</v>
      </c>
    </row>
    <row r="1586" spans="1:14" x14ac:dyDescent="0.3">
      <c r="A1586" s="256" t="s">
        <v>7086</v>
      </c>
      <c r="B1586" s="308" t="s">
        <v>6963</v>
      </c>
      <c r="C1586" s="309" t="s">
        <v>1</v>
      </c>
      <c r="D1586" s="303" t="s">
        <v>3279</v>
      </c>
      <c r="E1586" s="303" t="s">
        <v>3280</v>
      </c>
      <c r="F1586" s="313" t="s">
        <v>3915</v>
      </c>
      <c r="G1586" s="306" t="str">
        <f>VLOOKUP(F:F,데이터주제영역정의서!T:V,2,FALSE)</f>
        <v>DI</v>
      </c>
      <c r="H1586" s="292" t="str">
        <f t="shared" si="197"/>
        <v>CB</v>
      </c>
      <c r="I1586" s="258" t="str">
        <f>VLOOKUP(B:B,데이터주제영역정의서!O:P,2,FALSE)</f>
        <v>RFA</v>
      </c>
      <c r="J1586" s="258" t="str">
        <f t="shared" si="198"/>
        <v>정보</v>
      </c>
      <c r="K1586" s="258" t="str">
        <f>VLOOKUP(J1586,엔터티분류어!B:D,3,FALSE)</f>
        <v>D</v>
      </c>
      <c r="L1586" s="305" t="str">
        <f t="shared" si="196"/>
        <v>RFADICBD</v>
      </c>
      <c r="M1586" s="258" t="s">
        <v>6997</v>
      </c>
      <c r="N1586" s="291" t="str">
        <f t="shared" si="199"/>
        <v>T</v>
      </c>
    </row>
    <row r="1587" spans="1:14" x14ac:dyDescent="0.3">
      <c r="A1587" s="256" t="s">
        <v>7086</v>
      </c>
      <c r="B1587" s="308" t="s">
        <v>6963</v>
      </c>
      <c r="C1587" s="309" t="s">
        <v>1</v>
      </c>
      <c r="D1587" s="303" t="s">
        <v>3281</v>
      </c>
      <c r="E1587" s="303" t="s">
        <v>3282</v>
      </c>
      <c r="F1587" s="313" t="s">
        <v>3915</v>
      </c>
      <c r="G1587" s="306" t="str">
        <f>VLOOKUP(F:F,데이터주제영역정의서!T:V,2,FALSE)</f>
        <v>DI</v>
      </c>
      <c r="H1587" s="292" t="str">
        <f t="shared" si="197"/>
        <v>ST</v>
      </c>
      <c r="I1587" s="258" t="str">
        <f>VLOOKUP(B:B,데이터주제영역정의서!O:P,2,FALSE)</f>
        <v>RFA</v>
      </c>
      <c r="J1587" s="258" t="str">
        <f t="shared" si="198"/>
        <v>정보</v>
      </c>
      <c r="K1587" s="258" t="str">
        <f>VLOOKUP(J1587,엔터티분류어!B:D,3,FALSE)</f>
        <v>D</v>
      </c>
      <c r="L1587" s="305" t="str">
        <f t="shared" si="196"/>
        <v>RFADISTD</v>
      </c>
      <c r="M1587" s="258" t="s">
        <v>6998</v>
      </c>
      <c r="N1587" s="291" t="str">
        <f t="shared" si="199"/>
        <v>T</v>
      </c>
    </row>
    <row r="1588" spans="1:14" x14ac:dyDescent="0.3">
      <c r="A1588" s="256" t="s">
        <v>7086</v>
      </c>
      <c r="B1588" s="308" t="s">
        <v>6963</v>
      </c>
      <c r="C1588" s="309" t="s">
        <v>1</v>
      </c>
      <c r="D1588" s="303" t="s">
        <v>3283</v>
      </c>
      <c r="E1588" s="303" t="s">
        <v>3284</v>
      </c>
      <c r="F1588" s="313" t="s">
        <v>3915</v>
      </c>
      <c r="G1588" s="306" t="str">
        <f>VLOOKUP(F:F,데이터주제영역정의서!T:V,2,FALSE)</f>
        <v>DI</v>
      </c>
      <c r="H1588" s="292" t="str">
        <f t="shared" si="197"/>
        <v>ST</v>
      </c>
      <c r="I1588" s="258" t="str">
        <f>VLOOKUP(B:B,데이터주제영역정의서!O:P,2,FALSE)</f>
        <v>RFA</v>
      </c>
      <c r="J1588" s="258" t="str">
        <f t="shared" si="198"/>
        <v>집계</v>
      </c>
      <c r="K1588" s="258" t="str">
        <f>VLOOKUP(J1588,엔터티분류어!B:D,3,FALSE)</f>
        <v>S</v>
      </c>
      <c r="L1588" s="305" t="str">
        <f t="shared" si="196"/>
        <v>RFADISTS</v>
      </c>
      <c r="M1588" s="258" t="s">
        <v>6999</v>
      </c>
      <c r="N1588" s="291" t="str">
        <f t="shared" si="199"/>
        <v>T</v>
      </c>
    </row>
    <row r="1589" spans="1:14" x14ac:dyDescent="0.3">
      <c r="A1589" s="256" t="s">
        <v>7086</v>
      </c>
      <c r="B1589" s="308" t="s">
        <v>6963</v>
      </c>
      <c r="C1589" s="309" t="s">
        <v>1</v>
      </c>
      <c r="D1589" s="303" t="s">
        <v>3285</v>
      </c>
      <c r="E1589" s="303" t="s">
        <v>3286</v>
      </c>
      <c r="F1589" s="313" t="s">
        <v>3915</v>
      </c>
      <c r="G1589" s="306" t="str">
        <f>VLOOKUP(F:F,데이터주제영역정의서!T:V,2,FALSE)</f>
        <v>DI</v>
      </c>
      <c r="H1589" s="292" t="str">
        <f t="shared" si="197"/>
        <v>SI</v>
      </c>
      <c r="I1589" s="258" t="str">
        <f>VLOOKUP(B:B,데이터주제영역정의서!O:P,2,FALSE)</f>
        <v>RFA</v>
      </c>
      <c r="J1589" s="258" t="str">
        <f t="shared" si="198"/>
        <v>이력</v>
      </c>
      <c r="K1589" s="258" t="str">
        <f>VLOOKUP(J1589,엔터티분류어!B:D,3,FALSE)</f>
        <v>H</v>
      </c>
      <c r="L1589" s="305" t="str">
        <f t="shared" si="196"/>
        <v>RFADISIH</v>
      </c>
      <c r="M1589" s="258" t="s">
        <v>7000</v>
      </c>
      <c r="N1589" s="291" t="str">
        <f t="shared" si="199"/>
        <v>T</v>
      </c>
    </row>
    <row r="1590" spans="1:14" x14ac:dyDescent="0.3">
      <c r="A1590" s="256" t="s">
        <v>7086</v>
      </c>
      <c r="B1590" s="308" t="s">
        <v>6963</v>
      </c>
      <c r="C1590" s="309" t="s">
        <v>1</v>
      </c>
      <c r="D1590" s="303" t="s">
        <v>3287</v>
      </c>
      <c r="E1590" s="303" t="s">
        <v>3288</v>
      </c>
      <c r="F1590" s="313" t="s">
        <v>3915</v>
      </c>
      <c r="G1590" s="306" t="str">
        <f>VLOOKUP(F:F,데이터주제영역정의서!T:V,2,FALSE)</f>
        <v>DI</v>
      </c>
      <c r="H1590" s="292" t="str">
        <f t="shared" si="197"/>
        <v>SI</v>
      </c>
      <c r="I1590" s="258" t="str">
        <f>VLOOKUP(B:B,데이터주제영역정의서!O:P,2,FALSE)</f>
        <v>RFA</v>
      </c>
      <c r="J1590" s="258" t="str">
        <f t="shared" si="198"/>
        <v>정보</v>
      </c>
      <c r="K1590" s="258" t="str">
        <f>VLOOKUP(J1590,엔터티분류어!B:D,3,FALSE)</f>
        <v>D</v>
      </c>
      <c r="L1590" s="305" t="str">
        <f t="shared" si="196"/>
        <v>RFADISID</v>
      </c>
      <c r="M1590" s="258" t="s">
        <v>7001</v>
      </c>
      <c r="N1590" s="291" t="str">
        <f t="shared" si="199"/>
        <v>T</v>
      </c>
    </row>
    <row r="1591" spans="1:14" x14ac:dyDescent="0.3">
      <c r="A1591" s="256" t="s">
        <v>7086</v>
      </c>
      <c r="B1591" s="308" t="s">
        <v>6963</v>
      </c>
      <c r="C1591" s="309" t="s">
        <v>1</v>
      </c>
      <c r="D1591" s="303" t="s">
        <v>3289</v>
      </c>
      <c r="E1591" s="303" t="s">
        <v>3290</v>
      </c>
      <c r="F1591" s="313" t="s">
        <v>3915</v>
      </c>
      <c r="G1591" s="306" t="str">
        <f>VLOOKUP(F:F,데이터주제영역정의서!T:V,2,FALSE)</f>
        <v>DI</v>
      </c>
      <c r="H1591" s="292" t="str">
        <f t="shared" si="197"/>
        <v>UI</v>
      </c>
      <c r="I1591" s="258" t="str">
        <f>VLOOKUP(B:B,데이터주제영역정의서!O:P,2,FALSE)</f>
        <v>RFA</v>
      </c>
      <c r="J1591" s="258" t="str">
        <f t="shared" si="198"/>
        <v>정보</v>
      </c>
      <c r="K1591" s="258" t="str">
        <f>VLOOKUP(J1591,엔터티분류어!B:D,3,FALSE)</f>
        <v>D</v>
      </c>
      <c r="L1591" s="305" t="str">
        <f t="shared" si="196"/>
        <v>RFADIUID</v>
      </c>
      <c r="M1591" s="258" t="s">
        <v>7002</v>
      </c>
      <c r="N1591" s="291" t="str">
        <f t="shared" si="199"/>
        <v>T</v>
      </c>
    </row>
    <row r="1592" spans="1:14" x14ac:dyDescent="0.3">
      <c r="A1592" s="256" t="s">
        <v>7086</v>
      </c>
      <c r="B1592" s="308" t="s">
        <v>6963</v>
      </c>
      <c r="C1592" s="309" t="s">
        <v>1</v>
      </c>
      <c r="D1592" s="303" t="s">
        <v>3291</v>
      </c>
      <c r="E1592" s="303" t="s">
        <v>3292</v>
      </c>
      <c r="F1592" s="313" t="s">
        <v>3915</v>
      </c>
      <c r="G1592" s="306" t="str">
        <f>VLOOKUP(F:F,데이터주제영역정의서!T:V,2,FALSE)</f>
        <v>DI</v>
      </c>
      <c r="H1592" s="292" t="str">
        <f t="shared" si="197"/>
        <v>CM</v>
      </c>
      <c r="I1592" s="258" t="str">
        <f>VLOOKUP(B:B,데이터주제영역정의서!O:P,2,FALSE)</f>
        <v>RFA</v>
      </c>
      <c r="J1592" s="258" t="str">
        <f t="shared" si="198"/>
        <v>정보</v>
      </c>
      <c r="K1592" s="258" t="str">
        <f>VLOOKUP(J1592,엔터티분류어!B:D,3,FALSE)</f>
        <v>D</v>
      </c>
      <c r="L1592" s="305" t="str">
        <f t="shared" si="196"/>
        <v>RFADICMD</v>
      </c>
      <c r="M1592" s="258" t="s">
        <v>7003</v>
      </c>
      <c r="N1592" s="291" t="str">
        <f t="shared" si="199"/>
        <v>T</v>
      </c>
    </row>
    <row r="1593" spans="1:14" x14ac:dyDescent="0.3">
      <c r="A1593" s="256" t="s">
        <v>7086</v>
      </c>
      <c r="B1593" s="308" t="s">
        <v>6963</v>
      </c>
      <c r="C1593" s="309" t="s">
        <v>1</v>
      </c>
      <c r="D1593" s="303" t="s">
        <v>7004</v>
      </c>
      <c r="E1593" s="303" t="s">
        <v>7005</v>
      </c>
      <c r="F1593" s="313" t="s">
        <v>3902</v>
      </c>
      <c r="G1593" s="306" t="str">
        <f>VLOOKUP(F:F,데이터주제영역정의서!T:V,2,FALSE)</f>
        <v>MI</v>
      </c>
      <c r="H1593" s="292" t="str">
        <f t="shared" si="197"/>
        <v>SS</v>
      </c>
      <c r="I1593" s="258" t="str">
        <f>VLOOKUP(B:B,데이터주제영역정의서!O:P,2,FALSE)</f>
        <v>RFA</v>
      </c>
      <c r="J1593" s="258" t="str">
        <f t="shared" si="198"/>
        <v>정보</v>
      </c>
      <c r="K1593" s="258" t="str">
        <f>VLOOKUP(J1593,엔터티분류어!B:D,3,FALSE)</f>
        <v>D</v>
      </c>
      <c r="L1593" s="305" t="str">
        <f t="shared" si="196"/>
        <v>RFAMISSD</v>
      </c>
      <c r="M1593" s="258" t="s">
        <v>7006</v>
      </c>
      <c r="N1593" s="291" t="str">
        <f t="shared" si="199"/>
        <v>T</v>
      </c>
    </row>
    <row r="1594" spans="1:14" x14ac:dyDescent="0.3">
      <c r="A1594" s="256" t="s">
        <v>7086</v>
      </c>
      <c r="B1594" s="308" t="s">
        <v>6963</v>
      </c>
      <c r="C1594" s="309" t="s">
        <v>1</v>
      </c>
      <c r="D1594" s="303" t="s">
        <v>3293</v>
      </c>
      <c r="E1594" s="303" t="s">
        <v>3294</v>
      </c>
      <c r="F1594" s="313" t="s">
        <v>3915</v>
      </c>
      <c r="G1594" s="306" t="str">
        <f>VLOOKUP(F:F,데이터주제영역정의서!T:V,2,FALSE)</f>
        <v>DI</v>
      </c>
      <c r="H1594" s="292" t="str">
        <f t="shared" si="197"/>
        <v>IF</v>
      </c>
      <c r="I1594" s="258" t="str">
        <f>VLOOKUP(B:B,데이터주제영역정의서!O:P,2,FALSE)</f>
        <v>RFA</v>
      </c>
      <c r="J1594" s="258" t="str">
        <f t="shared" si="198"/>
        <v>정보</v>
      </c>
      <c r="K1594" s="258" t="str">
        <f>VLOOKUP(J1594,엔터티분류어!B:D,3,FALSE)</f>
        <v>D</v>
      </c>
      <c r="L1594" s="305" t="str">
        <f t="shared" si="196"/>
        <v>RFADIIFD</v>
      </c>
      <c r="M1594" s="258" t="s">
        <v>7007</v>
      </c>
      <c r="N1594" s="291" t="str">
        <f t="shared" si="199"/>
        <v>T</v>
      </c>
    </row>
    <row r="1595" spans="1:14" x14ac:dyDescent="0.3">
      <c r="A1595" s="256" t="s">
        <v>7086</v>
      </c>
      <c r="B1595" s="308" t="s">
        <v>6963</v>
      </c>
      <c r="C1595" s="309" t="s">
        <v>1</v>
      </c>
      <c r="D1595" s="303" t="s">
        <v>3295</v>
      </c>
      <c r="E1595" s="303" t="s">
        <v>3296</v>
      </c>
      <c r="F1595" s="313" t="s">
        <v>3893</v>
      </c>
      <c r="G1595" s="306" t="str">
        <f>VLOOKUP(F:F,데이터주제영역정의서!T:V,2,FALSE)</f>
        <v>RI</v>
      </c>
      <c r="H1595" s="292" t="str">
        <f t="shared" si="197"/>
        <v>MP</v>
      </c>
      <c r="I1595" s="258" t="str">
        <f>VLOOKUP(B:B,데이터주제영역정의서!O:P,2,FALSE)</f>
        <v>RFA</v>
      </c>
      <c r="J1595" s="258" t="str">
        <f t="shared" si="198"/>
        <v>정보</v>
      </c>
      <c r="K1595" s="258" t="str">
        <f>VLOOKUP(J1595,엔터티분류어!B:D,3,FALSE)</f>
        <v>D</v>
      </c>
      <c r="L1595" s="305" t="str">
        <f t="shared" si="196"/>
        <v>RFARIMPD</v>
      </c>
      <c r="M1595" s="258" t="s">
        <v>7008</v>
      </c>
      <c r="N1595" s="291" t="str">
        <f t="shared" si="199"/>
        <v>T</v>
      </c>
    </row>
    <row r="1596" spans="1:14" x14ac:dyDescent="0.3">
      <c r="A1596" s="256" t="s">
        <v>7086</v>
      </c>
      <c r="B1596" s="308" t="s">
        <v>6963</v>
      </c>
      <c r="C1596" s="309" t="s">
        <v>1</v>
      </c>
      <c r="D1596" s="303" t="s">
        <v>3297</v>
      </c>
      <c r="E1596" s="303" t="s">
        <v>3298</v>
      </c>
      <c r="F1596" s="313" t="s">
        <v>3902</v>
      </c>
      <c r="G1596" s="306" t="str">
        <f>VLOOKUP(F:F,데이터주제영역정의서!T:V,2,FALSE)</f>
        <v>MI</v>
      </c>
      <c r="H1596" s="292" t="str">
        <f t="shared" si="197"/>
        <v>LM</v>
      </c>
      <c r="I1596" s="258" t="str">
        <f>VLOOKUP(B:B,데이터주제영역정의서!O:P,2,FALSE)</f>
        <v>RFA</v>
      </c>
      <c r="J1596" s="258" t="str">
        <f t="shared" si="198"/>
        <v>정보</v>
      </c>
      <c r="K1596" s="258" t="str">
        <f>VLOOKUP(J1596,엔터티분류어!B:D,3,FALSE)</f>
        <v>D</v>
      </c>
      <c r="L1596" s="305" t="str">
        <f t="shared" si="196"/>
        <v>RFAMILMD</v>
      </c>
      <c r="M1596" s="258" t="s">
        <v>7009</v>
      </c>
      <c r="N1596" s="291" t="str">
        <f t="shared" si="199"/>
        <v>T</v>
      </c>
    </row>
    <row r="1597" spans="1:14" x14ac:dyDescent="0.3">
      <c r="A1597" s="256" t="s">
        <v>7086</v>
      </c>
      <c r="B1597" s="308" t="s">
        <v>6963</v>
      </c>
      <c r="C1597" s="309" t="s">
        <v>1</v>
      </c>
      <c r="D1597" s="303" t="s">
        <v>3299</v>
      </c>
      <c r="E1597" s="303" t="s">
        <v>3300</v>
      </c>
      <c r="F1597" s="313" t="s">
        <v>3902</v>
      </c>
      <c r="G1597" s="306" t="str">
        <f>VLOOKUP(F:F,데이터주제영역정의서!T:V,2,FALSE)</f>
        <v>MI</v>
      </c>
      <c r="H1597" s="292" t="str">
        <f t="shared" si="197"/>
        <v>LA</v>
      </c>
      <c r="I1597" s="258" t="str">
        <f>VLOOKUP(B:B,데이터주제영역정의서!O:P,2,FALSE)</f>
        <v>RFA</v>
      </c>
      <c r="J1597" s="258" t="str">
        <f t="shared" si="198"/>
        <v>정보</v>
      </c>
      <c r="K1597" s="258" t="str">
        <f>VLOOKUP(J1597,엔터티분류어!B:D,3,FALSE)</f>
        <v>D</v>
      </c>
      <c r="L1597" s="305" t="str">
        <f t="shared" si="196"/>
        <v>RFAMILAD</v>
      </c>
      <c r="M1597" s="258" t="s">
        <v>7010</v>
      </c>
      <c r="N1597" s="291" t="str">
        <f t="shared" si="199"/>
        <v>T</v>
      </c>
    </row>
    <row r="1598" spans="1:14" x14ac:dyDescent="0.3">
      <c r="A1598" s="256" t="s">
        <v>7086</v>
      </c>
      <c r="B1598" s="308" t="s">
        <v>6963</v>
      </c>
      <c r="C1598" s="309" t="s">
        <v>1</v>
      </c>
      <c r="D1598" s="303" t="s">
        <v>3301</v>
      </c>
      <c r="E1598" s="303" t="s">
        <v>3302</v>
      </c>
      <c r="F1598" s="313" t="s">
        <v>3893</v>
      </c>
      <c r="G1598" s="306" t="str">
        <f>VLOOKUP(F:F,데이터주제영역정의서!T:V,2,FALSE)</f>
        <v>RI</v>
      </c>
      <c r="H1598" s="292" t="str">
        <f t="shared" si="197"/>
        <v>MD</v>
      </c>
      <c r="I1598" s="258" t="str">
        <f>VLOOKUP(B:B,데이터주제영역정의서!O:P,2,FALSE)</f>
        <v>RFA</v>
      </c>
      <c r="J1598" s="258" t="str">
        <f t="shared" si="198"/>
        <v>집계</v>
      </c>
      <c r="K1598" s="258" t="str">
        <f>VLOOKUP(J1598,엔터티분류어!B:D,3,FALSE)</f>
        <v>S</v>
      </c>
      <c r="L1598" s="305" t="str">
        <f t="shared" si="196"/>
        <v>RFARIMDS</v>
      </c>
      <c r="M1598" s="258" t="s">
        <v>7011</v>
      </c>
      <c r="N1598" s="291" t="str">
        <f t="shared" si="199"/>
        <v>T</v>
      </c>
    </row>
    <row r="1599" spans="1:14" x14ac:dyDescent="0.3">
      <c r="A1599" s="256" t="s">
        <v>7086</v>
      </c>
      <c r="B1599" s="308" t="s">
        <v>6963</v>
      </c>
      <c r="C1599" s="309" t="s">
        <v>1</v>
      </c>
      <c r="D1599" s="303" t="s">
        <v>3303</v>
      </c>
      <c r="E1599" s="303" t="s">
        <v>3304</v>
      </c>
      <c r="F1599" s="313" t="s">
        <v>3893</v>
      </c>
      <c r="G1599" s="306" t="str">
        <f>VLOOKUP(F:F,데이터주제영역정의서!T:V,2,FALSE)</f>
        <v>RI</v>
      </c>
      <c r="H1599" s="292" t="str">
        <f t="shared" si="197"/>
        <v>MD</v>
      </c>
      <c r="I1599" s="258" t="str">
        <f>VLOOKUP(B:B,데이터주제영역정의서!O:P,2,FALSE)</f>
        <v>RFA</v>
      </c>
      <c r="J1599" s="258" t="str">
        <f t="shared" si="198"/>
        <v>정보</v>
      </c>
      <c r="K1599" s="258" t="str">
        <f>VLOOKUP(J1599,엔터티분류어!B:D,3,FALSE)</f>
        <v>D</v>
      </c>
      <c r="L1599" s="305" t="str">
        <f t="shared" si="196"/>
        <v>RFARIMDD</v>
      </c>
      <c r="M1599" s="258" t="s">
        <v>7012</v>
      </c>
      <c r="N1599" s="291" t="str">
        <f t="shared" si="199"/>
        <v>T</v>
      </c>
    </row>
    <row r="1600" spans="1:14" x14ac:dyDescent="0.3">
      <c r="A1600" s="256" t="s">
        <v>7086</v>
      </c>
      <c r="B1600" s="308" t="s">
        <v>6963</v>
      </c>
      <c r="C1600" s="309" t="s">
        <v>1</v>
      </c>
      <c r="D1600" s="303" t="s">
        <v>3305</v>
      </c>
      <c r="E1600" s="303" t="s">
        <v>3306</v>
      </c>
      <c r="F1600" s="313" t="s">
        <v>3893</v>
      </c>
      <c r="G1600" s="306" t="str">
        <f>VLOOKUP(F:F,데이터주제영역정의서!T:V,2,FALSE)</f>
        <v>RI</v>
      </c>
      <c r="H1600" s="292" t="str">
        <f t="shared" si="197"/>
        <v>MT</v>
      </c>
      <c r="I1600" s="258" t="str">
        <f>VLOOKUP(B:B,데이터주제영역정의서!O:P,2,FALSE)</f>
        <v>RFA</v>
      </c>
      <c r="J1600" s="258" t="str">
        <f t="shared" si="198"/>
        <v>정보</v>
      </c>
      <c r="K1600" s="258" t="str">
        <f>VLOOKUP(J1600,엔터티분류어!B:D,3,FALSE)</f>
        <v>D</v>
      </c>
      <c r="L1600" s="305" t="str">
        <f t="shared" si="196"/>
        <v>RFARIMTD</v>
      </c>
      <c r="M1600" s="258" t="s">
        <v>7013</v>
      </c>
      <c r="N1600" s="291" t="str">
        <f t="shared" si="199"/>
        <v>T</v>
      </c>
    </row>
    <row r="1601" spans="1:14" x14ac:dyDescent="0.3">
      <c r="A1601" s="256" t="s">
        <v>7086</v>
      </c>
      <c r="B1601" s="308" t="s">
        <v>6963</v>
      </c>
      <c r="C1601" s="309" t="s">
        <v>1</v>
      </c>
      <c r="D1601" s="303" t="s">
        <v>3307</v>
      </c>
      <c r="E1601" s="303" t="s">
        <v>3308</v>
      </c>
      <c r="F1601" s="313" t="s">
        <v>3893</v>
      </c>
      <c r="G1601" s="306" t="str">
        <f>VLOOKUP(F:F,데이터주제영역정의서!T:V,2,FALSE)</f>
        <v>RI</v>
      </c>
      <c r="H1601" s="292" t="str">
        <f t="shared" si="197"/>
        <v>MO</v>
      </c>
      <c r="I1601" s="258" t="str">
        <f>VLOOKUP(B:B,데이터주제영역정의서!O:P,2,FALSE)</f>
        <v>RFA</v>
      </c>
      <c r="J1601" s="258" t="str">
        <f t="shared" si="198"/>
        <v>정보</v>
      </c>
      <c r="K1601" s="258" t="str">
        <f>VLOOKUP(J1601,엔터티분류어!B:D,3,FALSE)</f>
        <v>D</v>
      </c>
      <c r="L1601" s="305" t="str">
        <f t="shared" si="196"/>
        <v>RFARIMOD</v>
      </c>
      <c r="M1601" s="258" t="s">
        <v>7014</v>
      </c>
      <c r="N1601" s="291" t="str">
        <f t="shared" si="199"/>
        <v>T</v>
      </c>
    </row>
    <row r="1602" spans="1:14" x14ac:dyDescent="0.3">
      <c r="A1602" s="256" t="s">
        <v>7086</v>
      </c>
      <c r="B1602" s="308" t="s">
        <v>6963</v>
      </c>
      <c r="C1602" s="309" t="s">
        <v>1</v>
      </c>
      <c r="D1602" s="303" t="s">
        <v>3309</v>
      </c>
      <c r="E1602" s="303" t="s">
        <v>3310</v>
      </c>
      <c r="F1602" s="313" t="s">
        <v>3909</v>
      </c>
      <c r="G1602" s="306" t="str">
        <f>VLOOKUP(F:F,데이터주제영역정의서!T:V,2,FALSE)</f>
        <v>TI</v>
      </c>
      <c r="H1602" s="292" t="str">
        <f t="shared" si="197"/>
        <v>EL</v>
      </c>
      <c r="I1602" s="258" t="str">
        <f>VLOOKUP(B:B,데이터주제영역정의서!O:P,2,FALSE)</f>
        <v>RFA</v>
      </c>
      <c r="J1602" s="258" t="str">
        <f t="shared" si="198"/>
        <v>정보</v>
      </c>
      <c r="K1602" s="258" t="str">
        <f>VLOOKUP(J1602,엔터티분류어!B:D,3,FALSE)</f>
        <v>D</v>
      </c>
      <c r="L1602" s="305" t="str">
        <f t="shared" si="196"/>
        <v>RFATIELD</v>
      </c>
      <c r="M1602" s="258" t="s">
        <v>7015</v>
      </c>
      <c r="N1602" s="291" t="str">
        <f t="shared" si="199"/>
        <v>T</v>
      </c>
    </row>
    <row r="1603" spans="1:14" x14ac:dyDescent="0.3">
      <c r="A1603" s="256" t="s">
        <v>7086</v>
      </c>
      <c r="B1603" s="308" t="s">
        <v>6963</v>
      </c>
      <c r="C1603" s="309" t="s">
        <v>1</v>
      </c>
      <c r="D1603" s="303" t="s">
        <v>3311</v>
      </c>
      <c r="E1603" s="303" t="s">
        <v>3312</v>
      </c>
      <c r="F1603" s="313" t="s">
        <v>3893</v>
      </c>
      <c r="G1603" s="306" t="str">
        <f>VLOOKUP(F:F,데이터주제영역정의서!T:V,2,FALSE)</f>
        <v>RI</v>
      </c>
      <c r="H1603" s="292" t="str">
        <f t="shared" si="197"/>
        <v>SL</v>
      </c>
      <c r="I1603" s="258" t="str">
        <f>VLOOKUP(B:B,데이터주제영역정의서!O:P,2,FALSE)</f>
        <v>RFA</v>
      </c>
      <c r="J1603" s="258" t="str">
        <f t="shared" si="198"/>
        <v>기본</v>
      </c>
      <c r="K1603" s="258" t="str">
        <f>VLOOKUP(J1603,엔터티분류어!B:D,3,FALSE)</f>
        <v>M</v>
      </c>
      <c r="L1603" s="305" t="str">
        <f t="shared" si="196"/>
        <v>RFARISLM</v>
      </c>
      <c r="M1603" s="258" t="s">
        <v>7016</v>
      </c>
      <c r="N1603" s="291" t="str">
        <f t="shared" si="199"/>
        <v>T</v>
      </c>
    </row>
    <row r="1604" spans="1:14" x14ac:dyDescent="0.3">
      <c r="A1604" s="256" t="s">
        <v>7086</v>
      </c>
      <c r="B1604" s="308" t="s">
        <v>6963</v>
      </c>
      <c r="C1604" s="309" t="s">
        <v>1</v>
      </c>
      <c r="D1604" s="303" t="s">
        <v>3313</v>
      </c>
      <c r="E1604" s="303" t="s">
        <v>3314</v>
      </c>
      <c r="F1604" s="313" t="s">
        <v>3893</v>
      </c>
      <c r="G1604" s="306" t="str">
        <f>VLOOKUP(F:F,데이터주제영역정의서!T:V,2,FALSE)</f>
        <v>RI</v>
      </c>
      <c r="H1604" s="292" t="str">
        <f t="shared" si="197"/>
        <v>SM</v>
      </c>
      <c r="I1604" s="258" t="str">
        <f>VLOOKUP(B:B,데이터주제영역정의서!O:P,2,FALSE)</f>
        <v>RFA</v>
      </c>
      <c r="J1604" s="258" t="str">
        <f t="shared" si="198"/>
        <v>이력</v>
      </c>
      <c r="K1604" s="258" t="str">
        <f>VLOOKUP(J1604,엔터티분류어!B:D,3,FALSE)</f>
        <v>H</v>
      </c>
      <c r="L1604" s="305" t="str">
        <f t="shared" si="196"/>
        <v>RFARISMH</v>
      </c>
      <c r="M1604" s="258" t="s">
        <v>7017</v>
      </c>
      <c r="N1604" s="291" t="str">
        <f t="shared" si="199"/>
        <v>T</v>
      </c>
    </row>
    <row r="1605" spans="1:14" x14ac:dyDescent="0.3">
      <c r="A1605" s="256" t="s">
        <v>7086</v>
      </c>
      <c r="B1605" s="308" t="s">
        <v>6963</v>
      </c>
      <c r="C1605" s="309" t="s">
        <v>1</v>
      </c>
      <c r="D1605" s="303" t="s">
        <v>3315</v>
      </c>
      <c r="E1605" s="303" t="s">
        <v>3316</v>
      </c>
      <c r="F1605" s="313" t="s">
        <v>3893</v>
      </c>
      <c r="G1605" s="306" t="str">
        <f>VLOOKUP(F:F,데이터주제영역정의서!T:V,2,FALSE)</f>
        <v>RI</v>
      </c>
      <c r="H1605" s="292" t="str">
        <f t="shared" si="197"/>
        <v>CR</v>
      </c>
      <c r="I1605" s="258" t="str">
        <f>VLOOKUP(B:B,데이터주제영역정의서!O:P,2,FALSE)</f>
        <v>RFA</v>
      </c>
      <c r="J1605" s="258" t="str">
        <f t="shared" si="198"/>
        <v>정보</v>
      </c>
      <c r="K1605" s="258" t="str">
        <f>VLOOKUP(J1605,엔터티분류어!B:D,3,FALSE)</f>
        <v>D</v>
      </c>
      <c r="L1605" s="305" t="str">
        <f t="shared" si="196"/>
        <v>RFARICRD</v>
      </c>
      <c r="M1605" s="258" t="s">
        <v>7018</v>
      </c>
      <c r="N1605" s="291" t="str">
        <f t="shared" si="199"/>
        <v>T</v>
      </c>
    </row>
    <row r="1606" spans="1:14" x14ac:dyDescent="0.3">
      <c r="A1606" s="256" t="s">
        <v>7086</v>
      </c>
      <c r="B1606" s="308" t="s">
        <v>6963</v>
      </c>
      <c r="C1606" s="309" t="s">
        <v>18</v>
      </c>
      <c r="D1606" s="303" t="s">
        <v>3317</v>
      </c>
      <c r="E1606" s="303" t="s">
        <v>7019</v>
      </c>
      <c r="F1606" s="313" t="s">
        <v>3915</v>
      </c>
      <c r="G1606" s="306" t="str">
        <f>VLOOKUP(F:F,데이터주제영역정의서!T:V,2,FALSE)</f>
        <v>DI</v>
      </c>
      <c r="H1606" s="292" t="str">
        <f t="shared" si="197"/>
        <v>CR</v>
      </c>
      <c r="I1606" s="258" t="str">
        <f>VLOOKUP(B:B,데이터주제영역정의서!O:P,2,FALSE)</f>
        <v>RFA</v>
      </c>
      <c r="J1606" s="258" t="str">
        <f t="shared" si="198"/>
        <v>정보</v>
      </c>
      <c r="K1606" s="258" t="str">
        <f>VLOOKUP(J1606,엔터티분류어!B:D,3,FALSE)</f>
        <v>D</v>
      </c>
      <c r="L1606" s="305" t="str">
        <f t="shared" si="196"/>
        <v>RFADICRD</v>
      </c>
      <c r="M1606" s="258" t="s">
        <v>7020</v>
      </c>
      <c r="N1606" s="291" t="str">
        <f t="shared" si="199"/>
        <v>T</v>
      </c>
    </row>
    <row r="1607" spans="1:14" x14ac:dyDescent="0.3">
      <c r="A1607" s="256" t="s">
        <v>7087</v>
      </c>
      <c r="B1607" s="308" t="s">
        <v>3318</v>
      </c>
      <c r="C1607" s="309" t="s">
        <v>1</v>
      </c>
      <c r="D1607" s="303" t="s">
        <v>3319</v>
      </c>
      <c r="E1607" s="303" t="s">
        <v>3320</v>
      </c>
      <c r="F1607" s="313" t="s">
        <v>7021</v>
      </c>
      <c r="G1607" s="306" t="str">
        <f>VLOOKUP(F:F,데이터주제영역정의서!T:V,2,FALSE)</f>
        <v>BI</v>
      </c>
      <c r="H1607" s="292" t="str">
        <f t="shared" si="197"/>
        <v>EX</v>
      </c>
      <c r="I1607" s="258" t="str">
        <f>VLOOKUP(B:B,데이터주제영역정의서!O:P,2,FALSE)</f>
        <v>RFB</v>
      </c>
      <c r="J1607" s="258" t="str">
        <f t="shared" si="198"/>
        <v>정보</v>
      </c>
      <c r="K1607" s="258" t="str">
        <f>VLOOKUP(J1607,엔터티분류어!B:D,3,FALSE)</f>
        <v>D</v>
      </c>
      <c r="L1607" s="305" t="str">
        <f t="shared" si="196"/>
        <v>RFBBIEXD</v>
      </c>
      <c r="M1607" s="258" t="s">
        <v>7022</v>
      </c>
      <c r="N1607" s="291" t="str">
        <f t="shared" si="199"/>
        <v>T</v>
      </c>
    </row>
    <row r="1608" spans="1:14" x14ac:dyDescent="0.3">
      <c r="A1608" s="256" t="s">
        <v>7087</v>
      </c>
      <c r="B1608" s="308" t="s">
        <v>3318</v>
      </c>
      <c r="C1608" s="309" t="s">
        <v>1</v>
      </c>
      <c r="D1608" s="303" t="s">
        <v>3321</v>
      </c>
      <c r="E1608" s="303" t="s">
        <v>3322</v>
      </c>
      <c r="F1608" s="313" t="s">
        <v>7021</v>
      </c>
      <c r="G1608" s="306" t="str">
        <f>VLOOKUP(F:F,데이터주제영역정의서!T:V,2,FALSE)</f>
        <v>BI</v>
      </c>
      <c r="H1608" s="292" t="str">
        <f t="shared" si="197"/>
        <v>BS</v>
      </c>
      <c r="I1608" s="258" t="str">
        <f>VLOOKUP(B:B,데이터주제영역정의서!O:P,2,FALSE)</f>
        <v>RFB</v>
      </c>
      <c r="J1608" s="258" t="str">
        <f t="shared" si="198"/>
        <v>기본</v>
      </c>
      <c r="K1608" s="258" t="str">
        <f>VLOOKUP(J1608,엔터티분류어!B:D,3,FALSE)</f>
        <v>M</v>
      </c>
      <c r="L1608" s="305" t="str">
        <f t="shared" si="196"/>
        <v>RFBBIBSM</v>
      </c>
      <c r="M1608" s="258" t="s">
        <v>7023</v>
      </c>
      <c r="N1608" s="291" t="str">
        <f t="shared" si="199"/>
        <v>T</v>
      </c>
    </row>
    <row r="1609" spans="1:14" x14ac:dyDescent="0.3">
      <c r="A1609" s="256" t="s">
        <v>7087</v>
      </c>
      <c r="B1609" s="308" t="s">
        <v>3318</v>
      </c>
      <c r="C1609" s="309" t="s">
        <v>1</v>
      </c>
      <c r="D1609" s="303" t="s">
        <v>3323</v>
      </c>
      <c r="E1609" s="303" t="s">
        <v>3324</v>
      </c>
      <c r="F1609" s="313" t="s">
        <v>7021</v>
      </c>
      <c r="G1609" s="306" t="str">
        <f>VLOOKUP(F:F,데이터주제영역정의서!T:V,2,FALSE)</f>
        <v>BI</v>
      </c>
      <c r="H1609" s="292" t="str">
        <f t="shared" si="197"/>
        <v>DT</v>
      </c>
      <c r="I1609" s="258" t="str">
        <f>VLOOKUP(B:B,데이터주제영역정의서!O:P,2,FALSE)</f>
        <v>RFB</v>
      </c>
      <c r="J1609" s="258" t="str">
        <f t="shared" si="198"/>
        <v>상세</v>
      </c>
      <c r="K1609" s="258" t="str">
        <f>VLOOKUP(J1609,엔터티분류어!B:D,3,FALSE)</f>
        <v>E</v>
      </c>
      <c r="L1609" s="305" t="str">
        <f t="shared" si="196"/>
        <v>RFBBIDTE</v>
      </c>
      <c r="M1609" s="258" t="s">
        <v>7024</v>
      </c>
      <c r="N1609" s="291" t="str">
        <f t="shared" si="199"/>
        <v>T</v>
      </c>
    </row>
    <row r="1610" spans="1:14" x14ac:dyDescent="0.3">
      <c r="A1610" s="256" t="s">
        <v>7087</v>
      </c>
      <c r="B1610" s="308" t="s">
        <v>3318</v>
      </c>
      <c r="C1610" s="309" t="s">
        <v>1</v>
      </c>
      <c r="D1610" s="303" t="s">
        <v>3325</v>
      </c>
      <c r="E1610" s="303" t="s">
        <v>3326</v>
      </c>
      <c r="F1610" s="313" t="s">
        <v>7021</v>
      </c>
      <c r="G1610" s="306" t="str">
        <f>VLOOKUP(F:F,데이터주제영역정의서!T:V,2,FALSE)</f>
        <v>BI</v>
      </c>
      <c r="H1610" s="292" t="str">
        <f t="shared" si="197"/>
        <v>DV</v>
      </c>
      <c r="I1610" s="258" t="str">
        <f>VLOOKUP(B:B,데이터주제영역정의서!O:P,2,FALSE)</f>
        <v>RFB</v>
      </c>
      <c r="J1610" s="258" t="str">
        <f t="shared" si="198"/>
        <v>정보</v>
      </c>
      <c r="K1610" s="258" t="str">
        <f>VLOOKUP(J1610,엔터티분류어!B:D,3,FALSE)</f>
        <v>D</v>
      </c>
      <c r="L1610" s="305" t="str">
        <f t="shared" si="196"/>
        <v>RFBBIDVD</v>
      </c>
      <c r="M1610" s="258" t="s">
        <v>7025</v>
      </c>
      <c r="N1610" s="291" t="str">
        <f t="shared" si="199"/>
        <v>T</v>
      </c>
    </row>
    <row r="1611" spans="1:14" x14ac:dyDescent="0.3">
      <c r="A1611" s="256" t="s">
        <v>7087</v>
      </c>
      <c r="B1611" s="308" t="s">
        <v>3318</v>
      </c>
      <c r="C1611" s="309" t="s">
        <v>1</v>
      </c>
      <c r="D1611" s="303" t="s">
        <v>3327</v>
      </c>
      <c r="E1611" s="303" t="s">
        <v>3328</v>
      </c>
      <c r="F1611" s="313" t="s">
        <v>7021</v>
      </c>
      <c r="G1611" s="306" t="str">
        <f>VLOOKUP(F:F,데이터주제영역정의서!T:V,2,FALSE)</f>
        <v>BI</v>
      </c>
      <c r="H1611" s="292" t="str">
        <f t="shared" si="197"/>
        <v>RE</v>
      </c>
      <c r="I1611" s="258" t="str">
        <f>VLOOKUP(B:B,데이터주제영역정의서!O:P,2,FALSE)</f>
        <v>RFB</v>
      </c>
      <c r="J1611" s="258" t="str">
        <f t="shared" si="198"/>
        <v>정보</v>
      </c>
      <c r="K1611" s="258" t="str">
        <f>VLOOKUP(J1611,엔터티분류어!B:D,3,FALSE)</f>
        <v>D</v>
      </c>
      <c r="L1611" s="305" t="str">
        <f t="shared" si="196"/>
        <v>RFBBIRED</v>
      </c>
      <c r="M1611" s="258" t="s">
        <v>7026</v>
      </c>
      <c r="N1611" s="291" t="str">
        <f t="shared" si="199"/>
        <v>T</v>
      </c>
    </row>
    <row r="1612" spans="1:14" x14ac:dyDescent="0.3">
      <c r="A1612" s="256" t="s">
        <v>7087</v>
      </c>
      <c r="B1612" s="303" t="s">
        <v>3318</v>
      </c>
      <c r="C1612" s="303" t="s">
        <v>1</v>
      </c>
      <c r="D1612" s="303" t="s">
        <v>3329</v>
      </c>
      <c r="E1612" s="303" t="s">
        <v>3330</v>
      </c>
      <c r="F1612" s="312" t="s">
        <v>7021</v>
      </c>
      <c r="G1612" s="306" t="str">
        <f>VLOOKUP(F:F,데이터주제영역정의서!T:V,2,FALSE)</f>
        <v>BI</v>
      </c>
      <c r="H1612" s="292" t="str">
        <f t="shared" si="197"/>
        <v>ST</v>
      </c>
      <c r="I1612" s="258" t="str">
        <f>VLOOKUP(B:B,데이터주제영역정의서!O:P,2,FALSE)</f>
        <v>RFB</v>
      </c>
      <c r="J1612" s="258" t="str">
        <f t="shared" si="198"/>
        <v>정보</v>
      </c>
      <c r="K1612" s="258" t="str">
        <f>VLOOKUP(J1612,엔터티분류어!B:D,3,FALSE)</f>
        <v>D</v>
      </c>
      <c r="L1612" s="305" t="str">
        <f t="shared" si="196"/>
        <v>RFBBISTD</v>
      </c>
      <c r="M1612" s="258" t="s">
        <v>7027</v>
      </c>
      <c r="N1612" s="291" t="str">
        <f t="shared" si="199"/>
        <v>T</v>
      </c>
    </row>
    <row r="1613" spans="1:14" x14ac:dyDescent="0.3">
      <c r="A1613" s="256" t="s">
        <v>7087</v>
      </c>
      <c r="B1613" s="310" t="s">
        <v>3318</v>
      </c>
      <c r="C1613" s="310" t="s">
        <v>1</v>
      </c>
      <c r="D1613" s="310" t="s">
        <v>3331</v>
      </c>
      <c r="E1613" s="310" t="s">
        <v>3332</v>
      </c>
      <c r="F1613" s="246" t="s">
        <v>7021</v>
      </c>
      <c r="G1613" s="306" t="str">
        <f>VLOOKUP(F:F,데이터주제영역정의서!T:V,2,FALSE)</f>
        <v>BI</v>
      </c>
      <c r="H1613" s="292" t="str">
        <f t="shared" si="197"/>
        <v>AD</v>
      </c>
      <c r="I1613" s="258" t="str">
        <f>VLOOKUP(B:B,데이터주제영역정의서!O:P,2,FALSE)</f>
        <v>RFB</v>
      </c>
      <c r="J1613" s="258" t="str">
        <f t="shared" si="198"/>
        <v>정보</v>
      </c>
      <c r="K1613" s="258" t="str">
        <f>VLOOKUP(J1613,엔터티분류어!B:D,3,FALSE)</f>
        <v>D</v>
      </c>
      <c r="L1613" s="305" t="str">
        <f t="shared" si="196"/>
        <v>RFBBIADD</v>
      </c>
      <c r="M1613" s="258" t="s">
        <v>7028</v>
      </c>
      <c r="N1613" s="291" t="str">
        <f t="shared" si="199"/>
        <v>T</v>
      </c>
    </row>
    <row r="1614" spans="1:14" x14ac:dyDescent="0.3">
      <c r="A1614" s="256" t="s">
        <v>7088</v>
      </c>
      <c r="B1614" s="310" t="s">
        <v>1887</v>
      </c>
      <c r="C1614" s="310" t="s">
        <v>1</v>
      </c>
      <c r="D1614" s="310" t="s">
        <v>762</v>
      </c>
      <c r="E1614" s="310" t="s">
        <v>770</v>
      </c>
      <c r="F1614" s="246" t="s">
        <v>627</v>
      </c>
      <c r="G1614" s="306" t="str">
        <f>VLOOKUP(F:F,데이터주제영역정의서!T:V,2,FALSE)</f>
        <v>IE</v>
      </c>
      <c r="H1614" s="292" t="str">
        <f t="shared" si="197"/>
        <v>CE</v>
      </c>
      <c r="I1614" s="258" t="str">
        <f>VLOOKUP(B:B,데이터주제영역정의서!O:P,2,FALSE)</f>
        <v>NCC</v>
      </c>
      <c r="J1614" s="258" t="str">
        <f t="shared" si="198"/>
        <v>기본</v>
      </c>
      <c r="K1614" s="258" t="str">
        <f>VLOOKUP(J1614,엔터티분류어!B:D,3,FALSE)</f>
        <v>M</v>
      </c>
      <c r="L1614" s="305" t="str">
        <f t="shared" si="196"/>
        <v>NCCIECEM</v>
      </c>
      <c r="M1614" s="258" t="s">
        <v>7029</v>
      </c>
      <c r="N1614" s="291" t="str">
        <f t="shared" si="199"/>
        <v>T</v>
      </c>
    </row>
    <row r="1615" spans="1:14" s="291" customFormat="1" x14ac:dyDescent="0.3">
      <c r="A1615" s="256" t="s">
        <v>7088</v>
      </c>
      <c r="B1615" s="310" t="s">
        <v>1887</v>
      </c>
      <c r="C1615" s="310" t="s">
        <v>1</v>
      </c>
      <c r="D1615" s="310" t="s">
        <v>7030</v>
      </c>
      <c r="E1615" s="310" t="s">
        <v>4430</v>
      </c>
      <c r="F1615" s="246" t="s">
        <v>1966</v>
      </c>
      <c r="G1615" s="306" t="str">
        <f>VLOOKUP(F:F,데이터주제영역정의서!T:V,2,FALSE)</f>
        <v>PR</v>
      </c>
      <c r="H1615" s="292" t="str">
        <f t="shared" si="197"/>
        <v>PT</v>
      </c>
      <c r="I1615" s="258" t="str">
        <f>VLOOKUP(B:B,데이터주제영역정의서!O:P,2,FALSE)</f>
        <v>NCC</v>
      </c>
      <c r="J1615" s="258" t="str">
        <f t="shared" si="198"/>
        <v>정보</v>
      </c>
      <c r="K1615" s="258" t="str">
        <f>VLOOKUP(J1615,엔터티분류어!B:D,3,FALSE)</f>
        <v>D</v>
      </c>
      <c r="L1615" s="305" t="str">
        <f t="shared" si="196"/>
        <v>NCCPRPTD</v>
      </c>
      <c r="M1615" s="258" t="s">
        <v>7031</v>
      </c>
      <c r="N1615" s="291" t="str">
        <f t="shared" si="199"/>
        <v>F</v>
      </c>
    </row>
    <row r="1616" spans="1:14" s="291" customFormat="1" x14ac:dyDescent="0.3">
      <c r="A1616" s="256" t="s">
        <v>7088</v>
      </c>
      <c r="B1616" s="310" t="s">
        <v>1887</v>
      </c>
      <c r="C1616" s="310" t="s">
        <v>1</v>
      </c>
      <c r="D1616" s="310" t="s">
        <v>760</v>
      </c>
      <c r="E1616" s="310" t="s">
        <v>768</v>
      </c>
      <c r="F1616" s="246" t="s">
        <v>7032</v>
      </c>
      <c r="G1616" s="306" t="str">
        <f>VLOOKUP(F:F,데이터주제영역정의서!T:V,2,FALSE)</f>
        <v>EA</v>
      </c>
      <c r="H1616" s="292" t="str">
        <f t="shared" si="197"/>
        <v>OE</v>
      </c>
      <c r="I1616" s="258" t="str">
        <f>VLOOKUP(B:B,데이터주제영역정의서!O:P,2,FALSE)</f>
        <v>NCC</v>
      </c>
      <c r="J1616" s="258" t="str">
        <f t="shared" si="198"/>
        <v>정보</v>
      </c>
      <c r="K1616" s="258" t="str">
        <f>VLOOKUP(J1616,엔터티분류어!B:D,3,FALSE)</f>
        <v>D</v>
      </c>
      <c r="L1616" s="305" t="str">
        <f t="shared" si="196"/>
        <v>NCCEAOED</v>
      </c>
      <c r="M1616" s="258" t="s">
        <v>7033</v>
      </c>
      <c r="N1616" s="291" t="str">
        <f t="shared" si="199"/>
        <v>T</v>
      </c>
    </row>
    <row r="1617" spans="1:14" s="291" customFormat="1" x14ac:dyDescent="0.3">
      <c r="A1617" s="256" t="s">
        <v>7088</v>
      </c>
      <c r="B1617" s="309" t="s">
        <v>1887</v>
      </c>
      <c r="C1617" s="309" t="s">
        <v>1</v>
      </c>
      <c r="D1617" s="309" t="s">
        <v>761</v>
      </c>
      <c r="E1617" s="309" t="s">
        <v>769</v>
      </c>
      <c r="F1617" s="290" t="s">
        <v>7032</v>
      </c>
      <c r="G1617" s="306" t="str">
        <f>VLOOKUP(F:F,데이터주제영역정의서!T:V,2,FALSE)</f>
        <v>EA</v>
      </c>
      <c r="H1617" s="292" t="str">
        <f t="shared" si="197"/>
        <v>OM</v>
      </c>
      <c r="I1617" s="258" t="str">
        <f>VLOOKUP(B:B,데이터주제영역정의서!O:P,2,FALSE)</f>
        <v>NCC</v>
      </c>
      <c r="J1617" s="258" t="str">
        <f t="shared" si="198"/>
        <v>정보</v>
      </c>
      <c r="K1617" s="258" t="str">
        <f>VLOOKUP(J1617,엔터티분류어!B:D,3,FALSE)</f>
        <v>D</v>
      </c>
      <c r="L1617" s="305" t="str">
        <f t="shared" si="196"/>
        <v>NCCEAOMD</v>
      </c>
      <c r="M1617" s="258" t="s">
        <v>7034</v>
      </c>
      <c r="N1617" s="291" t="str">
        <f t="shared" si="199"/>
        <v>T</v>
      </c>
    </row>
    <row r="1618" spans="1:14" s="291" customFormat="1" x14ac:dyDescent="0.3">
      <c r="A1618" s="256" t="s">
        <v>7088</v>
      </c>
      <c r="B1618" s="309" t="s">
        <v>1887</v>
      </c>
      <c r="C1618" s="309" t="s">
        <v>18</v>
      </c>
      <c r="D1618" s="309" t="s">
        <v>1629</v>
      </c>
      <c r="E1618" s="309" t="s">
        <v>7035</v>
      </c>
      <c r="F1618" s="290" t="s">
        <v>627</v>
      </c>
      <c r="G1618" s="306" t="str">
        <f>VLOOKUP(F:F,데이터주제영역정의서!T:V,2,FALSE)</f>
        <v>IE</v>
      </c>
      <c r="H1618" s="292" t="str">
        <f t="shared" si="197"/>
        <v>OQ</v>
      </c>
      <c r="I1618" s="258" t="str">
        <f>VLOOKUP(B:B,데이터주제영역정의서!O:P,2,FALSE)</f>
        <v>NCC</v>
      </c>
      <c r="J1618" s="258" t="str">
        <f t="shared" si="198"/>
        <v>정보</v>
      </c>
      <c r="K1618" s="258" t="str">
        <f>VLOOKUP(J1618,엔터티분류어!B:D,3,FALSE)</f>
        <v>D</v>
      </c>
      <c r="L1618" s="305" t="str">
        <f t="shared" si="196"/>
        <v>NCCIEOQD</v>
      </c>
      <c r="M1618" s="258" t="s">
        <v>7036</v>
      </c>
      <c r="N1618" s="291" t="str">
        <f t="shared" si="199"/>
        <v>T</v>
      </c>
    </row>
    <row r="1619" spans="1:14" x14ac:dyDescent="0.3">
      <c r="A1619" s="256" t="s">
        <v>7088</v>
      </c>
      <c r="B1619" s="308" t="s">
        <v>1887</v>
      </c>
      <c r="C1619" s="309" t="s">
        <v>1</v>
      </c>
      <c r="D1619" s="303" t="s">
        <v>1630</v>
      </c>
      <c r="E1619" s="303" t="s">
        <v>767</v>
      </c>
      <c r="F1619" s="312" t="s">
        <v>7037</v>
      </c>
      <c r="G1619" s="306" t="str">
        <f>VLOOKUP(F:F,데이터주제영역정의서!T:V,2,FALSE)</f>
        <v>MC</v>
      </c>
      <c r="H1619" s="292" t="str">
        <f t="shared" si="197"/>
        <v>RQ</v>
      </c>
      <c r="I1619" s="258" t="str">
        <f>VLOOKUP(B:B,데이터주제영역정의서!O:P,2,FALSE)</f>
        <v>NCC</v>
      </c>
      <c r="J1619" s="258" t="str">
        <f t="shared" si="198"/>
        <v>정보</v>
      </c>
      <c r="K1619" s="258" t="str">
        <f>VLOOKUP(J1619,엔터티분류어!B:D,3,FALSE)</f>
        <v>D</v>
      </c>
      <c r="L1619" s="305" t="str">
        <f t="shared" si="196"/>
        <v>NCCMCRQD</v>
      </c>
      <c r="M1619" s="258" t="s">
        <v>7038</v>
      </c>
      <c r="N1619" s="291" t="str">
        <f t="shared" si="199"/>
        <v>T</v>
      </c>
    </row>
    <row r="1620" spans="1:14" x14ac:dyDescent="0.3">
      <c r="A1620" s="256" t="s">
        <v>7088</v>
      </c>
      <c r="B1620" s="308" t="s">
        <v>1887</v>
      </c>
      <c r="C1620" s="309" t="s">
        <v>1</v>
      </c>
      <c r="D1620" s="303" t="s">
        <v>1625</v>
      </c>
      <c r="E1620" s="303" t="s">
        <v>765</v>
      </c>
      <c r="F1620" s="312" t="s">
        <v>7037</v>
      </c>
      <c r="G1620" s="306" t="str">
        <f>VLOOKUP(F:F,데이터주제영역정의서!T:V,2,FALSE)</f>
        <v>MC</v>
      </c>
      <c r="H1620" s="292" t="str">
        <f t="shared" si="197"/>
        <v>RP</v>
      </c>
      <c r="I1620" s="258" t="str">
        <f>VLOOKUP(B:B,데이터주제영역정의서!O:P,2,FALSE)</f>
        <v>NCC</v>
      </c>
      <c r="J1620" s="258" t="str">
        <f t="shared" si="198"/>
        <v>정보</v>
      </c>
      <c r="K1620" s="258" t="str">
        <f>VLOOKUP(J1620,엔터티분류어!B:D,3,FALSE)</f>
        <v>D</v>
      </c>
      <c r="L1620" s="305" t="str">
        <f t="shared" si="196"/>
        <v>NCCMCRPD</v>
      </c>
      <c r="M1620" s="258" t="s">
        <v>7039</v>
      </c>
      <c r="N1620" s="291" t="str">
        <f t="shared" si="199"/>
        <v>T</v>
      </c>
    </row>
    <row r="1621" spans="1:14" x14ac:dyDescent="0.3">
      <c r="A1621" s="256" t="s">
        <v>7088</v>
      </c>
      <c r="B1621" s="310" t="s">
        <v>1887</v>
      </c>
      <c r="C1621" s="310" t="s">
        <v>1</v>
      </c>
      <c r="D1621" s="310" t="s">
        <v>1628</v>
      </c>
      <c r="E1621" s="310" t="s">
        <v>1633</v>
      </c>
      <c r="F1621" s="246" t="s">
        <v>627</v>
      </c>
      <c r="G1621" s="306" t="str">
        <f>VLOOKUP(F:F,데이터주제영역정의서!T:V,2,FALSE)</f>
        <v>IE</v>
      </c>
      <c r="H1621" s="292" t="str">
        <f t="shared" si="197"/>
        <v>PA</v>
      </c>
      <c r="I1621" s="258" t="str">
        <f>VLOOKUP(B:B,데이터주제영역정의서!O:P,2,FALSE)</f>
        <v>NCC</v>
      </c>
      <c r="J1621" s="258" t="str">
        <f t="shared" si="198"/>
        <v>정보</v>
      </c>
      <c r="K1621" s="258" t="str">
        <f>VLOOKUP(J1621,엔터티분류어!B:D,3,FALSE)</f>
        <v>D</v>
      </c>
      <c r="L1621" s="305" t="str">
        <f t="shared" si="196"/>
        <v>NCCIEPAD</v>
      </c>
      <c r="M1621" s="258" t="s">
        <v>7040</v>
      </c>
      <c r="N1621" s="291" t="str">
        <f t="shared" si="199"/>
        <v>T</v>
      </c>
    </row>
    <row r="1622" spans="1:14" x14ac:dyDescent="0.3">
      <c r="A1622" s="256" t="s">
        <v>7088</v>
      </c>
      <c r="B1622" s="303" t="s">
        <v>1887</v>
      </c>
      <c r="C1622" s="303" t="s">
        <v>1</v>
      </c>
      <c r="D1622" s="303" t="s">
        <v>1624</v>
      </c>
      <c r="E1622" s="303" t="s">
        <v>766</v>
      </c>
      <c r="F1622" s="312" t="s">
        <v>627</v>
      </c>
      <c r="G1622" s="306" t="str">
        <f>VLOOKUP(F:F,데이터주제영역정의서!T:V,2,FALSE)</f>
        <v>IE</v>
      </c>
      <c r="H1622" s="292" t="str">
        <f t="shared" si="197"/>
        <v>WP</v>
      </c>
      <c r="I1622" s="258" t="str">
        <f>VLOOKUP(B:B,데이터주제영역정의서!O:P,2,FALSE)</f>
        <v>NCC</v>
      </c>
      <c r="J1622" s="258" t="str">
        <f t="shared" si="198"/>
        <v>정보</v>
      </c>
      <c r="K1622" s="258" t="str">
        <f>VLOOKUP(J1622,엔터티분류어!B:D,3,FALSE)</f>
        <v>D</v>
      </c>
      <c r="L1622" s="305" t="str">
        <f t="shared" si="196"/>
        <v>NCCIEWPD</v>
      </c>
      <c r="M1622" s="302" t="s">
        <v>7041</v>
      </c>
      <c r="N1622" s="291" t="str">
        <f t="shared" si="199"/>
        <v>T</v>
      </c>
    </row>
    <row r="1623" spans="1:14" x14ac:dyDescent="0.3">
      <c r="A1623" s="256" t="s">
        <v>7088</v>
      </c>
      <c r="B1623" s="303" t="s">
        <v>1887</v>
      </c>
      <c r="C1623" s="303" t="s">
        <v>1</v>
      </c>
      <c r="D1623" s="303" t="s">
        <v>763</v>
      </c>
      <c r="E1623" s="303" t="s">
        <v>771</v>
      </c>
      <c r="F1623" s="312" t="s">
        <v>7037</v>
      </c>
      <c r="G1623" s="306" t="str">
        <f>VLOOKUP(F:F,데이터주제영역정의서!T:V,2,FALSE)</f>
        <v>MC</v>
      </c>
      <c r="H1623" s="292" t="str">
        <f t="shared" si="197"/>
        <v>CM</v>
      </c>
      <c r="I1623" s="258" t="str">
        <f>VLOOKUP(B:B,데이터주제영역정의서!O:P,2,FALSE)</f>
        <v>NCC</v>
      </c>
      <c r="J1623" s="258" t="str">
        <f t="shared" si="198"/>
        <v>정보</v>
      </c>
      <c r="K1623" s="258" t="str">
        <f>VLOOKUP(J1623,엔터티분류어!B:D,3,FALSE)</f>
        <v>D</v>
      </c>
      <c r="L1623" s="305" t="str">
        <f t="shared" si="196"/>
        <v>NCCMCCMD</v>
      </c>
      <c r="M1623" s="302" t="s">
        <v>7042</v>
      </c>
      <c r="N1623" s="291" t="str">
        <f t="shared" si="199"/>
        <v>T</v>
      </c>
    </row>
    <row r="1624" spans="1:14" x14ac:dyDescent="0.3">
      <c r="A1624" s="256" t="s">
        <v>7088</v>
      </c>
      <c r="B1624" s="303" t="s">
        <v>1887</v>
      </c>
      <c r="C1624" s="303" t="s">
        <v>1</v>
      </c>
      <c r="D1624" s="303" t="s">
        <v>759</v>
      </c>
      <c r="E1624" s="303" t="s">
        <v>764</v>
      </c>
      <c r="F1624" s="312" t="s">
        <v>7037</v>
      </c>
      <c r="G1624" s="306" t="str">
        <f>VLOOKUP(F:F,데이터주제영역정의서!T:V,2,FALSE)</f>
        <v>MC</v>
      </c>
      <c r="H1624" s="292" t="str">
        <f t="shared" si="197"/>
        <v>CO</v>
      </c>
      <c r="I1624" s="258" t="str">
        <f>VLOOKUP(B:B,데이터주제영역정의서!O:P,2,FALSE)</f>
        <v>NCC</v>
      </c>
      <c r="J1624" s="258" t="str">
        <f t="shared" si="198"/>
        <v>정보</v>
      </c>
      <c r="K1624" s="258" t="str">
        <f>VLOOKUP(J1624,엔터티분류어!B:D,3,FALSE)</f>
        <v>D</v>
      </c>
      <c r="L1624" s="305" t="str">
        <f t="shared" si="196"/>
        <v>NCCMCCOD</v>
      </c>
      <c r="M1624" s="302" t="s">
        <v>7043</v>
      </c>
      <c r="N1624" s="291" t="str">
        <f t="shared" si="199"/>
        <v>T</v>
      </c>
    </row>
    <row r="1625" spans="1:14" x14ac:dyDescent="0.3">
      <c r="A1625" s="256" t="s">
        <v>7088</v>
      </c>
      <c r="B1625" s="303" t="s">
        <v>1887</v>
      </c>
      <c r="C1625" s="303" t="s">
        <v>1</v>
      </c>
      <c r="D1625" s="303" t="s">
        <v>1627</v>
      </c>
      <c r="E1625" s="303" t="s">
        <v>1632</v>
      </c>
      <c r="F1625" s="312" t="s">
        <v>7037</v>
      </c>
      <c r="G1625" s="306" t="str">
        <f>VLOOKUP(F:F,데이터주제영역정의서!T:V,2,FALSE)</f>
        <v>MC</v>
      </c>
      <c r="H1625" s="292" t="str">
        <f t="shared" si="197"/>
        <v>CH</v>
      </c>
      <c r="I1625" s="258" t="str">
        <f>VLOOKUP(B:B,데이터주제영역정의서!O:P,2,FALSE)</f>
        <v>NCC</v>
      </c>
      <c r="J1625" s="258" t="str">
        <f t="shared" si="198"/>
        <v>정보</v>
      </c>
      <c r="K1625" s="258" t="str">
        <f>VLOOKUP(J1625,엔터티분류어!B:D,3,FALSE)</f>
        <v>D</v>
      </c>
      <c r="L1625" s="305" t="str">
        <f t="shared" si="196"/>
        <v>NCCMCCHD</v>
      </c>
      <c r="M1625" s="302" t="s">
        <v>7044</v>
      </c>
      <c r="N1625" s="291" t="str">
        <f t="shared" si="199"/>
        <v>T</v>
      </c>
    </row>
    <row r="1626" spans="1:14" x14ac:dyDescent="0.3">
      <c r="A1626" s="256" t="s">
        <v>7088</v>
      </c>
      <c r="B1626" s="303" t="s">
        <v>1887</v>
      </c>
      <c r="C1626" s="303" t="s">
        <v>1</v>
      </c>
      <c r="D1626" s="303" t="s">
        <v>1626</v>
      </c>
      <c r="E1626" s="303"/>
      <c r="F1626" s="312" t="s">
        <v>7037</v>
      </c>
      <c r="G1626" s="306" t="str">
        <f>VLOOKUP(F:F,데이터주제영역정의서!T:V,2,FALSE)</f>
        <v>MC</v>
      </c>
      <c r="H1626" s="292" t="str">
        <f t="shared" si="197"/>
        <v>CA</v>
      </c>
      <c r="I1626" s="258" t="str">
        <f>VLOOKUP(B:B,데이터주제영역정의서!O:P,2,FALSE)</f>
        <v>NCC</v>
      </c>
      <c r="J1626" s="258" t="str">
        <f t="shared" si="198"/>
        <v>정보</v>
      </c>
      <c r="K1626" s="258" t="str">
        <f>VLOOKUP(J1626,엔터티분류어!B:D,3,FALSE)</f>
        <v>D</v>
      </c>
      <c r="L1626" s="305" t="str">
        <f t="shared" si="196"/>
        <v>NCCMCCAD</v>
      </c>
      <c r="M1626" s="302" t="s">
        <v>7045</v>
      </c>
      <c r="N1626" s="291" t="str">
        <f t="shared" si="199"/>
        <v>T</v>
      </c>
    </row>
    <row r="1627" spans="1:14" x14ac:dyDescent="0.3">
      <c r="A1627" s="256" t="s">
        <v>7088</v>
      </c>
      <c r="B1627" s="303" t="s">
        <v>1887</v>
      </c>
      <c r="C1627" s="303" t="s">
        <v>18</v>
      </c>
      <c r="D1627" s="303" t="s">
        <v>1631</v>
      </c>
      <c r="E1627" s="303" t="s">
        <v>7046</v>
      </c>
      <c r="F1627" s="312" t="s">
        <v>7037</v>
      </c>
      <c r="G1627" s="306" t="str">
        <f>VLOOKUP(F:F,데이터주제영역정의서!T:V,2,FALSE)</f>
        <v>MC</v>
      </c>
      <c r="H1627" s="292" t="str">
        <f t="shared" si="197"/>
        <v>OD</v>
      </c>
      <c r="I1627" s="258" t="str">
        <f>VLOOKUP(B:B,데이터주제영역정의서!O:P,2,FALSE)</f>
        <v>NCC</v>
      </c>
      <c r="J1627" s="258" t="str">
        <f t="shared" si="198"/>
        <v>정보</v>
      </c>
      <c r="K1627" s="258" t="str">
        <f>VLOOKUP(J1627,엔터티분류어!B:D,3,FALSE)</f>
        <v>D</v>
      </c>
      <c r="L1627" s="305" t="str">
        <f t="shared" si="196"/>
        <v>NCCMCODD</v>
      </c>
      <c r="M1627" s="302" t="s">
        <v>7047</v>
      </c>
      <c r="N1627" s="291" t="str">
        <f t="shared" si="199"/>
        <v>T</v>
      </c>
    </row>
    <row r="1628" spans="1:14" x14ac:dyDescent="0.3">
      <c r="A1628" s="256" t="s">
        <v>7076</v>
      </c>
      <c r="B1628" s="303" t="s">
        <v>1876</v>
      </c>
      <c r="C1628" s="303" t="s">
        <v>1</v>
      </c>
      <c r="D1628" s="303" t="s">
        <v>7124</v>
      </c>
      <c r="E1628" s="303" t="s">
        <v>1530</v>
      </c>
      <c r="F1628" s="312" t="s">
        <v>4188</v>
      </c>
      <c r="G1628" s="306" t="str">
        <f>VLOOKUP(F:F,데이터주제영역정의서!T:V,2,FALSE)</f>
        <v>PC</v>
      </c>
      <c r="H1628" s="292" t="s">
        <v>7126</v>
      </c>
      <c r="I1628" s="258" t="str">
        <f>VLOOKUP(B:B,데이터주제영역정의서!O:P,2,FALSE)</f>
        <v>ACD</v>
      </c>
      <c r="J1628" s="258" t="str">
        <f t="shared" si="198"/>
        <v>코드</v>
      </c>
      <c r="K1628" s="258" t="str">
        <f>VLOOKUP(J1628,엔터티분류어!B:D,3,FALSE)</f>
        <v>C</v>
      </c>
      <c r="L1628" s="305" t="str">
        <f t="shared" si="196"/>
        <v>ACDPCACC</v>
      </c>
      <c r="M1628" s="258" t="s">
        <v>6579</v>
      </c>
      <c r="N1628" s="291" t="str">
        <f t="shared" si="199"/>
        <v>F</v>
      </c>
    </row>
    <row r="1629" spans="1:14" x14ac:dyDescent="0.3">
      <c r="A1629" s="256" t="s">
        <v>7076</v>
      </c>
      <c r="B1629" s="303" t="s">
        <v>1876</v>
      </c>
      <c r="C1629" s="303" t="s">
        <v>1</v>
      </c>
      <c r="D1629" s="303" t="s">
        <v>7125</v>
      </c>
      <c r="E1629" s="303" t="s">
        <v>1530</v>
      </c>
      <c r="F1629" s="312" t="s">
        <v>4188</v>
      </c>
      <c r="G1629" s="306" t="str">
        <f>VLOOKUP(F:F,데이터주제영역정의서!T:V,2,FALSE)</f>
        <v>PC</v>
      </c>
      <c r="H1629" s="292" t="s">
        <v>7127</v>
      </c>
      <c r="I1629" s="258" t="str">
        <f>VLOOKUP(B:B,데이터주제영역정의서!O:P,2,FALSE)</f>
        <v>ACD</v>
      </c>
      <c r="J1629" s="258" t="str">
        <f t="shared" si="198"/>
        <v>정보</v>
      </c>
      <c r="K1629" s="258" t="str">
        <f>VLOOKUP(J1629,엔터티분류어!B:D,3,FALSE)</f>
        <v>D</v>
      </c>
      <c r="L1629" s="305" t="str">
        <f t="shared" si="196"/>
        <v>ACDPCACD</v>
      </c>
      <c r="M1629" s="258" t="s">
        <v>6579</v>
      </c>
      <c r="N1629" s="291" t="str">
        <f t="shared" si="199"/>
        <v>F</v>
      </c>
    </row>
    <row r="1630" spans="1:14" s="291" customFormat="1" x14ac:dyDescent="0.3">
      <c r="A1630" s="256" t="s">
        <v>7075</v>
      </c>
      <c r="B1630" s="309" t="s">
        <v>1866</v>
      </c>
      <c r="C1630" s="309" t="s">
        <v>1</v>
      </c>
      <c r="D1630" s="309" t="s">
        <v>7146</v>
      </c>
      <c r="E1630" s="309" t="s">
        <v>7147</v>
      </c>
      <c r="F1630" s="290" t="s">
        <v>1966</v>
      </c>
      <c r="G1630" s="306" t="str">
        <f>VLOOKUP(F:F,데이터주제영역정의서!T:V,2,FALSE)</f>
        <v>PR</v>
      </c>
      <c r="H1630" s="292" t="s">
        <v>7148</v>
      </c>
      <c r="I1630" s="258" t="s">
        <v>7098</v>
      </c>
      <c r="J1630" s="258" t="str">
        <f t="shared" si="198"/>
        <v>정보</v>
      </c>
      <c r="K1630" s="258" t="str">
        <f>VLOOKUP(J1630,엔터티분류어!B:D,3,FALSE)</f>
        <v>D</v>
      </c>
      <c r="L1630" s="305" t="str">
        <f t="shared" si="196"/>
        <v>ACPPRDOD</v>
      </c>
      <c r="M1630" s="309" t="s">
        <v>7500</v>
      </c>
      <c r="N1630" s="291" t="str">
        <f t="shared" si="199"/>
        <v>T</v>
      </c>
    </row>
    <row r="1631" spans="1:14" s="291" customFormat="1" x14ac:dyDescent="0.3">
      <c r="A1631" s="256" t="s">
        <v>7075</v>
      </c>
      <c r="B1631" s="309" t="s">
        <v>1866</v>
      </c>
      <c r="C1631" s="309" t="s">
        <v>1</v>
      </c>
      <c r="D1631" s="309" t="s">
        <v>7149</v>
      </c>
      <c r="E1631" s="309" t="s">
        <v>7150</v>
      </c>
      <c r="F1631" s="290" t="s">
        <v>1966</v>
      </c>
      <c r="G1631" s="306" t="str">
        <f>VLOOKUP(F:F,데이터주제영역정의서!T:V,2,FALSE)</f>
        <v>PR</v>
      </c>
      <c r="H1631" s="292" t="s">
        <v>7151</v>
      </c>
      <c r="I1631" s="258" t="s">
        <v>7098</v>
      </c>
      <c r="J1631" s="258" t="str">
        <f t="shared" ref="J1631:J1634" si="200">RIGHT(D1631,2)</f>
        <v>정보</v>
      </c>
      <c r="K1631" s="258" t="str">
        <f>VLOOKUP(J1631,엔터티분류어!B:D,3,FALSE)</f>
        <v>D</v>
      </c>
      <c r="L1631" s="305" t="str">
        <f t="shared" ref="L1631:L1634" si="201">I1631&amp;G1631&amp;H1631&amp;K1631</f>
        <v>ACPPRHLD</v>
      </c>
      <c r="M1631" s="309" t="s">
        <v>7501</v>
      </c>
      <c r="N1631" s="291" t="str">
        <f t="shared" ref="N1631:N1634" si="202">IF(L1631=M1631,"T","F")</f>
        <v>T</v>
      </c>
    </row>
    <row r="1632" spans="1:14" s="320" customFormat="1" x14ac:dyDescent="0.3">
      <c r="A1632" s="256" t="s">
        <v>7075</v>
      </c>
      <c r="B1632" s="309" t="s">
        <v>7428</v>
      </c>
      <c r="C1632" s="309" t="s">
        <v>1</v>
      </c>
      <c r="D1632" s="309" t="s">
        <v>7152</v>
      </c>
      <c r="E1632" s="309" t="s">
        <v>4430</v>
      </c>
      <c r="F1632" s="290" t="s">
        <v>1966</v>
      </c>
      <c r="G1632" s="306" t="str">
        <f>VLOOKUP(F:F,데이터주제영역정의서!T:V,2,FALSE)</f>
        <v>PR</v>
      </c>
      <c r="H1632" s="323" t="s">
        <v>4086</v>
      </c>
      <c r="I1632" s="258" t="s">
        <v>1454</v>
      </c>
      <c r="J1632" s="258" t="str">
        <f t="shared" ref="J1632" si="203">RIGHT(D1632,2)</f>
        <v>정보</v>
      </c>
      <c r="K1632" s="258" t="str">
        <f>VLOOKUP(J1632,엔터티분류어!B:D,3,FALSE)</f>
        <v>D</v>
      </c>
      <c r="L1632" s="305" t="str">
        <f t="shared" ref="L1632" si="204">I1632&amp;G1632&amp;H1632&amp;K1632</f>
        <v>ACPPRDPD</v>
      </c>
      <c r="M1632" s="309" t="s">
        <v>7502</v>
      </c>
      <c r="N1632" s="320" t="str">
        <f t="shared" ref="N1632" si="205">IF(L1632=M1632,"T","F")</f>
        <v>T</v>
      </c>
    </row>
    <row r="1633" spans="1:14" s="291" customFormat="1" x14ac:dyDescent="0.3">
      <c r="A1633" s="256" t="s">
        <v>7075</v>
      </c>
      <c r="B1633" s="309" t="s">
        <v>7429</v>
      </c>
      <c r="C1633" s="309" t="s">
        <v>1</v>
      </c>
      <c r="D1633" s="309" t="s">
        <v>7430</v>
      </c>
      <c r="E1633" s="309" t="s">
        <v>7431</v>
      </c>
      <c r="F1633" s="330" t="s">
        <v>7432</v>
      </c>
      <c r="G1633" s="306" t="str">
        <f>VLOOKUP(F:F,데이터주제영역정의서!T:V,2,FALSE)</f>
        <v>PE</v>
      </c>
      <c r="H1633" s="292" t="s">
        <v>3924</v>
      </c>
      <c r="I1633" s="258" t="s">
        <v>7098</v>
      </c>
      <c r="J1633" s="258" t="str">
        <f t="shared" si="200"/>
        <v>상세</v>
      </c>
      <c r="K1633" s="258" t="str">
        <f>VLOOKUP(J1633,엔터티분류어!B:D,3,FALSE)</f>
        <v>E</v>
      </c>
      <c r="L1633" s="305" t="str">
        <f t="shared" si="201"/>
        <v>ACPPEMOE</v>
      </c>
      <c r="M1633" s="309" t="s">
        <v>7503</v>
      </c>
      <c r="N1633" s="291" t="str">
        <f t="shared" si="202"/>
        <v>T</v>
      </c>
    </row>
    <row r="1634" spans="1:14" s="291" customFormat="1" x14ac:dyDescent="0.3">
      <c r="A1634" s="256" t="s">
        <v>7064</v>
      </c>
      <c r="B1634" s="309" t="s">
        <v>5739</v>
      </c>
      <c r="C1634" s="309" t="s">
        <v>1</v>
      </c>
      <c r="D1634" s="309" t="s">
        <v>7163</v>
      </c>
      <c r="E1634" s="309"/>
      <c r="F1634" s="290" t="s">
        <v>641</v>
      </c>
      <c r="G1634" s="306" t="str">
        <f>VLOOKUP(F:F,데이터주제영역정의서!T:V,2,FALSE)</f>
        <v>RM</v>
      </c>
      <c r="H1634" s="292" t="s">
        <v>794</v>
      </c>
      <c r="I1634" s="258" t="s">
        <v>1015</v>
      </c>
      <c r="J1634" s="258" t="str">
        <f t="shared" si="200"/>
        <v>코드</v>
      </c>
      <c r="K1634" s="258" t="str">
        <f>VLOOKUP(J1634,엔터티분류어!B:D,3,FALSE)</f>
        <v>C</v>
      </c>
      <c r="L1634" s="305" t="str">
        <f t="shared" si="201"/>
        <v>MSERMCCC</v>
      </c>
      <c r="M1634" s="258" t="s">
        <v>7504</v>
      </c>
      <c r="N1634" s="291" t="str">
        <f t="shared" si="202"/>
        <v>F</v>
      </c>
    </row>
    <row r="1635" spans="1:14" x14ac:dyDescent="0.3">
      <c r="B1635" s="309" t="s">
        <v>340</v>
      </c>
      <c r="C1635" s="309" t="s">
        <v>1</v>
      </c>
      <c r="D1635" s="309" t="s">
        <v>7174</v>
      </c>
      <c r="E1635" s="309"/>
      <c r="F1635" s="290" t="s">
        <v>7172</v>
      </c>
      <c r="G1635" s="306" t="str">
        <f>VLOOKUP(F:F,데이터주제영역정의서!T:V,2,FALSE)</f>
        <v>CR</v>
      </c>
      <c r="H1635" s="292" t="s">
        <v>7183</v>
      </c>
      <c r="I1635" s="258" t="str">
        <f>VLOOKUP(B:B,데이터주제영역정의서!O:P,2,FALSE)</f>
        <v>CNL</v>
      </c>
      <c r="J1635" s="258" t="str">
        <f t="shared" ref="J1635:J1646" si="206">RIGHT(D1635,2)</f>
        <v>정보</v>
      </c>
      <c r="K1635" s="258" t="str">
        <f>VLOOKUP(J1635,엔터티분류어!B:D,3,FALSE)</f>
        <v>D</v>
      </c>
      <c r="L1635" s="305" t="str">
        <f t="shared" ref="L1635:L1645" si="207">I1635&amp;G1635&amp;H1635&amp;K1635</f>
        <v>CNLCRUGD</v>
      </c>
      <c r="M1635" s="258" t="s">
        <v>7505</v>
      </c>
      <c r="N1635" s="291" t="str">
        <f t="shared" ref="N1635:N1645" si="208">IF(L1635=M1635,"T","F")</f>
        <v>F</v>
      </c>
    </row>
    <row r="1636" spans="1:14" x14ac:dyDescent="0.3">
      <c r="B1636" s="309" t="s">
        <v>340</v>
      </c>
      <c r="C1636" s="309" t="s">
        <v>1</v>
      </c>
      <c r="D1636" s="309" t="s">
        <v>7175</v>
      </c>
      <c r="E1636" s="309"/>
      <c r="F1636" s="290" t="s">
        <v>7172</v>
      </c>
      <c r="G1636" s="306" t="str">
        <f>VLOOKUP(F:F,데이터주제영역정의서!T:V,2,FALSE)</f>
        <v>CR</v>
      </c>
      <c r="H1636" s="292"/>
      <c r="I1636" s="258" t="str">
        <f>VLOOKUP(B:B,데이터주제영역정의서!O:P,2,FALSE)</f>
        <v>CNL</v>
      </c>
      <c r="J1636" s="258" t="str">
        <f t="shared" si="206"/>
        <v>정보</v>
      </c>
      <c r="K1636" s="258" t="str">
        <f>VLOOKUP(J1636,엔터티분류어!B:D,3,FALSE)</f>
        <v>D</v>
      </c>
      <c r="L1636" s="305" t="str">
        <f t="shared" si="207"/>
        <v>CNLCRD</v>
      </c>
      <c r="M1636" s="258" t="s">
        <v>7506</v>
      </c>
      <c r="N1636" s="291" t="str">
        <f t="shared" si="208"/>
        <v>F</v>
      </c>
    </row>
    <row r="1637" spans="1:14" x14ac:dyDescent="0.3">
      <c r="B1637" s="309" t="s">
        <v>340</v>
      </c>
      <c r="C1637" s="309" t="s">
        <v>1</v>
      </c>
      <c r="D1637" s="309" t="s">
        <v>7176</v>
      </c>
      <c r="E1637" s="309"/>
      <c r="F1637" s="290" t="s">
        <v>7172</v>
      </c>
      <c r="G1637" s="306" t="str">
        <f>VLOOKUP(F:F,데이터주제영역정의서!T:V,2,FALSE)</f>
        <v>CR</v>
      </c>
      <c r="H1637" s="292"/>
      <c r="I1637" s="258" t="str">
        <f>VLOOKUP(B:B,데이터주제영역정의서!O:P,2,FALSE)</f>
        <v>CNL</v>
      </c>
      <c r="J1637" s="258" t="str">
        <f t="shared" si="206"/>
        <v>정보</v>
      </c>
      <c r="K1637" s="258" t="str">
        <f>VLOOKUP(J1637,엔터티분류어!B:D,3,FALSE)</f>
        <v>D</v>
      </c>
      <c r="L1637" s="305" t="str">
        <f t="shared" si="207"/>
        <v>CNLCRD</v>
      </c>
      <c r="M1637" s="258" t="s">
        <v>7507</v>
      </c>
      <c r="N1637" s="291" t="str">
        <f t="shared" si="208"/>
        <v>F</v>
      </c>
    </row>
    <row r="1638" spans="1:14" x14ac:dyDescent="0.3">
      <c r="B1638" s="309" t="s">
        <v>340</v>
      </c>
      <c r="C1638" s="309" t="s">
        <v>1</v>
      </c>
      <c r="D1638" s="309" t="s">
        <v>7177</v>
      </c>
      <c r="E1638" s="309"/>
      <c r="F1638" s="290" t="s">
        <v>7172</v>
      </c>
      <c r="G1638" s="306" t="str">
        <f>VLOOKUP(F:F,데이터주제영역정의서!T:V,2,FALSE)</f>
        <v>CR</v>
      </c>
      <c r="H1638" s="292"/>
      <c r="I1638" s="258" t="str">
        <f>VLOOKUP(B1638,데이터주제영역정의서!O:P,2,FALSE)</f>
        <v>CNL</v>
      </c>
      <c r="J1638" s="258" t="str">
        <f t="shared" si="206"/>
        <v>정보</v>
      </c>
      <c r="K1638" s="258" t="str">
        <f>VLOOKUP(J1638,엔터티분류어!B:D,3,FALSE)</f>
        <v>D</v>
      </c>
      <c r="L1638" s="305" t="str">
        <f t="shared" si="207"/>
        <v>CNLCRD</v>
      </c>
      <c r="M1638" s="258" t="s">
        <v>6521</v>
      </c>
      <c r="N1638" s="291" t="str">
        <f t="shared" si="208"/>
        <v>F</v>
      </c>
    </row>
    <row r="1639" spans="1:14" x14ac:dyDescent="0.3">
      <c r="B1639" s="309" t="s">
        <v>340</v>
      </c>
      <c r="C1639" s="309" t="s">
        <v>1</v>
      </c>
      <c r="D1639" s="309" t="s">
        <v>7178</v>
      </c>
      <c r="E1639" s="309"/>
      <c r="F1639" s="290" t="s">
        <v>7172</v>
      </c>
      <c r="G1639" s="306" t="str">
        <f>VLOOKUP(F:F,데이터주제영역정의서!T:V,2,FALSE)</f>
        <v>CR</v>
      </c>
      <c r="H1639" s="292"/>
      <c r="I1639" s="258" t="str">
        <f>VLOOKUP(B1639,데이터주제영역정의서!O:P,2,FALSE)</f>
        <v>CNL</v>
      </c>
      <c r="J1639" s="258" t="str">
        <f t="shared" si="206"/>
        <v>정보</v>
      </c>
      <c r="K1639" s="258" t="str">
        <f>VLOOKUP(J1639,엔터티분류어!B:D,3,FALSE)</f>
        <v>D</v>
      </c>
      <c r="L1639" s="305" t="str">
        <f t="shared" si="207"/>
        <v>CNLCRD</v>
      </c>
      <c r="M1639" s="258" t="s">
        <v>7508</v>
      </c>
      <c r="N1639" s="291" t="str">
        <f t="shared" si="208"/>
        <v>F</v>
      </c>
    </row>
    <row r="1640" spans="1:14" x14ac:dyDescent="0.3">
      <c r="B1640" s="309" t="s">
        <v>340</v>
      </c>
      <c r="C1640" s="309" t="s">
        <v>1</v>
      </c>
      <c r="D1640" s="309" t="s">
        <v>7179</v>
      </c>
      <c r="E1640" s="309"/>
      <c r="F1640" s="290" t="s">
        <v>7172</v>
      </c>
      <c r="G1640" s="306" t="str">
        <f>VLOOKUP(F:F,데이터주제영역정의서!T:V,2,FALSE)</f>
        <v>CR</v>
      </c>
      <c r="H1640" s="292"/>
      <c r="I1640" s="258" t="str">
        <f>VLOOKUP(B1640,데이터주제영역정의서!O:P,2,FALSE)</f>
        <v>CNL</v>
      </c>
      <c r="J1640" s="258" t="str">
        <f t="shared" si="206"/>
        <v>정보</v>
      </c>
      <c r="K1640" s="258" t="str">
        <f>VLOOKUP(J1640,엔터티분류어!B:D,3,FALSE)</f>
        <v>D</v>
      </c>
      <c r="L1640" s="305" t="str">
        <f t="shared" si="207"/>
        <v>CNLCRD</v>
      </c>
      <c r="M1640" s="258"/>
      <c r="N1640" s="291" t="str">
        <f t="shared" si="208"/>
        <v>F</v>
      </c>
    </row>
    <row r="1641" spans="1:14" x14ac:dyDescent="0.3">
      <c r="B1641" s="309" t="s">
        <v>340</v>
      </c>
      <c r="C1641" s="309" t="s">
        <v>1</v>
      </c>
      <c r="D1641" s="309" t="s">
        <v>7180</v>
      </c>
      <c r="E1641" s="309"/>
      <c r="F1641" s="290" t="s">
        <v>7172</v>
      </c>
      <c r="G1641" s="306" t="str">
        <f>VLOOKUP(F:F,데이터주제영역정의서!T:V,2,FALSE)</f>
        <v>CR</v>
      </c>
      <c r="H1641" s="292"/>
      <c r="I1641" s="258" t="str">
        <f>VLOOKUP(B1641,데이터주제영역정의서!O:P,2,FALSE)</f>
        <v>CNL</v>
      </c>
      <c r="J1641" s="258" t="str">
        <f t="shared" si="206"/>
        <v>정보</v>
      </c>
      <c r="K1641" s="258" t="str">
        <f>VLOOKUP(J1641,엔터티분류어!B:D,3,FALSE)</f>
        <v>D</v>
      </c>
      <c r="L1641" s="305" t="str">
        <f t="shared" si="207"/>
        <v>CNLCRD</v>
      </c>
      <c r="M1641" s="258"/>
      <c r="N1641" s="291" t="str">
        <f t="shared" si="208"/>
        <v>F</v>
      </c>
    </row>
    <row r="1642" spans="1:14" x14ac:dyDescent="0.3">
      <c r="B1642" s="309" t="s">
        <v>340</v>
      </c>
      <c r="C1642" s="309" t="s">
        <v>1</v>
      </c>
      <c r="D1642" s="309" t="s">
        <v>7181</v>
      </c>
      <c r="E1642" s="309"/>
      <c r="F1642" s="290" t="s">
        <v>7172</v>
      </c>
      <c r="G1642" s="306" t="str">
        <f>VLOOKUP(F:F,데이터주제영역정의서!T:V,2,FALSE)</f>
        <v>CR</v>
      </c>
      <c r="H1642" s="292"/>
      <c r="I1642" s="258" t="str">
        <f>VLOOKUP(B1642,데이터주제영역정의서!O:P,2,FALSE)</f>
        <v>CNL</v>
      </c>
      <c r="J1642" s="258" t="str">
        <f t="shared" si="206"/>
        <v>정보</v>
      </c>
      <c r="K1642" s="258" t="str">
        <f>VLOOKUP(J1642,엔터티분류어!B:D,3,FALSE)</f>
        <v>D</v>
      </c>
      <c r="L1642" s="305" t="str">
        <f t="shared" si="207"/>
        <v>CNLCRD</v>
      </c>
      <c r="M1642" s="258"/>
      <c r="N1642" s="291" t="str">
        <f t="shared" si="208"/>
        <v>F</v>
      </c>
    </row>
    <row r="1643" spans="1:14" x14ac:dyDescent="0.3">
      <c r="B1643" s="309" t="s">
        <v>340</v>
      </c>
      <c r="C1643" s="309" t="s">
        <v>1</v>
      </c>
      <c r="D1643" s="309" t="s">
        <v>7182</v>
      </c>
      <c r="E1643" s="309"/>
      <c r="F1643" s="290" t="s">
        <v>7172</v>
      </c>
      <c r="G1643" s="306" t="str">
        <f>VLOOKUP(F:F,데이터주제영역정의서!T:V,2,FALSE)</f>
        <v>CR</v>
      </c>
      <c r="H1643" s="292"/>
      <c r="I1643" s="258" t="str">
        <f>VLOOKUP(B1643,데이터주제영역정의서!O:P,2,FALSE)</f>
        <v>CNL</v>
      </c>
      <c r="J1643" s="258" t="str">
        <f t="shared" si="206"/>
        <v>정보</v>
      </c>
      <c r="K1643" s="258" t="str">
        <f>VLOOKUP(J1643,엔터티분류어!B:D,3,FALSE)</f>
        <v>D</v>
      </c>
      <c r="L1643" s="305" t="str">
        <f t="shared" si="207"/>
        <v>CNLCRD</v>
      </c>
      <c r="M1643" s="258"/>
      <c r="N1643" s="291" t="str">
        <f t="shared" si="208"/>
        <v>F</v>
      </c>
    </row>
    <row r="1644" spans="1:14" x14ac:dyDescent="0.3">
      <c r="B1644" s="309" t="s">
        <v>340</v>
      </c>
      <c r="C1644" s="309" t="s">
        <v>1</v>
      </c>
      <c r="D1644" s="309"/>
      <c r="E1644" s="309"/>
      <c r="F1644" s="290" t="s">
        <v>7172</v>
      </c>
      <c r="G1644" s="306" t="str">
        <f>VLOOKUP(F:F,데이터주제영역정의서!T:V,2,FALSE)</f>
        <v>CR</v>
      </c>
      <c r="H1644" s="292"/>
      <c r="I1644" s="258" t="str">
        <f>VLOOKUP(B1644,데이터주제영역정의서!O:P,2,FALSE)</f>
        <v>CNL</v>
      </c>
      <c r="J1644" s="258" t="str">
        <f t="shared" si="206"/>
        <v/>
      </c>
      <c r="K1644" s="258" t="e">
        <f>VLOOKUP(J1644,엔터티분류어!B:D,3,FALSE)</f>
        <v>#N/A</v>
      </c>
      <c r="L1644" s="305" t="e">
        <f t="shared" si="207"/>
        <v>#N/A</v>
      </c>
      <c r="M1644" s="258"/>
      <c r="N1644" s="291" t="e">
        <f t="shared" si="208"/>
        <v>#N/A</v>
      </c>
    </row>
    <row r="1645" spans="1:14" s="291" customFormat="1" x14ac:dyDescent="0.3">
      <c r="A1645" s="256" t="s">
        <v>7084</v>
      </c>
      <c r="B1645" s="309" t="s">
        <v>2978</v>
      </c>
      <c r="C1645" s="309" t="s">
        <v>1</v>
      </c>
      <c r="D1645" s="309" t="s">
        <v>7185</v>
      </c>
      <c r="E1645" s="309" t="s">
        <v>7186</v>
      </c>
      <c r="F1645" s="290" t="s">
        <v>3982</v>
      </c>
      <c r="G1645" s="306" t="str">
        <f>VLOOKUP(F:F,데이터주제영역정의서!T:V,2,FALSE)</f>
        <v>DL</v>
      </c>
      <c r="H1645" s="292" t="s">
        <v>7187</v>
      </c>
      <c r="I1645" s="258" t="str">
        <f>VLOOKUP(B:B,데이터주제영역정의서!O:P,2,FALSE)</f>
        <v>RPP</v>
      </c>
      <c r="J1645" s="258" t="str">
        <f t="shared" si="206"/>
        <v>정보</v>
      </c>
      <c r="K1645" s="258" t="str">
        <f>VLOOKUP(J1645,엔터티분류어!B:D,3,FALSE)</f>
        <v>D</v>
      </c>
      <c r="L1645" s="305" t="str">
        <f t="shared" si="207"/>
        <v>RPPDLDPD</v>
      </c>
      <c r="M1645" s="258" t="s">
        <v>6901</v>
      </c>
      <c r="N1645" s="291" t="str">
        <f t="shared" si="208"/>
        <v>F</v>
      </c>
    </row>
    <row r="1646" spans="1:14" x14ac:dyDescent="0.3">
      <c r="A1646" s="256" t="s">
        <v>7088</v>
      </c>
      <c r="B1646" s="303" t="s">
        <v>1887</v>
      </c>
      <c r="C1646" s="303" t="s">
        <v>18</v>
      </c>
      <c r="D1646" s="257" t="s">
        <v>7188</v>
      </c>
      <c r="E1646" s="257"/>
      <c r="F1646" s="312" t="s">
        <v>7037</v>
      </c>
      <c r="G1646" s="306" t="str">
        <f>VLOOKUP(F:F,[4]데이터주제영역정의서!T:V,2,FALSE)</f>
        <v>MC</v>
      </c>
      <c r="H1646" s="292" t="s">
        <v>7189</v>
      </c>
      <c r="I1646" s="258" t="str">
        <f>VLOOKUP(B:B,[4]데이터주제영역정의서!O:P,2,FALSE)</f>
        <v>NCC</v>
      </c>
      <c r="J1646" s="258" t="str">
        <f t="shared" si="206"/>
        <v>정보</v>
      </c>
      <c r="K1646" s="258" t="str">
        <f>VLOOKUP(J1646,[4]엔터티분류어!B:D,3,FALSE)</f>
        <v>D</v>
      </c>
      <c r="L1646" s="305" t="str">
        <f>I1646&amp;G1646&amp;H1646&amp;K1646</f>
        <v>NCCMCSCD</v>
      </c>
      <c r="M1646" s="302" t="s">
        <v>7191</v>
      </c>
    </row>
    <row r="1647" spans="1:14" x14ac:dyDescent="0.3">
      <c r="A1647" s="256" t="s">
        <v>7088</v>
      </c>
      <c r="B1647" s="303" t="s">
        <v>1887</v>
      </c>
      <c r="C1647" s="303" t="s">
        <v>18</v>
      </c>
      <c r="D1647" s="257" t="s">
        <v>7190</v>
      </c>
      <c r="E1647" s="257"/>
      <c r="F1647" s="312" t="s">
        <v>7037</v>
      </c>
      <c r="G1647" s="306" t="str">
        <f>VLOOKUP(F:F,[4]데이터주제영역정의서!T:V,2,FALSE)</f>
        <v>MC</v>
      </c>
      <c r="H1647" s="292" t="s">
        <v>4008</v>
      </c>
      <c r="I1647" s="258" t="str">
        <f>VLOOKUP(B:B,[4]데이터주제영역정의서!O:P,2,FALSE)</f>
        <v>NCC</v>
      </c>
      <c r="J1647" s="258" t="s">
        <v>7192</v>
      </c>
      <c r="K1647" s="243" t="s">
        <v>7193</v>
      </c>
      <c r="L1647" s="305" t="str">
        <f>I1647&amp;G1647&amp;H1647&amp;K1647</f>
        <v>NCCMCSHD</v>
      </c>
      <c r="M1647" s="302" t="s">
        <v>7194</v>
      </c>
    </row>
    <row r="1648" spans="1:14" x14ac:dyDescent="0.3">
      <c r="A1648" s="256" t="s">
        <v>7076</v>
      </c>
      <c r="B1648" s="303" t="s">
        <v>1876</v>
      </c>
      <c r="C1648" s="303" t="s">
        <v>18</v>
      </c>
      <c r="D1648" s="303" t="s">
        <v>7195</v>
      </c>
      <c r="E1648" s="303"/>
      <c r="F1648" s="312" t="s">
        <v>4188</v>
      </c>
      <c r="G1648" s="306" t="str">
        <f>VLOOKUP(F:F,데이터주제영역정의서!T:V,2,FALSE)</f>
        <v>PC</v>
      </c>
      <c r="H1648" s="292" t="s">
        <v>7196</v>
      </c>
      <c r="I1648" s="258" t="str">
        <f>VLOOKUP(B:B,데이터주제영역정의서!O:P,2,FALSE)</f>
        <v>ACD</v>
      </c>
      <c r="J1648" s="258" t="str">
        <f t="shared" ref="J1648" si="209">RIGHT(D1648,2)</f>
        <v>코드</v>
      </c>
      <c r="K1648" s="258" t="str">
        <f>VLOOKUP(J1648,엔터티분류어!B:D,3,FALSE)</f>
        <v>C</v>
      </c>
      <c r="L1648" s="305" t="str">
        <f t="shared" ref="L1648" si="210">I1648&amp;G1648&amp;H1648&amp;K1648</f>
        <v>ACDPCSCC</v>
      </c>
      <c r="M1648" s="258"/>
      <c r="N1648" s="291" t="str">
        <f t="shared" ref="N1648" si="211">IF(L1648=M1648,"T","F")</f>
        <v>F</v>
      </c>
    </row>
    <row r="1649" spans="1:14" x14ac:dyDescent="0.3">
      <c r="A1649" s="256" t="s">
        <v>7088</v>
      </c>
      <c r="B1649" s="303" t="s">
        <v>1887</v>
      </c>
      <c r="C1649" s="303" t="s">
        <v>18</v>
      </c>
      <c r="D1649" s="303" t="s">
        <v>7205</v>
      </c>
      <c r="E1649" s="303"/>
      <c r="F1649" s="312" t="s">
        <v>7037</v>
      </c>
      <c r="G1649" s="306" t="str">
        <f>VLOOKUP(F:F,[4]데이터주제영역정의서!T:V,2,FALSE)</f>
        <v>MC</v>
      </c>
      <c r="H1649" s="292" t="s">
        <v>1612</v>
      </c>
      <c r="I1649" s="258" t="str">
        <f>VLOOKUP(B:B,[4]데이터주제영역정의서!O:P,2,FALSE)</f>
        <v>NCC</v>
      </c>
      <c r="J1649" s="258" t="s">
        <v>7192</v>
      </c>
      <c r="K1649" s="243" t="s">
        <v>278</v>
      </c>
      <c r="L1649" s="305" t="str">
        <f>I1649&amp;G1649&amp;H1649&amp;K1649</f>
        <v>NCCMCSBD</v>
      </c>
      <c r="M1649" s="302" t="s">
        <v>7206</v>
      </c>
    </row>
    <row r="1650" spans="1:14" x14ac:dyDescent="0.3">
      <c r="A1650" s="256" t="s">
        <v>7088</v>
      </c>
      <c r="B1650" s="303" t="s">
        <v>1887</v>
      </c>
      <c r="C1650" s="303" t="s">
        <v>18</v>
      </c>
      <c r="D1650" s="303" t="s">
        <v>7207</v>
      </c>
      <c r="E1650" s="303"/>
      <c r="F1650" s="312" t="s">
        <v>7037</v>
      </c>
      <c r="G1650" s="306" t="str">
        <f>VLOOKUP(F:F,[4]데이터주제영역정의서!T:V,2,FALSE)</f>
        <v>MC</v>
      </c>
      <c r="H1650" s="292" t="s">
        <v>805</v>
      </c>
      <c r="I1650" s="258" t="str">
        <f>VLOOKUP(B:B,[4]데이터주제영역정의서!O:P,2,FALSE)</f>
        <v>NCC</v>
      </c>
      <c r="J1650" s="258" t="s">
        <v>7192</v>
      </c>
      <c r="K1650" s="243" t="s">
        <v>278</v>
      </c>
      <c r="L1650" s="305" t="str">
        <f>I1650&amp;G1650&amp;H1650&amp;K1650</f>
        <v>NCCMCSDD</v>
      </c>
      <c r="M1650" s="302" t="s">
        <v>7208</v>
      </c>
    </row>
    <row r="1651" spans="1:14" s="320" customFormat="1" x14ac:dyDescent="0.3">
      <c r="A1651" s="256" t="s">
        <v>7061</v>
      </c>
      <c r="B1651" s="309" t="s">
        <v>2437</v>
      </c>
      <c r="C1651" s="309" t="s">
        <v>7304</v>
      </c>
      <c r="D1651" s="309" t="s">
        <v>7305</v>
      </c>
      <c r="E1651" s="309"/>
      <c r="F1651" s="290" t="s">
        <v>7307</v>
      </c>
      <c r="G1651" s="306" t="s">
        <v>7308</v>
      </c>
      <c r="H1651" s="323" t="s">
        <v>7309</v>
      </c>
      <c r="I1651" s="258" t="s">
        <v>7310</v>
      </c>
      <c r="J1651" s="258" t="s">
        <v>7311</v>
      </c>
      <c r="K1651" s="258" t="s">
        <v>7312</v>
      </c>
      <c r="L1651" s="305" t="str">
        <f t="shared" ref="L1651:L1659" si="212">I1651&amp;G1651&amp;H1651&amp;K1651</f>
        <v>MOMNMIVD</v>
      </c>
      <c r="M1651" s="258" t="s">
        <v>7306</v>
      </c>
      <c r="N1651" s="320" t="s">
        <v>7323</v>
      </c>
    </row>
    <row r="1652" spans="1:14" s="320" customFormat="1" x14ac:dyDescent="0.3">
      <c r="A1652" s="256" t="s">
        <v>7061</v>
      </c>
      <c r="B1652" s="309" t="s">
        <v>2437</v>
      </c>
      <c r="C1652" s="309" t="s">
        <v>7304</v>
      </c>
      <c r="D1652" s="309" t="s">
        <v>7313</v>
      </c>
      <c r="E1652" s="309"/>
      <c r="F1652" s="290" t="s">
        <v>7307</v>
      </c>
      <c r="G1652" s="306" t="s">
        <v>7308</v>
      </c>
      <c r="H1652" s="323" t="s">
        <v>7315</v>
      </c>
      <c r="I1652" s="258" t="s">
        <v>7310</v>
      </c>
      <c r="J1652" s="258" t="s">
        <v>7311</v>
      </c>
      <c r="K1652" s="258" t="s">
        <v>7312</v>
      </c>
      <c r="L1652" s="305" t="str">
        <f t="shared" si="212"/>
        <v>MOMNMTLD</v>
      </c>
      <c r="M1652" s="258" t="s">
        <v>7319</v>
      </c>
      <c r="N1652" s="320" t="s">
        <v>7323</v>
      </c>
    </row>
    <row r="1653" spans="1:14" s="320" customFormat="1" x14ac:dyDescent="0.3">
      <c r="A1653" s="256" t="s">
        <v>7061</v>
      </c>
      <c r="B1653" s="309" t="s">
        <v>2437</v>
      </c>
      <c r="C1653" s="309" t="s">
        <v>7304</v>
      </c>
      <c r="D1653" s="309" t="s">
        <v>7314</v>
      </c>
      <c r="E1653" s="309"/>
      <c r="F1653" s="290" t="s">
        <v>7307</v>
      </c>
      <c r="G1653" s="306" t="s">
        <v>7308</v>
      </c>
      <c r="H1653" s="323" t="s">
        <v>7316</v>
      </c>
      <c r="I1653" s="258" t="s">
        <v>7310</v>
      </c>
      <c r="J1653" s="258" t="s">
        <v>7311</v>
      </c>
      <c r="K1653" s="258" t="s">
        <v>7312</v>
      </c>
      <c r="L1653" s="305" t="str">
        <f t="shared" si="212"/>
        <v>MOMNMNTD</v>
      </c>
      <c r="M1653" s="258" t="s">
        <v>7320</v>
      </c>
      <c r="N1653" s="320" t="s">
        <v>7324</v>
      </c>
    </row>
    <row r="1654" spans="1:14" s="320" customFormat="1" x14ac:dyDescent="0.3">
      <c r="A1654" s="256" t="s">
        <v>7061</v>
      </c>
      <c r="B1654" s="309" t="s">
        <v>2437</v>
      </c>
      <c r="C1654" s="309" t="s">
        <v>7328</v>
      </c>
      <c r="D1654" s="309" t="s">
        <v>7329</v>
      </c>
      <c r="E1654" s="309"/>
      <c r="F1654" s="290" t="s">
        <v>7307</v>
      </c>
      <c r="G1654" s="306" t="s">
        <v>7308</v>
      </c>
      <c r="H1654" s="323" t="s">
        <v>7317</v>
      </c>
      <c r="I1654" s="258" t="s">
        <v>7310</v>
      </c>
      <c r="J1654" s="258" t="s">
        <v>7311</v>
      </c>
      <c r="K1654" s="258" t="s">
        <v>7312</v>
      </c>
      <c r="L1654" s="305" t="str">
        <f t="shared" si="212"/>
        <v>MOMNMAOD</v>
      </c>
      <c r="M1654" s="258" t="s">
        <v>7321</v>
      </c>
      <c r="N1654" s="320" t="s">
        <v>7325</v>
      </c>
    </row>
    <row r="1655" spans="1:14" x14ac:dyDescent="0.3">
      <c r="A1655" s="256" t="s">
        <v>7061</v>
      </c>
      <c r="B1655" s="309" t="s">
        <v>2437</v>
      </c>
      <c r="C1655" s="309" t="s">
        <v>7328</v>
      </c>
      <c r="D1655" s="309" t="s">
        <v>7330</v>
      </c>
      <c r="E1655" s="309"/>
      <c r="F1655" s="290" t="s">
        <v>7307</v>
      </c>
      <c r="G1655" s="306" t="s">
        <v>7308</v>
      </c>
      <c r="H1655" s="323" t="s">
        <v>7318</v>
      </c>
      <c r="I1655" s="258" t="s">
        <v>7310</v>
      </c>
      <c r="J1655" s="258" t="s">
        <v>7311</v>
      </c>
      <c r="K1655" s="258" t="s">
        <v>7312</v>
      </c>
      <c r="L1655" s="305" t="str">
        <f t="shared" si="212"/>
        <v>MOMNMESD</v>
      </c>
      <c r="M1655" s="258" t="s">
        <v>7322</v>
      </c>
      <c r="N1655" s="1" t="s">
        <v>7323</v>
      </c>
    </row>
    <row r="1656" spans="1:14" x14ac:dyDescent="0.3">
      <c r="A1656" s="256" t="s">
        <v>7061</v>
      </c>
      <c r="B1656" s="309" t="s">
        <v>2437</v>
      </c>
      <c r="C1656" s="309" t="s">
        <v>7328</v>
      </c>
      <c r="D1656" s="309" t="s">
        <v>7331</v>
      </c>
      <c r="E1656" s="309"/>
      <c r="F1656" s="290" t="s">
        <v>7307</v>
      </c>
      <c r="G1656" s="306" t="s">
        <v>7308</v>
      </c>
      <c r="H1656" s="323" t="s">
        <v>7326</v>
      </c>
      <c r="I1656" s="258" t="s">
        <v>7310</v>
      </c>
      <c r="J1656" s="258" t="s">
        <v>7311</v>
      </c>
      <c r="K1656" s="258" t="s">
        <v>7312</v>
      </c>
      <c r="L1656" s="305" t="str">
        <f t="shared" si="212"/>
        <v>MOMNMAND</v>
      </c>
      <c r="M1656" s="258" t="s">
        <v>7327</v>
      </c>
      <c r="N1656" s="1" t="s">
        <v>7323</v>
      </c>
    </row>
    <row r="1657" spans="1:14" x14ac:dyDescent="0.3">
      <c r="A1657" s="256" t="s">
        <v>7061</v>
      </c>
      <c r="B1657" s="309" t="s">
        <v>2437</v>
      </c>
      <c r="C1657" s="309" t="s">
        <v>7340</v>
      </c>
      <c r="D1657" s="309" t="s">
        <v>7334</v>
      </c>
      <c r="E1657" s="309" t="s">
        <v>2312</v>
      </c>
      <c r="F1657" s="290" t="s">
        <v>7335</v>
      </c>
      <c r="G1657" s="306" t="s">
        <v>7333</v>
      </c>
      <c r="H1657" s="323" t="s">
        <v>7336</v>
      </c>
      <c r="I1657" s="258" t="s">
        <v>7337</v>
      </c>
      <c r="J1657" s="258" t="s">
        <v>7338</v>
      </c>
      <c r="K1657" s="258" t="s">
        <v>7339</v>
      </c>
      <c r="L1657" s="305" t="str">
        <f t="shared" si="212"/>
        <v>MOMNMBTG</v>
      </c>
      <c r="M1657" s="258" t="s">
        <v>7332</v>
      </c>
      <c r="N1657" s="320"/>
    </row>
    <row r="1658" spans="1:14" x14ac:dyDescent="0.3">
      <c r="A1658" s="256" t="s">
        <v>7061</v>
      </c>
      <c r="B1658" s="309" t="s">
        <v>2437</v>
      </c>
      <c r="C1658" s="309" t="s">
        <v>7347</v>
      </c>
      <c r="D1658" s="309" t="s">
        <v>7348</v>
      </c>
      <c r="E1658" s="309"/>
      <c r="F1658" s="290" t="s">
        <v>7349</v>
      </c>
      <c r="G1658" s="306" t="s">
        <v>7350</v>
      </c>
      <c r="H1658" s="323" t="s">
        <v>7353</v>
      </c>
      <c r="I1658" s="258" t="s">
        <v>7351</v>
      </c>
      <c r="J1658" s="258" t="s">
        <v>7352</v>
      </c>
      <c r="K1658" s="258" t="s">
        <v>278</v>
      </c>
      <c r="L1658" s="305" t="str">
        <f t="shared" si="212"/>
        <v>MOMNMIPD</v>
      </c>
      <c r="M1658" s="258" t="s">
        <v>7354</v>
      </c>
      <c r="N1658" s="320"/>
    </row>
    <row r="1659" spans="1:14" x14ac:dyDescent="0.3">
      <c r="A1659" s="256" t="s">
        <v>7060</v>
      </c>
      <c r="B1659" s="303" t="s">
        <v>584</v>
      </c>
      <c r="C1659" s="303" t="s">
        <v>18</v>
      </c>
      <c r="D1659" s="291" t="s">
        <v>7389</v>
      </c>
      <c r="E1659" s="291"/>
      <c r="F1659" s="312" t="s">
        <v>7406</v>
      </c>
      <c r="G1659" s="306" t="str">
        <f>VLOOKUP(F:F,데이터주제영역정의서!T:V,2,FALSE)</f>
        <v>SS</v>
      </c>
      <c r="H1659" s="323" t="str">
        <f t="shared" ref="H1659:H1660" si="213">MID(M1659,6,2)</f>
        <v>SD</v>
      </c>
      <c r="I1659" s="258" t="s">
        <v>7094</v>
      </c>
      <c r="J1659" s="258" t="str">
        <f t="shared" ref="J1659:J1662" si="214">RIGHT(D1659,2)</f>
        <v>정보</v>
      </c>
      <c r="K1659" s="258" t="str">
        <f>VLOOKUP(J1659,엔터티분류어!B:D,3,FALSE)</f>
        <v>D</v>
      </c>
      <c r="L1659" s="305" t="str">
        <f t="shared" si="212"/>
        <v>MOOSSSDD</v>
      </c>
      <c r="M1659" s="258" t="s">
        <v>7651</v>
      </c>
      <c r="N1659" s="320" t="str">
        <f t="shared" ref="N1659:N1666" si="215">IF(L1659=M1659,"T","F")</f>
        <v>T</v>
      </c>
    </row>
    <row r="1660" spans="1:14" x14ac:dyDescent="0.3">
      <c r="A1660" s="256" t="s">
        <v>7060</v>
      </c>
      <c r="B1660" s="303" t="s">
        <v>7404</v>
      </c>
      <c r="C1660" s="303" t="s">
        <v>18</v>
      </c>
      <c r="D1660" s="291" t="s">
        <v>7408</v>
      </c>
      <c r="E1660" s="291"/>
      <c r="F1660" s="312" t="s">
        <v>7406</v>
      </c>
      <c r="G1660" s="306" t="str">
        <f>VLOOKUP(F:F,데이터주제영역정의서!T:V,2,FALSE)</f>
        <v>SS</v>
      </c>
      <c r="H1660" s="323" t="str">
        <f t="shared" si="213"/>
        <v>SP</v>
      </c>
      <c r="I1660" s="258" t="s">
        <v>7094</v>
      </c>
      <c r="J1660" s="7" t="str">
        <f t="shared" si="214"/>
        <v>기본</v>
      </c>
      <c r="K1660" s="258" t="str">
        <f>VLOOKUP(J1660,엔터티분류어!B:D,3,FALSE)</f>
        <v>M</v>
      </c>
      <c r="L1660" s="305" t="str">
        <f t="shared" ref="L1660:L1662" si="216">I1660&amp;G1660&amp;H1660&amp;K1660</f>
        <v>MOOSSSPM</v>
      </c>
      <c r="M1660" s="258" t="s">
        <v>7655</v>
      </c>
      <c r="N1660" s="320" t="str">
        <f t="shared" si="215"/>
        <v>T</v>
      </c>
    </row>
    <row r="1661" spans="1:14" x14ac:dyDescent="0.3">
      <c r="A1661" s="256" t="s">
        <v>7060</v>
      </c>
      <c r="B1661" s="303" t="s">
        <v>7404</v>
      </c>
      <c r="C1661" s="303" t="s">
        <v>18</v>
      </c>
      <c r="D1661" s="291" t="s">
        <v>7407</v>
      </c>
      <c r="E1661" s="291"/>
      <c r="F1661" s="312" t="s">
        <v>7406</v>
      </c>
      <c r="G1661" s="306" t="str">
        <f>VLOOKUP(F:F,데이터주제영역정의서!T:V,2,FALSE)</f>
        <v>SS</v>
      </c>
      <c r="H1661" s="323" t="s">
        <v>7409</v>
      </c>
      <c r="I1661" s="258" t="s">
        <v>7094</v>
      </c>
      <c r="J1661" s="7" t="str">
        <f t="shared" si="214"/>
        <v>상세</v>
      </c>
      <c r="K1661" s="258" t="str">
        <f>VLOOKUP(J1661,엔터티분류어!B:D,3,FALSE)</f>
        <v>E</v>
      </c>
      <c r="L1661" s="305" t="str">
        <f t="shared" si="216"/>
        <v>MOOSSSAE</v>
      </c>
      <c r="M1661" s="258" t="s">
        <v>7650</v>
      </c>
      <c r="N1661" s="320" t="str">
        <f t="shared" si="215"/>
        <v>T</v>
      </c>
    </row>
    <row r="1662" spans="1:14" s="320" customFormat="1" x14ac:dyDescent="0.3">
      <c r="A1662" s="256" t="s">
        <v>7060</v>
      </c>
      <c r="B1662" s="303" t="s">
        <v>7198</v>
      </c>
      <c r="C1662" s="303" t="s">
        <v>18</v>
      </c>
      <c r="D1662" s="320" t="s">
        <v>7656</v>
      </c>
      <c r="F1662" s="312" t="s">
        <v>7405</v>
      </c>
      <c r="G1662" s="306" t="str">
        <f>VLOOKUP(F:F,데이터주제영역정의서!T:V,2,FALSE)</f>
        <v>SS</v>
      </c>
      <c r="H1662" s="323" t="str">
        <f t="shared" ref="H1662" si="217">MID(M1662,6,2)</f>
        <v>PE</v>
      </c>
      <c r="I1662" s="258" t="s">
        <v>7094</v>
      </c>
      <c r="J1662" s="7" t="str">
        <f t="shared" si="214"/>
        <v>기본</v>
      </c>
      <c r="K1662" s="258" t="str">
        <f>VLOOKUP(J1662,엔터티분류어!B:D,3,FALSE)</f>
        <v>M</v>
      </c>
      <c r="L1662" s="305" t="str">
        <f t="shared" si="216"/>
        <v>MOOSSPEM</v>
      </c>
      <c r="M1662" s="258" t="s">
        <v>7657</v>
      </c>
      <c r="N1662" s="320" t="str">
        <f t="shared" ref="N1662" si="218">IF(L1662=M1662,"T","F")</f>
        <v>T</v>
      </c>
    </row>
    <row r="1663" spans="1:14" s="320" customFormat="1" x14ac:dyDescent="0.3">
      <c r="A1663" s="256" t="s">
        <v>7060</v>
      </c>
      <c r="B1663" s="303" t="s">
        <v>7198</v>
      </c>
      <c r="C1663" s="303" t="s">
        <v>18</v>
      </c>
      <c r="D1663" s="320" t="s">
        <v>7410</v>
      </c>
      <c r="F1663" s="312" t="s">
        <v>7405</v>
      </c>
      <c r="G1663" s="306" t="str">
        <f>VLOOKUP(F:F,데이터주제영역정의서!T:V,2,FALSE)</f>
        <v>SS</v>
      </c>
      <c r="H1663" s="323" t="str">
        <f t="shared" ref="H1663" si="219">MID(M1663,6,2)</f>
        <v>SA</v>
      </c>
      <c r="I1663" s="258" t="s">
        <v>7094</v>
      </c>
      <c r="J1663" s="7" t="str">
        <f t="shared" ref="J1663" si="220">RIGHT(D1663,2)</f>
        <v>기본</v>
      </c>
      <c r="K1663" s="258" t="str">
        <f>VLOOKUP(J1663,엔터티분류어!B:D,3,FALSE)</f>
        <v>M</v>
      </c>
      <c r="L1663" s="305" t="str">
        <f t="shared" ref="L1663" si="221">I1663&amp;G1663&amp;H1663&amp;K1663</f>
        <v>MOOSSSAM</v>
      </c>
      <c r="M1663" s="258" t="s">
        <v>7652</v>
      </c>
      <c r="N1663" s="320" t="str">
        <f t="shared" si="215"/>
        <v>T</v>
      </c>
    </row>
    <row r="1664" spans="1:14" s="320" customFormat="1" x14ac:dyDescent="0.3">
      <c r="A1664" s="256" t="s">
        <v>7060</v>
      </c>
      <c r="B1664" s="303" t="s">
        <v>7198</v>
      </c>
      <c r="C1664" s="303" t="s">
        <v>18</v>
      </c>
      <c r="D1664" s="320" t="s">
        <v>7411</v>
      </c>
      <c r="F1664" s="312" t="s">
        <v>7405</v>
      </c>
      <c r="G1664" s="306" t="str">
        <f>VLOOKUP(F:F,데이터주제영역정의서!T:V,2,FALSE)</f>
        <v>SS</v>
      </c>
      <c r="H1664" s="323" t="str">
        <f t="shared" ref="H1664" si="222">MID(M1664,6,2)</f>
        <v>SC</v>
      </c>
      <c r="I1664" s="258" t="s">
        <v>7094</v>
      </c>
      <c r="J1664" s="7" t="str">
        <f t="shared" ref="J1664" si="223">RIGHT(D1664,2)</f>
        <v>기본</v>
      </c>
      <c r="K1664" s="258" t="str">
        <f>VLOOKUP(J1664,엔터티분류어!B:D,3,FALSE)</f>
        <v>M</v>
      </c>
      <c r="L1664" s="305" t="str">
        <f t="shared" ref="L1664" si="224">I1664&amp;G1664&amp;H1664&amp;K1664</f>
        <v>MOOSSSCM</v>
      </c>
      <c r="M1664" s="258" t="s">
        <v>7653</v>
      </c>
      <c r="N1664" s="320" t="str">
        <f t="shared" ref="N1664" si="225">IF(L1664=M1664,"T","F")</f>
        <v>T</v>
      </c>
    </row>
    <row r="1665" spans="1:14" s="320" customFormat="1" x14ac:dyDescent="0.3">
      <c r="A1665" s="256" t="s">
        <v>7060</v>
      </c>
      <c r="B1665" s="303" t="s">
        <v>7198</v>
      </c>
      <c r="C1665" s="303" t="s">
        <v>7328</v>
      </c>
      <c r="D1665" s="320" t="s">
        <v>7412</v>
      </c>
      <c r="F1665" s="312" t="s">
        <v>7405</v>
      </c>
      <c r="G1665" s="306" t="str">
        <f>VLOOKUP(F:F,데이터주제영역정의서!T:V,2,FALSE)</f>
        <v>SS</v>
      </c>
      <c r="H1665" s="323" t="str">
        <f>MID(M1665,6,2)</f>
        <v>SD</v>
      </c>
      <c r="I1665" s="258" t="s">
        <v>7094</v>
      </c>
      <c r="J1665" s="7" t="str">
        <f t="shared" ref="J1665" si="226">RIGHT(D1665,2)</f>
        <v>기본</v>
      </c>
      <c r="K1665" s="258" t="str">
        <f>VLOOKUP(J1665,엔터티분류어!B:D,3,FALSE)</f>
        <v>M</v>
      </c>
      <c r="L1665" s="305" t="str">
        <f t="shared" ref="L1665" si="227">I1665&amp;G1665&amp;H1665&amp;K1665</f>
        <v>MOOSSSDM</v>
      </c>
      <c r="M1665" s="258" t="s">
        <v>7654</v>
      </c>
      <c r="N1665" s="320" t="str">
        <f t="shared" ref="N1665" si="228">IF(L1665=M1665,"T","F")</f>
        <v>T</v>
      </c>
    </row>
    <row r="1666" spans="1:14" s="320" customFormat="1" x14ac:dyDescent="0.3">
      <c r="A1666" s="256" t="s">
        <v>7056</v>
      </c>
      <c r="B1666" s="309" t="s">
        <v>349</v>
      </c>
      <c r="C1666" s="309" t="s">
        <v>1</v>
      </c>
      <c r="D1666" s="309" t="s">
        <v>7421</v>
      </c>
      <c r="E1666" s="309" t="s">
        <v>7417</v>
      </c>
      <c r="F1666" s="290" t="s">
        <v>5118</v>
      </c>
      <c r="G1666" s="306" t="str">
        <f>VLOOKUP(F:F,데이터주제영역정의서!T:V,2,FALSE)</f>
        <v>DR</v>
      </c>
      <c r="H1666" s="323" t="s">
        <v>7419</v>
      </c>
      <c r="I1666" s="258" t="str">
        <f>VLOOKUP(B:B,데이터주제영역정의서!O:P,2,FALSE)</f>
        <v>MRD</v>
      </c>
      <c r="J1666" s="258" t="str">
        <f t="shared" ref="J1666" si="229">RIGHT(D1666,2)</f>
        <v>정보</v>
      </c>
      <c r="K1666" s="258" t="str">
        <f>VLOOKUP(J1666,엔터티분류어!B:D,3,FALSE)</f>
        <v>D</v>
      </c>
      <c r="L1666" s="305" t="str">
        <f>I1666&amp;G1666&amp;H1666&amp;K1666</f>
        <v>MRDDRPND</v>
      </c>
      <c r="M1666" s="258" t="s">
        <v>7422</v>
      </c>
      <c r="N1666" s="320" t="str">
        <f t="shared" si="215"/>
        <v>T</v>
      </c>
    </row>
    <row r="1667" spans="1:14" s="320" customFormat="1" x14ac:dyDescent="0.3">
      <c r="A1667" s="256" t="s">
        <v>7056</v>
      </c>
      <c r="B1667" s="309" t="s">
        <v>349</v>
      </c>
      <c r="C1667" s="309" t="s">
        <v>1</v>
      </c>
      <c r="D1667" s="309" t="s">
        <v>7415</v>
      </c>
      <c r="E1667" s="309" t="s">
        <v>7416</v>
      </c>
      <c r="F1667" s="290" t="s">
        <v>5118</v>
      </c>
      <c r="G1667" s="306" t="str">
        <f>VLOOKUP(F:F,데이터주제영역정의서!T:V,2,FALSE)</f>
        <v>DR</v>
      </c>
      <c r="H1667" s="323" t="s">
        <v>7418</v>
      </c>
      <c r="I1667" s="258" t="str">
        <f>VLOOKUP(B:B,데이터주제영역정의서!O:P,2,FALSE)</f>
        <v>MRD</v>
      </c>
      <c r="J1667" s="258" t="str">
        <f t="shared" ref="J1667:J1670" si="230">RIGHT(D1667,2)</f>
        <v>상세</v>
      </c>
      <c r="K1667" s="258" t="str">
        <f>VLOOKUP(J1667,엔터티분류어!B:D,3,FALSE)</f>
        <v>E</v>
      </c>
      <c r="L1667" s="305" t="str">
        <f t="shared" ref="L1667" si="231">I1667&amp;G1667&amp;H1667&amp;K1667</f>
        <v>MRDDRPNE</v>
      </c>
      <c r="M1667" s="258" t="s">
        <v>7423</v>
      </c>
      <c r="N1667" s="320" t="str">
        <f t="shared" ref="N1667:N1670" si="232">IF(L1667=M1667,"T","F")</f>
        <v>T</v>
      </c>
    </row>
    <row r="1668" spans="1:14" s="203" customFormat="1" x14ac:dyDescent="0.3">
      <c r="A1668" s="256" t="s">
        <v>7058</v>
      </c>
      <c r="B1668" s="309" t="s">
        <v>1777</v>
      </c>
      <c r="C1668" s="309" t="s">
        <v>7328</v>
      </c>
      <c r="D1668" s="309" t="s">
        <v>7437</v>
      </c>
      <c r="E1668" s="309"/>
      <c r="F1668" s="290" t="s">
        <v>5301</v>
      </c>
      <c r="G1668" s="306" t="str">
        <f>VLOOKUP(F:F,데이터주제영역정의서!T:V,2,FALSE)</f>
        <v>MF</v>
      </c>
      <c r="H1668" s="323" t="str">
        <f>MID(M1668,6,2)</f>
        <v>TB</v>
      </c>
      <c r="I1668" s="258" t="str">
        <f>VLOOKUP(B:B,데이터주제영역정의서!O:P,2,FALSE)</f>
        <v>MRF</v>
      </c>
      <c r="J1668" s="258" t="str">
        <f t="shared" si="230"/>
        <v>정보</v>
      </c>
      <c r="K1668" s="258" t="str">
        <f>VLOOKUP(J1668,엔터티분류어!B:D,3,FALSE)</f>
        <v>D</v>
      </c>
      <c r="L1668" s="305" t="str">
        <f>I1668&amp;G1668&amp;H1668&amp;K1668</f>
        <v>MRFMFTBD</v>
      </c>
      <c r="M1668" s="258" t="s">
        <v>7438</v>
      </c>
      <c r="N1668" s="320" t="str">
        <f t="shared" si="232"/>
        <v>T</v>
      </c>
    </row>
    <row r="1669" spans="1:14" s="320" customFormat="1" x14ac:dyDescent="0.3">
      <c r="A1669" s="256" t="s">
        <v>7075</v>
      </c>
      <c r="B1669" s="309" t="s">
        <v>4743</v>
      </c>
      <c r="C1669" s="309" t="s">
        <v>1</v>
      </c>
      <c r="D1669" s="309" t="s">
        <v>7442</v>
      </c>
      <c r="E1669" s="309" t="s">
        <v>7443</v>
      </c>
      <c r="F1669" s="330" t="s">
        <v>4743</v>
      </c>
      <c r="G1669" s="306" t="str">
        <f>VLOOKUP(F:F,데이터주제영역정의서!T:V,2,FALSE)</f>
        <v>AH</v>
      </c>
      <c r="H1669" s="323" t="s">
        <v>1518</v>
      </c>
      <c r="I1669" s="258" t="s">
        <v>7098</v>
      </c>
      <c r="J1669" s="258" t="str">
        <f t="shared" si="230"/>
        <v>정보</v>
      </c>
      <c r="K1669" s="258" t="str">
        <f>VLOOKUP(J1669,엔터티분류어!B:D,3,FALSE)</f>
        <v>D</v>
      </c>
      <c r="L1669" s="305" t="str">
        <f t="shared" ref="L1669:L1670" si="233">I1669&amp;G1669&amp;H1669&amp;K1669</f>
        <v>ACPAHDND</v>
      </c>
      <c r="M1669" s="309" t="s">
        <v>7504</v>
      </c>
      <c r="N1669" s="320" t="str">
        <f t="shared" si="232"/>
        <v>T</v>
      </c>
    </row>
    <row r="1670" spans="1:14" s="320" customFormat="1" x14ac:dyDescent="0.3">
      <c r="A1670" s="256" t="s">
        <v>7075</v>
      </c>
      <c r="B1670" s="309" t="s">
        <v>4743</v>
      </c>
      <c r="C1670" s="309" t="s">
        <v>1</v>
      </c>
      <c r="D1670" s="309" t="s">
        <v>7441</v>
      </c>
      <c r="E1670" s="309" t="s">
        <v>7444</v>
      </c>
      <c r="F1670" s="330" t="s">
        <v>4743</v>
      </c>
      <c r="G1670" s="306" t="str">
        <f>VLOOKUP(F:F,데이터주제영역정의서!T:V,2,FALSE)</f>
        <v>AH</v>
      </c>
      <c r="H1670" s="323" t="s">
        <v>1196</v>
      </c>
      <c r="I1670" s="258" t="s">
        <v>7098</v>
      </c>
      <c r="J1670" s="258" t="str">
        <f t="shared" si="230"/>
        <v>정보</v>
      </c>
      <c r="K1670" s="258" t="str">
        <f>VLOOKUP(J1670,엔터티분류어!B:D,3,FALSE)</f>
        <v>D</v>
      </c>
      <c r="L1670" s="305" t="str">
        <f t="shared" si="233"/>
        <v>ACPAHMED</v>
      </c>
      <c r="M1670" s="309" t="s">
        <v>7505</v>
      </c>
      <c r="N1670" s="320" t="str">
        <f t="shared" si="232"/>
        <v>T</v>
      </c>
    </row>
    <row r="1671" spans="1:14" s="320" customFormat="1" x14ac:dyDescent="0.3">
      <c r="A1671" s="256" t="s">
        <v>7075</v>
      </c>
      <c r="B1671" s="309" t="s">
        <v>4743</v>
      </c>
      <c r="C1671" s="309" t="s">
        <v>1</v>
      </c>
      <c r="D1671" s="309" t="s">
        <v>7439</v>
      </c>
      <c r="E1671" s="309" t="s">
        <v>3346</v>
      </c>
      <c r="F1671" s="330" t="s">
        <v>4743</v>
      </c>
      <c r="G1671" s="306" t="str">
        <f>VLOOKUP(F:F,데이터주제영역정의서!T:V,2,FALSE)</f>
        <v>AH</v>
      </c>
      <c r="H1671" s="323" t="s">
        <v>7445</v>
      </c>
      <c r="I1671" s="258" t="s">
        <v>7098</v>
      </c>
      <c r="J1671" s="258" t="str">
        <f t="shared" ref="J1671:J1672" si="234">RIGHT(D1671,2)</f>
        <v>정보</v>
      </c>
      <c r="K1671" s="258" t="str">
        <f>VLOOKUP(J1671,엔터티분류어!B:D,3,FALSE)</f>
        <v>D</v>
      </c>
      <c r="L1671" s="305" t="str">
        <f t="shared" ref="L1671:L1672" si="235">I1671&amp;G1671&amp;H1671&amp;K1671</f>
        <v>ACPAHD2D</v>
      </c>
      <c r="M1671" s="309" t="s">
        <v>7506</v>
      </c>
      <c r="N1671" s="320" t="str">
        <f t="shared" ref="N1671:N1672" si="236">IF(L1671=M1671,"T","F")</f>
        <v>T</v>
      </c>
    </row>
    <row r="1672" spans="1:14" s="320" customFormat="1" x14ac:dyDescent="0.3">
      <c r="A1672" s="256" t="s">
        <v>7075</v>
      </c>
      <c r="B1672" s="309" t="s">
        <v>4743</v>
      </c>
      <c r="C1672" s="309" t="s">
        <v>1</v>
      </c>
      <c r="D1672" s="309" t="s">
        <v>7440</v>
      </c>
      <c r="E1672" s="309" t="s">
        <v>3342</v>
      </c>
      <c r="F1672" s="330" t="s">
        <v>4743</v>
      </c>
      <c r="G1672" s="306" t="str">
        <f>VLOOKUP(F:F,데이터주제영역정의서!T:V,2,FALSE)</f>
        <v>AH</v>
      </c>
      <c r="H1672" s="323" t="s">
        <v>7446</v>
      </c>
      <c r="I1672" s="258" t="s">
        <v>7098</v>
      </c>
      <c r="J1672" s="258" t="str">
        <f t="shared" si="234"/>
        <v>정보</v>
      </c>
      <c r="K1672" s="258" t="str">
        <f>VLOOKUP(J1672,엔터티분류어!B:D,3,FALSE)</f>
        <v>D</v>
      </c>
      <c r="L1672" s="305" t="str">
        <f t="shared" si="235"/>
        <v>ACPAHM2D</v>
      </c>
      <c r="M1672" s="309" t="s">
        <v>7507</v>
      </c>
      <c r="N1672" s="320" t="str">
        <f t="shared" si="236"/>
        <v>T</v>
      </c>
    </row>
    <row r="1673" spans="1:14" x14ac:dyDescent="0.3">
      <c r="B1673" s="303" t="s">
        <v>1887</v>
      </c>
      <c r="C1673" s="303" t="s">
        <v>18</v>
      </c>
      <c r="D1673" s="291" t="s">
        <v>7478</v>
      </c>
      <c r="E1673" s="303"/>
      <c r="F1673" s="312" t="s">
        <v>7037</v>
      </c>
      <c r="G1673" s="306" t="s">
        <v>7480</v>
      </c>
      <c r="H1673" s="323" t="s">
        <v>7479</v>
      </c>
      <c r="I1673" s="258" t="str">
        <f>VLOOKUP(B:B,[4]데이터주제영역정의서!O:P,2,FALSE)</f>
        <v>NCC</v>
      </c>
      <c r="J1673" s="258" t="s">
        <v>7192</v>
      </c>
      <c r="K1673" s="318" t="s">
        <v>278</v>
      </c>
      <c r="L1673" s="305" t="str">
        <f>I1673&amp;G1673&amp;H1673&amp;K1673</f>
        <v>NCCIEOSD</v>
      </c>
      <c r="M1673" s="302" t="s">
        <v>7481</v>
      </c>
    </row>
    <row r="1674" spans="1:14" s="320" customFormat="1" x14ac:dyDescent="0.3">
      <c r="A1674" s="256" t="s">
        <v>7076</v>
      </c>
      <c r="B1674" s="303" t="s">
        <v>1876</v>
      </c>
      <c r="C1674" s="309" t="s">
        <v>1</v>
      </c>
      <c r="D1674" s="303" t="s">
        <v>7482</v>
      </c>
      <c r="E1674" s="303" t="s">
        <v>7484</v>
      </c>
      <c r="F1674" s="312" t="s">
        <v>4188</v>
      </c>
      <c r="G1674" s="306" t="str">
        <f>VLOOKUP(F:F,데이터주제영역정의서!T:V,2,FALSE)</f>
        <v>PC</v>
      </c>
      <c r="H1674" s="323" t="s">
        <v>1198</v>
      </c>
      <c r="I1674" s="258" t="str">
        <f>VLOOKUP(B:B,데이터주제영역정의서!O:P,2,FALSE)</f>
        <v>ACD</v>
      </c>
      <c r="J1674" s="258" t="str">
        <f t="shared" ref="J1674:J1677" si="237">RIGHT(D1674,2)</f>
        <v>기본</v>
      </c>
      <c r="K1674" s="258" t="str">
        <f>VLOOKUP(J1674,엔터티분류어!B:D,3,FALSE)</f>
        <v>M</v>
      </c>
      <c r="L1674" s="305" t="str">
        <f t="shared" ref="L1674:L1677" si="238">I1674&amp;G1674&amp;H1674&amp;K1674</f>
        <v>ACDPCEDM</v>
      </c>
      <c r="M1674" s="258" t="s">
        <v>7483</v>
      </c>
      <c r="N1674" s="320" t="str">
        <f t="shared" ref="N1674:N1677" si="239">IF(L1674=M1674,"T","F")</f>
        <v>F</v>
      </c>
    </row>
    <row r="1675" spans="1:14" s="320" customFormat="1" x14ac:dyDescent="0.3">
      <c r="A1675" s="256" t="s">
        <v>7076</v>
      </c>
      <c r="B1675" s="303" t="s">
        <v>1876</v>
      </c>
      <c r="C1675" s="309" t="s">
        <v>1</v>
      </c>
      <c r="D1675" s="303" t="s">
        <v>7485</v>
      </c>
      <c r="E1675" s="303" t="s">
        <v>2800</v>
      </c>
      <c r="F1675" s="312" t="s">
        <v>4188</v>
      </c>
      <c r="G1675" s="306" t="str">
        <f>VLOOKUP(F:F,데이터주제영역정의서!T:V,2,FALSE)</f>
        <v>PC</v>
      </c>
      <c r="H1675" s="323" t="s">
        <v>1198</v>
      </c>
      <c r="I1675" s="258" t="str">
        <f>VLOOKUP(B:B,데이터주제영역정의서!O:P,2,FALSE)</f>
        <v>ACD</v>
      </c>
      <c r="J1675" s="258" t="str">
        <f t="shared" si="237"/>
        <v>정보</v>
      </c>
      <c r="K1675" s="258" t="str">
        <f>VLOOKUP(J1675,엔터티분류어!B:D,3,FALSE)</f>
        <v>D</v>
      </c>
      <c r="L1675" s="305" t="str">
        <f t="shared" si="238"/>
        <v>ACDPCEDD</v>
      </c>
      <c r="M1675" s="258" t="s">
        <v>7486</v>
      </c>
      <c r="N1675" s="320" t="str">
        <f t="shared" si="239"/>
        <v>F</v>
      </c>
    </row>
    <row r="1676" spans="1:14" s="320" customFormat="1" x14ac:dyDescent="0.3">
      <c r="A1676" s="256" t="s">
        <v>7075</v>
      </c>
      <c r="B1676" s="309" t="s">
        <v>998</v>
      </c>
      <c r="C1676" s="309" t="s">
        <v>1</v>
      </c>
      <c r="D1676" s="309" t="s">
        <v>7493</v>
      </c>
      <c r="E1676" s="309" t="s">
        <v>7494</v>
      </c>
      <c r="F1676" s="330" t="s">
        <v>3693</v>
      </c>
      <c r="G1676" s="306" t="str">
        <f>VLOOKUP(F:F,데이터주제영역정의서!T:V,2,FALSE)</f>
        <v>PR</v>
      </c>
      <c r="H1676" s="323" t="s">
        <v>1282</v>
      </c>
      <c r="I1676" s="258" t="s">
        <v>1454</v>
      </c>
      <c r="J1676" s="258" t="str">
        <f t="shared" si="237"/>
        <v>정보</v>
      </c>
      <c r="K1676" s="258" t="str">
        <f>VLOOKUP(J1676,엔터티분류어!B:D,3,FALSE)</f>
        <v>D</v>
      </c>
      <c r="L1676" s="305" t="str">
        <f t="shared" si="238"/>
        <v>ACPPRISD</v>
      </c>
      <c r="M1676" s="309" t="s">
        <v>7509</v>
      </c>
      <c r="N1676" s="320" t="str">
        <f t="shared" si="239"/>
        <v>T</v>
      </c>
    </row>
    <row r="1677" spans="1:14" s="320" customFormat="1" x14ac:dyDescent="0.3">
      <c r="A1677" s="256" t="s">
        <v>7075</v>
      </c>
      <c r="B1677" s="309" t="s">
        <v>998</v>
      </c>
      <c r="C1677" s="309" t="s">
        <v>1</v>
      </c>
      <c r="D1677" s="309" t="s">
        <v>7495</v>
      </c>
      <c r="E1677" s="309" t="s">
        <v>7496</v>
      </c>
      <c r="F1677" s="330" t="s">
        <v>1462</v>
      </c>
      <c r="G1677" s="306" t="str">
        <f>VLOOKUP(F:F,데이터주제영역정의서!T:V,2,FALSE)</f>
        <v>IR</v>
      </c>
      <c r="H1677" s="323" t="s">
        <v>7497</v>
      </c>
      <c r="I1677" s="258" t="s">
        <v>1454</v>
      </c>
      <c r="J1677" s="258" t="str">
        <f t="shared" si="237"/>
        <v>기본</v>
      </c>
      <c r="K1677" s="258" t="str">
        <f>VLOOKUP(J1677,엔터티분류어!B:D,3,FALSE)</f>
        <v>M</v>
      </c>
      <c r="L1677" s="305" t="str">
        <f t="shared" si="238"/>
        <v>ACPIRKIM</v>
      </c>
      <c r="M1677" s="309" t="s">
        <v>7508</v>
      </c>
      <c r="N1677" s="320" t="str">
        <f t="shared" si="239"/>
        <v>T</v>
      </c>
    </row>
    <row r="1678" spans="1:14" s="320" customFormat="1" x14ac:dyDescent="0.3">
      <c r="A1678" s="256" t="s">
        <v>7076</v>
      </c>
      <c r="B1678" s="303" t="s">
        <v>1876</v>
      </c>
      <c r="C1678" s="303" t="s">
        <v>7510</v>
      </c>
      <c r="D1678" s="303" t="s">
        <v>7511</v>
      </c>
      <c r="E1678" s="303"/>
      <c r="F1678" s="312" t="s">
        <v>4188</v>
      </c>
      <c r="G1678" s="306" t="str">
        <f>VLOOKUP(F:F,데이터주제영역정의서!T:V,2,FALSE)</f>
        <v>PC</v>
      </c>
      <c r="H1678" s="323" t="s">
        <v>7512</v>
      </c>
      <c r="I1678" s="258" t="str">
        <f>VLOOKUP(B:B,데이터주제영역정의서!O:P,2,FALSE)</f>
        <v>ACD</v>
      </c>
      <c r="J1678" s="258" t="str">
        <f t="shared" ref="J1678:J1679" si="240">RIGHT(D1678,2)</f>
        <v>정보</v>
      </c>
      <c r="K1678" s="258" t="str">
        <f>VLOOKUP(J1678,엔터티분류어!B:D,3,FALSE)</f>
        <v>D</v>
      </c>
      <c r="L1678" s="305" t="str">
        <f t="shared" ref="L1678:L1679" si="241">I1678&amp;G1678&amp;H1678&amp;K1678</f>
        <v>ACDPCGDD</v>
      </c>
      <c r="M1678" s="258" t="s">
        <v>7486</v>
      </c>
      <c r="N1678" s="320" t="str">
        <f t="shared" ref="N1678:N1684" si="242">IF(L1678=M1678,"T","F")</f>
        <v>F</v>
      </c>
    </row>
    <row r="1679" spans="1:14" x14ac:dyDescent="0.3">
      <c r="A1679" s="256" t="s">
        <v>7061</v>
      </c>
      <c r="B1679" s="303" t="s">
        <v>2437</v>
      </c>
      <c r="C1679" s="303" t="s">
        <v>7130</v>
      </c>
      <c r="D1679" s="303" t="s">
        <v>7528</v>
      </c>
      <c r="E1679" s="303"/>
      <c r="F1679" s="312" t="s">
        <v>7523</v>
      </c>
      <c r="G1679" s="306" t="s">
        <v>7524</v>
      </c>
      <c r="H1679" s="323" t="s">
        <v>888</v>
      </c>
      <c r="I1679" s="258" t="s">
        <v>7525</v>
      </c>
      <c r="J1679" s="258" t="str">
        <f t="shared" si="240"/>
        <v>기본</v>
      </c>
      <c r="K1679" s="258" t="s">
        <v>7526</v>
      </c>
      <c r="L1679" s="305" t="str">
        <f t="shared" si="241"/>
        <v>MOMNMIRM</v>
      </c>
      <c r="M1679" s="258" t="s">
        <v>7529</v>
      </c>
      <c r="N1679" s="1" t="str">
        <f t="shared" si="242"/>
        <v>T</v>
      </c>
    </row>
    <row r="1680" spans="1:14" s="320" customFormat="1" x14ac:dyDescent="0.3">
      <c r="A1680" s="256" t="s">
        <v>7061</v>
      </c>
      <c r="B1680" s="303" t="s">
        <v>2437</v>
      </c>
      <c r="C1680" s="303" t="s">
        <v>7130</v>
      </c>
      <c r="D1680" s="303" t="s">
        <v>7537</v>
      </c>
      <c r="E1680" s="303"/>
      <c r="F1680" s="312" t="s">
        <v>7523</v>
      </c>
      <c r="G1680" s="306" t="s">
        <v>7524</v>
      </c>
      <c r="H1680" s="323" t="s">
        <v>7527</v>
      </c>
      <c r="I1680" s="258" t="s">
        <v>7525</v>
      </c>
      <c r="J1680" s="258" t="str">
        <f t="shared" ref="J1680" si="243">RIGHT(D1680,2)</f>
        <v>정보</v>
      </c>
      <c r="K1680" s="258" t="s">
        <v>278</v>
      </c>
      <c r="L1680" s="305" t="str">
        <f>I1680&amp;G1680&amp;H1680&amp;K1680</f>
        <v>MOMNMIAD</v>
      </c>
      <c r="M1680" s="258" t="s">
        <v>7530</v>
      </c>
      <c r="N1680" s="320" t="str">
        <f t="shared" si="242"/>
        <v>F</v>
      </c>
    </row>
    <row r="1681" spans="1:14" s="320" customFormat="1" x14ac:dyDescent="0.3">
      <c r="A1681" s="256" t="s">
        <v>7061</v>
      </c>
      <c r="B1681" s="303" t="s">
        <v>2437</v>
      </c>
      <c r="C1681" s="303" t="s">
        <v>7130</v>
      </c>
      <c r="D1681" s="303" t="s">
        <v>7536</v>
      </c>
      <c r="E1681" s="303"/>
      <c r="F1681" s="312" t="s">
        <v>7523</v>
      </c>
      <c r="G1681" s="306" t="s">
        <v>7524</v>
      </c>
      <c r="H1681" s="323" t="s">
        <v>890</v>
      </c>
      <c r="I1681" s="258" t="s">
        <v>7525</v>
      </c>
      <c r="J1681" s="258" t="str">
        <f t="shared" ref="J1681:J1684" si="244">RIGHT(D1681,2)</f>
        <v>정보</v>
      </c>
      <c r="K1681" s="258" t="s">
        <v>278</v>
      </c>
      <c r="L1681" s="305" t="str">
        <f t="shared" ref="L1681:L1683" si="245">I1681&amp;G1681&amp;H1681&amp;K1681</f>
        <v>MOMNMIMD</v>
      </c>
      <c r="M1681" s="258" t="s">
        <v>7531</v>
      </c>
      <c r="N1681" s="320" t="str">
        <f t="shared" si="242"/>
        <v>F</v>
      </c>
    </row>
    <row r="1682" spans="1:14" s="320" customFormat="1" x14ac:dyDescent="0.3">
      <c r="A1682" s="256" t="s">
        <v>7065</v>
      </c>
      <c r="B1682" s="310" t="s">
        <v>2608</v>
      </c>
      <c r="C1682" s="310" t="s">
        <v>18</v>
      </c>
      <c r="D1682" s="310" t="s">
        <v>7532</v>
      </c>
      <c r="E1682" s="310"/>
      <c r="F1682" s="246" t="s">
        <v>4454</v>
      </c>
      <c r="G1682" s="306" t="str">
        <f>VLOOKUP(F:F,[2]데이터주제영역정의서!T:V,2,FALSE)</f>
        <v>MD</v>
      </c>
      <c r="H1682" s="323" t="s">
        <v>4554</v>
      </c>
      <c r="I1682" s="258" t="str">
        <f>VLOOKUP(B:B,[2]데이터주제영역정의서!O:P,2,FALSE)</f>
        <v>MSD</v>
      </c>
      <c r="J1682" s="258" t="str">
        <f t="shared" si="244"/>
        <v>정보</v>
      </c>
      <c r="K1682" s="258" t="str">
        <f>VLOOKUP(J1682,[2]엔터티분류어!B:D,3,FALSE)</f>
        <v>D</v>
      </c>
      <c r="L1682" s="305" t="str">
        <f t="shared" si="245"/>
        <v>MSDMDOTD</v>
      </c>
      <c r="M1682" s="258" t="s">
        <v>7534</v>
      </c>
      <c r="N1682" s="320" t="str">
        <f t="shared" si="242"/>
        <v>T</v>
      </c>
    </row>
    <row r="1683" spans="1:14" s="320" customFormat="1" x14ac:dyDescent="0.3">
      <c r="A1683" s="256" t="s">
        <v>7596</v>
      </c>
      <c r="B1683" s="310" t="s">
        <v>2608</v>
      </c>
      <c r="C1683" s="310" t="s">
        <v>18</v>
      </c>
      <c r="D1683" s="310" t="s">
        <v>7533</v>
      </c>
      <c r="E1683" s="310"/>
      <c r="F1683" s="246" t="s">
        <v>4454</v>
      </c>
      <c r="G1683" s="306" t="str">
        <f>VLOOKUP(F:F,[2]데이터주제영역정의서!T:V,2,FALSE)</f>
        <v>MD</v>
      </c>
      <c r="H1683" s="323" t="s">
        <v>1638</v>
      </c>
      <c r="I1683" s="258" t="str">
        <f>VLOOKUP(B:B,[2]데이터주제영역정의서!O:P,2,FALSE)</f>
        <v>MSD</v>
      </c>
      <c r="J1683" s="258" t="str">
        <f t="shared" si="244"/>
        <v>정보</v>
      </c>
      <c r="K1683" s="258" t="str">
        <f>VLOOKUP(J1683,[2]엔터티분류어!B:D,3,FALSE)</f>
        <v>D</v>
      </c>
      <c r="L1683" s="305" t="str">
        <f t="shared" si="245"/>
        <v>MSDMDOMD</v>
      </c>
      <c r="M1683" s="258" t="s">
        <v>7535</v>
      </c>
      <c r="N1683" s="320" t="str">
        <f t="shared" si="242"/>
        <v>T</v>
      </c>
    </row>
    <row r="1684" spans="1:14" s="320" customFormat="1" x14ac:dyDescent="0.3">
      <c r="A1684" s="256" t="s">
        <v>7075</v>
      </c>
      <c r="B1684" s="309" t="s">
        <v>7547</v>
      </c>
      <c r="C1684" s="309" t="s">
        <v>1</v>
      </c>
      <c r="D1684" s="309" t="s">
        <v>7548</v>
      </c>
      <c r="E1684" s="309" t="s">
        <v>7549</v>
      </c>
      <c r="F1684" s="330" t="s">
        <v>3693</v>
      </c>
      <c r="G1684" s="306" t="str">
        <f>VLOOKUP(F:F,데이터주제영역정의서!T:V,2,FALSE)</f>
        <v>PR</v>
      </c>
      <c r="H1684" s="323" t="s">
        <v>7550</v>
      </c>
      <c r="I1684" s="258" t="s">
        <v>7098</v>
      </c>
      <c r="J1684" s="258" t="str">
        <f t="shared" si="244"/>
        <v>정보</v>
      </c>
      <c r="K1684" s="258" t="str">
        <f>VLOOKUP(J1684,엔터티분류어!B:D,3,FALSE)</f>
        <v>D</v>
      </c>
      <c r="L1684" s="305" t="str">
        <f>I1684&amp;G1684&amp;H1684&amp;K1684</f>
        <v>ACPPRDRD</v>
      </c>
      <c r="M1684" s="309" t="s">
        <v>7551</v>
      </c>
      <c r="N1684" s="320" t="str">
        <f t="shared" si="242"/>
        <v>T</v>
      </c>
    </row>
    <row r="1685" spans="1:14" s="320" customFormat="1" x14ac:dyDescent="0.3">
      <c r="A1685" s="256" t="s">
        <v>7075</v>
      </c>
      <c r="B1685" s="309" t="s">
        <v>7547</v>
      </c>
      <c r="C1685" s="309" t="s">
        <v>1</v>
      </c>
      <c r="D1685" s="309" t="s">
        <v>7553</v>
      </c>
      <c r="E1685" s="309" t="s">
        <v>7552</v>
      </c>
      <c r="F1685" s="330" t="s">
        <v>4541</v>
      </c>
      <c r="G1685" s="306" t="str">
        <f>VLOOKUP(F:F,데이터주제영역정의서!T:V,2,FALSE)</f>
        <v>PI</v>
      </c>
      <c r="H1685" s="323" t="s">
        <v>7554</v>
      </c>
      <c r="I1685" s="258" t="s">
        <v>7098</v>
      </c>
      <c r="J1685" s="258" t="str">
        <f t="shared" ref="J1685:J1686" si="246">RIGHT(D1685,2)</f>
        <v>정보</v>
      </c>
      <c r="K1685" s="258" t="str">
        <f>VLOOKUP(J1685,엔터티분류어!B:D,3,FALSE)</f>
        <v>D</v>
      </c>
      <c r="L1685" s="305" t="str">
        <f>I1685&amp;G1685&amp;H1685&amp;K1685</f>
        <v>ACPPIODD</v>
      </c>
      <c r="M1685" s="309" t="s">
        <v>7555</v>
      </c>
      <c r="N1685" s="320" t="str">
        <f t="shared" ref="N1685:N1686" si="247">IF(L1685=M1685,"T","F")</f>
        <v>T</v>
      </c>
    </row>
    <row r="1686" spans="1:14" s="320" customFormat="1" x14ac:dyDescent="0.3">
      <c r="A1686" s="256" t="s">
        <v>7060</v>
      </c>
      <c r="B1686" s="303" t="s">
        <v>7198</v>
      </c>
      <c r="C1686" s="303" t="s">
        <v>7130</v>
      </c>
      <c r="D1686" s="320" t="s">
        <v>7561</v>
      </c>
      <c r="F1686" s="312" t="s">
        <v>7198</v>
      </c>
      <c r="G1686" s="306" t="str">
        <f>VLOOKUP(F:F,데이터주제영역정의서!T:V,2,FALSE)</f>
        <v>OR</v>
      </c>
      <c r="H1686" s="323" t="s">
        <v>7560</v>
      </c>
      <c r="I1686" s="258" t="s">
        <v>7094</v>
      </c>
      <c r="J1686" s="7" t="str">
        <f t="shared" si="246"/>
        <v>이력</v>
      </c>
      <c r="K1686" s="258" t="str">
        <f>VLOOKUP(J1686,엔터티분류어!B:D,3,FALSE)</f>
        <v>H</v>
      </c>
      <c r="L1686" s="305" t="str">
        <f t="shared" ref="L1686" si="248">I1686&amp;G1686&amp;H1686&amp;K1686</f>
        <v>MOOORPOH</v>
      </c>
      <c r="M1686" s="258" t="s">
        <v>7562</v>
      </c>
      <c r="N1686" s="320" t="str">
        <f t="shared" si="247"/>
        <v>T</v>
      </c>
    </row>
    <row r="1687" spans="1:14" s="320" customFormat="1" x14ac:dyDescent="0.3">
      <c r="A1687" s="256" t="s">
        <v>7075</v>
      </c>
      <c r="B1687" s="309" t="s">
        <v>998</v>
      </c>
      <c r="C1687" s="303" t="s">
        <v>7130</v>
      </c>
      <c r="D1687" s="320" t="s">
        <v>7563</v>
      </c>
      <c r="F1687" s="330" t="s">
        <v>3693</v>
      </c>
      <c r="G1687" s="306" t="str">
        <f>VLOOKUP(F:F,데이터주제영역정의서!T:V,2,FALSE)</f>
        <v>PR</v>
      </c>
      <c r="H1687" s="323" t="s">
        <v>1184</v>
      </c>
      <c r="I1687" s="258" t="s">
        <v>1454</v>
      </c>
      <c r="J1687" s="7" t="str">
        <f t="shared" ref="J1687:J1689" si="249">RIGHT(D1687,2)</f>
        <v>임시</v>
      </c>
      <c r="K1687" s="258" t="str">
        <f>VLOOKUP(J1687,엔터티분류어!B:D,3,FALSE)</f>
        <v>T</v>
      </c>
      <c r="L1687" s="305" t="str">
        <f t="shared" ref="L1687" si="250">I1687&amp;G1687&amp;H1687&amp;K1687</f>
        <v>ACPPRTMT</v>
      </c>
      <c r="M1687" s="258" t="s">
        <v>7564</v>
      </c>
      <c r="N1687" s="320" t="str">
        <f t="shared" ref="N1687:N1688" si="251">IF(L1687=M1687,"T","F")</f>
        <v>T</v>
      </c>
    </row>
    <row r="1688" spans="1:14" s="320" customFormat="1" x14ac:dyDescent="0.3">
      <c r="A1688" s="256" t="s">
        <v>7061</v>
      </c>
      <c r="B1688" s="303" t="s">
        <v>2437</v>
      </c>
      <c r="C1688" s="303" t="s">
        <v>4558</v>
      </c>
      <c r="D1688" s="303" t="s">
        <v>7567</v>
      </c>
      <c r="E1688" s="303" t="s">
        <v>7568</v>
      </c>
      <c r="F1688" s="312" t="s">
        <v>7307</v>
      </c>
      <c r="G1688" s="306" t="s">
        <v>982</v>
      </c>
      <c r="H1688" s="323" t="s">
        <v>793</v>
      </c>
      <c r="I1688" s="258" t="s">
        <v>7310</v>
      </c>
      <c r="J1688" s="258" t="str">
        <f t="shared" si="249"/>
        <v>정보</v>
      </c>
      <c r="K1688" s="258" t="s">
        <v>278</v>
      </c>
      <c r="L1688" s="305" t="str">
        <f>I1688&amp;G1688&amp;H1688&amp;K1688</f>
        <v>MOMNMCAD</v>
      </c>
      <c r="M1688" s="258" t="s">
        <v>7569</v>
      </c>
      <c r="N1688" s="320" t="str">
        <f t="shared" si="251"/>
        <v>T</v>
      </c>
    </row>
    <row r="1689" spans="1:14" s="320" customFormat="1" x14ac:dyDescent="0.3">
      <c r="A1689" s="256" t="s">
        <v>7061</v>
      </c>
      <c r="B1689" s="303" t="s">
        <v>2437</v>
      </c>
      <c r="C1689" s="303" t="s">
        <v>7304</v>
      </c>
      <c r="D1689" s="303" t="s">
        <v>7580</v>
      </c>
      <c r="E1689" s="303"/>
      <c r="F1689" s="312" t="s">
        <v>7307</v>
      </c>
      <c r="G1689" s="306" t="s">
        <v>7333</v>
      </c>
      <c r="H1689" s="323" t="s">
        <v>7582</v>
      </c>
      <c r="I1689" s="258" t="s">
        <v>7581</v>
      </c>
      <c r="J1689" s="258" t="str">
        <f t="shared" si="249"/>
        <v>정보</v>
      </c>
      <c r="K1689" s="258" t="s">
        <v>1451</v>
      </c>
      <c r="L1689" s="305" t="str">
        <f>I1689&amp;G1689&amp;H1689&amp;K1689</f>
        <v>MOMNMIED</v>
      </c>
      <c r="M1689" s="258"/>
    </row>
    <row r="1690" spans="1:14" x14ac:dyDescent="0.3">
      <c r="C1690" s="291"/>
      <c r="D1690" s="291"/>
      <c r="E1690" s="291"/>
      <c r="H1690" s="291"/>
    </row>
    <row r="1691" spans="1:14" s="320" customFormat="1" x14ac:dyDescent="0.3">
      <c r="A1691" s="256" t="s">
        <v>7074</v>
      </c>
      <c r="B1691" s="303" t="s">
        <v>6333</v>
      </c>
      <c r="C1691" s="303" t="s">
        <v>18</v>
      </c>
      <c r="D1691" s="303" t="s">
        <v>7583</v>
      </c>
      <c r="E1691" s="303"/>
      <c r="F1691" s="312" t="s">
        <v>7584</v>
      </c>
      <c r="G1691" s="306" t="e">
        <f>VLOOKUP(F:F,데이터주제영역정의서!T:V,2,FALSE)</f>
        <v>#N/A</v>
      </c>
      <c r="H1691" s="323" t="s">
        <v>7585</v>
      </c>
      <c r="I1691" s="258" t="str">
        <f>VLOOKUP(B:B,데이터주제영역정의서!O:P,2,FALSE)</f>
        <v>BPM</v>
      </c>
      <c r="J1691" s="258" t="str">
        <f t="shared" ref="J1691:J1692" si="252">RIGHT(D1691,2)</f>
        <v>정보</v>
      </c>
      <c r="K1691" s="258" t="str">
        <f>VLOOKUP(J1691,엔터티분류어!B:D,3,FALSE)</f>
        <v>D</v>
      </c>
      <c r="L1691" s="305" t="e">
        <f t="shared" ref="L1691:L1692" si="253">I1691&amp;G1691&amp;H1691&amp;K1691</f>
        <v>#N/A</v>
      </c>
      <c r="M1691" s="258" t="s">
        <v>7586</v>
      </c>
      <c r="N1691" s="320" t="e">
        <f t="shared" ref="N1691:N1692" si="254">IF(L1691=M1691,"T","F")</f>
        <v>#N/A</v>
      </c>
    </row>
    <row r="1692" spans="1:14" s="320" customFormat="1" x14ac:dyDescent="0.3">
      <c r="A1692" s="256" t="s">
        <v>7068</v>
      </c>
      <c r="B1692" s="310" t="s">
        <v>2699</v>
      </c>
      <c r="C1692" s="310" t="s">
        <v>18</v>
      </c>
      <c r="D1692" s="310" t="s">
        <v>7587</v>
      </c>
      <c r="E1692" s="310"/>
      <c r="F1692" s="246" t="s">
        <v>6128</v>
      </c>
      <c r="G1692" s="306" t="str">
        <f>VLOOKUP(F:F,데이터주제영역정의서!T:V,2,FALSE)</f>
        <v>HP</v>
      </c>
      <c r="H1692" s="323" t="s">
        <v>7588</v>
      </c>
      <c r="I1692" s="258" t="str">
        <f>VLOOKUP(B:B,데이터주제영역정의서!O:P,2,FALSE)</f>
        <v>MSU</v>
      </c>
      <c r="J1692" s="258" t="str">
        <f t="shared" si="252"/>
        <v>정보</v>
      </c>
      <c r="K1692" s="258" t="str">
        <f>VLOOKUP(J1692,엔터티분류어!B:D,3,FALSE)</f>
        <v>D</v>
      </c>
      <c r="L1692" s="305" t="str">
        <f t="shared" si="253"/>
        <v>MSUHPEDD</v>
      </c>
      <c r="M1692" s="258" t="s">
        <v>7589</v>
      </c>
      <c r="N1692" s="320" t="str">
        <f t="shared" si="254"/>
        <v>T</v>
      </c>
    </row>
    <row r="1693" spans="1:14" x14ac:dyDescent="0.3">
      <c r="A1693" s="256" t="s">
        <v>7068</v>
      </c>
      <c r="B1693" s="310" t="s">
        <v>2699</v>
      </c>
      <c r="C1693" s="310" t="s">
        <v>18</v>
      </c>
      <c r="D1693" s="310" t="s">
        <v>7590</v>
      </c>
      <c r="E1693" s="310"/>
      <c r="F1693" s="246" t="s">
        <v>6128</v>
      </c>
      <c r="G1693" s="306" t="str">
        <f>VLOOKUP(F:F,데이터주제영역정의서!T:V,2,FALSE)</f>
        <v>HP</v>
      </c>
      <c r="H1693" s="323" t="s">
        <v>7591</v>
      </c>
      <c r="I1693" s="258" t="str">
        <f>VLOOKUP(B:B,데이터주제영역정의서!O:P,2,FALSE)</f>
        <v>MSU</v>
      </c>
      <c r="J1693" s="258" t="str">
        <f t="shared" ref="J1693" si="255">RIGHT(D1693,2)</f>
        <v>정보</v>
      </c>
      <c r="K1693" s="258" t="str">
        <f>VLOOKUP(J1693,엔터티분류어!B:D,3,FALSE)</f>
        <v>D</v>
      </c>
      <c r="L1693" s="305" t="str">
        <f t="shared" ref="L1693" si="256">I1693&amp;G1693&amp;H1693&amp;K1693</f>
        <v>MSUHPBQD</v>
      </c>
      <c r="M1693" s="258" t="s">
        <v>7592</v>
      </c>
      <c r="N1693" s="320" t="str">
        <f t="shared" ref="N1693" si="257">IF(L1693=M1693,"T","F")</f>
        <v>T</v>
      </c>
    </row>
    <row r="1694" spans="1:14" x14ac:dyDescent="0.3">
      <c r="A1694" s="256" t="s">
        <v>7068</v>
      </c>
      <c r="B1694" s="310" t="s">
        <v>2699</v>
      </c>
      <c r="C1694" s="310" t="s">
        <v>18</v>
      </c>
      <c r="D1694" s="310" t="s">
        <v>7595</v>
      </c>
      <c r="E1694" s="310"/>
      <c r="F1694" s="246" t="s">
        <v>6128</v>
      </c>
      <c r="G1694" s="306" t="str">
        <f>VLOOKUP(F:F,데이터주제영역정의서!T:V,2,FALSE)</f>
        <v>HP</v>
      </c>
      <c r="H1694" s="323" t="s">
        <v>7593</v>
      </c>
      <c r="I1694" s="258" t="str">
        <f>VLOOKUP(B:B,데이터주제영역정의서!O:P,2,FALSE)</f>
        <v>MSU</v>
      </c>
      <c r="J1694" s="258" t="str">
        <f t="shared" ref="J1694:J1695" si="258">RIGHT(D1694,2)</f>
        <v>정보</v>
      </c>
      <c r="K1694" s="258" t="s">
        <v>278</v>
      </c>
      <c r="L1694" s="305" t="str">
        <f>I1694&amp;G1694&amp;H1694&amp;K1694</f>
        <v>MSUHPRGD</v>
      </c>
      <c r="M1694" s="258" t="s">
        <v>7594</v>
      </c>
      <c r="N1694" s="320" t="str">
        <f t="shared" ref="N1694:N1695" si="259">IF(L1694=M1694,"T","F")</f>
        <v>T</v>
      </c>
    </row>
    <row r="1695" spans="1:14" s="320" customFormat="1" x14ac:dyDescent="0.3">
      <c r="A1695" s="256" t="s">
        <v>7596</v>
      </c>
      <c r="B1695" s="310" t="s">
        <v>2608</v>
      </c>
      <c r="C1695" s="310" t="s">
        <v>18</v>
      </c>
      <c r="D1695" s="310" t="s">
        <v>7597</v>
      </c>
      <c r="E1695" s="310"/>
      <c r="F1695" s="246" t="s">
        <v>7598</v>
      </c>
      <c r="G1695" s="306" t="str">
        <f>VLOOKUP(F:F,[2]데이터주제영역정의서!T:V,2,FALSE)</f>
        <v>SC</v>
      </c>
      <c r="H1695" s="323" t="s">
        <v>7599</v>
      </c>
      <c r="I1695" s="258" t="str">
        <f>VLOOKUP(B:B,[2]데이터주제영역정의서!O:P,2,FALSE)</f>
        <v>MSD</v>
      </c>
      <c r="J1695" s="258" t="str">
        <f t="shared" si="258"/>
        <v>정보</v>
      </c>
      <c r="K1695" s="258" t="str">
        <f>VLOOKUP(J1695,[2]엔터티분류어!B:D,3,FALSE)</f>
        <v>D</v>
      </c>
      <c r="L1695" s="305" t="str">
        <f t="shared" ref="L1695" si="260">I1695&amp;G1695&amp;H1695&amp;K1695</f>
        <v>MSDSCNID</v>
      </c>
      <c r="M1695" s="258" t="s">
        <v>7600</v>
      </c>
      <c r="N1695" s="320" t="str">
        <f t="shared" si="259"/>
        <v>T</v>
      </c>
    </row>
    <row r="1696" spans="1:14" s="320" customFormat="1" x14ac:dyDescent="0.3">
      <c r="A1696" s="256" t="s">
        <v>7596</v>
      </c>
      <c r="B1696" s="310" t="s">
        <v>2608</v>
      </c>
      <c r="C1696" s="310" t="s">
        <v>18</v>
      </c>
      <c r="D1696" s="310" t="s">
        <v>7601</v>
      </c>
      <c r="E1696" s="310"/>
      <c r="F1696" s="246" t="s">
        <v>7598</v>
      </c>
      <c r="G1696" s="306" t="str">
        <f>VLOOKUP(F:F,[2]데이터주제영역정의서!T:V,2,FALSE)</f>
        <v>SC</v>
      </c>
      <c r="H1696" s="323" t="s">
        <v>4928</v>
      </c>
      <c r="I1696" s="258" t="str">
        <f>VLOOKUP(B:B,[2]데이터주제영역정의서!O:P,2,FALSE)</f>
        <v>MSD</v>
      </c>
      <c r="J1696" s="258" t="str">
        <f t="shared" ref="J1696" si="261">RIGHT(D1696,2)</f>
        <v>정보</v>
      </c>
      <c r="K1696" s="258" t="str">
        <f>VLOOKUP(J1696,[2]엔터티분류어!B:D,3,FALSE)</f>
        <v>D</v>
      </c>
      <c r="L1696" s="305" t="str">
        <f t="shared" ref="L1696" si="262">I1696&amp;G1696&amp;H1696&amp;K1696</f>
        <v>MSDSCNDD</v>
      </c>
      <c r="M1696" s="258" t="s">
        <v>7602</v>
      </c>
      <c r="N1696" s="320" t="str">
        <f t="shared" ref="N1696" si="263">IF(L1696=M1696,"T","F")</f>
        <v>T</v>
      </c>
    </row>
    <row r="1697" spans="1:14" s="320" customFormat="1" x14ac:dyDescent="0.3">
      <c r="A1697" s="256" t="s">
        <v>7596</v>
      </c>
      <c r="B1697" s="310" t="s">
        <v>2608</v>
      </c>
      <c r="C1697" s="310" t="s">
        <v>18</v>
      </c>
      <c r="D1697" s="310" t="s">
        <v>7621</v>
      </c>
      <c r="E1697" s="310"/>
      <c r="F1697" s="246" t="s">
        <v>7598</v>
      </c>
      <c r="G1697" s="306" t="str">
        <f>VLOOKUP(F:F,[2]데이터주제영역정의서!T:V,2,FALSE)</f>
        <v>SC</v>
      </c>
      <c r="H1697" s="323" t="s">
        <v>7624</v>
      </c>
      <c r="I1697" s="258" t="str">
        <f>VLOOKUP(B:B,[2]데이터주제영역정의서!O:P,2,FALSE)</f>
        <v>MSD</v>
      </c>
      <c r="J1697" s="258" t="str">
        <f t="shared" ref="J1697" si="264">RIGHT(D1697,2)</f>
        <v>정보</v>
      </c>
      <c r="K1697" s="258" t="str">
        <f>VLOOKUP(J1697,[2]엔터티분류어!B:D,3,FALSE)</f>
        <v>D</v>
      </c>
      <c r="L1697" s="305" t="str">
        <f t="shared" ref="L1697" si="265">I1697&amp;G1697&amp;H1697&amp;K1697</f>
        <v>MSDSCLSD</v>
      </c>
      <c r="M1697" s="258" t="s">
        <v>7627</v>
      </c>
      <c r="N1697" s="320" t="str">
        <f t="shared" ref="N1697" si="266">IF(L1697=M1697,"T","F")</f>
        <v>T</v>
      </c>
    </row>
    <row r="1698" spans="1:14" s="320" customFormat="1" x14ac:dyDescent="0.3">
      <c r="A1698" s="256" t="s">
        <v>7596</v>
      </c>
      <c r="B1698" s="310" t="s">
        <v>2608</v>
      </c>
      <c r="C1698" s="310" t="s">
        <v>18</v>
      </c>
      <c r="D1698" s="310" t="s">
        <v>7622</v>
      </c>
      <c r="E1698" s="310"/>
      <c r="F1698" s="246" t="s">
        <v>7598</v>
      </c>
      <c r="G1698" s="306" t="str">
        <f>VLOOKUP(F:F,[2]데이터주제영역정의서!T:V,2,FALSE)</f>
        <v>SC</v>
      </c>
      <c r="H1698" s="323" t="s">
        <v>7625</v>
      </c>
      <c r="I1698" s="258" t="str">
        <f>VLOOKUP(B:B,[2]데이터주제영역정의서!O:P,2,FALSE)</f>
        <v>MSD</v>
      </c>
      <c r="J1698" s="258" t="str">
        <f t="shared" ref="J1698:J1699" si="267">RIGHT(D1698,2)</f>
        <v>정보</v>
      </c>
      <c r="K1698" s="258" t="str">
        <f>VLOOKUP(J1698,[2]엔터티분류어!B:D,3,FALSE)</f>
        <v>D</v>
      </c>
      <c r="L1698" s="305" t="str">
        <f t="shared" ref="L1698:L1699" si="268">I1698&amp;G1698&amp;H1698&amp;K1698</f>
        <v>MSDSCLDD</v>
      </c>
      <c r="M1698" s="258" t="s">
        <v>7628</v>
      </c>
      <c r="N1698" s="320" t="str">
        <f t="shared" ref="N1698:N1699" si="269">IF(L1698=M1698,"T","F")</f>
        <v>T</v>
      </c>
    </row>
    <row r="1699" spans="1:14" s="320" customFormat="1" x14ac:dyDescent="0.3">
      <c r="A1699" s="256" t="s">
        <v>7596</v>
      </c>
      <c r="B1699" s="310" t="s">
        <v>2608</v>
      </c>
      <c r="C1699" s="310" t="s">
        <v>18</v>
      </c>
      <c r="D1699" s="310" t="s">
        <v>7623</v>
      </c>
      <c r="E1699" s="310"/>
      <c r="F1699" s="246" t="s">
        <v>7598</v>
      </c>
      <c r="G1699" s="306" t="str">
        <f>VLOOKUP(F:F,[2]데이터주제영역정의서!T:V,2,FALSE)</f>
        <v>SC</v>
      </c>
      <c r="H1699" s="323" t="s">
        <v>7626</v>
      </c>
      <c r="I1699" s="258" t="str">
        <f>VLOOKUP(B:B,[2]데이터주제영역정의서!O:P,2,FALSE)</f>
        <v>MSD</v>
      </c>
      <c r="J1699" s="258" t="str">
        <f t="shared" si="267"/>
        <v>정보</v>
      </c>
      <c r="K1699" s="258" t="str">
        <f>VLOOKUP(J1699,[2]엔터티분류어!B:D,3,FALSE)</f>
        <v>D</v>
      </c>
      <c r="L1699" s="305" t="str">
        <f t="shared" si="268"/>
        <v>MSDSCLFD</v>
      </c>
      <c r="M1699" s="258" t="s">
        <v>7629</v>
      </c>
      <c r="N1699" s="320" t="str">
        <f t="shared" si="269"/>
        <v>T</v>
      </c>
    </row>
    <row r="1700" spans="1:14" s="320" customFormat="1" x14ac:dyDescent="0.3">
      <c r="A1700" s="256" t="s">
        <v>7596</v>
      </c>
      <c r="B1700" s="310" t="s">
        <v>2608</v>
      </c>
      <c r="C1700" s="310" t="s">
        <v>18</v>
      </c>
      <c r="D1700" s="310" t="s">
        <v>7630</v>
      </c>
      <c r="E1700" s="310"/>
      <c r="F1700" s="246" t="s">
        <v>4507</v>
      </c>
      <c r="G1700" s="306" t="e">
        <f>VLOOKUP(F:F,[2]데이터주제영역정의서!T:V,2,FALSE)</f>
        <v>#N/A</v>
      </c>
      <c r="H1700" s="323" t="s">
        <v>889</v>
      </c>
      <c r="I1700" s="258" t="str">
        <f>VLOOKUP(B:B,[2]데이터주제영역정의서!O:P,2,FALSE)</f>
        <v>MSD</v>
      </c>
      <c r="J1700" s="258" t="str">
        <f t="shared" ref="J1700:J1704" si="270">RIGHT(D1700,2)</f>
        <v>정보</v>
      </c>
      <c r="K1700" s="258" t="str">
        <f>VLOOKUP(J1700,[2]엔터티분류어!B:D,3,FALSE)</f>
        <v>D</v>
      </c>
      <c r="L1700" s="305" t="e">
        <f t="shared" ref="L1700" si="271">I1700&amp;G1700&amp;H1700&amp;K1700</f>
        <v>#N/A</v>
      </c>
      <c r="M1700" s="258" t="s">
        <v>7631</v>
      </c>
      <c r="N1700" s="320" t="e">
        <f t="shared" ref="N1700:N1703" si="272">IF(L1700=M1700,"T","F")</f>
        <v>#N/A</v>
      </c>
    </row>
    <row r="1701" spans="1:14" s="320" customFormat="1" x14ac:dyDescent="0.3">
      <c r="A1701" s="256" t="s">
        <v>7060</v>
      </c>
      <c r="B1701" s="310" t="s">
        <v>600</v>
      </c>
      <c r="C1701" s="310" t="s">
        <v>1</v>
      </c>
      <c r="D1701" s="320" t="s">
        <v>7634</v>
      </c>
      <c r="E1701" s="320" t="s">
        <v>2784</v>
      </c>
      <c r="F1701" s="246" t="s">
        <v>600</v>
      </c>
      <c r="G1701" s="306" t="str">
        <f>VLOOKUP(F:F,데이터주제영역정의서!T:V,2,FALSE)</f>
        <v>PT</v>
      </c>
      <c r="H1701" s="323" t="s">
        <v>7632</v>
      </c>
      <c r="I1701" s="258" t="s">
        <v>7094</v>
      </c>
      <c r="J1701" s="258" t="str">
        <f t="shared" si="270"/>
        <v>정보</v>
      </c>
      <c r="K1701" s="258" t="str">
        <f>VLOOKUP(J1701,엔터티분류어!B:D,3,FALSE)</f>
        <v>D</v>
      </c>
      <c r="L1701" s="305" t="str">
        <f t="shared" ref="L1701:L1703" si="273">I1701&amp;G1701&amp;H1701&amp;K1701</f>
        <v>MOOPTOSD</v>
      </c>
      <c r="M1701" s="258" t="s">
        <v>7633</v>
      </c>
      <c r="N1701" s="320" t="str">
        <f t="shared" si="272"/>
        <v>T</v>
      </c>
    </row>
    <row r="1702" spans="1:14" s="320" customFormat="1" x14ac:dyDescent="0.3">
      <c r="A1702" s="256" t="s">
        <v>7060</v>
      </c>
      <c r="B1702" s="310" t="s">
        <v>587</v>
      </c>
      <c r="C1702" s="310" t="s">
        <v>1</v>
      </c>
      <c r="D1702" s="310" t="s">
        <v>7635</v>
      </c>
      <c r="E1702" s="310" t="s">
        <v>7636</v>
      </c>
      <c r="F1702" s="246" t="s">
        <v>587</v>
      </c>
      <c r="G1702" s="306" t="str">
        <f>VLOOKUP(F:F,데이터주제영역정의서!T:V,2,FALSE)</f>
        <v>OP</v>
      </c>
      <c r="H1702" s="323" t="s">
        <v>7637</v>
      </c>
      <c r="I1702" s="258" t="s">
        <v>7094</v>
      </c>
      <c r="J1702" s="258" t="str">
        <f t="shared" si="270"/>
        <v>정보</v>
      </c>
      <c r="K1702" s="258" t="str">
        <f>VLOOKUP(J1702,엔터티분류어!B:D,3,FALSE)</f>
        <v>D</v>
      </c>
      <c r="L1702" s="305" t="str">
        <f t="shared" si="273"/>
        <v>MOOOPMPD</v>
      </c>
      <c r="M1702" s="258" t="s">
        <v>7638</v>
      </c>
      <c r="N1702" s="320" t="str">
        <f t="shared" si="272"/>
        <v>T</v>
      </c>
    </row>
    <row r="1703" spans="1:14" s="320" customFormat="1" x14ac:dyDescent="0.3">
      <c r="A1703" s="256" t="s">
        <v>7069</v>
      </c>
      <c r="B1703" s="310" t="s">
        <v>7639</v>
      </c>
      <c r="C1703" s="310" t="s">
        <v>7640</v>
      </c>
      <c r="D1703" s="310" t="s">
        <v>7641</v>
      </c>
      <c r="E1703" s="310"/>
      <c r="F1703" s="246" t="s">
        <v>6190</v>
      </c>
      <c r="G1703" s="306" t="str">
        <f>VLOOKUP(F:F,데이터주제영역정의서!T:V,2,FALSE)</f>
        <v>DT</v>
      </c>
      <c r="H1703" s="323" t="str">
        <f>MID(M1703,6,2)</f>
        <v>DS</v>
      </c>
      <c r="I1703" s="258" t="str">
        <f>VLOOKUP(B:B,데이터주제영역정의서!O:P,2,FALSE)</f>
        <v>MSQ</v>
      </c>
      <c r="J1703" s="258" t="str">
        <f t="shared" si="270"/>
        <v>상세</v>
      </c>
      <c r="K1703" s="258" t="str">
        <f>VLOOKUP(J1703,엔터티분류어!B:D,3,FALSE)</f>
        <v>E</v>
      </c>
      <c r="L1703" s="305" t="str">
        <f t="shared" si="273"/>
        <v>MSQDTDSE</v>
      </c>
      <c r="M1703" s="258" t="s">
        <v>7642</v>
      </c>
      <c r="N1703" s="320" t="str">
        <f t="shared" si="272"/>
        <v>T</v>
      </c>
    </row>
    <row r="1704" spans="1:14" x14ac:dyDescent="0.3">
      <c r="B1704" s="310" t="s">
        <v>2608</v>
      </c>
      <c r="C1704" s="310" t="s">
        <v>18</v>
      </c>
      <c r="D1704" s="310" t="s">
        <v>7658</v>
      </c>
      <c r="E1704" s="310"/>
      <c r="F1704" s="246" t="s">
        <v>7598</v>
      </c>
      <c r="G1704" s="306" t="str">
        <f>VLOOKUP(F:F,[2]데이터주제영역정의서!T:V,2,FALSE)</f>
        <v>SC</v>
      </c>
      <c r="H1704" s="323" t="s">
        <v>4065</v>
      </c>
      <c r="I1704" s="258" t="str">
        <f>VLOOKUP(B:B,[2]데이터주제영역정의서!O:P,2,FALSE)</f>
        <v>MSD</v>
      </c>
      <c r="J1704" s="258" t="str">
        <f t="shared" si="270"/>
        <v>정보</v>
      </c>
      <c r="K1704" s="258" t="str">
        <f>VLOOKUP(J1704,[2]엔터티분류어!B:D,3,FALSE)</f>
        <v>D</v>
      </c>
      <c r="L1704" s="305" t="str">
        <f>I1704&amp;G1704&amp;H1704&amp;K1704</f>
        <v>MSDSCNFD</v>
      </c>
      <c r="M1704" s="258" t="s">
        <v>7659</v>
      </c>
    </row>
    <row r="1705" spans="1:14" x14ac:dyDescent="0.3">
      <c r="C1705" s="291"/>
      <c r="D1705" s="291"/>
      <c r="E1705" s="291"/>
      <c r="H1705" s="291"/>
    </row>
    <row r="1706" spans="1:14" x14ac:dyDescent="0.3">
      <c r="C1706" s="291"/>
      <c r="D1706" s="291"/>
      <c r="E1706" s="291"/>
      <c r="H1706" s="291"/>
    </row>
    <row r="1707" spans="1:14" x14ac:dyDescent="0.3">
      <c r="C1707" s="291"/>
      <c r="D1707" s="291"/>
      <c r="E1707" s="291"/>
      <c r="H1707" s="291"/>
    </row>
    <row r="1708" spans="1:14" x14ac:dyDescent="0.3">
      <c r="C1708" s="291"/>
      <c r="D1708" s="291"/>
      <c r="E1708" s="291"/>
      <c r="H1708" s="291"/>
    </row>
    <row r="1709" spans="1:14" x14ac:dyDescent="0.3">
      <c r="C1709" s="291"/>
      <c r="D1709" s="291"/>
      <c r="E1709" s="291"/>
      <c r="H1709" s="291"/>
    </row>
    <row r="1710" spans="1:14" x14ac:dyDescent="0.3">
      <c r="C1710" s="291"/>
      <c r="D1710" s="291"/>
      <c r="E1710" s="291"/>
      <c r="H1710" s="291"/>
    </row>
    <row r="1711" spans="1:14" x14ac:dyDescent="0.3">
      <c r="C1711" s="291"/>
      <c r="D1711" s="291"/>
      <c r="E1711" s="291"/>
      <c r="H1711" s="291"/>
    </row>
    <row r="1712" spans="1:14" x14ac:dyDescent="0.3">
      <c r="C1712" s="291"/>
      <c r="D1712" s="291"/>
      <c r="E1712" s="291"/>
      <c r="H1712" s="291"/>
    </row>
    <row r="1713" spans="3:8" x14ac:dyDescent="0.3">
      <c r="C1713" s="291"/>
      <c r="D1713" s="291"/>
      <c r="E1713" s="291"/>
      <c r="H1713" s="291"/>
    </row>
    <row r="1714" spans="3:8" x14ac:dyDescent="0.3">
      <c r="C1714" s="291"/>
      <c r="D1714" s="291"/>
      <c r="E1714" s="291"/>
      <c r="H1714" s="291"/>
    </row>
    <row r="1715" spans="3:8" x14ac:dyDescent="0.3">
      <c r="C1715" s="291"/>
      <c r="D1715" s="291"/>
      <c r="E1715" s="291"/>
      <c r="H1715" s="291"/>
    </row>
    <row r="1716" spans="3:8" x14ac:dyDescent="0.3">
      <c r="C1716" s="291"/>
      <c r="D1716" s="291"/>
      <c r="E1716" s="291"/>
      <c r="H1716" s="291"/>
    </row>
    <row r="1717" spans="3:8" x14ac:dyDescent="0.3">
      <c r="C1717" s="291"/>
      <c r="D1717" s="291"/>
      <c r="E1717" s="291"/>
      <c r="H1717" s="291"/>
    </row>
    <row r="1718" spans="3:8" x14ac:dyDescent="0.3">
      <c r="C1718" s="291"/>
      <c r="D1718" s="291"/>
      <c r="E1718" s="291"/>
      <c r="H1718" s="291"/>
    </row>
    <row r="1719" spans="3:8" x14ac:dyDescent="0.3">
      <c r="C1719" s="291"/>
      <c r="D1719" s="291"/>
      <c r="E1719" s="291"/>
      <c r="H1719" s="291"/>
    </row>
    <row r="1720" spans="3:8" x14ac:dyDescent="0.3">
      <c r="C1720" s="291"/>
      <c r="D1720" s="291"/>
      <c r="E1720" s="291"/>
      <c r="H1720" s="291"/>
    </row>
    <row r="1721" spans="3:8" x14ac:dyDescent="0.3">
      <c r="C1721" s="291"/>
      <c r="D1721" s="291"/>
      <c r="E1721" s="291"/>
      <c r="H1721" s="291"/>
    </row>
    <row r="1722" spans="3:8" x14ac:dyDescent="0.3">
      <c r="C1722" s="291"/>
      <c r="D1722" s="291"/>
      <c r="E1722" s="291"/>
      <c r="H1722" s="291"/>
    </row>
    <row r="1723" spans="3:8" x14ac:dyDescent="0.3">
      <c r="C1723" s="291"/>
      <c r="D1723" s="291"/>
      <c r="E1723" s="291"/>
      <c r="H1723" s="291"/>
    </row>
    <row r="1724" spans="3:8" x14ac:dyDescent="0.3">
      <c r="C1724" s="291"/>
      <c r="D1724" s="291"/>
      <c r="E1724" s="291"/>
      <c r="H1724" s="291"/>
    </row>
    <row r="1725" spans="3:8" x14ac:dyDescent="0.3">
      <c r="C1725" s="291"/>
      <c r="D1725" s="291"/>
      <c r="E1725" s="291"/>
      <c r="H1725" s="291"/>
    </row>
    <row r="1726" spans="3:8" x14ac:dyDescent="0.3">
      <c r="C1726" s="291"/>
      <c r="D1726" s="291"/>
      <c r="E1726" s="291"/>
      <c r="H1726" s="291"/>
    </row>
    <row r="1727" spans="3:8" x14ac:dyDescent="0.3">
      <c r="C1727" s="291"/>
      <c r="D1727" s="291"/>
      <c r="E1727" s="291"/>
      <c r="H1727" s="291"/>
    </row>
    <row r="1728" spans="3:8" x14ac:dyDescent="0.3">
      <c r="C1728" s="291"/>
      <c r="D1728" s="291"/>
      <c r="E1728" s="291"/>
      <c r="H1728" s="291"/>
    </row>
    <row r="1729" spans="3:8" x14ac:dyDescent="0.3">
      <c r="C1729" s="291"/>
      <c r="D1729" s="291"/>
      <c r="E1729" s="291"/>
      <c r="H1729" s="291"/>
    </row>
    <row r="1730" spans="3:8" x14ac:dyDescent="0.3">
      <c r="C1730" s="291"/>
      <c r="D1730" s="291"/>
      <c r="E1730" s="291"/>
      <c r="H1730" s="291"/>
    </row>
    <row r="1731" spans="3:8" x14ac:dyDescent="0.3">
      <c r="C1731" s="291"/>
      <c r="D1731" s="291"/>
      <c r="E1731" s="291"/>
      <c r="H1731" s="291"/>
    </row>
    <row r="1732" spans="3:8" x14ac:dyDescent="0.3">
      <c r="C1732" s="291"/>
      <c r="D1732" s="291"/>
      <c r="E1732" s="291"/>
      <c r="H1732" s="291"/>
    </row>
    <row r="1733" spans="3:8" x14ac:dyDescent="0.3">
      <c r="C1733" s="291"/>
      <c r="D1733" s="291"/>
      <c r="E1733" s="291"/>
      <c r="H1733" s="291"/>
    </row>
    <row r="1734" spans="3:8" x14ac:dyDescent="0.3">
      <c r="C1734" s="291"/>
      <c r="D1734" s="291"/>
      <c r="E1734" s="291"/>
      <c r="H1734" s="291"/>
    </row>
    <row r="1735" spans="3:8" x14ac:dyDescent="0.3">
      <c r="C1735" s="291"/>
      <c r="D1735" s="291"/>
      <c r="E1735" s="291"/>
      <c r="H1735" s="291"/>
    </row>
    <row r="1736" spans="3:8" x14ac:dyDescent="0.3">
      <c r="C1736" s="291"/>
      <c r="D1736" s="291"/>
      <c r="E1736" s="291"/>
      <c r="H1736" s="291"/>
    </row>
    <row r="1737" spans="3:8" x14ac:dyDescent="0.3">
      <c r="C1737" s="291"/>
      <c r="D1737" s="291"/>
      <c r="E1737" s="291"/>
      <c r="H1737" s="291"/>
    </row>
    <row r="1738" spans="3:8" x14ac:dyDescent="0.3">
      <c r="C1738" s="291"/>
      <c r="D1738" s="291"/>
      <c r="E1738" s="291"/>
      <c r="H1738" s="291"/>
    </row>
    <row r="1739" spans="3:8" x14ac:dyDescent="0.3">
      <c r="C1739" s="291"/>
      <c r="D1739" s="291"/>
      <c r="E1739" s="291"/>
      <c r="H1739" s="291"/>
    </row>
    <row r="1740" spans="3:8" x14ac:dyDescent="0.3">
      <c r="C1740" s="291"/>
      <c r="D1740" s="291"/>
      <c r="E1740" s="291"/>
      <c r="H1740" s="291"/>
    </row>
    <row r="1741" spans="3:8" x14ac:dyDescent="0.3">
      <c r="C1741" s="291"/>
      <c r="D1741" s="291"/>
      <c r="E1741" s="291"/>
      <c r="H1741" s="291"/>
    </row>
    <row r="1742" spans="3:8" x14ac:dyDescent="0.3">
      <c r="C1742" s="291"/>
      <c r="D1742" s="291"/>
      <c r="E1742" s="291"/>
      <c r="H1742" s="291"/>
    </row>
    <row r="1743" spans="3:8" x14ac:dyDescent="0.3">
      <c r="C1743" s="291"/>
      <c r="D1743" s="291"/>
      <c r="E1743" s="291"/>
      <c r="H1743" s="291"/>
    </row>
    <row r="1744" spans="3:8" x14ac:dyDescent="0.3">
      <c r="C1744" s="291"/>
      <c r="D1744" s="291"/>
      <c r="E1744" s="291"/>
      <c r="H1744" s="291"/>
    </row>
    <row r="1745" spans="3:8" x14ac:dyDescent="0.3">
      <c r="C1745" s="291"/>
      <c r="D1745" s="291"/>
      <c r="E1745" s="291"/>
      <c r="H1745" s="291"/>
    </row>
    <row r="1746" spans="3:8" x14ac:dyDescent="0.3">
      <c r="C1746" s="291"/>
      <c r="D1746" s="291"/>
      <c r="E1746" s="291"/>
      <c r="H1746" s="291"/>
    </row>
    <row r="1747" spans="3:8" x14ac:dyDescent="0.3">
      <c r="C1747" s="291"/>
      <c r="D1747" s="291"/>
      <c r="E1747" s="291"/>
      <c r="H1747" s="291"/>
    </row>
    <row r="1748" spans="3:8" x14ac:dyDescent="0.3">
      <c r="C1748" s="291"/>
      <c r="D1748" s="291"/>
      <c r="E1748" s="291"/>
      <c r="H1748" s="291"/>
    </row>
    <row r="1749" spans="3:8" x14ac:dyDescent="0.3">
      <c r="C1749" s="291"/>
      <c r="D1749" s="291"/>
      <c r="E1749" s="291"/>
      <c r="H1749" s="291"/>
    </row>
    <row r="1750" spans="3:8" x14ac:dyDescent="0.3">
      <c r="C1750" s="291"/>
      <c r="D1750" s="291"/>
      <c r="E1750" s="291"/>
      <c r="H1750" s="291"/>
    </row>
    <row r="1751" spans="3:8" x14ac:dyDescent="0.3">
      <c r="C1751" s="291"/>
      <c r="D1751" s="291"/>
      <c r="E1751" s="291"/>
      <c r="H1751" s="291"/>
    </row>
    <row r="1752" spans="3:8" x14ac:dyDescent="0.3">
      <c r="C1752" s="291"/>
      <c r="D1752" s="291"/>
      <c r="E1752" s="291"/>
      <c r="H1752" s="291"/>
    </row>
    <row r="1753" spans="3:8" x14ac:dyDescent="0.3">
      <c r="C1753" s="291"/>
      <c r="D1753" s="291"/>
      <c r="E1753" s="291"/>
      <c r="H1753" s="291"/>
    </row>
    <row r="1754" spans="3:8" x14ac:dyDescent="0.3">
      <c r="C1754" s="291"/>
      <c r="D1754" s="291"/>
      <c r="E1754" s="291"/>
      <c r="H1754" s="291"/>
    </row>
    <row r="1755" spans="3:8" x14ac:dyDescent="0.3">
      <c r="C1755" s="291"/>
      <c r="D1755" s="291"/>
      <c r="E1755" s="291"/>
      <c r="H1755" s="291"/>
    </row>
    <row r="1756" spans="3:8" x14ac:dyDescent="0.3">
      <c r="C1756" s="291"/>
      <c r="D1756" s="291"/>
      <c r="E1756" s="291"/>
      <c r="H1756" s="291"/>
    </row>
    <row r="1757" spans="3:8" x14ac:dyDescent="0.3">
      <c r="C1757" s="291"/>
      <c r="D1757" s="291"/>
      <c r="E1757" s="291"/>
      <c r="H1757" s="291"/>
    </row>
    <row r="1758" spans="3:8" x14ac:dyDescent="0.3">
      <c r="C1758" s="291"/>
      <c r="D1758" s="291"/>
      <c r="E1758" s="291"/>
      <c r="H1758" s="291"/>
    </row>
    <row r="1759" spans="3:8" x14ac:dyDescent="0.3">
      <c r="C1759" s="291"/>
      <c r="D1759" s="291"/>
      <c r="E1759" s="291"/>
      <c r="H1759" s="291"/>
    </row>
    <row r="1760" spans="3:8" x14ac:dyDescent="0.3">
      <c r="C1760" s="291"/>
      <c r="D1760" s="291"/>
      <c r="E1760" s="291"/>
      <c r="H1760" s="291"/>
    </row>
    <row r="1761" spans="3:8" x14ac:dyDescent="0.3">
      <c r="C1761" s="291"/>
      <c r="D1761" s="291"/>
      <c r="E1761" s="291"/>
      <c r="H1761" s="291"/>
    </row>
    <row r="1762" spans="3:8" x14ac:dyDescent="0.3">
      <c r="C1762" s="291"/>
      <c r="D1762" s="291"/>
      <c r="E1762" s="291"/>
      <c r="H1762" s="291"/>
    </row>
    <row r="1763" spans="3:8" x14ac:dyDescent="0.3">
      <c r="C1763" s="291"/>
      <c r="D1763" s="291"/>
      <c r="E1763" s="291"/>
      <c r="H1763" s="291"/>
    </row>
    <row r="1764" spans="3:8" x14ac:dyDescent="0.3">
      <c r="C1764" s="291"/>
      <c r="D1764" s="291"/>
      <c r="E1764" s="291"/>
      <c r="H1764" s="291"/>
    </row>
    <row r="1765" spans="3:8" x14ac:dyDescent="0.3">
      <c r="C1765" s="291"/>
      <c r="D1765" s="291"/>
      <c r="E1765" s="291"/>
      <c r="H1765" s="291"/>
    </row>
    <row r="1766" spans="3:8" x14ac:dyDescent="0.3">
      <c r="C1766" s="291"/>
      <c r="D1766" s="291"/>
      <c r="E1766" s="291"/>
      <c r="H1766" s="291"/>
    </row>
    <row r="1767" spans="3:8" x14ac:dyDescent="0.3">
      <c r="C1767" s="291"/>
      <c r="D1767" s="291"/>
      <c r="E1767" s="291"/>
      <c r="H1767" s="291"/>
    </row>
    <row r="1768" spans="3:8" x14ac:dyDescent="0.3">
      <c r="C1768" s="291"/>
      <c r="D1768" s="291"/>
      <c r="E1768" s="291"/>
      <c r="H1768" s="291"/>
    </row>
    <row r="1769" spans="3:8" x14ac:dyDescent="0.3">
      <c r="C1769" s="291"/>
      <c r="D1769" s="291"/>
      <c r="E1769" s="291"/>
      <c r="H1769" s="291"/>
    </row>
    <row r="1770" spans="3:8" x14ac:dyDescent="0.3">
      <c r="C1770" s="291"/>
      <c r="D1770" s="291"/>
      <c r="E1770" s="291"/>
      <c r="H1770" s="291"/>
    </row>
    <row r="1771" spans="3:8" x14ac:dyDescent="0.3">
      <c r="C1771" s="291"/>
      <c r="D1771" s="291"/>
      <c r="E1771" s="291"/>
      <c r="H1771" s="291"/>
    </row>
    <row r="1772" spans="3:8" x14ac:dyDescent="0.3">
      <c r="C1772" s="291"/>
      <c r="D1772" s="291"/>
      <c r="E1772" s="291"/>
      <c r="H1772" s="291"/>
    </row>
    <row r="1773" spans="3:8" x14ac:dyDescent="0.3">
      <c r="C1773" s="291"/>
      <c r="D1773" s="291"/>
      <c r="E1773" s="291"/>
      <c r="H1773" s="291"/>
    </row>
    <row r="1774" spans="3:8" x14ac:dyDescent="0.3">
      <c r="C1774" s="291"/>
      <c r="D1774" s="291"/>
      <c r="E1774" s="291"/>
      <c r="H1774" s="291"/>
    </row>
    <row r="1775" spans="3:8" x14ac:dyDescent="0.3">
      <c r="C1775" s="291"/>
      <c r="D1775" s="291"/>
      <c r="E1775" s="291"/>
      <c r="H1775" s="291"/>
    </row>
    <row r="1776" spans="3:8" x14ac:dyDescent="0.3">
      <c r="C1776" s="291"/>
      <c r="D1776" s="291"/>
      <c r="E1776" s="291"/>
      <c r="H1776" s="291"/>
    </row>
    <row r="1777" spans="3:8" x14ac:dyDescent="0.3">
      <c r="C1777" s="291"/>
      <c r="D1777" s="291"/>
      <c r="E1777" s="291"/>
      <c r="H1777" s="291"/>
    </row>
    <row r="1778" spans="3:8" x14ac:dyDescent="0.3">
      <c r="C1778" s="291"/>
      <c r="D1778" s="291"/>
      <c r="E1778" s="291"/>
      <c r="H1778" s="291"/>
    </row>
    <row r="1779" spans="3:8" x14ac:dyDescent="0.3">
      <c r="C1779" s="291"/>
      <c r="D1779" s="291"/>
      <c r="E1779" s="291"/>
      <c r="H1779" s="291"/>
    </row>
    <row r="1780" spans="3:8" x14ac:dyDescent="0.3">
      <c r="C1780" s="291"/>
      <c r="D1780" s="291"/>
      <c r="E1780" s="291"/>
      <c r="H1780" s="291"/>
    </row>
    <row r="1781" spans="3:8" x14ac:dyDescent="0.3">
      <c r="C1781" s="291"/>
      <c r="D1781" s="291"/>
      <c r="E1781" s="291"/>
      <c r="H1781" s="291"/>
    </row>
    <row r="1782" spans="3:8" x14ac:dyDescent="0.3">
      <c r="C1782" s="291"/>
      <c r="D1782" s="291"/>
      <c r="E1782" s="291"/>
      <c r="H1782" s="291"/>
    </row>
    <row r="1783" spans="3:8" x14ac:dyDescent="0.3">
      <c r="C1783" s="291"/>
      <c r="D1783" s="291"/>
      <c r="E1783" s="291"/>
      <c r="H1783" s="291"/>
    </row>
    <row r="1784" spans="3:8" x14ac:dyDescent="0.3">
      <c r="C1784" s="291"/>
      <c r="D1784" s="291"/>
      <c r="E1784" s="291"/>
      <c r="H1784" s="291"/>
    </row>
    <row r="1785" spans="3:8" x14ac:dyDescent="0.3">
      <c r="C1785" s="291"/>
      <c r="D1785" s="291"/>
      <c r="E1785" s="291"/>
      <c r="H1785" s="291"/>
    </row>
    <row r="1786" spans="3:8" x14ac:dyDescent="0.3">
      <c r="C1786" s="291"/>
      <c r="D1786" s="291"/>
      <c r="E1786" s="291"/>
      <c r="H1786" s="291"/>
    </row>
    <row r="1787" spans="3:8" x14ac:dyDescent="0.3">
      <c r="C1787" s="291"/>
      <c r="D1787" s="291"/>
      <c r="E1787" s="291"/>
      <c r="H1787" s="291"/>
    </row>
    <row r="1788" spans="3:8" x14ac:dyDescent="0.3">
      <c r="C1788" s="291"/>
      <c r="D1788" s="291"/>
      <c r="E1788" s="291"/>
      <c r="H1788" s="291"/>
    </row>
    <row r="1789" spans="3:8" x14ac:dyDescent="0.3">
      <c r="C1789" s="291"/>
      <c r="D1789" s="291"/>
      <c r="E1789" s="291"/>
      <c r="H1789" s="291"/>
    </row>
    <row r="1790" spans="3:8" x14ac:dyDescent="0.3">
      <c r="C1790" s="291"/>
      <c r="D1790" s="291"/>
      <c r="E1790" s="291"/>
      <c r="H1790" s="291"/>
    </row>
    <row r="1791" spans="3:8" x14ac:dyDescent="0.3">
      <c r="C1791" s="291"/>
      <c r="D1791" s="291"/>
      <c r="E1791" s="291"/>
      <c r="H1791" s="291"/>
    </row>
    <row r="1792" spans="3:8" x14ac:dyDescent="0.3">
      <c r="C1792" s="291"/>
      <c r="D1792" s="291"/>
      <c r="E1792" s="291"/>
      <c r="H1792" s="291"/>
    </row>
    <row r="1793" spans="3:8" x14ac:dyDescent="0.3">
      <c r="C1793" s="291"/>
      <c r="D1793" s="291"/>
      <c r="E1793" s="291"/>
      <c r="H1793" s="291"/>
    </row>
    <row r="1794" spans="3:8" x14ac:dyDescent="0.3">
      <c r="C1794" s="291"/>
      <c r="D1794" s="291"/>
      <c r="E1794" s="291"/>
      <c r="H1794" s="291"/>
    </row>
    <row r="1795" spans="3:8" x14ac:dyDescent="0.3">
      <c r="C1795" s="291"/>
      <c r="D1795" s="291"/>
      <c r="E1795" s="291"/>
      <c r="H1795" s="291"/>
    </row>
    <row r="1796" spans="3:8" x14ac:dyDescent="0.3">
      <c r="C1796" s="291"/>
      <c r="D1796" s="291"/>
      <c r="E1796" s="291"/>
      <c r="H1796" s="291"/>
    </row>
    <row r="1797" spans="3:8" x14ac:dyDescent="0.3">
      <c r="C1797" s="291"/>
      <c r="D1797" s="291"/>
      <c r="E1797" s="291"/>
      <c r="H1797" s="291"/>
    </row>
    <row r="1798" spans="3:8" x14ac:dyDescent="0.3">
      <c r="C1798" s="291"/>
      <c r="D1798" s="291"/>
      <c r="E1798" s="291"/>
      <c r="H1798" s="291"/>
    </row>
    <row r="1799" spans="3:8" x14ac:dyDescent="0.3">
      <c r="C1799" s="291"/>
      <c r="D1799" s="291"/>
      <c r="E1799" s="291"/>
      <c r="H1799" s="291"/>
    </row>
    <row r="1800" spans="3:8" x14ac:dyDescent="0.3">
      <c r="C1800" s="291"/>
      <c r="D1800" s="291"/>
      <c r="E1800" s="291"/>
      <c r="H1800" s="291"/>
    </row>
    <row r="1801" spans="3:8" x14ac:dyDescent="0.3">
      <c r="C1801" s="291"/>
      <c r="D1801" s="291"/>
      <c r="E1801" s="291"/>
      <c r="H1801" s="291"/>
    </row>
    <row r="1802" spans="3:8" x14ac:dyDescent="0.3">
      <c r="C1802" s="291"/>
      <c r="D1802" s="291"/>
      <c r="E1802" s="291"/>
      <c r="H1802" s="291"/>
    </row>
    <row r="1803" spans="3:8" x14ac:dyDescent="0.3">
      <c r="C1803" s="291"/>
      <c r="D1803" s="291"/>
      <c r="E1803" s="291"/>
      <c r="H1803" s="291"/>
    </row>
    <row r="1804" spans="3:8" x14ac:dyDescent="0.3">
      <c r="C1804" s="291"/>
      <c r="D1804" s="291"/>
      <c r="E1804" s="291"/>
      <c r="H1804" s="291"/>
    </row>
    <row r="1805" spans="3:8" x14ac:dyDescent="0.3">
      <c r="C1805" s="291"/>
      <c r="D1805" s="291"/>
      <c r="E1805" s="291"/>
      <c r="H1805" s="291"/>
    </row>
    <row r="1806" spans="3:8" x14ac:dyDescent="0.3">
      <c r="C1806" s="291"/>
      <c r="D1806" s="291"/>
      <c r="E1806" s="291"/>
      <c r="H1806" s="291"/>
    </row>
    <row r="1807" spans="3:8" x14ac:dyDescent="0.3">
      <c r="C1807" s="291"/>
      <c r="D1807" s="291"/>
      <c r="E1807" s="291"/>
      <c r="H1807" s="291"/>
    </row>
    <row r="1808" spans="3:8" x14ac:dyDescent="0.3">
      <c r="C1808" s="291"/>
      <c r="D1808" s="291"/>
      <c r="E1808" s="291"/>
      <c r="H1808" s="291"/>
    </row>
    <row r="1809" spans="3:8" x14ac:dyDescent="0.3">
      <c r="C1809" s="291"/>
      <c r="D1809" s="291"/>
      <c r="E1809" s="291"/>
      <c r="H1809" s="291"/>
    </row>
    <row r="1810" spans="3:8" x14ac:dyDescent="0.3">
      <c r="C1810" s="291"/>
      <c r="D1810" s="291"/>
      <c r="E1810" s="291"/>
      <c r="H1810" s="291"/>
    </row>
    <row r="1811" spans="3:8" x14ac:dyDescent="0.3">
      <c r="C1811" s="291"/>
      <c r="D1811" s="291"/>
      <c r="E1811" s="291"/>
      <c r="H1811" s="291"/>
    </row>
    <row r="1812" spans="3:8" x14ac:dyDescent="0.3">
      <c r="C1812" s="291"/>
      <c r="D1812" s="291"/>
      <c r="E1812" s="291"/>
      <c r="H1812" s="291"/>
    </row>
    <row r="1813" spans="3:8" x14ac:dyDescent="0.3">
      <c r="C1813" s="291"/>
      <c r="D1813" s="291"/>
      <c r="E1813" s="291"/>
      <c r="H1813" s="291"/>
    </row>
    <row r="1814" spans="3:8" x14ac:dyDescent="0.3">
      <c r="C1814" s="291"/>
      <c r="D1814" s="291"/>
      <c r="E1814" s="291"/>
      <c r="H1814" s="291"/>
    </row>
    <row r="1815" spans="3:8" x14ac:dyDescent="0.3">
      <c r="C1815" s="291"/>
      <c r="D1815" s="291"/>
      <c r="E1815" s="291"/>
      <c r="H1815" s="291"/>
    </row>
    <row r="1816" spans="3:8" x14ac:dyDescent="0.3">
      <c r="C1816" s="291"/>
      <c r="D1816" s="291"/>
      <c r="E1816" s="291"/>
      <c r="H1816" s="291"/>
    </row>
    <row r="1817" spans="3:8" x14ac:dyDescent="0.3">
      <c r="C1817" s="291"/>
      <c r="D1817" s="291"/>
      <c r="E1817" s="291"/>
      <c r="H1817" s="291"/>
    </row>
    <row r="1818" spans="3:8" x14ac:dyDescent="0.3">
      <c r="C1818" s="291"/>
      <c r="D1818" s="291"/>
      <c r="E1818" s="291"/>
      <c r="H1818" s="291"/>
    </row>
    <row r="1819" spans="3:8" x14ac:dyDescent="0.3">
      <c r="C1819" s="291"/>
      <c r="D1819" s="291"/>
      <c r="E1819" s="291"/>
      <c r="H1819" s="291"/>
    </row>
    <row r="1820" spans="3:8" x14ac:dyDescent="0.3">
      <c r="C1820" s="291"/>
      <c r="D1820" s="291"/>
      <c r="E1820" s="291"/>
      <c r="H1820" s="291"/>
    </row>
    <row r="1821" spans="3:8" x14ac:dyDescent="0.3">
      <c r="C1821" s="291"/>
      <c r="D1821" s="291"/>
      <c r="E1821" s="291"/>
      <c r="H1821" s="291"/>
    </row>
    <row r="1822" spans="3:8" x14ac:dyDescent="0.3">
      <c r="C1822" s="291"/>
      <c r="D1822" s="291"/>
      <c r="E1822" s="291"/>
      <c r="H1822" s="291"/>
    </row>
    <row r="1823" spans="3:8" x14ac:dyDescent="0.3">
      <c r="C1823" s="291"/>
      <c r="D1823" s="291"/>
      <c r="E1823" s="291"/>
      <c r="H1823" s="291"/>
    </row>
    <row r="1824" spans="3:8" x14ac:dyDescent="0.3">
      <c r="C1824" s="291"/>
      <c r="D1824" s="291"/>
      <c r="E1824" s="291"/>
      <c r="H1824" s="291"/>
    </row>
    <row r="1825" spans="3:8" x14ac:dyDescent="0.3">
      <c r="C1825" s="291"/>
      <c r="D1825" s="291"/>
      <c r="E1825" s="291"/>
      <c r="H1825" s="291"/>
    </row>
    <row r="1826" spans="3:8" x14ac:dyDescent="0.3">
      <c r="C1826" s="291"/>
      <c r="D1826" s="291"/>
      <c r="E1826" s="291"/>
      <c r="H1826" s="291"/>
    </row>
    <row r="1827" spans="3:8" x14ac:dyDescent="0.3">
      <c r="C1827" s="291"/>
      <c r="D1827" s="291"/>
      <c r="E1827" s="291"/>
      <c r="H1827" s="291"/>
    </row>
    <row r="1828" spans="3:8" x14ac:dyDescent="0.3">
      <c r="C1828" s="291"/>
      <c r="D1828" s="291"/>
      <c r="E1828" s="291"/>
      <c r="H1828" s="291"/>
    </row>
    <row r="1829" spans="3:8" x14ac:dyDescent="0.3">
      <c r="C1829" s="291"/>
      <c r="D1829" s="291"/>
      <c r="E1829" s="291"/>
      <c r="H1829" s="291"/>
    </row>
    <row r="1830" spans="3:8" x14ac:dyDescent="0.3">
      <c r="C1830" s="291"/>
      <c r="D1830" s="291"/>
      <c r="E1830" s="291"/>
      <c r="H1830" s="291"/>
    </row>
    <row r="1831" spans="3:8" x14ac:dyDescent="0.3">
      <c r="C1831" s="291"/>
      <c r="D1831" s="291"/>
      <c r="E1831" s="291"/>
      <c r="H1831" s="291"/>
    </row>
    <row r="1832" spans="3:8" x14ac:dyDescent="0.3">
      <c r="C1832" s="291"/>
      <c r="D1832" s="291"/>
      <c r="E1832" s="291"/>
      <c r="H1832" s="291"/>
    </row>
    <row r="1833" spans="3:8" x14ac:dyDescent="0.3">
      <c r="C1833" s="291"/>
      <c r="D1833" s="291"/>
      <c r="E1833" s="291"/>
      <c r="H1833" s="291"/>
    </row>
    <row r="1834" spans="3:8" x14ac:dyDescent="0.3">
      <c r="C1834" s="291"/>
      <c r="D1834" s="291"/>
      <c r="E1834" s="291"/>
      <c r="H1834" s="291"/>
    </row>
    <row r="1835" spans="3:8" x14ac:dyDescent="0.3">
      <c r="C1835" s="291"/>
      <c r="D1835" s="291"/>
      <c r="E1835" s="291"/>
      <c r="H1835" s="291"/>
    </row>
    <row r="1836" spans="3:8" x14ac:dyDescent="0.3">
      <c r="C1836" s="291"/>
      <c r="D1836" s="291"/>
      <c r="E1836" s="291"/>
      <c r="H1836" s="291"/>
    </row>
    <row r="1837" spans="3:8" x14ac:dyDescent="0.3">
      <c r="C1837" s="291"/>
      <c r="D1837" s="291"/>
      <c r="E1837" s="291"/>
      <c r="H1837" s="291"/>
    </row>
    <row r="1838" spans="3:8" x14ac:dyDescent="0.3">
      <c r="C1838" s="291"/>
      <c r="D1838" s="291"/>
      <c r="E1838" s="291"/>
      <c r="H1838" s="291"/>
    </row>
    <row r="1839" spans="3:8" x14ac:dyDescent="0.3">
      <c r="C1839" s="291"/>
      <c r="D1839" s="291"/>
      <c r="E1839" s="291"/>
      <c r="H1839" s="291"/>
    </row>
    <row r="1840" spans="3:8" x14ac:dyDescent="0.3">
      <c r="C1840" s="291"/>
      <c r="D1840" s="291"/>
      <c r="E1840" s="291"/>
      <c r="H1840" s="291"/>
    </row>
    <row r="1841" spans="3:8" x14ac:dyDescent="0.3">
      <c r="C1841" s="291"/>
      <c r="D1841" s="291"/>
      <c r="E1841" s="291"/>
      <c r="H1841" s="291"/>
    </row>
    <row r="1842" spans="3:8" x14ac:dyDescent="0.3">
      <c r="C1842" s="291"/>
      <c r="D1842" s="291"/>
      <c r="E1842" s="291"/>
      <c r="H1842" s="291"/>
    </row>
    <row r="1843" spans="3:8" x14ac:dyDescent="0.3">
      <c r="C1843" s="291"/>
      <c r="D1843" s="291"/>
      <c r="E1843" s="291"/>
      <c r="H1843" s="291"/>
    </row>
    <row r="1844" spans="3:8" x14ac:dyDescent="0.3">
      <c r="C1844" s="291"/>
      <c r="D1844" s="291"/>
      <c r="E1844" s="291"/>
      <c r="H1844" s="291"/>
    </row>
    <row r="1845" spans="3:8" x14ac:dyDescent="0.3">
      <c r="C1845" s="291"/>
      <c r="D1845" s="291"/>
      <c r="E1845" s="291"/>
      <c r="H1845" s="291"/>
    </row>
    <row r="1846" spans="3:8" x14ac:dyDescent="0.3">
      <c r="C1846" s="291"/>
      <c r="D1846" s="291"/>
      <c r="E1846" s="291"/>
      <c r="H1846" s="291"/>
    </row>
    <row r="1847" spans="3:8" x14ac:dyDescent="0.3">
      <c r="C1847" s="291"/>
      <c r="D1847" s="291"/>
      <c r="E1847" s="291"/>
      <c r="H1847" s="291"/>
    </row>
    <row r="1848" spans="3:8" x14ac:dyDescent="0.3">
      <c r="C1848" s="291"/>
      <c r="D1848" s="291"/>
      <c r="E1848" s="291"/>
      <c r="H1848" s="291"/>
    </row>
    <row r="1849" spans="3:8" x14ac:dyDescent="0.3">
      <c r="C1849" s="291"/>
      <c r="D1849" s="291"/>
      <c r="E1849" s="291"/>
      <c r="H1849" s="291"/>
    </row>
    <row r="1850" spans="3:8" x14ac:dyDescent="0.3">
      <c r="C1850" s="291"/>
      <c r="D1850" s="291"/>
      <c r="E1850" s="291"/>
      <c r="H1850" s="291"/>
    </row>
    <row r="1851" spans="3:8" x14ac:dyDescent="0.3">
      <c r="C1851" s="291"/>
      <c r="D1851" s="291"/>
      <c r="E1851" s="291"/>
      <c r="H1851" s="291"/>
    </row>
    <row r="1852" spans="3:8" x14ac:dyDescent="0.3">
      <c r="C1852" s="291"/>
      <c r="D1852" s="291"/>
      <c r="E1852" s="291"/>
      <c r="H1852" s="291"/>
    </row>
    <row r="1853" spans="3:8" x14ac:dyDescent="0.3">
      <c r="C1853" s="291"/>
      <c r="D1853" s="291"/>
      <c r="E1853" s="291"/>
      <c r="H1853" s="291"/>
    </row>
    <row r="1854" spans="3:8" x14ac:dyDescent="0.3">
      <c r="C1854" s="291"/>
      <c r="D1854" s="291"/>
      <c r="E1854" s="291"/>
      <c r="H1854" s="291"/>
    </row>
    <row r="1855" spans="3:8" x14ac:dyDescent="0.3">
      <c r="C1855" s="291"/>
      <c r="D1855" s="291"/>
      <c r="E1855" s="291"/>
      <c r="H1855" s="291"/>
    </row>
    <row r="1856" spans="3:8" x14ac:dyDescent="0.3">
      <c r="C1856" s="291"/>
      <c r="D1856" s="291"/>
      <c r="E1856" s="291"/>
      <c r="H1856" s="291"/>
    </row>
    <row r="1857" spans="3:8" x14ac:dyDescent="0.3">
      <c r="C1857" s="291"/>
      <c r="D1857" s="291"/>
      <c r="E1857" s="291"/>
      <c r="H1857" s="291"/>
    </row>
    <row r="1858" spans="3:8" x14ac:dyDescent="0.3">
      <c r="C1858" s="291"/>
      <c r="D1858" s="291"/>
      <c r="E1858" s="291"/>
      <c r="H1858" s="291"/>
    </row>
    <row r="1859" spans="3:8" x14ac:dyDescent="0.3">
      <c r="C1859" s="291"/>
      <c r="D1859" s="291"/>
      <c r="E1859" s="291"/>
      <c r="H1859" s="291"/>
    </row>
    <row r="1860" spans="3:8" x14ac:dyDescent="0.3">
      <c r="C1860" s="291"/>
      <c r="D1860" s="291"/>
      <c r="E1860" s="291"/>
      <c r="H1860" s="291"/>
    </row>
    <row r="1861" spans="3:8" x14ac:dyDescent="0.3">
      <c r="C1861" s="291"/>
      <c r="D1861" s="291"/>
      <c r="E1861" s="291"/>
      <c r="H1861" s="291"/>
    </row>
    <row r="1862" spans="3:8" x14ac:dyDescent="0.3">
      <c r="C1862" s="291"/>
      <c r="D1862" s="291"/>
      <c r="E1862" s="291"/>
      <c r="H1862" s="291"/>
    </row>
    <row r="1863" spans="3:8" x14ac:dyDescent="0.3">
      <c r="C1863" s="291"/>
      <c r="D1863" s="291"/>
      <c r="E1863" s="291"/>
      <c r="H1863" s="291"/>
    </row>
    <row r="1864" spans="3:8" x14ac:dyDescent="0.3">
      <c r="C1864" s="291"/>
      <c r="D1864" s="291"/>
      <c r="E1864" s="291"/>
      <c r="H1864" s="291"/>
    </row>
    <row r="1865" spans="3:8" x14ac:dyDescent="0.3">
      <c r="C1865" s="291"/>
      <c r="D1865" s="291"/>
      <c r="E1865" s="291"/>
      <c r="H1865" s="291"/>
    </row>
    <row r="1866" spans="3:8" x14ac:dyDescent="0.3">
      <c r="C1866" s="291"/>
      <c r="D1866" s="291"/>
      <c r="E1866" s="291"/>
      <c r="H1866" s="291"/>
    </row>
    <row r="1867" spans="3:8" x14ac:dyDescent="0.3">
      <c r="C1867" s="291"/>
      <c r="D1867" s="291"/>
      <c r="E1867" s="291"/>
      <c r="H1867" s="291"/>
    </row>
    <row r="1868" spans="3:8" x14ac:dyDescent="0.3">
      <c r="C1868" s="291"/>
      <c r="D1868" s="291"/>
      <c r="E1868" s="291"/>
      <c r="H1868" s="291"/>
    </row>
    <row r="1869" spans="3:8" x14ac:dyDescent="0.3">
      <c r="C1869" s="291"/>
      <c r="D1869" s="291"/>
      <c r="E1869" s="291"/>
      <c r="H1869" s="291"/>
    </row>
    <row r="1870" spans="3:8" x14ac:dyDescent="0.3">
      <c r="C1870" s="291"/>
      <c r="D1870" s="291"/>
      <c r="E1870" s="291"/>
      <c r="H1870" s="291"/>
    </row>
    <row r="1871" spans="3:8" x14ac:dyDescent="0.3">
      <c r="C1871" s="291"/>
      <c r="D1871" s="291"/>
      <c r="E1871" s="291"/>
      <c r="H1871" s="291"/>
    </row>
    <row r="1872" spans="3:8" x14ac:dyDescent="0.3">
      <c r="C1872" s="291"/>
      <c r="D1872" s="291"/>
      <c r="E1872" s="291"/>
      <c r="H1872" s="291"/>
    </row>
    <row r="1873" spans="3:8" x14ac:dyDescent="0.3">
      <c r="C1873" s="291"/>
      <c r="D1873" s="291"/>
      <c r="E1873" s="291"/>
      <c r="H1873" s="291"/>
    </row>
    <row r="1874" spans="3:8" x14ac:dyDescent="0.3">
      <c r="C1874" s="291"/>
      <c r="D1874" s="291"/>
      <c r="E1874" s="291"/>
      <c r="H1874" s="291"/>
    </row>
    <row r="1875" spans="3:8" x14ac:dyDescent="0.3">
      <c r="C1875" s="291"/>
      <c r="D1875" s="291"/>
      <c r="E1875" s="291"/>
      <c r="H1875" s="291"/>
    </row>
    <row r="1876" spans="3:8" x14ac:dyDescent="0.3">
      <c r="C1876" s="291"/>
      <c r="D1876" s="291"/>
      <c r="E1876" s="291"/>
      <c r="H1876" s="291"/>
    </row>
    <row r="1877" spans="3:8" x14ac:dyDescent="0.3">
      <c r="C1877" s="291"/>
      <c r="D1877" s="291"/>
      <c r="E1877" s="291"/>
      <c r="H1877" s="291"/>
    </row>
    <row r="1878" spans="3:8" x14ac:dyDescent="0.3">
      <c r="C1878" s="291"/>
      <c r="D1878" s="291"/>
      <c r="E1878" s="291"/>
      <c r="H1878" s="291"/>
    </row>
    <row r="1879" spans="3:8" x14ac:dyDescent="0.3">
      <c r="C1879" s="291"/>
      <c r="D1879" s="291"/>
      <c r="E1879" s="291"/>
      <c r="H1879" s="291"/>
    </row>
    <row r="1880" spans="3:8" x14ac:dyDescent="0.3">
      <c r="C1880" s="291"/>
      <c r="D1880" s="291"/>
      <c r="E1880" s="291"/>
      <c r="H1880" s="291"/>
    </row>
    <row r="1881" spans="3:8" x14ac:dyDescent="0.3">
      <c r="C1881" s="291"/>
      <c r="D1881" s="291"/>
      <c r="E1881" s="291"/>
      <c r="H1881" s="291"/>
    </row>
    <row r="1882" spans="3:8" x14ac:dyDescent="0.3">
      <c r="C1882" s="291"/>
      <c r="D1882" s="291"/>
      <c r="E1882" s="291"/>
      <c r="H1882" s="291"/>
    </row>
    <row r="1883" spans="3:8" x14ac:dyDescent="0.3">
      <c r="C1883" s="291"/>
      <c r="D1883" s="291"/>
      <c r="E1883" s="291"/>
      <c r="H1883" s="291"/>
    </row>
    <row r="1884" spans="3:8" x14ac:dyDescent="0.3">
      <c r="C1884" s="291"/>
      <c r="D1884" s="291"/>
      <c r="E1884" s="291"/>
      <c r="H1884" s="291"/>
    </row>
    <row r="1885" spans="3:8" x14ac:dyDescent="0.3">
      <c r="C1885" s="291"/>
      <c r="D1885" s="291"/>
      <c r="E1885" s="291"/>
      <c r="H1885" s="291"/>
    </row>
    <row r="1886" spans="3:8" x14ac:dyDescent="0.3">
      <c r="C1886" s="291"/>
      <c r="D1886" s="291"/>
      <c r="E1886" s="291"/>
      <c r="H1886" s="291"/>
    </row>
    <row r="1887" spans="3:8" x14ac:dyDescent="0.3">
      <c r="C1887" s="291"/>
      <c r="D1887" s="291"/>
      <c r="E1887" s="291"/>
      <c r="H1887" s="291"/>
    </row>
    <row r="1888" spans="3:8" x14ac:dyDescent="0.3">
      <c r="C1888" s="291"/>
      <c r="D1888" s="291"/>
      <c r="E1888" s="291"/>
      <c r="H1888" s="291"/>
    </row>
    <row r="1889" spans="3:8" x14ac:dyDescent="0.3">
      <c r="C1889" s="291"/>
      <c r="D1889" s="291"/>
      <c r="E1889" s="291"/>
      <c r="H1889" s="291"/>
    </row>
    <row r="1890" spans="3:8" x14ac:dyDescent="0.3">
      <c r="C1890" s="291"/>
      <c r="D1890" s="291"/>
      <c r="E1890" s="291"/>
      <c r="H1890" s="291"/>
    </row>
    <row r="1891" spans="3:8" x14ac:dyDescent="0.3">
      <c r="C1891" s="291"/>
      <c r="D1891" s="291"/>
      <c r="E1891" s="291"/>
      <c r="H1891" s="291"/>
    </row>
    <row r="1892" spans="3:8" x14ac:dyDescent="0.3">
      <c r="C1892" s="291"/>
      <c r="D1892" s="291"/>
      <c r="E1892" s="291"/>
      <c r="H1892" s="291"/>
    </row>
    <row r="1893" spans="3:8" x14ac:dyDescent="0.3">
      <c r="C1893" s="291"/>
      <c r="D1893" s="291"/>
      <c r="E1893" s="291"/>
      <c r="H1893" s="291"/>
    </row>
    <row r="1894" spans="3:8" x14ac:dyDescent="0.3">
      <c r="C1894" s="291"/>
      <c r="D1894" s="291"/>
      <c r="E1894" s="291"/>
      <c r="H1894" s="291"/>
    </row>
    <row r="1895" spans="3:8" x14ac:dyDescent="0.3">
      <c r="C1895" s="291"/>
      <c r="D1895" s="291"/>
      <c r="E1895" s="291"/>
      <c r="H1895" s="291"/>
    </row>
    <row r="1896" spans="3:8" x14ac:dyDescent="0.3">
      <c r="C1896" s="291"/>
      <c r="D1896" s="291"/>
      <c r="E1896" s="291"/>
      <c r="H1896" s="291"/>
    </row>
    <row r="1897" spans="3:8" x14ac:dyDescent="0.3">
      <c r="C1897" s="291"/>
      <c r="D1897" s="291"/>
      <c r="E1897" s="291"/>
      <c r="H1897" s="291"/>
    </row>
    <row r="1898" spans="3:8" x14ac:dyDescent="0.3">
      <c r="C1898" s="291"/>
      <c r="D1898" s="291"/>
      <c r="E1898" s="291"/>
      <c r="H1898" s="291"/>
    </row>
    <row r="1899" spans="3:8" x14ac:dyDescent="0.3">
      <c r="C1899" s="291"/>
      <c r="D1899" s="291"/>
      <c r="E1899" s="291"/>
      <c r="H1899" s="291"/>
    </row>
    <row r="1900" spans="3:8" x14ac:dyDescent="0.3">
      <c r="C1900" s="291"/>
      <c r="D1900" s="291"/>
      <c r="E1900" s="291"/>
      <c r="H1900" s="291"/>
    </row>
    <row r="1901" spans="3:8" x14ac:dyDescent="0.3">
      <c r="C1901" s="291"/>
      <c r="D1901" s="291"/>
      <c r="E1901" s="291"/>
      <c r="H1901" s="291"/>
    </row>
    <row r="1902" spans="3:8" x14ac:dyDescent="0.3">
      <c r="C1902" s="291"/>
      <c r="D1902" s="291"/>
      <c r="E1902" s="291"/>
      <c r="H1902" s="291"/>
    </row>
    <row r="1903" spans="3:8" x14ac:dyDescent="0.3">
      <c r="C1903" s="291"/>
      <c r="D1903" s="291"/>
      <c r="E1903" s="291"/>
      <c r="H1903" s="291"/>
    </row>
    <row r="1904" spans="3:8" x14ac:dyDescent="0.3">
      <c r="C1904" s="291"/>
      <c r="D1904" s="291"/>
      <c r="E1904" s="291"/>
      <c r="H1904" s="291"/>
    </row>
    <row r="1905" spans="3:8" x14ac:dyDescent="0.3">
      <c r="C1905" s="291"/>
      <c r="D1905" s="291"/>
      <c r="E1905" s="291"/>
      <c r="H1905" s="291"/>
    </row>
    <row r="1906" spans="3:8" x14ac:dyDescent="0.3">
      <c r="C1906" s="291"/>
      <c r="D1906" s="291"/>
      <c r="E1906" s="291"/>
      <c r="H1906" s="291"/>
    </row>
    <row r="1907" spans="3:8" x14ac:dyDescent="0.3">
      <c r="C1907" s="291"/>
      <c r="D1907" s="291"/>
      <c r="E1907" s="291"/>
      <c r="H1907" s="291"/>
    </row>
    <row r="1908" spans="3:8" x14ac:dyDescent="0.3">
      <c r="C1908" s="291"/>
      <c r="D1908" s="291"/>
      <c r="E1908" s="291"/>
      <c r="H1908" s="291"/>
    </row>
    <row r="1909" spans="3:8" x14ac:dyDescent="0.3">
      <c r="C1909" s="291"/>
      <c r="D1909" s="291"/>
      <c r="E1909" s="291"/>
      <c r="H1909" s="291"/>
    </row>
    <row r="1910" spans="3:8" x14ac:dyDescent="0.3">
      <c r="C1910" s="291"/>
      <c r="D1910" s="291"/>
      <c r="E1910" s="291"/>
      <c r="H1910" s="291"/>
    </row>
    <row r="1911" spans="3:8" x14ac:dyDescent="0.3">
      <c r="C1911" s="291"/>
      <c r="D1911" s="291"/>
      <c r="E1911" s="291"/>
      <c r="H1911" s="291"/>
    </row>
    <row r="1912" spans="3:8" x14ac:dyDescent="0.3">
      <c r="C1912" s="291"/>
      <c r="D1912" s="291"/>
      <c r="E1912" s="291"/>
      <c r="H1912" s="291"/>
    </row>
    <row r="1913" spans="3:8" x14ac:dyDescent="0.3">
      <c r="C1913" s="291"/>
      <c r="D1913" s="291"/>
      <c r="E1913" s="291"/>
      <c r="H1913" s="291"/>
    </row>
    <row r="1914" spans="3:8" x14ac:dyDescent="0.3">
      <c r="C1914" s="291"/>
      <c r="D1914" s="291"/>
      <c r="E1914" s="291"/>
      <c r="H1914" s="291"/>
    </row>
    <row r="1915" spans="3:8" x14ac:dyDescent="0.3">
      <c r="C1915" s="291"/>
      <c r="D1915" s="291"/>
      <c r="E1915" s="291"/>
      <c r="H1915" s="291"/>
    </row>
    <row r="1916" spans="3:8" x14ac:dyDescent="0.3">
      <c r="C1916" s="291"/>
      <c r="D1916" s="291"/>
      <c r="E1916" s="291"/>
      <c r="H1916" s="291"/>
    </row>
    <row r="1917" spans="3:8" x14ac:dyDescent="0.3">
      <c r="C1917" s="291"/>
      <c r="D1917" s="291"/>
      <c r="E1917" s="291"/>
      <c r="H1917" s="291"/>
    </row>
    <row r="1918" spans="3:8" x14ac:dyDescent="0.3">
      <c r="C1918" s="291"/>
      <c r="D1918" s="291"/>
      <c r="E1918" s="291"/>
      <c r="H1918" s="291"/>
    </row>
    <row r="1919" spans="3:8" x14ac:dyDescent="0.3">
      <c r="C1919" s="291"/>
      <c r="D1919" s="291"/>
      <c r="E1919" s="291"/>
      <c r="H1919" s="291"/>
    </row>
    <row r="1920" spans="3:8" x14ac:dyDescent="0.3">
      <c r="C1920" s="291"/>
      <c r="D1920" s="291"/>
      <c r="E1920" s="291"/>
      <c r="H1920" s="291"/>
    </row>
    <row r="1921" spans="3:8" x14ac:dyDescent="0.3">
      <c r="C1921" s="291"/>
      <c r="D1921" s="291"/>
      <c r="E1921" s="291"/>
      <c r="H1921" s="291"/>
    </row>
    <row r="1922" spans="3:8" x14ac:dyDescent="0.3">
      <c r="C1922" s="291"/>
      <c r="D1922" s="291"/>
      <c r="E1922" s="291"/>
      <c r="H1922" s="291"/>
    </row>
    <row r="1923" spans="3:8" x14ac:dyDescent="0.3">
      <c r="C1923" s="291"/>
      <c r="D1923" s="291"/>
      <c r="E1923" s="291"/>
      <c r="H1923" s="291"/>
    </row>
    <row r="1924" spans="3:8" x14ac:dyDescent="0.3">
      <c r="C1924" s="291"/>
      <c r="D1924" s="291"/>
      <c r="E1924" s="291"/>
      <c r="H1924" s="291"/>
    </row>
    <row r="1925" spans="3:8" x14ac:dyDescent="0.3">
      <c r="C1925" s="291"/>
      <c r="D1925" s="291"/>
      <c r="E1925" s="291"/>
      <c r="H1925" s="291"/>
    </row>
    <row r="1926" spans="3:8" x14ac:dyDescent="0.3">
      <c r="C1926" s="291"/>
      <c r="D1926" s="291"/>
      <c r="E1926" s="291"/>
      <c r="H1926" s="291"/>
    </row>
    <row r="1927" spans="3:8" x14ac:dyDescent="0.3">
      <c r="C1927" s="291"/>
      <c r="D1927" s="291"/>
      <c r="E1927" s="291"/>
      <c r="H1927" s="291"/>
    </row>
    <row r="1928" spans="3:8" x14ac:dyDescent="0.3">
      <c r="C1928" s="291"/>
      <c r="D1928" s="291"/>
      <c r="E1928" s="291"/>
      <c r="H1928" s="291"/>
    </row>
    <row r="1929" spans="3:8" x14ac:dyDescent="0.3">
      <c r="C1929" s="291"/>
      <c r="D1929" s="291"/>
      <c r="E1929" s="291"/>
      <c r="H1929" s="291"/>
    </row>
    <row r="1930" spans="3:8" x14ac:dyDescent="0.3">
      <c r="C1930" s="291"/>
      <c r="D1930" s="291"/>
      <c r="E1930" s="291"/>
      <c r="H1930" s="291"/>
    </row>
    <row r="1931" spans="3:8" x14ac:dyDescent="0.3">
      <c r="C1931" s="291"/>
      <c r="D1931" s="291"/>
      <c r="E1931" s="291"/>
      <c r="H1931" s="291"/>
    </row>
    <row r="1932" spans="3:8" x14ac:dyDescent="0.3">
      <c r="C1932" s="291"/>
      <c r="D1932" s="291"/>
      <c r="E1932" s="291"/>
      <c r="H1932" s="291"/>
    </row>
    <row r="1933" spans="3:8" x14ac:dyDescent="0.3">
      <c r="C1933" s="291"/>
      <c r="D1933" s="291"/>
      <c r="E1933" s="291"/>
      <c r="H1933" s="291"/>
    </row>
    <row r="1934" spans="3:8" x14ac:dyDescent="0.3">
      <c r="C1934" s="291"/>
      <c r="D1934" s="291"/>
      <c r="E1934" s="291"/>
      <c r="H1934" s="291"/>
    </row>
    <row r="1935" spans="3:8" x14ac:dyDescent="0.3">
      <c r="C1935" s="291"/>
      <c r="D1935" s="291"/>
      <c r="E1935" s="291"/>
      <c r="H1935" s="291"/>
    </row>
    <row r="1936" spans="3:8" x14ac:dyDescent="0.3">
      <c r="C1936" s="291"/>
      <c r="D1936" s="291"/>
      <c r="E1936" s="291"/>
      <c r="H1936" s="291"/>
    </row>
    <row r="1937" spans="3:8" x14ac:dyDescent="0.3">
      <c r="C1937" s="291"/>
      <c r="D1937" s="291"/>
      <c r="E1937" s="291"/>
      <c r="H1937" s="291"/>
    </row>
    <row r="1938" spans="3:8" x14ac:dyDescent="0.3">
      <c r="C1938" s="291"/>
      <c r="D1938" s="291"/>
      <c r="E1938" s="291"/>
      <c r="H1938" s="291"/>
    </row>
    <row r="1939" spans="3:8" x14ac:dyDescent="0.3">
      <c r="C1939" s="291"/>
      <c r="D1939" s="291"/>
      <c r="E1939" s="291"/>
      <c r="H1939" s="291"/>
    </row>
    <row r="1940" spans="3:8" x14ac:dyDescent="0.3">
      <c r="C1940" s="291"/>
      <c r="D1940" s="291"/>
      <c r="E1940" s="291"/>
      <c r="H1940" s="291"/>
    </row>
    <row r="1941" spans="3:8" x14ac:dyDescent="0.3">
      <c r="C1941" s="291"/>
      <c r="D1941" s="291"/>
      <c r="E1941" s="291"/>
      <c r="H1941" s="291"/>
    </row>
    <row r="1942" spans="3:8" x14ac:dyDescent="0.3">
      <c r="C1942" s="291"/>
      <c r="D1942" s="291"/>
      <c r="E1942" s="291"/>
      <c r="H1942" s="291"/>
    </row>
    <row r="1943" spans="3:8" x14ac:dyDescent="0.3">
      <c r="C1943" s="291"/>
      <c r="D1943" s="291"/>
      <c r="E1943" s="291"/>
      <c r="H1943" s="291"/>
    </row>
    <row r="1944" spans="3:8" x14ac:dyDescent="0.3">
      <c r="C1944" s="291"/>
      <c r="D1944" s="291"/>
      <c r="E1944" s="291"/>
      <c r="H1944" s="291"/>
    </row>
    <row r="1945" spans="3:8" x14ac:dyDescent="0.3">
      <c r="C1945" s="291"/>
      <c r="D1945" s="291"/>
      <c r="E1945" s="291"/>
      <c r="H1945" s="291"/>
    </row>
    <row r="1946" spans="3:8" x14ac:dyDescent="0.3">
      <c r="C1946" s="291"/>
      <c r="D1946" s="291"/>
      <c r="E1946" s="291"/>
      <c r="H1946" s="291"/>
    </row>
    <row r="1947" spans="3:8" x14ac:dyDescent="0.3">
      <c r="C1947" s="291"/>
      <c r="D1947" s="291"/>
      <c r="E1947" s="291"/>
      <c r="H1947" s="291"/>
    </row>
    <row r="1948" spans="3:8" x14ac:dyDescent="0.3">
      <c r="C1948" s="291"/>
      <c r="D1948" s="291"/>
      <c r="E1948" s="291"/>
      <c r="H1948" s="291"/>
    </row>
    <row r="1949" spans="3:8" x14ac:dyDescent="0.3">
      <c r="C1949" s="291"/>
      <c r="D1949" s="291"/>
      <c r="E1949" s="291"/>
      <c r="H1949" s="291"/>
    </row>
    <row r="1950" spans="3:8" x14ac:dyDescent="0.3">
      <c r="C1950" s="291"/>
      <c r="D1950" s="291"/>
      <c r="E1950" s="291"/>
      <c r="H1950" s="291"/>
    </row>
    <row r="1951" spans="3:8" x14ac:dyDescent="0.3">
      <c r="C1951" s="291"/>
      <c r="D1951" s="291"/>
      <c r="E1951" s="291"/>
      <c r="H1951" s="291"/>
    </row>
    <row r="1952" spans="3:8" x14ac:dyDescent="0.3">
      <c r="C1952" s="291"/>
      <c r="D1952" s="291"/>
      <c r="E1952" s="291"/>
      <c r="H1952" s="291"/>
    </row>
    <row r="1953" spans="3:8" x14ac:dyDescent="0.3">
      <c r="C1953" s="291"/>
      <c r="D1953" s="291"/>
      <c r="E1953" s="291"/>
      <c r="H1953" s="291"/>
    </row>
    <row r="1954" spans="3:8" x14ac:dyDescent="0.3">
      <c r="C1954" s="291"/>
      <c r="D1954" s="291"/>
      <c r="E1954" s="291"/>
      <c r="H1954" s="291"/>
    </row>
    <row r="1955" spans="3:8" x14ac:dyDescent="0.3">
      <c r="C1955" s="291"/>
      <c r="D1955" s="291"/>
      <c r="E1955" s="291"/>
      <c r="H1955" s="291"/>
    </row>
    <row r="1956" spans="3:8" x14ac:dyDescent="0.3">
      <c r="C1956" s="291"/>
      <c r="D1956" s="291"/>
      <c r="E1956" s="291"/>
      <c r="H1956" s="291"/>
    </row>
    <row r="1957" spans="3:8" x14ac:dyDescent="0.3">
      <c r="C1957" s="291"/>
      <c r="D1957" s="291"/>
      <c r="E1957" s="291"/>
      <c r="H1957" s="291"/>
    </row>
    <row r="1958" spans="3:8" x14ac:dyDescent="0.3">
      <c r="C1958" s="291"/>
      <c r="D1958" s="291"/>
      <c r="E1958" s="291"/>
      <c r="H1958" s="291"/>
    </row>
    <row r="1959" spans="3:8" x14ac:dyDescent="0.3">
      <c r="C1959" s="291"/>
      <c r="D1959" s="291"/>
      <c r="E1959" s="291"/>
      <c r="H1959" s="291"/>
    </row>
    <row r="1960" spans="3:8" x14ac:dyDescent="0.3">
      <c r="C1960" s="291"/>
      <c r="D1960" s="291"/>
      <c r="E1960" s="291"/>
      <c r="H1960" s="291"/>
    </row>
    <row r="1961" spans="3:8" x14ac:dyDescent="0.3">
      <c r="C1961" s="291"/>
      <c r="D1961" s="291"/>
      <c r="E1961" s="291"/>
      <c r="H1961" s="291"/>
    </row>
    <row r="1962" spans="3:8" x14ac:dyDescent="0.3">
      <c r="C1962" s="291"/>
      <c r="D1962" s="291"/>
      <c r="E1962" s="291"/>
      <c r="H1962" s="291"/>
    </row>
    <row r="1963" spans="3:8" x14ac:dyDescent="0.3">
      <c r="C1963" s="291"/>
      <c r="D1963" s="291"/>
      <c r="E1963" s="291"/>
      <c r="H1963" s="291"/>
    </row>
    <row r="1964" spans="3:8" x14ac:dyDescent="0.3">
      <c r="C1964" s="291"/>
      <c r="D1964" s="291"/>
      <c r="E1964" s="291"/>
      <c r="H1964" s="291"/>
    </row>
    <row r="1965" spans="3:8" x14ac:dyDescent="0.3">
      <c r="C1965" s="291"/>
      <c r="D1965" s="291"/>
      <c r="E1965" s="291"/>
      <c r="H1965" s="291"/>
    </row>
    <row r="1966" spans="3:8" x14ac:dyDescent="0.3">
      <c r="C1966" s="291"/>
      <c r="D1966" s="291"/>
      <c r="E1966" s="291"/>
      <c r="H1966" s="291"/>
    </row>
    <row r="1967" spans="3:8" x14ac:dyDescent="0.3">
      <c r="C1967" s="291"/>
      <c r="D1967" s="291"/>
      <c r="E1967" s="291"/>
      <c r="H1967" s="291"/>
    </row>
    <row r="1968" spans="3:8" x14ac:dyDescent="0.3">
      <c r="C1968" s="291"/>
      <c r="D1968" s="291"/>
      <c r="E1968" s="291"/>
      <c r="H1968" s="291"/>
    </row>
    <row r="1969" spans="3:8" x14ac:dyDescent="0.3">
      <c r="C1969" s="291"/>
      <c r="D1969" s="291"/>
      <c r="E1969" s="291"/>
      <c r="H1969" s="291"/>
    </row>
    <row r="1970" spans="3:8" x14ac:dyDescent="0.3">
      <c r="C1970" s="291"/>
      <c r="D1970" s="291"/>
      <c r="E1970" s="291"/>
      <c r="H1970" s="291"/>
    </row>
    <row r="1971" spans="3:8" x14ac:dyDescent="0.3">
      <c r="C1971" s="291"/>
      <c r="D1971" s="291"/>
      <c r="E1971" s="291"/>
      <c r="H1971" s="291"/>
    </row>
    <row r="1972" spans="3:8" x14ac:dyDescent="0.3">
      <c r="C1972" s="291"/>
      <c r="D1972" s="291"/>
      <c r="E1972" s="291"/>
      <c r="H1972" s="291"/>
    </row>
    <row r="1973" spans="3:8" x14ac:dyDescent="0.3">
      <c r="C1973" s="291"/>
      <c r="D1973" s="291"/>
      <c r="E1973" s="291"/>
      <c r="H1973" s="291"/>
    </row>
    <row r="1974" spans="3:8" x14ac:dyDescent="0.3">
      <c r="C1974" s="291"/>
      <c r="D1974" s="291"/>
      <c r="E1974" s="291"/>
      <c r="H1974" s="291"/>
    </row>
    <row r="1975" spans="3:8" x14ac:dyDescent="0.3">
      <c r="C1975" s="291"/>
      <c r="D1975" s="291"/>
      <c r="E1975" s="291"/>
      <c r="H1975" s="291"/>
    </row>
    <row r="1976" spans="3:8" x14ac:dyDescent="0.3">
      <c r="C1976" s="291"/>
      <c r="D1976" s="291"/>
      <c r="E1976" s="291"/>
      <c r="H1976" s="291"/>
    </row>
    <row r="1977" spans="3:8" x14ac:dyDescent="0.3">
      <c r="C1977" s="291"/>
      <c r="D1977" s="291"/>
      <c r="E1977" s="291"/>
      <c r="H1977" s="291"/>
    </row>
    <row r="1978" spans="3:8" x14ac:dyDescent="0.3">
      <c r="C1978" s="291"/>
      <c r="D1978" s="291"/>
      <c r="E1978" s="291"/>
      <c r="H1978" s="291"/>
    </row>
    <row r="1979" spans="3:8" x14ac:dyDescent="0.3">
      <c r="C1979" s="291"/>
      <c r="D1979" s="291"/>
      <c r="E1979" s="291"/>
      <c r="H1979" s="291"/>
    </row>
    <row r="1980" spans="3:8" x14ac:dyDescent="0.3">
      <c r="C1980" s="291"/>
      <c r="D1980" s="291"/>
      <c r="E1980" s="291"/>
      <c r="H1980" s="291"/>
    </row>
    <row r="1981" spans="3:8" x14ac:dyDescent="0.3">
      <c r="C1981" s="291"/>
      <c r="D1981" s="291"/>
      <c r="E1981" s="291"/>
      <c r="H1981" s="291"/>
    </row>
    <row r="1982" spans="3:8" x14ac:dyDescent="0.3">
      <c r="C1982" s="291"/>
      <c r="D1982" s="291"/>
      <c r="E1982" s="291"/>
      <c r="H1982" s="291"/>
    </row>
    <row r="1983" spans="3:8" x14ac:dyDescent="0.3">
      <c r="C1983" s="291"/>
      <c r="D1983" s="291"/>
      <c r="E1983" s="291"/>
      <c r="H1983" s="291"/>
    </row>
    <row r="1984" spans="3:8" x14ac:dyDescent="0.3">
      <c r="C1984" s="291"/>
      <c r="D1984" s="291"/>
      <c r="E1984" s="291"/>
      <c r="H1984" s="291"/>
    </row>
    <row r="1985" spans="3:8" x14ac:dyDescent="0.3">
      <c r="C1985" s="291"/>
      <c r="D1985" s="291"/>
      <c r="E1985" s="291"/>
      <c r="H1985" s="291"/>
    </row>
    <row r="1986" spans="3:8" x14ac:dyDescent="0.3">
      <c r="C1986" s="291"/>
      <c r="D1986" s="291"/>
      <c r="E1986" s="291"/>
      <c r="H1986" s="291"/>
    </row>
    <row r="1987" spans="3:8" x14ac:dyDescent="0.3">
      <c r="C1987" s="291"/>
      <c r="D1987" s="291"/>
      <c r="E1987" s="291"/>
      <c r="H1987" s="291"/>
    </row>
    <row r="1988" spans="3:8" x14ac:dyDescent="0.3">
      <c r="C1988" s="291"/>
      <c r="D1988" s="291"/>
      <c r="E1988" s="291"/>
      <c r="H1988" s="291"/>
    </row>
    <row r="1989" spans="3:8" x14ac:dyDescent="0.3">
      <c r="C1989" s="291"/>
      <c r="D1989" s="291"/>
      <c r="E1989" s="291"/>
      <c r="H1989" s="291"/>
    </row>
    <row r="1990" spans="3:8" x14ac:dyDescent="0.3">
      <c r="C1990" s="291"/>
      <c r="D1990" s="291"/>
      <c r="E1990" s="291"/>
      <c r="H1990" s="291"/>
    </row>
    <row r="1991" spans="3:8" x14ac:dyDescent="0.3">
      <c r="C1991" s="291"/>
      <c r="D1991" s="291"/>
      <c r="E1991" s="291"/>
      <c r="H1991" s="291"/>
    </row>
    <row r="1992" spans="3:8" x14ac:dyDescent="0.3">
      <c r="C1992" s="291"/>
      <c r="D1992" s="291"/>
      <c r="E1992" s="291"/>
      <c r="H1992" s="291"/>
    </row>
    <row r="1993" spans="3:8" x14ac:dyDescent="0.3">
      <c r="C1993" s="291"/>
      <c r="D1993" s="291"/>
      <c r="E1993" s="291"/>
      <c r="H1993" s="291"/>
    </row>
    <row r="1994" spans="3:8" x14ac:dyDescent="0.3">
      <c r="C1994" s="291"/>
      <c r="D1994" s="291"/>
      <c r="E1994" s="291"/>
      <c r="H1994" s="291"/>
    </row>
    <row r="1995" spans="3:8" x14ac:dyDescent="0.3">
      <c r="C1995" s="291"/>
      <c r="D1995" s="291"/>
      <c r="E1995" s="291"/>
      <c r="H1995" s="291"/>
    </row>
    <row r="1996" spans="3:8" x14ac:dyDescent="0.3">
      <c r="C1996" s="291"/>
      <c r="D1996" s="291"/>
      <c r="E1996" s="291"/>
      <c r="H1996" s="291"/>
    </row>
    <row r="1997" spans="3:8" x14ac:dyDescent="0.3">
      <c r="C1997" s="291"/>
      <c r="D1997" s="291"/>
      <c r="E1997" s="291"/>
      <c r="H1997" s="291"/>
    </row>
    <row r="1998" spans="3:8" x14ac:dyDescent="0.3">
      <c r="C1998" s="291"/>
      <c r="D1998" s="291"/>
      <c r="E1998" s="291"/>
      <c r="H1998" s="291"/>
    </row>
    <row r="1999" spans="3:8" x14ac:dyDescent="0.3">
      <c r="C1999" s="291"/>
      <c r="D1999" s="291"/>
      <c r="E1999" s="291"/>
      <c r="H1999" s="291"/>
    </row>
    <row r="2000" spans="3:8" x14ac:dyDescent="0.3">
      <c r="C2000" s="291"/>
      <c r="D2000" s="291"/>
      <c r="E2000" s="291"/>
      <c r="H2000" s="291"/>
    </row>
    <row r="2001" spans="3:8" x14ac:dyDescent="0.3">
      <c r="C2001" s="291"/>
      <c r="D2001" s="291"/>
      <c r="E2001" s="291"/>
      <c r="H2001" s="291"/>
    </row>
    <row r="2002" spans="3:8" x14ac:dyDescent="0.3">
      <c r="C2002" s="291"/>
      <c r="D2002" s="291"/>
      <c r="E2002" s="291"/>
      <c r="H2002" s="291"/>
    </row>
    <row r="2003" spans="3:8" x14ac:dyDescent="0.3">
      <c r="C2003" s="291"/>
      <c r="D2003" s="291"/>
      <c r="E2003" s="291"/>
      <c r="H2003" s="291"/>
    </row>
    <row r="2004" spans="3:8" x14ac:dyDescent="0.3">
      <c r="C2004" s="291"/>
      <c r="D2004" s="291"/>
      <c r="E2004" s="291"/>
      <c r="H2004" s="291"/>
    </row>
    <row r="2005" spans="3:8" x14ac:dyDescent="0.3">
      <c r="C2005" s="291"/>
      <c r="D2005" s="291"/>
      <c r="E2005" s="291"/>
      <c r="H2005" s="291"/>
    </row>
    <row r="2006" spans="3:8" x14ac:dyDescent="0.3">
      <c r="C2006" s="291"/>
      <c r="D2006" s="291"/>
      <c r="E2006" s="291"/>
      <c r="H2006" s="291"/>
    </row>
    <row r="2007" spans="3:8" x14ac:dyDescent="0.3">
      <c r="C2007" s="291"/>
      <c r="D2007" s="291"/>
      <c r="E2007" s="291"/>
      <c r="H2007" s="291"/>
    </row>
    <row r="2008" spans="3:8" x14ac:dyDescent="0.3">
      <c r="C2008" s="291"/>
      <c r="D2008" s="291"/>
      <c r="E2008" s="291"/>
      <c r="H2008" s="291"/>
    </row>
    <row r="2009" spans="3:8" x14ac:dyDescent="0.3">
      <c r="C2009" s="291"/>
      <c r="D2009" s="291"/>
      <c r="E2009" s="291"/>
      <c r="H2009" s="291"/>
    </row>
    <row r="2010" spans="3:8" x14ac:dyDescent="0.3">
      <c r="C2010" s="291"/>
      <c r="D2010" s="291"/>
      <c r="E2010" s="291"/>
      <c r="H2010" s="291"/>
    </row>
    <row r="2011" spans="3:8" x14ac:dyDescent="0.3">
      <c r="C2011" s="291"/>
      <c r="D2011" s="291"/>
      <c r="E2011" s="291"/>
      <c r="H2011" s="291"/>
    </row>
    <row r="2012" spans="3:8" x14ac:dyDescent="0.3">
      <c r="C2012" s="291"/>
      <c r="D2012" s="291"/>
      <c r="E2012" s="291"/>
      <c r="H2012" s="291"/>
    </row>
    <row r="2013" spans="3:8" x14ac:dyDescent="0.3">
      <c r="C2013" s="291"/>
      <c r="D2013" s="291"/>
      <c r="E2013" s="291"/>
      <c r="H2013" s="291"/>
    </row>
    <row r="2014" spans="3:8" x14ac:dyDescent="0.3">
      <c r="C2014" s="291"/>
      <c r="D2014" s="291"/>
      <c r="E2014" s="291"/>
      <c r="H2014" s="291"/>
    </row>
    <row r="2015" spans="3:8" x14ac:dyDescent="0.3">
      <c r="C2015" s="291"/>
      <c r="D2015" s="291"/>
      <c r="E2015" s="291"/>
      <c r="H2015" s="291"/>
    </row>
    <row r="2016" spans="3:8" x14ac:dyDescent="0.3">
      <c r="C2016" s="291"/>
      <c r="D2016" s="291"/>
      <c r="E2016" s="291"/>
      <c r="H2016" s="291"/>
    </row>
    <row r="2017" spans="3:8" x14ac:dyDescent="0.3">
      <c r="C2017" s="291"/>
      <c r="D2017" s="291"/>
      <c r="E2017" s="291"/>
      <c r="H2017" s="291"/>
    </row>
    <row r="2018" spans="3:8" x14ac:dyDescent="0.3">
      <c r="C2018" s="291"/>
      <c r="D2018" s="291"/>
      <c r="E2018" s="291"/>
      <c r="H2018" s="291"/>
    </row>
    <row r="2019" spans="3:8" x14ac:dyDescent="0.3">
      <c r="C2019" s="291"/>
      <c r="D2019" s="291"/>
      <c r="E2019" s="291"/>
      <c r="H2019" s="291"/>
    </row>
    <row r="2020" spans="3:8" x14ac:dyDescent="0.3">
      <c r="C2020" s="291"/>
      <c r="D2020" s="291"/>
      <c r="E2020" s="291"/>
      <c r="H2020" s="291"/>
    </row>
    <row r="2021" spans="3:8" x14ac:dyDescent="0.3">
      <c r="C2021" s="291"/>
      <c r="D2021" s="291"/>
      <c r="E2021" s="291"/>
      <c r="H2021" s="291"/>
    </row>
    <row r="2022" spans="3:8" x14ac:dyDescent="0.3">
      <c r="C2022" s="291"/>
      <c r="D2022" s="291"/>
      <c r="E2022" s="291"/>
      <c r="H2022" s="291"/>
    </row>
    <row r="2023" spans="3:8" x14ac:dyDescent="0.3">
      <c r="C2023" s="291"/>
      <c r="D2023" s="291"/>
      <c r="E2023" s="291"/>
      <c r="H2023" s="291"/>
    </row>
    <row r="2024" spans="3:8" x14ac:dyDescent="0.3">
      <c r="C2024" s="291"/>
      <c r="D2024" s="291"/>
      <c r="E2024" s="291"/>
      <c r="H2024" s="291"/>
    </row>
    <row r="2025" spans="3:8" x14ac:dyDescent="0.3">
      <c r="C2025" s="291"/>
      <c r="D2025" s="291"/>
      <c r="E2025" s="291"/>
      <c r="H2025" s="291"/>
    </row>
    <row r="2026" spans="3:8" x14ac:dyDescent="0.3">
      <c r="C2026" s="291"/>
      <c r="D2026" s="291"/>
      <c r="E2026" s="291"/>
      <c r="H2026" s="291"/>
    </row>
    <row r="2027" spans="3:8" x14ac:dyDescent="0.3">
      <c r="C2027" s="291"/>
      <c r="D2027" s="291"/>
      <c r="E2027" s="291"/>
      <c r="H2027" s="291"/>
    </row>
    <row r="2028" spans="3:8" x14ac:dyDescent="0.3">
      <c r="C2028" s="291"/>
      <c r="D2028" s="291"/>
      <c r="E2028" s="291"/>
      <c r="H2028" s="291"/>
    </row>
    <row r="2029" spans="3:8" x14ac:dyDescent="0.3">
      <c r="C2029" s="291"/>
      <c r="D2029" s="291"/>
      <c r="E2029" s="291"/>
      <c r="H2029" s="291"/>
    </row>
    <row r="2030" spans="3:8" x14ac:dyDescent="0.3">
      <c r="C2030" s="291"/>
      <c r="D2030" s="291"/>
      <c r="E2030" s="291"/>
      <c r="H2030" s="291"/>
    </row>
    <row r="2031" spans="3:8" x14ac:dyDescent="0.3">
      <c r="C2031" s="291"/>
      <c r="D2031" s="291"/>
      <c r="E2031" s="291"/>
      <c r="H2031" s="291"/>
    </row>
    <row r="2032" spans="3:8" x14ac:dyDescent="0.3">
      <c r="C2032" s="291"/>
      <c r="D2032" s="291"/>
      <c r="E2032" s="291"/>
      <c r="H2032" s="291"/>
    </row>
    <row r="2033" spans="3:8" x14ac:dyDescent="0.3">
      <c r="C2033" s="291"/>
      <c r="D2033" s="291"/>
      <c r="E2033" s="291"/>
      <c r="H2033" s="291"/>
    </row>
    <row r="2034" spans="3:8" x14ac:dyDescent="0.3">
      <c r="C2034" s="291"/>
      <c r="D2034" s="291"/>
      <c r="E2034" s="291"/>
      <c r="H2034" s="291"/>
    </row>
    <row r="2035" spans="3:8" x14ac:dyDescent="0.3">
      <c r="C2035" s="291"/>
      <c r="D2035" s="291"/>
      <c r="E2035" s="291"/>
      <c r="H2035" s="291"/>
    </row>
    <row r="2036" spans="3:8" x14ac:dyDescent="0.3">
      <c r="C2036" s="291"/>
      <c r="D2036" s="291"/>
      <c r="E2036" s="291"/>
      <c r="H2036" s="291"/>
    </row>
    <row r="2037" spans="3:8" x14ac:dyDescent="0.3">
      <c r="C2037" s="291"/>
      <c r="D2037" s="291"/>
      <c r="E2037" s="291"/>
      <c r="H2037" s="291"/>
    </row>
    <row r="2038" spans="3:8" x14ac:dyDescent="0.3">
      <c r="C2038" s="291"/>
      <c r="D2038" s="291"/>
      <c r="E2038" s="291"/>
      <c r="H2038" s="291"/>
    </row>
    <row r="2039" spans="3:8" x14ac:dyDescent="0.3">
      <c r="C2039" s="291"/>
      <c r="D2039" s="291"/>
      <c r="E2039" s="291"/>
      <c r="H2039" s="291"/>
    </row>
    <row r="2040" spans="3:8" x14ac:dyDescent="0.3">
      <c r="C2040" s="291"/>
      <c r="D2040" s="291"/>
      <c r="E2040" s="291"/>
      <c r="H2040" s="291"/>
    </row>
    <row r="2041" spans="3:8" x14ac:dyDescent="0.3">
      <c r="C2041" s="291"/>
      <c r="D2041" s="291"/>
      <c r="E2041" s="291"/>
      <c r="H2041" s="291"/>
    </row>
    <row r="2042" spans="3:8" x14ac:dyDescent="0.3">
      <c r="C2042" s="291"/>
      <c r="D2042" s="291"/>
      <c r="E2042" s="291"/>
      <c r="H2042" s="291"/>
    </row>
    <row r="2043" spans="3:8" x14ac:dyDescent="0.3">
      <c r="C2043" s="291"/>
      <c r="D2043" s="291"/>
      <c r="E2043" s="291"/>
      <c r="H2043" s="291"/>
    </row>
    <row r="2044" spans="3:8" x14ac:dyDescent="0.3">
      <c r="C2044" s="291"/>
      <c r="D2044" s="291"/>
      <c r="E2044" s="291"/>
      <c r="H2044" s="291"/>
    </row>
    <row r="2045" spans="3:8" x14ac:dyDescent="0.3">
      <c r="C2045" s="291"/>
      <c r="D2045" s="291"/>
      <c r="E2045" s="291"/>
      <c r="H2045" s="291"/>
    </row>
    <row r="2046" spans="3:8" x14ac:dyDescent="0.3">
      <c r="C2046" s="291"/>
      <c r="D2046" s="291"/>
      <c r="E2046" s="291"/>
      <c r="H2046" s="291"/>
    </row>
    <row r="2047" spans="3:8" x14ac:dyDescent="0.3">
      <c r="C2047" s="291"/>
      <c r="D2047" s="291"/>
      <c r="E2047" s="291"/>
      <c r="H2047" s="291"/>
    </row>
    <row r="2048" spans="3:8" x14ac:dyDescent="0.3">
      <c r="C2048" s="291"/>
      <c r="D2048" s="291"/>
      <c r="E2048" s="291"/>
      <c r="H2048" s="291"/>
    </row>
    <row r="2049" spans="3:8" x14ac:dyDescent="0.3">
      <c r="C2049" s="291"/>
      <c r="D2049" s="291"/>
      <c r="E2049" s="291"/>
      <c r="H2049" s="291"/>
    </row>
    <row r="2050" spans="3:8" x14ac:dyDescent="0.3">
      <c r="C2050" s="291"/>
      <c r="D2050" s="291"/>
      <c r="E2050" s="291"/>
      <c r="H2050" s="291"/>
    </row>
    <row r="2051" spans="3:8" x14ac:dyDescent="0.3">
      <c r="C2051" s="291"/>
      <c r="D2051" s="291"/>
      <c r="E2051" s="291"/>
      <c r="H2051" s="291"/>
    </row>
    <row r="2052" spans="3:8" x14ac:dyDescent="0.3">
      <c r="C2052" s="291"/>
      <c r="D2052" s="291"/>
      <c r="E2052" s="291"/>
      <c r="H2052" s="291"/>
    </row>
    <row r="2053" spans="3:8" x14ac:dyDescent="0.3">
      <c r="C2053" s="291"/>
      <c r="D2053" s="291"/>
      <c r="E2053" s="291"/>
      <c r="H2053" s="291"/>
    </row>
    <row r="2054" spans="3:8" x14ac:dyDescent="0.3">
      <c r="C2054" s="291"/>
      <c r="D2054" s="291"/>
      <c r="E2054" s="291"/>
      <c r="H2054" s="291"/>
    </row>
    <row r="2055" spans="3:8" x14ac:dyDescent="0.3">
      <c r="C2055" s="291"/>
      <c r="D2055" s="291"/>
      <c r="E2055" s="291"/>
      <c r="H2055" s="291"/>
    </row>
    <row r="2056" spans="3:8" x14ac:dyDescent="0.3">
      <c r="C2056" s="291"/>
      <c r="D2056" s="291"/>
      <c r="E2056" s="291"/>
      <c r="H2056" s="291"/>
    </row>
    <row r="2057" spans="3:8" x14ac:dyDescent="0.3">
      <c r="C2057" s="291"/>
      <c r="D2057" s="291"/>
      <c r="E2057" s="291"/>
      <c r="H2057" s="291"/>
    </row>
    <row r="2058" spans="3:8" x14ac:dyDescent="0.3">
      <c r="C2058" s="291"/>
      <c r="D2058" s="291"/>
      <c r="E2058" s="291"/>
      <c r="H2058" s="291"/>
    </row>
    <row r="2059" spans="3:8" x14ac:dyDescent="0.3">
      <c r="C2059" s="291"/>
      <c r="D2059" s="291"/>
      <c r="E2059" s="291"/>
      <c r="H2059" s="291"/>
    </row>
    <row r="2060" spans="3:8" x14ac:dyDescent="0.3">
      <c r="C2060" s="291"/>
      <c r="D2060" s="291"/>
      <c r="E2060" s="291"/>
      <c r="H2060" s="291"/>
    </row>
    <row r="2061" spans="3:8" x14ac:dyDescent="0.3">
      <c r="C2061" s="291"/>
      <c r="D2061" s="291"/>
      <c r="E2061" s="291"/>
      <c r="H2061" s="291"/>
    </row>
    <row r="2062" spans="3:8" x14ac:dyDescent="0.3">
      <c r="C2062" s="291"/>
      <c r="D2062" s="291"/>
      <c r="E2062" s="291"/>
      <c r="H2062" s="291"/>
    </row>
    <row r="2063" spans="3:8" x14ac:dyDescent="0.3">
      <c r="C2063" s="291"/>
      <c r="D2063" s="291"/>
      <c r="E2063" s="291"/>
      <c r="H2063" s="291"/>
    </row>
    <row r="2064" spans="3:8" x14ac:dyDescent="0.3">
      <c r="C2064" s="291"/>
      <c r="D2064" s="291"/>
      <c r="E2064" s="291"/>
      <c r="H2064" s="291"/>
    </row>
    <row r="2065" spans="3:8" x14ac:dyDescent="0.3">
      <c r="C2065" s="291"/>
      <c r="D2065" s="291"/>
      <c r="E2065" s="291"/>
      <c r="H2065" s="291"/>
    </row>
    <row r="2066" spans="3:8" x14ac:dyDescent="0.3">
      <c r="C2066" s="291"/>
      <c r="D2066" s="291"/>
      <c r="E2066" s="291"/>
      <c r="H2066" s="291"/>
    </row>
    <row r="2067" spans="3:8" x14ac:dyDescent="0.3">
      <c r="C2067" s="291"/>
      <c r="D2067" s="291"/>
      <c r="E2067" s="291"/>
      <c r="H2067" s="291"/>
    </row>
    <row r="2068" spans="3:8" x14ac:dyDescent="0.3">
      <c r="C2068" s="291"/>
      <c r="D2068" s="291"/>
      <c r="E2068" s="291"/>
      <c r="H2068" s="291"/>
    </row>
    <row r="2069" spans="3:8" x14ac:dyDescent="0.3">
      <c r="C2069" s="291"/>
      <c r="D2069" s="291"/>
      <c r="E2069" s="291"/>
      <c r="H2069" s="291"/>
    </row>
    <row r="2070" spans="3:8" x14ac:dyDescent="0.3">
      <c r="C2070" s="291"/>
      <c r="D2070" s="291"/>
      <c r="E2070" s="291"/>
      <c r="H2070" s="291"/>
    </row>
    <row r="2071" spans="3:8" x14ac:dyDescent="0.3">
      <c r="C2071" s="291"/>
      <c r="D2071" s="291"/>
      <c r="E2071" s="291"/>
      <c r="H2071" s="291"/>
    </row>
    <row r="2072" spans="3:8" x14ac:dyDescent="0.3">
      <c r="C2072" s="291"/>
      <c r="D2072" s="291"/>
      <c r="E2072" s="291"/>
      <c r="H2072" s="291"/>
    </row>
    <row r="2073" spans="3:8" x14ac:dyDescent="0.3">
      <c r="C2073" s="291"/>
      <c r="D2073" s="291"/>
      <c r="E2073" s="291"/>
      <c r="H2073" s="291"/>
    </row>
    <row r="2074" spans="3:8" x14ac:dyDescent="0.3">
      <c r="C2074" s="291"/>
      <c r="D2074" s="291"/>
      <c r="E2074" s="291"/>
      <c r="H2074" s="291"/>
    </row>
    <row r="2075" spans="3:8" x14ac:dyDescent="0.3">
      <c r="C2075" s="291"/>
      <c r="D2075" s="291"/>
      <c r="E2075" s="291"/>
      <c r="H2075" s="291"/>
    </row>
    <row r="2076" spans="3:8" x14ac:dyDescent="0.3">
      <c r="C2076" s="291"/>
      <c r="D2076" s="291"/>
      <c r="E2076" s="291"/>
      <c r="H2076" s="291"/>
    </row>
    <row r="2077" spans="3:8" x14ac:dyDescent="0.3">
      <c r="C2077" s="291"/>
      <c r="D2077" s="291"/>
      <c r="E2077" s="291"/>
      <c r="H2077" s="291"/>
    </row>
    <row r="2078" spans="3:8" x14ac:dyDescent="0.3">
      <c r="C2078" s="291"/>
      <c r="D2078" s="291"/>
      <c r="E2078" s="291"/>
      <c r="H2078" s="291"/>
    </row>
    <row r="2079" spans="3:8" x14ac:dyDescent="0.3">
      <c r="C2079" s="291"/>
      <c r="D2079" s="291"/>
      <c r="E2079" s="291"/>
      <c r="H2079" s="291"/>
    </row>
    <row r="2080" spans="3:8" x14ac:dyDescent="0.3">
      <c r="C2080" s="291"/>
      <c r="D2080" s="291"/>
      <c r="E2080" s="291"/>
      <c r="H2080" s="291"/>
    </row>
    <row r="2081" spans="3:8" x14ac:dyDescent="0.3">
      <c r="C2081" s="291"/>
      <c r="D2081" s="291"/>
      <c r="E2081" s="291"/>
      <c r="H2081" s="291"/>
    </row>
    <row r="2082" spans="3:8" x14ac:dyDescent="0.3">
      <c r="C2082" s="291"/>
      <c r="D2082" s="291"/>
      <c r="E2082" s="291"/>
      <c r="H2082" s="291"/>
    </row>
    <row r="2083" spans="3:8" x14ac:dyDescent="0.3">
      <c r="C2083" s="291"/>
      <c r="D2083" s="291"/>
      <c r="E2083" s="291"/>
      <c r="H2083" s="291"/>
    </row>
    <row r="2084" spans="3:8" x14ac:dyDescent="0.3">
      <c r="C2084" s="291"/>
      <c r="D2084" s="291"/>
      <c r="E2084" s="291"/>
      <c r="H2084" s="291"/>
    </row>
    <row r="2085" spans="3:8" x14ac:dyDescent="0.3">
      <c r="C2085" s="291"/>
      <c r="D2085" s="291"/>
      <c r="E2085" s="291"/>
      <c r="H2085" s="291"/>
    </row>
    <row r="2086" spans="3:8" x14ac:dyDescent="0.3">
      <c r="C2086" s="291"/>
      <c r="D2086" s="291"/>
      <c r="E2086" s="291"/>
      <c r="H2086" s="291"/>
    </row>
    <row r="2087" spans="3:8" x14ac:dyDescent="0.3">
      <c r="C2087" s="291"/>
      <c r="D2087" s="291"/>
      <c r="E2087" s="291"/>
      <c r="H2087" s="291"/>
    </row>
    <row r="2088" spans="3:8" x14ac:dyDescent="0.3">
      <c r="C2088" s="291"/>
      <c r="D2088" s="291"/>
      <c r="E2088" s="291"/>
      <c r="H2088" s="291"/>
    </row>
    <row r="2089" spans="3:8" x14ac:dyDescent="0.3">
      <c r="C2089" s="291"/>
      <c r="D2089" s="291"/>
      <c r="E2089" s="291"/>
      <c r="H2089" s="291"/>
    </row>
    <row r="2090" spans="3:8" x14ac:dyDescent="0.3">
      <c r="C2090" s="291"/>
      <c r="D2090" s="291"/>
      <c r="E2090" s="291"/>
      <c r="H2090" s="291"/>
    </row>
    <row r="2091" spans="3:8" x14ac:dyDescent="0.3">
      <c r="C2091" s="291"/>
      <c r="D2091" s="291"/>
      <c r="E2091" s="291"/>
      <c r="H2091" s="291"/>
    </row>
    <row r="2092" spans="3:8" x14ac:dyDescent="0.3">
      <c r="C2092" s="291"/>
      <c r="D2092" s="291"/>
      <c r="E2092" s="291"/>
      <c r="H2092" s="291"/>
    </row>
    <row r="2093" spans="3:8" x14ac:dyDescent="0.3">
      <c r="C2093" s="291"/>
      <c r="D2093" s="291"/>
      <c r="E2093" s="291"/>
      <c r="H2093" s="291"/>
    </row>
    <row r="2094" spans="3:8" x14ac:dyDescent="0.3">
      <c r="C2094" s="291"/>
      <c r="D2094" s="291"/>
      <c r="E2094" s="291"/>
      <c r="H2094" s="291"/>
    </row>
    <row r="2095" spans="3:8" x14ac:dyDescent="0.3">
      <c r="C2095" s="291"/>
      <c r="D2095" s="291"/>
      <c r="E2095" s="291"/>
      <c r="H2095" s="291"/>
    </row>
    <row r="2096" spans="3:8" x14ac:dyDescent="0.3">
      <c r="C2096" s="291"/>
      <c r="D2096" s="291"/>
      <c r="E2096" s="291"/>
      <c r="H2096" s="291"/>
    </row>
    <row r="2097" spans="3:8" x14ac:dyDescent="0.3">
      <c r="C2097" s="291"/>
      <c r="D2097" s="291"/>
      <c r="E2097" s="291"/>
      <c r="H2097" s="291"/>
    </row>
    <row r="2098" spans="3:8" x14ac:dyDescent="0.3">
      <c r="C2098" s="291"/>
      <c r="D2098" s="291"/>
      <c r="E2098" s="291"/>
      <c r="H2098" s="291"/>
    </row>
    <row r="2099" spans="3:8" x14ac:dyDescent="0.3">
      <c r="C2099" s="291"/>
      <c r="D2099" s="291"/>
      <c r="E2099" s="291"/>
      <c r="H2099" s="291"/>
    </row>
    <row r="2100" spans="3:8" x14ac:dyDescent="0.3">
      <c r="C2100" s="291"/>
      <c r="D2100" s="291"/>
      <c r="E2100" s="291"/>
      <c r="H2100" s="291"/>
    </row>
    <row r="2101" spans="3:8" x14ac:dyDescent="0.3">
      <c r="C2101" s="291"/>
      <c r="D2101" s="291"/>
      <c r="E2101" s="291"/>
      <c r="H2101" s="291"/>
    </row>
    <row r="2102" spans="3:8" x14ac:dyDescent="0.3">
      <c r="C2102" s="291"/>
      <c r="D2102" s="291"/>
      <c r="E2102" s="291"/>
      <c r="H2102" s="291"/>
    </row>
    <row r="2103" spans="3:8" x14ac:dyDescent="0.3">
      <c r="C2103" s="291"/>
      <c r="D2103" s="291"/>
      <c r="E2103" s="291"/>
      <c r="H2103" s="291"/>
    </row>
    <row r="2104" spans="3:8" x14ac:dyDescent="0.3">
      <c r="C2104" s="291"/>
      <c r="D2104" s="291"/>
      <c r="E2104" s="291"/>
      <c r="H2104" s="291"/>
    </row>
    <row r="2105" spans="3:8" x14ac:dyDescent="0.3">
      <c r="C2105" s="291"/>
      <c r="D2105" s="291"/>
      <c r="E2105" s="291"/>
      <c r="H2105" s="291"/>
    </row>
    <row r="2106" spans="3:8" x14ac:dyDescent="0.3">
      <c r="C2106" s="291"/>
      <c r="D2106" s="291"/>
      <c r="E2106" s="291"/>
      <c r="H2106" s="291"/>
    </row>
    <row r="2107" spans="3:8" x14ac:dyDescent="0.3">
      <c r="C2107" s="291"/>
      <c r="D2107" s="291"/>
      <c r="E2107" s="291"/>
      <c r="H2107" s="291"/>
    </row>
    <row r="2108" spans="3:8" x14ac:dyDescent="0.3">
      <c r="C2108" s="291"/>
      <c r="D2108" s="291"/>
      <c r="E2108" s="291"/>
      <c r="H2108" s="291"/>
    </row>
    <row r="2109" spans="3:8" x14ac:dyDescent="0.3">
      <c r="C2109" s="291"/>
      <c r="D2109" s="291"/>
      <c r="E2109" s="291"/>
      <c r="H2109" s="291"/>
    </row>
    <row r="2110" spans="3:8" x14ac:dyDescent="0.3">
      <c r="C2110" s="291"/>
      <c r="D2110" s="291"/>
      <c r="E2110" s="291"/>
      <c r="H2110" s="291"/>
    </row>
    <row r="2111" spans="3:8" x14ac:dyDescent="0.3">
      <c r="C2111" s="291"/>
      <c r="D2111" s="291"/>
      <c r="E2111" s="291"/>
      <c r="H2111" s="291"/>
    </row>
    <row r="2112" spans="3:8" x14ac:dyDescent="0.3">
      <c r="C2112" s="291"/>
      <c r="D2112" s="291"/>
      <c r="E2112" s="291"/>
      <c r="H2112" s="291"/>
    </row>
    <row r="2113" spans="3:8" x14ac:dyDescent="0.3">
      <c r="C2113" s="291"/>
      <c r="D2113" s="291"/>
      <c r="E2113" s="291"/>
      <c r="H2113" s="291"/>
    </row>
    <row r="2114" spans="3:8" x14ac:dyDescent="0.3">
      <c r="C2114" s="291"/>
      <c r="D2114" s="291"/>
      <c r="E2114" s="291"/>
      <c r="H2114" s="291"/>
    </row>
    <row r="2115" spans="3:8" x14ac:dyDescent="0.3">
      <c r="C2115" s="291"/>
      <c r="D2115" s="291"/>
      <c r="E2115" s="291"/>
      <c r="H2115" s="291"/>
    </row>
    <row r="2116" spans="3:8" x14ac:dyDescent="0.3">
      <c r="C2116" s="291"/>
      <c r="D2116" s="291"/>
      <c r="E2116" s="291"/>
      <c r="H2116" s="291"/>
    </row>
    <row r="2117" spans="3:8" x14ac:dyDescent="0.3">
      <c r="C2117" s="291"/>
      <c r="D2117" s="291"/>
      <c r="E2117" s="291"/>
      <c r="H2117" s="291"/>
    </row>
    <row r="2118" spans="3:8" x14ac:dyDescent="0.3">
      <c r="C2118" s="291"/>
      <c r="D2118" s="291"/>
      <c r="E2118" s="291"/>
      <c r="H2118" s="291"/>
    </row>
    <row r="2119" spans="3:8" x14ac:dyDescent="0.3">
      <c r="C2119" s="291"/>
      <c r="D2119" s="291"/>
      <c r="E2119" s="291"/>
      <c r="H2119" s="291"/>
    </row>
    <row r="2120" spans="3:8" x14ac:dyDescent="0.3">
      <c r="C2120" s="291"/>
      <c r="D2120" s="291"/>
      <c r="E2120" s="291"/>
      <c r="H2120" s="291"/>
    </row>
    <row r="2121" spans="3:8" x14ac:dyDescent="0.3">
      <c r="C2121" s="291"/>
      <c r="D2121" s="291"/>
      <c r="E2121" s="291"/>
      <c r="H2121" s="291"/>
    </row>
    <row r="2122" spans="3:8" x14ac:dyDescent="0.3">
      <c r="C2122" s="291"/>
      <c r="D2122" s="291"/>
      <c r="E2122" s="291"/>
      <c r="H2122" s="291"/>
    </row>
    <row r="2123" spans="3:8" x14ac:dyDescent="0.3">
      <c r="C2123" s="291"/>
      <c r="D2123" s="291"/>
      <c r="E2123" s="291"/>
      <c r="H2123" s="291"/>
    </row>
    <row r="2124" spans="3:8" x14ac:dyDescent="0.3">
      <c r="C2124" s="291"/>
      <c r="D2124" s="291"/>
      <c r="E2124" s="291"/>
      <c r="H2124" s="291"/>
    </row>
    <row r="2125" spans="3:8" x14ac:dyDescent="0.3">
      <c r="C2125" s="291"/>
      <c r="D2125" s="291"/>
      <c r="E2125" s="291"/>
      <c r="H2125" s="291"/>
    </row>
    <row r="2126" spans="3:8" x14ac:dyDescent="0.3">
      <c r="C2126" s="291"/>
      <c r="D2126" s="291"/>
      <c r="E2126" s="291"/>
      <c r="H2126" s="291"/>
    </row>
    <row r="2127" spans="3:8" x14ac:dyDescent="0.3">
      <c r="C2127" s="291"/>
      <c r="D2127" s="291"/>
      <c r="E2127" s="291"/>
      <c r="H2127" s="291"/>
    </row>
    <row r="2128" spans="3:8" x14ac:dyDescent="0.3">
      <c r="C2128" s="291"/>
      <c r="D2128" s="291"/>
      <c r="E2128" s="291"/>
      <c r="H2128" s="291"/>
    </row>
    <row r="2129" spans="3:8" x14ac:dyDescent="0.3">
      <c r="C2129" s="291"/>
      <c r="D2129" s="291"/>
      <c r="E2129" s="291"/>
      <c r="H2129" s="291"/>
    </row>
    <row r="2130" spans="3:8" x14ac:dyDescent="0.3">
      <c r="C2130" s="291"/>
      <c r="D2130" s="291"/>
      <c r="E2130" s="291"/>
      <c r="H2130" s="291"/>
    </row>
    <row r="2131" spans="3:8" x14ac:dyDescent="0.3">
      <c r="C2131" s="291"/>
      <c r="D2131" s="291"/>
      <c r="E2131" s="291"/>
      <c r="H2131" s="291"/>
    </row>
    <row r="2132" spans="3:8" x14ac:dyDescent="0.3">
      <c r="C2132" s="291"/>
      <c r="D2132" s="291"/>
      <c r="E2132" s="291"/>
      <c r="H2132" s="291"/>
    </row>
    <row r="2133" spans="3:8" x14ac:dyDescent="0.3">
      <c r="C2133" s="291"/>
      <c r="D2133" s="291"/>
      <c r="E2133" s="291"/>
      <c r="H2133" s="291"/>
    </row>
    <row r="2134" spans="3:8" x14ac:dyDescent="0.3">
      <c r="C2134" s="291"/>
      <c r="D2134" s="291"/>
      <c r="E2134" s="291"/>
      <c r="H2134" s="291"/>
    </row>
    <row r="2135" spans="3:8" x14ac:dyDescent="0.3">
      <c r="C2135" s="291"/>
      <c r="D2135" s="291"/>
      <c r="E2135" s="291"/>
      <c r="H2135" s="291"/>
    </row>
    <row r="2136" spans="3:8" x14ac:dyDescent="0.3">
      <c r="C2136" s="291"/>
      <c r="D2136" s="291"/>
      <c r="E2136" s="291"/>
      <c r="H2136" s="291"/>
    </row>
    <row r="2137" spans="3:8" x14ac:dyDescent="0.3">
      <c r="C2137" s="291"/>
      <c r="D2137" s="291"/>
      <c r="E2137" s="291"/>
      <c r="H2137" s="291"/>
    </row>
    <row r="2138" spans="3:8" x14ac:dyDescent="0.3">
      <c r="C2138" s="291"/>
      <c r="D2138" s="291"/>
      <c r="E2138" s="291"/>
      <c r="H2138" s="291"/>
    </row>
    <row r="2139" spans="3:8" x14ac:dyDescent="0.3">
      <c r="C2139" s="291"/>
      <c r="D2139" s="291"/>
      <c r="E2139" s="291"/>
      <c r="H2139" s="291"/>
    </row>
    <row r="2140" spans="3:8" x14ac:dyDescent="0.3">
      <c r="C2140" s="291"/>
      <c r="D2140" s="291"/>
      <c r="E2140" s="291"/>
      <c r="H2140" s="291"/>
    </row>
    <row r="2141" spans="3:8" x14ac:dyDescent="0.3">
      <c r="C2141" s="291"/>
      <c r="D2141" s="291"/>
      <c r="E2141" s="291"/>
      <c r="H2141" s="291"/>
    </row>
    <row r="2142" spans="3:8" x14ac:dyDescent="0.3">
      <c r="C2142" s="291"/>
      <c r="D2142" s="291"/>
      <c r="E2142" s="291"/>
      <c r="H2142" s="291"/>
    </row>
    <row r="2143" spans="3:8" x14ac:dyDescent="0.3">
      <c r="C2143" s="291"/>
      <c r="D2143" s="291"/>
      <c r="E2143" s="291"/>
      <c r="H2143" s="291"/>
    </row>
    <row r="2144" spans="3:8" x14ac:dyDescent="0.3">
      <c r="C2144" s="291"/>
      <c r="D2144" s="291"/>
      <c r="E2144" s="291"/>
      <c r="H2144" s="291"/>
    </row>
    <row r="2145" spans="3:8" x14ac:dyDescent="0.3">
      <c r="C2145" s="291"/>
      <c r="D2145" s="291"/>
      <c r="E2145" s="291"/>
      <c r="H2145" s="291"/>
    </row>
    <row r="2146" spans="3:8" x14ac:dyDescent="0.3">
      <c r="C2146" s="291"/>
      <c r="D2146" s="291"/>
      <c r="E2146" s="291"/>
      <c r="H2146" s="291"/>
    </row>
    <row r="2147" spans="3:8" x14ac:dyDescent="0.3">
      <c r="C2147" s="291"/>
      <c r="D2147" s="291"/>
      <c r="E2147" s="291"/>
      <c r="H2147" s="291"/>
    </row>
    <row r="2148" spans="3:8" x14ac:dyDescent="0.3">
      <c r="C2148" s="291"/>
      <c r="D2148" s="291"/>
      <c r="E2148" s="291"/>
      <c r="H2148" s="291"/>
    </row>
    <row r="2149" spans="3:8" x14ac:dyDescent="0.3">
      <c r="C2149" s="291"/>
      <c r="D2149" s="291"/>
      <c r="E2149" s="291"/>
      <c r="H2149" s="291"/>
    </row>
    <row r="2150" spans="3:8" x14ac:dyDescent="0.3">
      <c r="C2150" s="291"/>
      <c r="D2150" s="291"/>
      <c r="E2150" s="291"/>
      <c r="H2150" s="291"/>
    </row>
    <row r="2151" spans="3:8" x14ac:dyDescent="0.3">
      <c r="C2151" s="291"/>
      <c r="D2151" s="291"/>
      <c r="E2151" s="291"/>
      <c r="H2151" s="291"/>
    </row>
    <row r="2152" spans="3:8" x14ac:dyDescent="0.3">
      <c r="C2152" s="291"/>
      <c r="D2152" s="291"/>
      <c r="E2152" s="291"/>
      <c r="H2152" s="291"/>
    </row>
    <row r="2153" spans="3:8" x14ac:dyDescent="0.3">
      <c r="C2153" s="291"/>
      <c r="D2153" s="291"/>
      <c r="E2153" s="291"/>
      <c r="H2153" s="291"/>
    </row>
    <row r="2154" spans="3:8" x14ac:dyDescent="0.3">
      <c r="C2154" s="291"/>
      <c r="D2154" s="291"/>
      <c r="E2154" s="291"/>
      <c r="H2154" s="291"/>
    </row>
    <row r="2155" spans="3:8" x14ac:dyDescent="0.3">
      <c r="C2155" s="291"/>
      <c r="D2155" s="291"/>
      <c r="E2155" s="291"/>
      <c r="H2155" s="291"/>
    </row>
    <row r="2156" spans="3:8" x14ac:dyDescent="0.3">
      <c r="C2156" s="291"/>
      <c r="D2156" s="291"/>
      <c r="E2156" s="291"/>
      <c r="H2156" s="291"/>
    </row>
    <row r="2157" spans="3:8" x14ac:dyDescent="0.3">
      <c r="C2157" s="291"/>
      <c r="D2157" s="291"/>
      <c r="E2157" s="291"/>
      <c r="H2157" s="291"/>
    </row>
    <row r="2158" spans="3:8" x14ac:dyDescent="0.3">
      <c r="C2158" s="291"/>
      <c r="D2158" s="291"/>
      <c r="E2158" s="291"/>
      <c r="H2158" s="291"/>
    </row>
    <row r="2159" spans="3:8" x14ac:dyDescent="0.3">
      <c r="C2159" s="291"/>
      <c r="D2159" s="291"/>
      <c r="E2159" s="291"/>
      <c r="H2159" s="291"/>
    </row>
    <row r="2160" spans="3:8" x14ac:dyDescent="0.3">
      <c r="C2160" s="291"/>
      <c r="D2160" s="291"/>
      <c r="E2160" s="291"/>
      <c r="H2160" s="291"/>
    </row>
    <row r="2161" spans="3:8" x14ac:dyDescent="0.3">
      <c r="C2161" s="291"/>
      <c r="D2161" s="291"/>
      <c r="E2161" s="291"/>
      <c r="H2161" s="291"/>
    </row>
    <row r="2162" spans="3:8" x14ac:dyDescent="0.3">
      <c r="C2162" s="291"/>
      <c r="D2162" s="291"/>
      <c r="E2162" s="291"/>
      <c r="H2162" s="291"/>
    </row>
    <row r="2163" spans="3:8" x14ac:dyDescent="0.3">
      <c r="C2163" s="291"/>
      <c r="D2163" s="291"/>
      <c r="E2163" s="291"/>
      <c r="H2163" s="291"/>
    </row>
    <row r="2164" spans="3:8" x14ac:dyDescent="0.3">
      <c r="C2164" s="291"/>
      <c r="D2164" s="291"/>
      <c r="E2164" s="291"/>
      <c r="H2164" s="291"/>
    </row>
    <row r="2165" spans="3:8" x14ac:dyDescent="0.3">
      <c r="C2165" s="291"/>
      <c r="D2165" s="291"/>
      <c r="E2165" s="291"/>
      <c r="H2165" s="291"/>
    </row>
    <row r="2166" spans="3:8" x14ac:dyDescent="0.3">
      <c r="C2166" s="291"/>
      <c r="D2166" s="291"/>
      <c r="E2166" s="291"/>
      <c r="H2166" s="291"/>
    </row>
    <row r="2167" spans="3:8" x14ac:dyDescent="0.3">
      <c r="C2167" s="291"/>
      <c r="D2167" s="291"/>
      <c r="E2167" s="291"/>
      <c r="H2167" s="291"/>
    </row>
    <row r="2168" spans="3:8" x14ac:dyDescent="0.3">
      <c r="C2168" s="291"/>
      <c r="D2168" s="291"/>
      <c r="E2168" s="291"/>
      <c r="H2168" s="291"/>
    </row>
    <row r="2169" spans="3:8" x14ac:dyDescent="0.3">
      <c r="C2169" s="291"/>
      <c r="D2169" s="291"/>
      <c r="E2169" s="291"/>
      <c r="H2169" s="291"/>
    </row>
    <row r="2170" spans="3:8" x14ac:dyDescent="0.3">
      <c r="C2170" s="291"/>
      <c r="D2170" s="291"/>
      <c r="E2170" s="291"/>
      <c r="H2170" s="291"/>
    </row>
    <row r="2171" spans="3:8" x14ac:dyDescent="0.3">
      <c r="C2171" s="291"/>
      <c r="D2171" s="291"/>
      <c r="E2171" s="291"/>
      <c r="H2171" s="291"/>
    </row>
    <row r="2172" spans="3:8" x14ac:dyDescent="0.3">
      <c r="C2172" s="291"/>
      <c r="D2172" s="291"/>
      <c r="E2172" s="291"/>
      <c r="H2172" s="291"/>
    </row>
    <row r="2173" spans="3:8" x14ac:dyDescent="0.3">
      <c r="C2173" s="291"/>
      <c r="D2173" s="291"/>
      <c r="E2173" s="291"/>
      <c r="H2173" s="291"/>
    </row>
    <row r="2174" spans="3:8" x14ac:dyDescent="0.3">
      <c r="C2174" s="291"/>
      <c r="D2174" s="291"/>
      <c r="E2174" s="291"/>
      <c r="H2174" s="291"/>
    </row>
    <row r="2175" spans="3:8" x14ac:dyDescent="0.3">
      <c r="C2175" s="291"/>
      <c r="D2175" s="291"/>
      <c r="E2175" s="291"/>
      <c r="H2175" s="291"/>
    </row>
    <row r="2176" spans="3:8" x14ac:dyDescent="0.3">
      <c r="C2176" s="291"/>
      <c r="D2176" s="291"/>
      <c r="E2176" s="291"/>
      <c r="H2176" s="291"/>
    </row>
    <row r="2177" spans="3:8" x14ac:dyDescent="0.3">
      <c r="C2177" s="291"/>
      <c r="D2177" s="291"/>
      <c r="E2177" s="291"/>
      <c r="H2177" s="291"/>
    </row>
    <row r="2178" spans="3:8" x14ac:dyDescent="0.3">
      <c r="C2178" s="291"/>
      <c r="D2178" s="291"/>
      <c r="E2178" s="291"/>
      <c r="H2178" s="291"/>
    </row>
    <row r="2179" spans="3:8" x14ac:dyDescent="0.3">
      <c r="C2179" s="291"/>
      <c r="D2179" s="291"/>
      <c r="E2179" s="291"/>
      <c r="H2179" s="291"/>
    </row>
    <row r="2180" spans="3:8" x14ac:dyDescent="0.3">
      <c r="C2180" s="291"/>
      <c r="D2180" s="291"/>
      <c r="E2180" s="291"/>
      <c r="H2180" s="291"/>
    </row>
    <row r="2181" spans="3:8" x14ac:dyDescent="0.3">
      <c r="C2181" s="291"/>
      <c r="D2181" s="291"/>
      <c r="E2181" s="291"/>
      <c r="H2181" s="291"/>
    </row>
    <row r="2182" spans="3:8" x14ac:dyDescent="0.3">
      <c r="C2182" s="291"/>
      <c r="D2182" s="291"/>
      <c r="E2182" s="291"/>
      <c r="H2182" s="291"/>
    </row>
    <row r="2183" spans="3:8" x14ac:dyDescent="0.3">
      <c r="C2183" s="291"/>
      <c r="D2183" s="291"/>
      <c r="E2183" s="291"/>
      <c r="H2183" s="291"/>
    </row>
    <row r="2184" spans="3:8" x14ac:dyDescent="0.3">
      <c r="C2184" s="291"/>
      <c r="D2184" s="291"/>
      <c r="E2184" s="291"/>
      <c r="H2184" s="291"/>
    </row>
    <row r="2185" spans="3:8" x14ac:dyDescent="0.3">
      <c r="C2185" s="291"/>
      <c r="D2185" s="291"/>
      <c r="E2185" s="291"/>
      <c r="H2185" s="291"/>
    </row>
    <row r="2186" spans="3:8" x14ac:dyDescent="0.3">
      <c r="C2186" s="291"/>
      <c r="D2186" s="291"/>
      <c r="E2186" s="291"/>
      <c r="H2186" s="291"/>
    </row>
    <row r="2187" spans="3:8" x14ac:dyDescent="0.3">
      <c r="C2187" s="291"/>
      <c r="D2187" s="291"/>
      <c r="E2187" s="291"/>
      <c r="H2187" s="291"/>
    </row>
    <row r="2188" spans="3:8" x14ac:dyDescent="0.3">
      <c r="C2188" s="291"/>
      <c r="D2188" s="291"/>
      <c r="E2188" s="291"/>
      <c r="H2188" s="291"/>
    </row>
    <row r="2189" spans="3:8" x14ac:dyDescent="0.3">
      <c r="C2189" s="291"/>
      <c r="D2189" s="291"/>
      <c r="E2189" s="291"/>
      <c r="H2189" s="291"/>
    </row>
    <row r="2190" spans="3:8" x14ac:dyDescent="0.3">
      <c r="C2190" s="291"/>
      <c r="D2190" s="291"/>
      <c r="E2190" s="291"/>
      <c r="H2190" s="291"/>
    </row>
    <row r="2191" spans="3:8" x14ac:dyDescent="0.3">
      <c r="C2191" s="291"/>
      <c r="D2191" s="291"/>
      <c r="E2191" s="291"/>
      <c r="H2191" s="291"/>
    </row>
    <row r="2192" spans="3:8" x14ac:dyDescent="0.3">
      <c r="C2192" s="291"/>
      <c r="D2192" s="291"/>
      <c r="E2192" s="291"/>
      <c r="H2192" s="291"/>
    </row>
    <row r="2193" spans="3:8" x14ac:dyDescent="0.3">
      <c r="C2193" s="291"/>
      <c r="D2193" s="291"/>
      <c r="E2193" s="291"/>
      <c r="H2193" s="291"/>
    </row>
    <row r="2194" spans="3:8" x14ac:dyDescent="0.3">
      <c r="C2194" s="291"/>
      <c r="D2194" s="291"/>
      <c r="E2194" s="291"/>
      <c r="H2194" s="291"/>
    </row>
    <row r="2195" spans="3:8" x14ac:dyDescent="0.3">
      <c r="C2195" s="291"/>
      <c r="D2195" s="291"/>
      <c r="E2195" s="291"/>
      <c r="H2195" s="291"/>
    </row>
    <row r="2196" spans="3:8" x14ac:dyDescent="0.3">
      <c r="C2196" s="291"/>
      <c r="D2196" s="291"/>
      <c r="E2196" s="291"/>
      <c r="H2196" s="291"/>
    </row>
    <row r="2197" spans="3:8" x14ac:dyDescent="0.3">
      <c r="C2197" s="291"/>
      <c r="D2197" s="291"/>
      <c r="E2197" s="291"/>
      <c r="H2197" s="291"/>
    </row>
    <row r="2198" spans="3:8" x14ac:dyDescent="0.3">
      <c r="C2198" s="291"/>
      <c r="D2198" s="291"/>
      <c r="E2198" s="291"/>
      <c r="H2198" s="291"/>
    </row>
    <row r="2199" spans="3:8" x14ac:dyDescent="0.3">
      <c r="C2199" s="291"/>
      <c r="D2199" s="291"/>
      <c r="E2199" s="291"/>
      <c r="H2199" s="291"/>
    </row>
    <row r="2200" spans="3:8" x14ac:dyDescent="0.3">
      <c r="C2200" s="291"/>
      <c r="D2200" s="291"/>
      <c r="E2200" s="291"/>
      <c r="H2200" s="291"/>
    </row>
    <row r="2201" spans="3:8" x14ac:dyDescent="0.3">
      <c r="C2201" s="291"/>
      <c r="D2201" s="291"/>
      <c r="E2201" s="291"/>
      <c r="H2201" s="291"/>
    </row>
    <row r="2202" spans="3:8" x14ac:dyDescent="0.3">
      <c r="C2202" s="291"/>
      <c r="D2202" s="291"/>
      <c r="E2202" s="291"/>
      <c r="H2202" s="291"/>
    </row>
    <row r="2203" spans="3:8" x14ac:dyDescent="0.3">
      <c r="C2203" s="291"/>
      <c r="D2203" s="291"/>
      <c r="E2203" s="291"/>
      <c r="H2203" s="291"/>
    </row>
    <row r="2204" spans="3:8" x14ac:dyDescent="0.3">
      <c r="C2204" s="291"/>
      <c r="D2204" s="291"/>
      <c r="E2204" s="291"/>
      <c r="H2204" s="291"/>
    </row>
    <row r="2205" spans="3:8" x14ac:dyDescent="0.3">
      <c r="C2205" s="291"/>
      <c r="D2205" s="291"/>
      <c r="E2205" s="291"/>
      <c r="H2205" s="291"/>
    </row>
    <row r="2206" spans="3:8" x14ac:dyDescent="0.3">
      <c r="C2206" s="291"/>
      <c r="D2206" s="291"/>
      <c r="E2206" s="291"/>
      <c r="H2206" s="291"/>
    </row>
    <row r="2207" spans="3:8" x14ac:dyDescent="0.3">
      <c r="C2207" s="291"/>
      <c r="D2207" s="291"/>
      <c r="E2207" s="291"/>
      <c r="H2207" s="291"/>
    </row>
    <row r="2208" spans="3:8" x14ac:dyDescent="0.3">
      <c r="C2208" s="291"/>
      <c r="D2208" s="291"/>
      <c r="E2208" s="291"/>
      <c r="H2208" s="291"/>
    </row>
    <row r="2209" spans="3:8" x14ac:dyDescent="0.3">
      <c r="C2209" s="291"/>
      <c r="D2209" s="291"/>
      <c r="E2209" s="291"/>
      <c r="H2209" s="291"/>
    </row>
    <row r="2210" spans="3:8" x14ac:dyDescent="0.3">
      <c r="C2210" s="291"/>
      <c r="D2210" s="291"/>
      <c r="E2210" s="291"/>
      <c r="H2210" s="291"/>
    </row>
    <row r="2211" spans="3:8" x14ac:dyDescent="0.3">
      <c r="C2211" s="291"/>
      <c r="D2211" s="291"/>
      <c r="E2211" s="291"/>
      <c r="H2211" s="291"/>
    </row>
    <row r="2212" spans="3:8" x14ac:dyDescent="0.3">
      <c r="C2212" s="291"/>
      <c r="D2212" s="291"/>
      <c r="E2212" s="291"/>
      <c r="H2212" s="291"/>
    </row>
    <row r="2213" spans="3:8" x14ac:dyDescent="0.3">
      <c r="C2213" s="291"/>
      <c r="D2213" s="291"/>
      <c r="E2213" s="291"/>
      <c r="H2213" s="291"/>
    </row>
    <row r="2214" spans="3:8" x14ac:dyDescent="0.3">
      <c r="C2214" s="291"/>
      <c r="D2214" s="291"/>
      <c r="E2214" s="291"/>
      <c r="H2214" s="291"/>
    </row>
    <row r="2215" spans="3:8" x14ac:dyDescent="0.3">
      <c r="C2215" s="291"/>
      <c r="D2215" s="291"/>
      <c r="E2215" s="291"/>
      <c r="H2215" s="291"/>
    </row>
    <row r="2216" spans="3:8" x14ac:dyDescent="0.3">
      <c r="C2216" s="291"/>
      <c r="D2216" s="291"/>
      <c r="E2216" s="291"/>
      <c r="H2216" s="291"/>
    </row>
    <row r="2217" spans="3:8" x14ac:dyDescent="0.3">
      <c r="C2217" s="291"/>
      <c r="D2217" s="291"/>
      <c r="E2217" s="291"/>
      <c r="H2217" s="291"/>
    </row>
    <row r="2218" spans="3:8" x14ac:dyDescent="0.3">
      <c r="C2218" s="291"/>
      <c r="D2218" s="291"/>
      <c r="E2218" s="291"/>
      <c r="H2218" s="291"/>
    </row>
    <row r="2219" spans="3:8" x14ac:dyDescent="0.3">
      <c r="C2219" s="291"/>
      <c r="D2219" s="291"/>
      <c r="E2219" s="291"/>
      <c r="H2219" s="291"/>
    </row>
    <row r="2220" spans="3:8" x14ac:dyDescent="0.3">
      <c r="C2220" s="291"/>
      <c r="D2220" s="291"/>
      <c r="E2220" s="291"/>
      <c r="H2220" s="291"/>
    </row>
    <row r="2221" spans="3:8" x14ac:dyDescent="0.3">
      <c r="C2221" s="291"/>
      <c r="D2221" s="291"/>
      <c r="E2221" s="291"/>
      <c r="H2221" s="291"/>
    </row>
    <row r="2222" spans="3:8" x14ac:dyDescent="0.3">
      <c r="C2222" s="291"/>
      <c r="D2222" s="291"/>
      <c r="E2222" s="291"/>
      <c r="H2222" s="291"/>
    </row>
    <row r="2223" spans="3:8" x14ac:dyDescent="0.3">
      <c r="C2223" s="291"/>
      <c r="D2223" s="291"/>
      <c r="E2223" s="291"/>
      <c r="H2223" s="291"/>
    </row>
    <row r="2224" spans="3:8" x14ac:dyDescent="0.3">
      <c r="C2224" s="291"/>
      <c r="D2224" s="291"/>
      <c r="E2224" s="291"/>
      <c r="H2224" s="291"/>
    </row>
    <row r="2225" spans="3:8" x14ac:dyDescent="0.3">
      <c r="C2225" s="291"/>
      <c r="D2225" s="291"/>
      <c r="E2225" s="291"/>
      <c r="H2225" s="291"/>
    </row>
    <row r="2226" spans="3:8" x14ac:dyDescent="0.3">
      <c r="C2226" s="291"/>
      <c r="D2226" s="291"/>
      <c r="E2226" s="291"/>
      <c r="H2226" s="291"/>
    </row>
    <row r="2227" spans="3:8" x14ac:dyDescent="0.3">
      <c r="C2227" s="291"/>
      <c r="D2227" s="291"/>
      <c r="E2227" s="291"/>
      <c r="H2227" s="291"/>
    </row>
    <row r="2228" spans="3:8" x14ac:dyDescent="0.3">
      <c r="C2228" s="291"/>
      <c r="D2228" s="291"/>
      <c r="E2228" s="291"/>
      <c r="H2228" s="291"/>
    </row>
    <row r="2229" spans="3:8" x14ac:dyDescent="0.3">
      <c r="C2229" s="291"/>
      <c r="D2229" s="291"/>
      <c r="E2229" s="291"/>
      <c r="H2229" s="291"/>
    </row>
    <row r="2230" spans="3:8" x14ac:dyDescent="0.3">
      <c r="C2230" s="291"/>
      <c r="D2230" s="291"/>
      <c r="E2230" s="291"/>
      <c r="H2230" s="291"/>
    </row>
    <row r="2231" spans="3:8" x14ac:dyDescent="0.3">
      <c r="C2231" s="291"/>
      <c r="D2231" s="291"/>
      <c r="E2231" s="291"/>
      <c r="H2231" s="291"/>
    </row>
    <row r="2232" spans="3:8" x14ac:dyDescent="0.3">
      <c r="C2232" s="291"/>
      <c r="D2232" s="291"/>
      <c r="E2232" s="291"/>
      <c r="H2232" s="291"/>
    </row>
    <row r="2233" spans="3:8" x14ac:dyDescent="0.3">
      <c r="C2233" s="291"/>
      <c r="D2233" s="291"/>
      <c r="E2233" s="291"/>
      <c r="H2233" s="291"/>
    </row>
    <row r="2234" spans="3:8" x14ac:dyDescent="0.3">
      <c r="C2234" s="291"/>
      <c r="D2234" s="291"/>
      <c r="E2234" s="291"/>
      <c r="H2234" s="291"/>
    </row>
    <row r="2235" spans="3:8" x14ac:dyDescent="0.3">
      <c r="C2235" s="291"/>
      <c r="D2235" s="291"/>
      <c r="E2235" s="291"/>
      <c r="H2235" s="291"/>
    </row>
    <row r="2236" spans="3:8" x14ac:dyDescent="0.3">
      <c r="C2236" s="291"/>
      <c r="D2236" s="291"/>
      <c r="E2236" s="291"/>
      <c r="H2236" s="291"/>
    </row>
    <row r="2237" spans="3:8" x14ac:dyDescent="0.3">
      <c r="C2237" s="291"/>
      <c r="D2237" s="291"/>
      <c r="E2237" s="291"/>
      <c r="H2237" s="291"/>
    </row>
    <row r="2238" spans="3:8" x14ac:dyDescent="0.3">
      <c r="C2238" s="291"/>
      <c r="D2238" s="291"/>
      <c r="E2238" s="291"/>
      <c r="H2238" s="291"/>
    </row>
    <row r="2239" spans="3:8" x14ac:dyDescent="0.3">
      <c r="C2239" s="291"/>
      <c r="D2239" s="291"/>
      <c r="E2239" s="291"/>
      <c r="H2239" s="291"/>
    </row>
    <row r="2240" spans="3:8" x14ac:dyDescent="0.3">
      <c r="C2240" s="291"/>
      <c r="D2240" s="291"/>
      <c r="E2240" s="291"/>
      <c r="H2240" s="291"/>
    </row>
    <row r="2241" spans="3:8" x14ac:dyDescent="0.3">
      <c r="C2241" s="291"/>
      <c r="D2241" s="291"/>
      <c r="E2241" s="291"/>
      <c r="H2241" s="291"/>
    </row>
    <row r="2242" spans="3:8" x14ac:dyDescent="0.3">
      <c r="C2242" s="291"/>
      <c r="D2242" s="291"/>
      <c r="E2242" s="291"/>
      <c r="H2242" s="291"/>
    </row>
    <row r="2243" spans="3:8" x14ac:dyDescent="0.3">
      <c r="C2243" s="291"/>
      <c r="D2243" s="291"/>
      <c r="E2243" s="291"/>
      <c r="H2243" s="291"/>
    </row>
    <row r="2244" spans="3:8" x14ac:dyDescent="0.3">
      <c r="C2244" s="291"/>
      <c r="D2244" s="291"/>
      <c r="E2244" s="291"/>
      <c r="H2244" s="291"/>
    </row>
    <row r="2245" spans="3:8" x14ac:dyDescent="0.3">
      <c r="C2245" s="291"/>
      <c r="D2245" s="291"/>
      <c r="E2245" s="291"/>
      <c r="H2245" s="291"/>
    </row>
    <row r="2246" spans="3:8" x14ac:dyDescent="0.3">
      <c r="C2246" s="291"/>
      <c r="D2246" s="291"/>
      <c r="E2246" s="291"/>
      <c r="H2246" s="291"/>
    </row>
    <row r="2247" spans="3:8" x14ac:dyDescent="0.3">
      <c r="C2247" s="291"/>
      <c r="D2247" s="291"/>
      <c r="E2247" s="291"/>
      <c r="H2247" s="291"/>
    </row>
    <row r="2248" spans="3:8" x14ac:dyDescent="0.3">
      <c r="C2248" s="291"/>
      <c r="D2248" s="291"/>
      <c r="E2248" s="291"/>
      <c r="H2248" s="291"/>
    </row>
    <row r="2249" spans="3:8" x14ac:dyDescent="0.3">
      <c r="C2249" s="291"/>
      <c r="D2249" s="291"/>
      <c r="E2249" s="291"/>
      <c r="H2249" s="291"/>
    </row>
    <row r="2250" spans="3:8" x14ac:dyDescent="0.3">
      <c r="C2250" s="291"/>
      <c r="D2250" s="291"/>
      <c r="E2250" s="291"/>
      <c r="H2250" s="291"/>
    </row>
    <row r="2251" spans="3:8" x14ac:dyDescent="0.3">
      <c r="C2251" s="291"/>
      <c r="D2251" s="291"/>
      <c r="E2251" s="291"/>
      <c r="H2251" s="291"/>
    </row>
    <row r="2252" spans="3:8" x14ac:dyDescent="0.3">
      <c r="C2252" s="291"/>
      <c r="D2252" s="291"/>
      <c r="E2252" s="291"/>
      <c r="H2252" s="291"/>
    </row>
    <row r="2253" spans="3:8" x14ac:dyDescent="0.3">
      <c r="C2253" s="291"/>
      <c r="D2253" s="291"/>
      <c r="E2253" s="291"/>
      <c r="H2253" s="291"/>
    </row>
    <row r="2254" spans="3:8" x14ac:dyDescent="0.3">
      <c r="C2254" s="291"/>
      <c r="D2254" s="291"/>
      <c r="E2254" s="291"/>
      <c r="H2254" s="291"/>
    </row>
    <row r="2255" spans="3:8" x14ac:dyDescent="0.3">
      <c r="C2255" s="291"/>
      <c r="D2255" s="291"/>
      <c r="E2255" s="291"/>
      <c r="H2255" s="291"/>
    </row>
    <row r="2256" spans="3:8" x14ac:dyDescent="0.3">
      <c r="C2256" s="291"/>
      <c r="D2256" s="291"/>
      <c r="E2256" s="291"/>
      <c r="H2256" s="291"/>
    </row>
    <row r="2257" spans="3:8" x14ac:dyDescent="0.3">
      <c r="C2257" s="291"/>
      <c r="D2257" s="291"/>
      <c r="E2257" s="291"/>
      <c r="H2257" s="291"/>
    </row>
    <row r="2258" spans="3:8" x14ac:dyDescent="0.3">
      <c r="C2258" s="291"/>
      <c r="D2258" s="291"/>
      <c r="E2258" s="291"/>
      <c r="H2258" s="291"/>
    </row>
    <row r="2259" spans="3:8" x14ac:dyDescent="0.3">
      <c r="C2259" s="291"/>
      <c r="D2259" s="291"/>
      <c r="E2259" s="291"/>
      <c r="H2259" s="291"/>
    </row>
    <row r="2260" spans="3:8" x14ac:dyDescent="0.3">
      <c r="C2260" s="291"/>
      <c r="D2260" s="291"/>
      <c r="E2260" s="291"/>
      <c r="H2260" s="291"/>
    </row>
    <row r="2261" spans="3:8" x14ac:dyDescent="0.3">
      <c r="C2261" s="291"/>
      <c r="D2261" s="291"/>
      <c r="E2261" s="291"/>
      <c r="H2261" s="291"/>
    </row>
    <row r="2262" spans="3:8" x14ac:dyDescent="0.3">
      <c r="C2262" s="291"/>
      <c r="D2262" s="291"/>
      <c r="E2262" s="291"/>
      <c r="H2262" s="291"/>
    </row>
    <row r="2263" spans="3:8" x14ac:dyDescent="0.3">
      <c r="C2263" s="291"/>
      <c r="D2263" s="291"/>
      <c r="E2263" s="291"/>
      <c r="H2263" s="291"/>
    </row>
    <row r="2264" spans="3:8" x14ac:dyDescent="0.3">
      <c r="C2264" s="291"/>
      <c r="D2264" s="291"/>
      <c r="E2264" s="291"/>
      <c r="H2264" s="291"/>
    </row>
    <row r="2265" spans="3:8" x14ac:dyDescent="0.3">
      <c r="C2265" s="291"/>
      <c r="D2265" s="291"/>
      <c r="E2265" s="291"/>
      <c r="H2265" s="291"/>
    </row>
    <row r="2266" spans="3:8" x14ac:dyDescent="0.3">
      <c r="C2266" s="291"/>
      <c r="D2266" s="291"/>
      <c r="E2266" s="291"/>
      <c r="H2266" s="291"/>
    </row>
    <row r="2267" spans="3:8" x14ac:dyDescent="0.3">
      <c r="C2267" s="291"/>
      <c r="D2267" s="291"/>
      <c r="E2267" s="291"/>
      <c r="H2267" s="291"/>
    </row>
    <row r="2268" spans="3:8" x14ac:dyDescent="0.3">
      <c r="C2268" s="291"/>
      <c r="D2268" s="291"/>
      <c r="E2268" s="291"/>
      <c r="H2268" s="291"/>
    </row>
    <row r="2269" spans="3:8" x14ac:dyDescent="0.3">
      <c r="C2269" s="291"/>
      <c r="D2269" s="291"/>
      <c r="E2269" s="291"/>
      <c r="H2269" s="291"/>
    </row>
    <row r="2270" spans="3:8" x14ac:dyDescent="0.3">
      <c r="C2270" s="291"/>
      <c r="D2270" s="291"/>
      <c r="E2270" s="291"/>
      <c r="H2270" s="291"/>
    </row>
    <row r="2271" spans="3:8" x14ac:dyDescent="0.3">
      <c r="C2271" s="291"/>
      <c r="D2271" s="291"/>
      <c r="E2271" s="291"/>
      <c r="H2271" s="291"/>
    </row>
    <row r="2272" spans="3:8" x14ac:dyDescent="0.3">
      <c r="C2272" s="291"/>
      <c r="D2272" s="291"/>
      <c r="E2272" s="291"/>
      <c r="H2272" s="291"/>
    </row>
    <row r="2273" spans="3:8" x14ac:dyDescent="0.3">
      <c r="C2273" s="291"/>
      <c r="D2273" s="291"/>
      <c r="E2273" s="291"/>
      <c r="H2273" s="291"/>
    </row>
    <row r="2274" spans="3:8" x14ac:dyDescent="0.3">
      <c r="C2274" s="291"/>
      <c r="D2274" s="291"/>
      <c r="E2274" s="291"/>
      <c r="H2274" s="291"/>
    </row>
    <row r="2275" spans="3:8" x14ac:dyDescent="0.3">
      <c r="C2275" s="291"/>
      <c r="D2275" s="291"/>
      <c r="E2275" s="291"/>
      <c r="H2275" s="291"/>
    </row>
    <row r="2276" spans="3:8" x14ac:dyDescent="0.3">
      <c r="C2276" s="291"/>
      <c r="D2276" s="291"/>
      <c r="E2276" s="291"/>
      <c r="H2276" s="291"/>
    </row>
    <row r="2277" spans="3:8" x14ac:dyDescent="0.3">
      <c r="C2277" s="291"/>
      <c r="D2277" s="291"/>
      <c r="E2277" s="291"/>
      <c r="H2277" s="291"/>
    </row>
    <row r="2278" spans="3:8" x14ac:dyDescent="0.3">
      <c r="C2278" s="291"/>
      <c r="D2278" s="291"/>
      <c r="E2278" s="291"/>
      <c r="H2278" s="291"/>
    </row>
    <row r="2279" spans="3:8" x14ac:dyDescent="0.3">
      <c r="C2279" s="291"/>
      <c r="D2279" s="291"/>
      <c r="E2279" s="291"/>
      <c r="H2279" s="291"/>
    </row>
    <row r="2280" spans="3:8" x14ac:dyDescent="0.3">
      <c r="C2280" s="291"/>
      <c r="D2280" s="291"/>
      <c r="E2280" s="291"/>
      <c r="H2280" s="291"/>
    </row>
    <row r="2281" spans="3:8" x14ac:dyDescent="0.3">
      <c r="C2281" s="291"/>
      <c r="D2281" s="291"/>
      <c r="E2281" s="291"/>
      <c r="H2281" s="291"/>
    </row>
    <row r="2282" spans="3:8" x14ac:dyDescent="0.3">
      <c r="C2282" s="291"/>
      <c r="D2282" s="291"/>
      <c r="E2282" s="291"/>
      <c r="H2282" s="291"/>
    </row>
    <row r="2283" spans="3:8" x14ac:dyDescent="0.3">
      <c r="C2283" s="291"/>
      <c r="D2283" s="291"/>
      <c r="E2283" s="291"/>
      <c r="H2283" s="291"/>
    </row>
    <row r="2284" spans="3:8" x14ac:dyDescent="0.3">
      <c r="C2284" s="291"/>
      <c r="D2284" s="291"/>
      <c r="E2284" s="291"/>
      <c r="H2284" s="291"/>
    </row>
    <row r="2285" spans="3:8" x14ac:dyDescent="0.3">
      <c r="C2285" s="291"/>
      <c r="D2285" s="291"/>
      <c r="E2285" s="291"/>
      <c r="H2285" s="291"/>
    </row>
    <row r="2286" spans="3:8" x14ac:dyDescent="0.3">
      <c r="C2286" s="291"/>
      <c r="D2286" s="291"/>
      <c r="E2286" s="291"/>
      <c r="H2286" s="291"/>
    </row>
    <row r="2287" spans="3:8" x14ac:dyDescent="0.3">
      <c r="C2287" s="291"/>
      <c r="D2287" s="291"/>
      <c r="E2287" s="291"/>
      <c r="H2287" s="291"/>
    </row>
    <row r="2288" spans="3:8" x14ac:dyDescent="0.3">
      <c r="C2288" s="291"/>
      <c r="D2288" s="291"/>
      <c r="E2288" s="291"/>
      <c r="H2288" s="291"/>
    </row>
    <row r="2289" spans="3:8" x14ac:dyDescent="0.3">
      <c r="C2289" s="291"/>
      <c r="D2289" s="291"/>
      <c r="E2289" s="291"/>
      <c r="H2289" s="291"/>
    </row>
    <row r="2290" spans="3:8" x14ac:dyDescent="0.3">
      <c r="C2290" s="291"/>
      <c r="D2290" s="291"/>
      <c r="E2290" s="291"/>
      <c r="H2290" s="291"/>
    </row>
    <row r="2291" spans="3:8" x14ac:dyDescent="0.3">
      <c r="C2291" s="291"/>
      <c r="D2291" s="291"/>
      <c r="E2291" s="291"/>
      <c r="H2291" s="291"/>
    </row>
    <row r="2292" spans="3:8" x14ac:dyDescent="0.3">
      <c r="C2292" s="291"/>
      <c r="D2292" s="291"/>
      <c r="E2292" s="291"/>
      <c r="H2292" s="291"/>
    </row>
    <row r="2293" spans="3:8" x14ac:dyDescent="0.3">
      <c r="C2293" s="291"/>
      <c r="D2293" s="291"/>
      <c r="E2293" s="291"/>
      <c r="H2293" s="291"/>
    </row>
    <row r="2294" spans="3:8" x14ac:dyDescent="0.3">
      <c r="C2294" s="291"/>
      <c r="D2294" s="291"/>
      <c r="E2294" s="291"/>
      <c r="H2294" s="291"/>
    </row>
    <row r="2295" spans="3:8" x14ac:dyDescent="0.3">
      <c r="C2295" s="291"/>
      <c r="D2295" s="291"/>
      <c r="E2295" s="291"/>
      <c r="H2295" s="291"/>
    </row>
    <row r="2296" spans="3:8" x14ac:dyDescent="0.3">
      <c r="C2296" s="291"/>
      <c r="D2296" s="291"/>
      <c r="E2296" s="291"/>
      <c r="H2296" s="291"/>
    </row>
    <row r="2297" spans="3:8" x14ac:dyDescent="0.3">
      <c r="C2297" s="291"/>
      <c r="D2297" s="291"/>
      <c r="E2297" s="291"/>
      <c r="H2297" s="291"/>
    </row>
    <row r="2298" spans="3:8" x14ac:dyDescent="0.3">
      <c r="C2298" s="291"/>
      <c r="D2298" s="291"/>
      <c r="E2298" s="291"/>
      <c r="H2298" s="291"/>
    </row>
    <row r="2299" spans="3:8" x14ac:dyDescent="0.3">
      <c r="C2299" s="291"/>
      <c r="D2299" s="291"/>
      <c r="E2299" s="291"/>
      <c r="H2299" s="291"/>
    </row>
    <row r="2300" spans="3:8" x14ac:dyDescent="0.3">
      <c r="C2300" s="291"/>
      <c r="D2300" s="291"/>
      <c r="E2300" s="291"/>
      <c r="H2300" s="291"/>
    </row>
    <row r="2301" spans="3:8" x14ac:dyDescent="0.3">
      <c r="C2301" s="291"/>
      <c r="D2301" s="291"/>
      <c r="E2301" s="291"/>
      <c r="H2301" s="291"/>
    </row>
    <row r="2302" spans="3:8" x14ac:dyDescent="0.3">
      <c r="C2302" s="291"/>
      <c r="D2302" s="291"/>
      <c r="E2302" s="291"/>
      <c r="H2302" s="291"/>
    </row>
    <row r="2303" spans="3:8" x14ac:dyDescent="0.3">
      <c r="C2303" s="291"/>
      <c r="D2303" s="291"/>
      <c r="E2303" s="291"/>
      <c r="H2303" s="291"/>
    </row>
    <row r="2304" spans="3:8" x14ac:dyDescent="0.3">
      <c r="C2304" s="291"/>
      <c r="D2304" s="291"/>
      <c r="E2304" s="291"/>
      <c r="H2304" s="291"/>
    </row>
    <row r="2305" spans="3:8" x14ac:dyDescent="0.3">
      <c r="C2305" s="291"/>
      <c r="D2305" s="291"/>
      <c r="E2305" s="291"/>
      <c r="H2305" s="291"/>
    </row>
    <row r="2306" spans="3:8" x14ac:dyDescent="0.3">
      <c r="C2306" s="291"/>
      <c r="D2306" s="291"/>
      <c r="E2306" s="291"/>
      <c r="H2306" s="291"/>
    </row>
    <row r="2307" spans="3:8" x14ac:dyDescent="0.3">
      <c r="C2307" s="291"/>
      <c r="D2307" s="291"/>
      <c r="E2307" s="291"/>
      <c r="H2307" s="291"/>
    </row>
    <row r="2308" spans="3:8" x14ac:dyDescent="0.3">
      <c r="C2308" s="291"/>
      <c r="D2308" s="291"/>
      <c r="E2308" s="291"/>
      <c r="H2308" s="291"/>
    </row>
    <row r="2309" spans="3:8" x14ac:dyDescent="0.3">
      <c r="C2309" s="291"/>
      <c r="D2309" s="291"/>
      <c r="E2309" s="291"/>
      <c r="H2309" s="291"/>
    </row>
    <row r="2310" spans="3:8" x14ac:dyDescent="0.3">
      <c r="C2310" s="291"/>
      <c r="D2310" s="291"/>
      <c r="E2310" s="291"/>
      <c r="H2310" s="291"/>
    </row>
    <row r="2311" spans="3:8" x14ac:dyDescent="0.3">
      <c r="C2311" s="291"/>
      <c r="D2311" s="291"/>
      <c r="E2311" s="291"/>
      <c r="H2311" s="291"/>
    </row>
    <row r="2312" spans="3:8" x14ac:dyDescent="0.3">
      <c r="C2312" s="291"/>
      <c r="D2312" s="291"/>
      <c r="E2312" s="291"/>
      <c r="H2312" s="291"/>
    </row>
    <row r="2313" spans="3:8" x14ac:dyDescent="0.3">
      <c r="C2313" s="291"/>
      <c r="D2313" s="291"/>
      <c r="E2313" s="291"/>
      <c r="H2313" s="291"/>
    </row>
    <row r="2314" spans="3:8" x14ac:dyDescent="0.3">
      <c r="C2314" s="291"/>
      <c r="D2314" s="291"/>
      <c r="E2314" s="291"/>
      <c r="H2314" s="291"/>
    </row>
    <row r="2315" spans="3:8" x14ac:dyDescent="0.3">
      <c r="C2315" s="291"/>
      <c r="D2315" s="291"/>
      <c r="E2315" s="291"/>
      <c r="H2315" s="291"/>
    </row>
    <row r="2316" spans="3:8" x14ac:dyDescent="0.3">
      <c r="C2316" s="291"/>
      <c r="D2316" s="291"/>
      <c r="E2316" s="291"/>
      <c r="H2316" s="291"/>
    </row>
    <row r="2317" spans="3:8" x14ac:dyDescent="0.3">
      <c r="C2317" s="291"/>
      <c r="D2317" s="291"/>
      <c r="E2317" s="291"/>
      <c r="H2317" s="291"/>
    </row>
    <row r="2318" spans="3:8" x14ac:dyDescent="0.3">
      <c r="C2318" s="291"/>
      <c r="D2318" s="291"/>
      <c r="E2318" s="291"/>
      <c r="H2318" s="291"/>
    </row>
    <row r="2319" spans="3:8" x14ac:dyDescent="0.3">
      <c r="C2319" s="291"/>
      <c r="D2319" s="291"/>
      <c r="E2319" s="291"/>
      <c r="H2319" s="291"/>
    </row>
    <row r="2320" spans="3:8" x14ac:dyDescent="0.3">
      <c r="C2320" s="291"/>
      <c r="D2320" s="291"/>
      <c r="E2320" s="291"/>
      <c r="H2320" s="291"/>
    </row>
    <row r="2321" spans="3:8" x14ac:dyDescent="0.3">
      <c r="C2321" s="291"/>
      <c r="D2321" s="291"/>
      <c r="E2321" s="291"/>
      <c r="H2321" s="291"/>
    </row>
    <row r="2322" spans="3:8" x14ac:dyDescent="0.3">
      <c r="C2322" s="291"/>
      <c r="D2322" s="291"/>
      <c r="E2322" s="291"/>
      <c r="H2322" s="291"/>
    </row>
    <row r="2323" spans="3:8" x14ac:dyDescent="0.3">
      <c r="C2323" s="291"/>
      <c r="D2323" s="291"/>
      <c r="E2323" s="291"/>
      <c r="H2323" s="291"/>
    </row>
    <row r="2324" spans="3:8" x14ac:dyDescent="0.3">
      <c r="C2324" s="291"/>
      <c r="D2324" s="291"/>
      <c r="E2324" s="291"/>
      <c r="H2324" s="291"/>
    </row>
    <row r="2325" spans="3:8" x14ac:dyDescent="0.3">
      <c r="C2325" s="291"/>
      <c r="D2325" s="291"/>
      <c r="E2325" s="291"/>
      <c r="H2325" s="291"/>
    </row>
    <row r="2326" spans="3:8" x14ac:dyDescent="0.3">
      <c r="C2326" s="291"/>
      <c r="D2326" s="291"/>
      <c r="E2326" s="291"/>
      <c r="H2326" s="291"/>
    </row>
    <row r="2327" spans="3:8" x14ac:dyDescent="0.3">
      <c r="C2327" s="291"/>
      <c r="D2327" s="291"/>
      <c r="E2327" s="291"/>
      <c r="H2327" s="291"/>
    </row>
    <row r="2328" spans="3:8" x14ac:dyDescent="0.3">
      <c r="C2328" s="291"/>
      <c r="D2328" s="291"/>
      <c r="E2328" s="291"/>
      <c r="H2328" s="291"/>
    </row>
    <row r="2329" spans="3:8" x14ac:dyDescent="0.3">
      <c r="C2329" s="291"/>
      <c r="D2329" s="291"/>
      <c r="E2329" s="291"/>
      <c r="H2329" s="291"/>
    </row>
    <row r="2330" spans="3:8" x14ac:dyDescent="0.3">
      <c r="C2330" s="291"/>
      <c r="D2330" s="291"/>
      <c r="E2330" s="291"/>
      <c r="H2330" s="291"/>
    </row>
    <row r="2331" spans="3:8" x14ac:dyDescent="0.3">
      <c r="C2331" s="291"/>
      <c r="D2331" s="291"/>
      <c r="E2331" s="291"/>
      <c r="H2331" s="291"/>
    </row>
    <row r="2332" spans="3:8" x14ac:dyDescent="0.3">
      <c r="C2332" s="291"/>
      <c r="D2332" s="291"/>
      <c r="E2332" s="291"/>
      <c r="H2332" s="291"/>
    </row>
    <row r="2333" spans="3:8" x14ac:dyDescent="0.3">
      <c r="C2333" s="291"/>
      <c r="D2333" s="291"/>
      <c r="E2333" s="291"/>
      <c r="H2333" s="291"/>
    </row>
    <row r="2334" spans="3:8" x14ac:dyDescent="0.3">
      <c r="C2334" s="291"/>
      <c r="D2334" s="291"/>
      <c r="E2334" s="291"/>
      <c r="H2334" s="291"/>
    </row>
    <row r="2335" spans="3:8" x14ac:dyDescent="0.3">
      <c r="C2335" s="291"/>
      <c r="D2335" s="291"/>
      <c r="E2335" s="291"/>
      <c r="H2335" s="291"/>
    </row>
    <row r="2336" spans="3:8" x14ac:dyDescent="0.3">
      <c r="C2336" s="291"/>
      <c r="D2336" s="291"/>
      <c r="E2336" s="291"/>
      <c r="H2336" s="291"/>
    </row>
    <row r="2337" spans="3:8" x14ac:dyDescent="0.3">
      <c r="C2337" s="291"/>
      <c r="D2337" s="291"/>
      <c r="E2337" s="291"/>
      <c r="H2337" s="291"/>
    </row>
    <row r="2338" spans="3:8" x14ac:dyDescent="0.3">
      <c r="C2338" s="291"/>
      <c r="D2338" s="291"/>
      <c r="E2338" s="291"/>
      <c r="H2338" s="291"/>
    </row>
    <row r="2339" spans="3:8" x14ac:dyDescent="0.3">
      <c r="C2339" s="291"/>
      <c r="D2339" s="291"/>
      <c r="E2339" s="291"/>
      <c r="H2339" s="291"/>
    </row>
    <row r="2340" spans="3:8" x14ac:dyDescent="0.3">
      <c r="C2340" s="291"/>
      <c r="D2340" s="291"/>
      <c r="E2340" s="291"/>
      <c r="H2340" s="291"/>
    </row>
    <row r="2341" spans="3:8" x14ac:dyDescent="0.3">
      <c r="C2341" s="291"/>
      <c r="D2341" s="291"/>
      <c r="E2341" s="291"/>
      <c r="H2341" s="291"/>
    </row>
    <row r="2342" spans="3:8" x14ac:dyDescent="0.3">
      <c r="C2342" s="291"/>
      <c r="D2342" s="291"/>
      <c r="E2342" s="291"/>
      <c r="H2342" s="291"/>
    </row>
    <row r="2343" spans="3:8" x14ac:dyDescent="0.3">
      <c r="C2343" s="291"/>
      <c r="D2343" s="291"/>
      <c r="E2343" s="291"/>
      <c r="H2343" s="291"/>
    </row>
    <row r="2344" spans="3:8" x14ac:dyDescent="0.3">
      <c r="C2344" s="291"/>
      <c r="D2344" s="291"/>
      <c r="E2344" s="291"/>
      <c r="H2344" s="291"/>
    </row>
    <row r="2345" spans="3:8" x14ac:dyDescent="0.3">
      <c r="C2345" s="291"/>
      <c r="D2345" s="291"/>
      <c r="E2345" s="291"/>
      <c r="H2345" s="291"/>
    </row>
    <row r="2346" spans="3:8" x14ac:dyDescent="0.3">
      <c r="C2346" s="291"/>
      <c r="D2346" s="291"/>
      <c r="E2346" s="291"/>
      <c r="H2346" s="291"/>
    </row>
    <row r="2347" spans="3:8" x14ac:dyDescent="0.3">
      <c r="C2347" s="291"/>
      <c r="D2347" s="291"/>
      <c r="E2347" s="291"/>
      <c r="H2347" s="291"/>
    </row>
    <row r="2348" spans="3:8" x14ac:dyDescent="0.3">
      <c r="C2348" s="291"/>
      <c r="D2348" s="291"/>
      <c r="E2348" s="291"/>
      <c r="H2348" s="291"/>
    </row>
    <row r="2349" spans="3:8" x14ac:dyDescent="0.3">
      <c r="C2349" s="291"/>
      <c r="D2349" s="291"/>
      <c r="E2349" s="291"/>
      <c r="H2349" s="291"/>
    </row>
    <row r="2350" spans="3:8" x14ac:dyDescent="0.3">
      <c r="C2350" s="291"/>
      <c r="D2350" s="291"/>
      <c r="E2350" s="291"/>
      <c r="H2350" s="291"/>
    </row>
    <row r="2351" spans="3:8" x14ac:dyDescent="0.3">
      <c r="C2351" s="291"/>
      <c r="D2351" s="291"/>
      <c r="E2351" s="291"/>
      <c r="H2351" s="291"/>
    </row>
    <row r="2352" spans="3:8" x14ac:dyDescent="0.3">
      <c r="C2352" s="291"/>
      <c r="D2352" s="291"/>
      <c r="E2352" s="291"/>
      <c r="H2352" s="291"/>
    </row>
    <row r="2353" spans="3:8" x14ac:dyDescent="0.3">
      <c r="C2353" s="291"/>
      <c r="D2353" s="291"/>
      <c r="E2353" s="291"/>
      <c r="H2353" s="291"/>
    </row>
    <row r="2354" spans="3:8" x14ac:dyDescent="0.3">
      <c r="C2354" s="291"/>
      <c r="D2354" s="291"/>
      <c r="E2354" s="291"/>
      <c r="H2354" s="291"/>
    </row>
    <row r="2355" spans="3:8" x14ac:dyDescent="0.3">
      <c r="C2355" s="291"/>
      <c r="D2355" s="291"/>
      <c r="E2355" s="291"/>
      <c r="H2355" s="291"/>
    </row>
    <row r="2356" spans="3:8" x14ac:dyDescent="0.3">
      <c r="C2356" s="291"/>
      <c r="D2356" s="291"/>
      <c r="E2356" s="291"/>
      <c r="H2356" s="291"/>
    </row>
    <row r="2357" spans="3:8" x14ac:dyDescent="0.3">
      <c r="C2357" s="291"/>
      <c r="D2357" s="291"/>
      <c r="E2357" s="291"/>
      <c r="H2357" s="291"/>
    </row>
    <row r="2358" spans="3:8" x14ac:dyDescent="0.3">
      <c r="C2358" s="291"/>
      <c r="D2358" s="291"/>
      <c r="E2358" s="291"/>
      <c r="H2358" s="291"/>
    </row>
    <row r="2359" spans="3:8" x14ac:dyDescent="0.3">
      <c r="C2359" s="291"/>
      <c r="D2359" s="291"/>
      <c r="E2359" s="291"/>
      <c r="H2359" s="291"/>
    </row>
    <row r="2360" spans="3:8" x14ac:dyDescent="0.3">
      <c r="C2360" s="291"/>
      <c r="D2360" s="291"/>
      <c r="E2360" s="291"/>
      <c r="H2360" s="291"/>
    </row>
    <row r="2361" spans="3:8" x14ac:dyDescent="0.3">
      <c r="C2361" s="291"/>
      <c r="D2361" s="291"/>
      <c r="E2361" s="291"/>
      <c r="H2361" s="291"/>
    </row>
    <row r="2362" spans="3:8" x14ac:dyDescent="0.3">
      <c r="C2362" s="291"/>
      <c r="D2362" s="291"/>
      <c r="E2362" s="291"/>
      <c r="H2362" s="291"/>
    </row>
    <row r="2363" spans="3:8" x14ac:dyDescent="0.3">
      <c r="C2363" s="291"/>
      <c r="D2363" s="291"/>
      <c r="E2363" s="291"/>
      <c r="H2363" s="291"/>
    </row>
    <row r="2364" spans="3:8" x14ac:dyDescent="0.3">
      <c r="C2364" s="291"/>
      <c r="D2364" s="291"/>
      <c r="E2364" s="291"/>
      <c r="H2364" s="291"/>
    </row>
    <row r="2365" spans="3:8" x14ac:dyDescent="0.3">
      <c r="C2365" s="291"/>
      <c r="D2365" s="291"/>
      <c r="E2365" s="291"/>
      <c r="H2365" s="291"/>
    </row>
    <row r="2366" spans="3:8" x14ac:dyDescent="0.3">
      <c r="C2366" s="291"/>
      <c r="D2366" s="291"/>
      <c r="E2366" s="291"/>
      <c r="H2366" s="291"/>
    </row>
    <row r="2367" spans="3:8" x14ac:dyDescent="0.3">
      <c r="C2367" s="291"/>
      <c r="D2367" s="291"/>
      <c r="E2367" s="291"/>
      <c r="H2367" s="291"/>
    </row>
    <row r="2368" spans="3:8" x14ac:dyDescent="0.3">
      <c r="C2368" s="291"/>
      <c r="D2368" s="291"/>
      <c r="E2368" s="291"/>
      <c r="H2368" s="291"/>
    </row>
    <row r="2369" spans="3:8" x14ac:dyDescent="0.3">
      <c r="C2369" s="291"/>
      <c r="D2369" s="291"/>
      <c r="E2369" s="291"/>
      <c r="H2369" s="291"/>
    </row>
    <row r="2370" spans="3:8" x14ac:dyDescent="0.3">
      <c r="C2370" s="291"/>
      <c r="D2370" s="291"/>
      <c r="E2370" s="291"/>
      <c r="H2370" s="291"/>
    </row>
    <row r="2371" spans="3:8" x14ac:dyDescent="0.3">
      <c r="C2371" s="291"/>
      <c r="D2371" s="291"/>
      <c r="E2371" s="291"/>
      <c r="H2371" s="291"/>
    </row>
    <row r="2372" spans="3:8" x14ac:dyDescent="0.3">
      <c r="C2372" s="291"/>
      <c r="D2372" s="291"/>
      <c r="E2372" s="291"/>
      <c r="H2372" s="291"/>
    </row>
    <row r="2373" spans="3:8" x14ac:dyDescent="0.3">
      <c r="C2373" s="291"/>
      <c r="D2373" s="291"/>
      <c r="E2373" s="291"/>
      <c r="H2373" s="291"/>
    </row>
    <row r="2374" spans="3:8" x14ac:dyDescent="0.3">
      <c r="C2374" s="291"/>
      <c r="D2374" s="291"/>
      <c r="E2374" s="291"/>
      <c r="H2374" s="291"/>
    </row>
    <row r="2375" spans="3:8" x14ac:dyDescent="0.3">
      <c r="C2375" s="291"/>
      <c r="D2375" s="291"/>
      <c r="E2375" s="291"/>
      <c r="H2375" s="291"/>
    </row>
    <row r="2376" spans="3:8" x14ac:dyDescent="0.3">
      <c r="C2376" s="291"/>
      <c r="D2376" s="291"/>
      <c r="E2376" s="291"/>
      <c r="H2376" s="291"/>
    </row>
    <row r="2377" spans="3:8" x14ac:dyDescent="0.3">
      <c r="C2377" s="291"/>
      <c r="D2377" s="291"/>
      <c r="E2377" s="291"/>
      <c r="H2377" s="291"/>
    </row>
    <row r="2378" spans="3:8" x14ac:dyDescent="0.3">
      <c r="C2378" s="291"/>
      <c r="D2378" s="291"/>
      <c r="E2378" s="291"/>
      <c r="H2378" s="291"/>
    </row>
    <row r="2379" spans="3:8" x14ac:dyDescent="0.3">
      <c r="C2379" s="291"/>
      <c r="D2379" s="291"/>
      <c r="E2379" s="291"/>
      <c r="H2379" s="291"/>
    </row>
    <row r="2380" spans="3:8" x14ac:dyDescent="0.3">
      <c r="C2380" s="291"/>
      <c r="D2380" s="291"/>
      <c r="E2380" s="291"/>
      <c r="H2380" s="291"/>
    </row>
    <row r="2381" spans="3:8" x14ac:dyDescent="0.3">
      <c r="C2381" s="291"/>
      <c r="D2381" s="291"/>
      <c r="E2381" s="291"/>
      <c r="H2381" s="291"/>
    </row>
    <row r="2382" spans="3:8" x14ac:dyDescent="0.3">
      <c r="C2382" s="291"/>
      <c r="D2382" s="291"/>
      <c r="E2382" s="291"/>
      <c r="H2382" s="291"/>
    </row>
    <row r="2383" spans="3:8" x14ac:dyDescent="0.3">
      <c r="C2383" s="291"/>
      <c r="D2383" s="291"/>
      <c r="E2383" s="291"/>
      <c r="H2383" s="291"/>
    </row>
    <row r="2384" spans="3:8" x14ac:dyDescent="0.3">
      <c r="C2384" s="291"/>
      <c r="D2384" s="291"/>
      <c r="E2384" s="291"/>
      <c r="H2384" s="291"/>
    </row>
    <row r="2385" spans="3:8" x14ac:dyDescent="0.3">
      <c r="C2385" s="291"/>
      <c r="D2385" s="291"/>
      <c r="E2385" s="291"/>
      <c r="H2385" s="291"/>
    </row>
    <row r="2386" spans="3:8" x14ac:dyDescent="0.3">
      <c r="C2386" s="291"/>
      <c r="D2386" s="291"/>
      <c r="E2386" s="291"/>
      <c r="H2386" s="291"/>
    </row>
    <row r="2387" spans="3:8" x14ac:dyDescent="0.3">
      <c r="C2387" s="291"/>
      <c r="D2387" s="291"/>
      <c r="E2387" s="291"/>
      <c r="H2387" s="291"/>
    </row>
    <row r="2388" spans="3:8" x14ac:dyDescent="0.3">
      <c r="C2388" s="291"/>
      <c r="D2388" s="291"/>
      <c r="E2388" s="291"/>
      <c r="H2388" s="291"/>
    </row>
    <row r="2389" spans="3:8" x14ac:dyDescent="0.3">
      <c r="C2389" s="291"/>
      <c r="D2389" s="291"/>
      <c r="E2389" s="291"/>
      <c r="H2389" s="291"/>
    </row>
    <row r="2390" spans="3:8" x14ac:dyDescent="0.3">
      <c r="C2390" s="291"/>
      <c r="D2390" s="291"/>
      <c r="E2390" s="291"/>
      <c r="H2390" s="291"/>
    </row>
    <row r="2391" spans="3:8" x14ac:dyDescent="0.3">
      <c r="C2391" s="291"/>
      <c r="D2391" s="291"/>
      <c r="E2391" s="291"/>
      <c r="H2391" s="291"/>
    </row>
    <row r="2392" spans="3:8" x14ac:dyDescent="0.3">
      <c r="C2392" s="291"/>
      <c r="D2392" s="291"/>
      <c r="E2392" s="291"/>
      <c r="H2392" s="291"/>
    </row>
    <row r="2393" spans="3:8" x14ac:dyDescent="0.3">
      <c r="C2393" s="291"/>
      <c r="D2393" s="291"/>
      <c r="E2393" s="291"/>
      <c r="H2393" s="291"/>
    </row>
    <row r="2394" spans="3:8" x14ac:dyDescent="0.3">
      <c r="C2394" s="291"/>
      <c r="D2394" s="291"/>
      <c r="E2394" s="291"/>
      <c r="H2394" s="291"/>
    </row>
    <row r="2395" spans="3:8" x14ac:dyDescent="0.3">
      <c r="C2395" s="291"/>
      <c r="D2395" s="291"/>
      <c r="E2395" s="291"/>
      <c r="H2395" s="291"/>
    </row>
    <row r="2396" spans="3:8" x14ac:dyDescent="0.3">
      <c r="C2396" s="291"/>
      <c r="D2396" s="291"/>
      <c r="E2396" s="291"/>
      <c r="H2396" s="291"/>
    </row>
    <row r="2397" spans="3:8" x14ac:dyDescent="0.3">
      <c r="C2397" s="291"/>
      <c r="D2397" s="291"/>
      <c r="E2397" s="291"/>
      <c r="H2397" s="291"/>
    </row>
    <row r="2398" spans="3:8" x14ac:dyDescent="0.3">
      <c r="C2398" s="291"/>
      <c r="D2398" s="291"/>
      <c r="E2398" s="291"/>
      <c r="H2398" s="291"/>
    </row>
    <row r="2399" spans="3:8" x14ac:dyDescent="0.3">
      <c r="C2399" s="291"/>
      <c r="D2399" s="291"/>
      <c r="E2399" s="291"/>
      <c r="H2399" s="291"/>
    </row>
    <row r="2400" spans="3:8" x14ac:dyDescent="0.3">
      <c r="C2400" s="291"/>
      <c r="D2400" s="291"/>
      <c r="E2400" s="291"/>
      <c r="H2400" s="291"/>
    </row>
    <row r="2401" spans="3:8" x14ac:dyDescent="0.3">
      <c r="C2401" s="291"/>
      <c r="D2401" s="291"/>
      <c r="E2401" s="291"/>
      <c r="H2401" s="291"/>
    </row>
    <row r="2402" spans="3:8" x14ac:dyDescent="0.3">
      <c r="C2402" s="291"/>
      <c r="D2402" s="291"/>
      <c r="E2402" s="291"/>
      <c r="H2402" s="291"/>
    </row>
    <row r="2403" spans="3:8" x14ac:dyDescent="0.3">
      <c r="C2403" s="291"/>
      <c r="D2403" s="291"/>
      <c r="E2403" s="291"/>
      <c r="H2403" s="291"/>
    </row>
    <row r="2404" spans="3:8" x14ac:dyDescent="0.3">
      <c r="C2404" s="291"/>
      <c r="D2404" s="291"/>
      <c r="E2404" s="291"/>
      <c r="H2404" s="291"/>
    </row>
    <row r="2405" spans="3:8" x14ac:dyDescent="0.3">
      <c r="C2405" s="291"/>
      <c r="D2405" s="291"/>
      <c r="E2405" s="291"/>
      <c r="H2405" s="291"/>
    </row>
    <row r="2406" spans="3:8" x14ac:dyDescent="0.3">
      <c r="C2406" s="291"/>
      <c r="D2406" s="291"/>
      <c r="E2406" s="291"/>
      <c r="H2406" s="291"/>
    </row>
    <row r="2407" spans="3:8" x14ac:dyDescent="0.3">
      <c r="C2407" s="291"/>
      <c r="D2407" s="291"/>
      <c r="E2407" s="291"/>
      <c r="H2407" s="291"/>
    </row>
    <row r="2408" spans="3:8" x14ac:dyDescent="0.3">
      <c r="C2408" s="291"/>
      <c r="D2408" s="291"/>
      <c r="E2408" s="291"/>
      <c r="H2408" s="291"/>
    </row>
    <row r="2409" spans="3:8" x14ac:dyDescent="0.3">
      <c r="C2409" s="291"/>
      <c r="D2409" s="291"/>
      <c r="E2409" s="291"/>
      <c r="H2409" s="291"/>
    </row>
    <row r="2410" spans="3:8" x14ac:dyDescent="0.3">
      <c r="C2410" s="291"/>
      <c r="D2410" s="291"/>
      <c r="E2410" s="291"/>
      <c r="H2410" s="291"/>
    </row>
    <row r="2411" spans="3:8" x14ac:dyDescent="0.3">
      <c r="C2411" s="291"/>
      <c r="D2411" s="291"/>
      <c r="E2411" s="291"/>
      <c r="H2411" s="291"/>
    </row>
    <row r="2412" spans="3:8" x14ac:dyDescent="0.3">
      <c r="C2412" s="291"/>
      <c r="D2412" s="291"/>
      <c r="E2412" s="291"/>
      <c r="H2412" s="291"/>
    </row>
    <row r="2413" spans="3:8" x14ac:dyDescent="0.3">
      <c r="C2413" s="291"/>
      <c r="D2413" s="291"/>
      <c r="E2413" s="291"/>
      <c r="H2413" s="291"/>
    </row>
    <row r="2414" spans="3:8" x14ac:dyDescent="0.3">
      <c r="C2414" s="291"/>
      <c r="D2414" s="291"/>
      <c r="E2414" s="291"/>
      <c r="H2414" s="291"/>
    </row>
    <row r="2415" spans="3:8" x14ac:dyDescent="0.3">
      <c r="C2415" s="291"/>
      <c r="D2415" s="291"/>
      <c r="E2415" s="291"/>
      <c r="H2415" s="291"/>
    </row>
    <row r="2416" spans="3:8" x14ac:dyDescent="0.3">
      <c r="C2416" s="291"/>
      <c r="D2416" s="291"/>
      <c r="E2416" s="291"/>
      <c r="H2416" s="291"/>
    </row>
    <row r="2417" spans="3:8" x14ac:dyDescent="0.3">
      <c r="C2417" s="291"/>
      <c r="D2417" s="291"/>
      <c r="E2417" s="291"/>
      <c r="H2417" s="291"/>
    </row>
    <row r="2418" spans="3:8" x14ac:dyDescent="0.3">
      <c r="C2418" s="291"/>
      <c r="D2418" s="291"/>
      <c r="E2418" s="291"/>
      <c r="H2418" s="291"/>
    </row>
    <row r="2419" spans="3:8" x14ac:dyDescent="0.3">
      <c r="C2419" s="291"/>
      <c r="D2419" s="291"/>
      <c r="E2419" s="291"/>
      <c r="H2419" s="291"/>
    </row>
    <row r="2420" spans="3:8" x14ac:dyDescent="0.3">
      <c r="C2420" s="291"/>
      <c r="D2420" s="291"/>
      <c r="E2420" s="291"/>
      <c r="H2420" s="291"/>
    </row>
    <row r="2421" spans="3:8" x14ac:dyDescent="0.3">
      <c r="C2421" s="291"/>
      <c r="D2421" s="291"/>
      <c r="E2421" s="291"/>
      <c r="H2421" s="291"/>
    </row>
    <row r="2422" spans="3:8" x14ac:dyDescent="0.3">
      <c r="C2422" s="291"/>
      <c r="D2422" s="291"/>
      <c r="E2422" s="291"/>
      <c r="H2422" s="291"/>
    </row>
    <row r="2423" spans="3:8" x14ac:dyDescent="0.3">
      <c r="C2423" s="291"/>
      <c r="D2423" s="291"/>
      <c r="E2423" s="291"/>
      <c r="H2423" s="291"/>
    </row>
    <row r="2424" spans="3:8" x14ac:dyDescent="0.3">
      <c r="C2424" s="291"/>
      <c r="D2424" s="291"/>
      <c r="E2424" s="291"/>
      <c r="H2424" s="291"/>
    </row>
    <row r="2425" spans="3:8" x14ac:dyDescent="0.3">
      <c r="C2425" s="291"/>
      <c r="D2425" s="291"/>
      <c r="E2425" s="291"/>
      <c r="H2425" s="291"/>
    </row>
    <row r="2426" spans="3:8" x14ac:dyDescent="0.3">
      <c r="C2426" s="291"/>
      <c r="D2426" s="291"/>
      <c r="E2426" s="291"/>
      <c r="H2426" s="291"/>
    </row>
    <row r="2427" spans="3:8" x14ac:dyDescent="0.3">
      <c r="C2427" s="291"/>
      <c r="D2427" s="291"/>
      <c r="E2427" s="291"/>
      <c r="H2427" s="291"/>
    </row>
    <row r="2428" spans="3:8" x14ac:dyDescent="0.3">
      <c r="C2428" s="291"/>
      <c r="D2428" s="291"/>
      <c r="E2428" s="291"/>
      <c r="H2428" s="291"/>
    </row>
    <row r="2429" spans="3:8" x14ac:dyDescent="0.3">
      <c r="C2429" s="291"/>
      <c r="D2429" s="291"/>
      <c r="E2429" s="291"/>
      <c r="H2429" s="291"/>
    </row>
    <row r="2430" spans="3:8" x14ac:dyDescent="0.3">
      <c r="C2430" s="291"/>
      <c r="D2430" s="291"/>
      <c r="E2430" s="291"/>
      <c r="H2430" s="291"/>
    </row>
    <row r="2431" spans="3:8" x14ac:dyDescent="0.3">
      <c r="C2431" s="291"/>
      <c r="D2431" s="291"/>
      <c r="E2431" s="291"/>
      <c r="H2431" s="291"/>
    </row>
    <row r="2432" spans="3:8" x14ac:dyDescent="0.3">
      <c r="C2432" s="291"/>
      <c r="D2432" s="291"/>
      <c r="E2432" s="291"/>
      <c r="H2432" s="291"/>
    </row>
    <row r="2433" spans="3:8" x14ac:dyDescent="0.3">
      <c r="C2433" s="291"/>
      <c r="D2433" s="291"/>
      <c r="E2433" s="291"/>
      <c r="H2433" s="291"/>
    </row>
    <row r="2434" spans="3:8" x14ac:dyDescent="0.3">
      <c r="C2434" s="291"/>
      <c r="D2434" s="291"/>
      <c r="E2434" s="291"/>
      <c r="H2434" s="291"/>
    </row>
    <row r="2435" spans="3:8" x14ac:dyDescent="0.3">
      <c r="C2435" s="291"/>
      <c r="D2435" s="291"/>
      <c r="E2435" s="291"/>
      <c r="H2435" s="291"/>
    </row>
    <row r="2436" spans="3:8" x14ac:dyDescent="0.3">
      <c r="C2436" s="291"/>
      <c r="D2436" s="291"/>
      <c r="E2436" s="291"/>
      <c r="H2436" s="291"/>
    </row>
    <row r="2437" spans="3:8" x14ac:dyDescent="0.3">
      <c r="C2437" s="291"/>
      <c r="D2437" s="291"/>
      <c r="E2437" s="291"/>
      <c r="H2437" s="291"/>
    </row>
    <row r="2438" spans="3:8" x14ac:dyDescent="0.3">
      <c r="C2438" s="291"/>
      <c r="D2438" s="291"/>
      <c r="E2438" s="291"/>
      <c r="H2438" s="291"/>
    </row>
    <row r="2439" spans="3:8" x14ac:dyDescent="0.3">
      <c r="C2439" s="291"/>
      <c r="D2439" s="291"/>
      <c r="E2439" s="291"/>
      <c r="H2439" s="291"/>
    </row>
    <row r="2440" spans="3:8" x14ac:dyDescent="0.3">
      <c r="C2440" s="291"/>
      <c r="D2440" s="291"/>
      <c r="E2440" s="291"/>
      <c r="H2440" s="291"/>
    </row>
    <row r="2441" spans="3:8" x14ac:dyDescent="0.3">
      <c r="C2441" s="291"/>
      <c r="D2441" s="291"/>
      <c r="E2441" s="291"/>
      <c r="H2441" s="291"/>
    </row>
    <row r="2442" spans="3:8" x14ac:dyDescent="0.3">
      <c r="C2442" s="291"/>
      <c r="D2442" s="291"/>
      <c r="E2442" s="291"/>
      <c r="H2442" s="291"/>
    </row>
    <row r="2443" spans="3:8" x14ac:dyDescent="0.3">
      <c r="C2443" s="291"/>
      <c r="D2443" s="291"/>
      <c r="E2443" s="291"/>
      <c r="H2443" s="291"/>
    </row>
    <row r="2444" spans="3:8" x14ac:dyDescent="0.3">
      <c r="C2444" s="291"/>
      <c r="D2444" s="291"/>
      <c r="E2444" s="291"/>
      <c r="H2444" s="291"/>
    </row>
    <row r="2445" spans="3:8" x14ac:dyDescent="0.3">
      <c r="C2445" s="291"/>
      <c r="D2445" s="291"/>
      <c r="E2445" s="291"/>
      <c r="H2445" s="291"/>
    </row>
    <row r="2446" spans="3:8" x14ac:dyDescent="0.3">
      <c r="C2446" s="291"/>
      <c r="D2446" s="291"/>
      <c r="E2446" s="291"/>
      <c r="H2446" s="291"/>
    </row>
    <row r="2447" spans="3:8" x14ac:dyDescent="0.3">
      <c r="C2447" s="291"/>
      <c r="D2447" s="291"/>
      <c r="E2447" s="291"/>
      <c r="H2447" s="291"/>
    </row>
    <row r="2448" spans="3:8" x14ac:dyDescent="0.3">
      <c r="C2448" s="291"/>
      <c r="D2448" s="291"/>
      <c r="E2448" s="291"/>
      <c r="H2448" s="291"/>
    </row>
    <row r="2449" spans="3:8" x14ac:dyDescent="0.3">
      <c r="C2449" s="291"/>
      <c r="D2449" s="291"/>
      <c r="E2449" s="291"/>
      <c r="H2449" s="291"/>
    </row>
    <row r="2450" spans="3:8" x14ac:dyDescent="0.3">
      <c r="C2450" s="291"/>
      <c r="D2450" s="291"/>
      <c r="E2450" s="291"/>
      <c r="H2450" s="291"/>
    </row>
    <row r="2451" spans="3:8" x14ac:dyDescent="0.3">
      <c r="C2451" s="291"/>
      <c r="D2451" s="291"/>
      <c r="E2451" s="291"/>
      <c r="H2451" s="291"/>
    </row>
    <row r="2452" spans="3:8" x14ac:dyDescent="0.3">
      <c r="C2452" s="291"/>
      <c r="D2452" s="291"/>
      <c r="E2452" s="291"/>
      <c r="H2452" s="291"/>
    </row>
    <row r="2453" spans="3:8" x14ac:dyDescent="0.3">
      <c r="C2453" s="291"/>
      <c r="D2453" s="291"/>
      <c r="E2453" s="291"/>
      <c r="H2453" s="291"/>
    </row>
    <row r="2454" spans="3:8" x14ac:dyDescent="0.3">
      <c r="C2454" s="291"/>
      <c r="D2454" s="291"/>
      <c r="E2454" s="291"/>
      <c r="H2454" s="291"/>
    </row>
    <row r="2455" spans="3:8" x14ac:dyDescent="0.3">
      <c r="C2455" s="291"/>
      <c r="D2455" s="291"/>
      <c r="E2455" s="291"/>
      <c r="H2455" s="291"/>
    </row>
    <row r="2456" spans="3:8" x14ac:dyDescent="0.3">
      <c r="C2456" s="291"/>
      <c r="D2456" s="291"/>
      <c r="E2456" s="291"/>
      <c r="H2456" s="291"/>
    </row>
    <row r="2457" spans="3:8" x14ac:dyDescent="0.3">
      <c r="C2457" s="291"/>
      <c r="D2457" s="291"/>
      <c r="E2457" s="291"/>
      <c r="H2457" s="291"/>
    </row>
    <row r="2458" spans="3:8" x14ac:dyDescent="0.3">
      <c r="C2458" s="291"/>
      <c r="D2458" s="291"/>
      <c r="E2458" s="291"/>
      <c r="H2458" s="291"/>
    </row>
    <row r="2459" spans="3:8" x14ac:dyDescent="0.3">
      <c r="C2459" s="291"/>
      <c r="D2459" s="291"/>
      <c r="E2459" s="291"/>
      <c r="H2459" s="291"/>
    </row>
    <row r="2460" spans="3:8" x14ac:dyDescent="0.3">
      <c r="C2460" s="291"/>
      <c r="D2460" s="291"/>
      <c r="E2460" s="291"/>
      <c r="H2460" s="291"/>
    </row>
    <row r="2461" spans="3:8" x14ac:dyDescent="0.3">
      <c r="C2461" s="291"/>
      <c r="D2461" s="291"/>
      <c r="E2461" s="291"/>
      <c r="H2461" s="291"/>
    </row>
    <row r="2462" spans="3:8" x14ac:dyDescent="0.3">
      <c r="C2462" s="291"/>
      <c r="D2462" s="291"/>
      <c r="E2462" s="291"/>
      <c r="H2462" s="291"/>
    </row>
    <row r="2463" spans="3:8" x14ac:dyDescent="0.3">
      <c r="C2463" s="291"/>
      <c r="D2463" s="291"/>
      <c r="E2463" s="291"/>
      <c r="H2463" s="291"/>
    </row>
    <row r="2464" spans="3:8" x14ac:dyDescent="0.3">
      <c r="C2464" s="291"/>
      <c r="D2464" s="291"/>
      <c r="E2464" s="291"/>
      <c r="H2464" s="291"/>
    </row>
    <row r="2465" spans="3:8" x14ac:dyDescent="0.3">
      <c r="C2465" s="291"/>
      <c r="D2465" s="291"/>
      <c r="E2465" s="291"/>
      <c r="H2465" s="291"/>
    </row>
    <row r="2466" spans="3:8" x14ac:dyDescent="0.3">
      <c r="C2466" s="291"/>
      <c r="D2466" s="291"/>
      <c r="E2466" s="291"/>
      <c r="H2466" s="291"/>
    </row>
    <row r="2467" spans="3:8" x14ac:dyDescent="0.3">
      <c r="C2467" s="291"/>
      <c r="D2467" s="291"/>
      <c r="E2467" s="291"/>
      <c r="H2467" s="291"/>
    </row>
    <row r="2468" spans="3:8" x14ac:dyDescent="0.3">
      <c r="C2468" s="291"/>
      <c r="D2468" s="291"/>
      <c r="E2468" s="291"/>
      <c r="H2468" s="291"/>
    </row>
    <row r="2469" spans="3:8" x14ac:dyDescent="0.3">
      <c r="C2469" s="291"/>
      <c r="D2469" s="291"/>
      <c r="E2469" s="291"/>
      <c r="H2469" s="291"/>
    </row>
    <row r="2470" spans="3:8" x14ac:dyDescent="0.3">
      <c r="C2470" s="291"/>
      <c r="D2470" s="291"/>
      <c r="E2470" s="291"/>
      <c r="H2470" s="291"/>
    </row>
    <row r="2471" spans="3:8" x14ac:dyDescent="0.3">
      <c r="C2471" s="291"/>
      <c r="D2471" s="291"/>
      <c r="E2471" s="291"/>
      <c r="H2471" s="291"/>
    </row>
    <row r="2472" spans="3:8" x14ac:dyDescent="0.3">
      <c r="C2472" s="291"/>
      <c r="D2472" s="291"/>
      <c r="E2472" s="291"/>
      <c r="H2472" s="291"/>
    </row>
    <row r="2473" spans="3:8" x14ac:dyDescent="0.3">
      <c r="C2473" s="291"/>
      <c r="D2473" s="291"/>
      <c r="E2473" s="291"/>
      <c r="H2473" s="291"/>
    </row>
    <row r="2474" spans="3:8" x14ac:dyDescent="0.3">
      <c r="C2474" s="291"/>
      <c r="D2474" s="291"/>
      <c r="E2474" s="291"/>
      <c r="H2474" s="291"/>
    </row>
    <row r="2475" spans="3:8" x14ac:dyDescent="0.3">
      <c r="C2475" s="291"/>
      <c r="D2475" s="291"/>
      <c r="E2475" s="291"/>
      <c r="H2475" s="291"/>
    </row>
    <row r="2476" spans="3:8" x14ac:dyDescent="0.3">
      <c r="C2476" s="291"/>
      <c r="D2476" s="291"/>
      <c r="E2476" s="291"/>
      <c r="H2476" s="291"/>
    </row>
    <row r="2477" spans="3:8" x14ac:dyDescent="0.3">
      <c r="C2477" s="291"/>
      <c r="D2477" s="291"/>
      <c r="E2477" s="291"/>
      <c r="H2477" s="291"/>
    </row>
    <row r="2478" spans="3:8" x14ac:dyDescent="0.3">
      <c r="C2478" s="291"/>
      <c r="D2478" s="291"/>
      <c r="E2478" s="291"/>
      <c r="H2478" s="291"/>
    </row>
    <row r="2479" spans="3:8" x14ac:dyDescent="0.3">
      <c r="C2479" s="291"/>
      <c r="D2479" s="291"/>
      <c r="E2479" s="291"/>
      <c r="H2479" s="291"/>
    </row>
    <row r="2480" spans="3:8" x14ac:dyDescent="0.3">
      <c r="C2480" s="291"/>
      <c r="D2480" s="291"/>
      <c r="E2480" s="291"/>
      <c r="H2480" s="291"/>
    </row>
    <row r="2481" spans="3:8" x14ac:dyDescent="0.3">
      <c r="C2481" s="291"/>
      <c r="D2481" s="291"/>
      <c r="E2481" s="291"/>
      <c r="H2481" s="291"/>
    </row>
    <row r="2482" spans="3:8" x14ac:dyDescent="0.3">
      <c r="C2482" s="291"/>
      <c r="D2482" s="291"/>
      <c r="E2482" s="291"/>
      <c r="H2482" s="291"/>
    </row>
    <row r="2483" spans="3:8" x14ac:dyDescent="0.3">
      <c r="C2483" s="291"/>
      <c r="D2483" s="291"/>
      <c r="E2483" s="291"/>
      <c r="H2483" s="291"/>
    </row>
    <row r="2484" spans="3:8" x14ac:dyDescent="0.3">
      <c r="C2484" s="291"/>
      <c r="D2484" s="291"/>
      <c r="E2484" s="291"/>
      <c r="H2484" s="291"/>
    </row>
    <row r="2485" spans="3:8" x14ac:dyDescent="0.3">
      <c r="C2485" s="291"/>
      <c r="D2485" s="291"/>
      <c r="E2485" s="291"/>
      <c r="H2485" s="291"/>
    </row>
    <row r="2486" spans="3:8" x14ac:dyDescent="0.3">
      <c r="C2486" s="291"/>
      <c r="D2486" s="291"/>
      <c r="E2486" s="291"/>
      <c r="H2486" s="291"/>
    </row>
    <row r="2487" spans="3:8" x14ac:dyDescent="0.3">
      <c r="C2487" s="291"/>
      <c r="D2487" s="291"/>
      <c r="E2487" s="291"/>
      <c r="H2487" s="291"/>
    </row>
    <row r="2488" spans="3:8" x14ac:dyDescent="0.3">
      <c r="C2488" s="291"/>
      <c r="D2488" s="291"/>
      <c r="E2488" s="291"/>
      <c r="H2488" s="291"/>
    </row>
    <row r="2489" spans="3:8" x14ac:dyDescent="0.3">
      <c r="C2489" s="291"/>
      <c r="D2489" s="291"/>
      <c r="E2489" s="291"/>
      <c r="H2489" s="291"/>
    </row>
    <row r="2490" spans="3:8" x14ac:dyDescent="0.3">
      <c r="C2490" s="291"/>
      <c r="D2490" s="291"/>
      <c r="E2490" s="291"/>
      <c r="H2490" s="291"/>
    </row>
    <row r="2491" spans="3:8" x14ac:dyDescent="0.3">
      <c r="C2491" s="291"/>
      <c r="D2491" s="291"/>
      <c r="E2491" s="291"/>
      <c r="H2491" s="291"/>
    </row>
    <row r="2492" spans="3:8" x14ac:dyDescent="0.3">
      <c r="C2492" s="291"/>
      <c r="D2492" s="291"/>
      <c r="E2492" s="291"/>
      <c r="H2492" s="291"/>
    </row>
    <row r="2493" spans="3:8" x14ac:dyDescent="0.3">
      <c r="C2493" s="291"/>
      <c r="D2493" s="291"/>
      <c r="E2493" s="291"/>
      <c r="H2493" s="291"/>
    </row>
    <row r="2494" spans="3:8" x14ac:dyDescent="0.3">
      <c r="C2494" s="291"/>
      <c r="D2494" s="291"/>
      <c r="E2494" s="291"/>
      <c r="H2494" s="291"/>
    </row>
    <row r="2495" spans="3:8" x14ac:dyDescent="0.3">
      <c r="C2495" s="291"/>
      <c r="D2495" s="291"/>
      <c r="E2495" s="291"/>
      <c r="H2495" s="291"/>
    </row>
    <row r="2496" spans="3:8" x14ac:dyDescent="0.3">
      <c r="C2496" s="291"/>
      <c r="D2496" s="291"/>
      <c r="E2496" s="291"/>
      <c r="H2496" s="291"/>
    </row>
    <row r="2497" spans="3:8" x14ac:dyDescent="0.3">
      <c r="C2497" s="291"/>
      <c r="D2497" s="291"/>
      <c r="E2497" s="291"/>
      <c r="H2497" s="291"/>
    </row>
    <row r="2498" spans="3:8" x14ac:dyDescent="0.3">
      <c r="C2498" s="291"/>
      <c r="D2498" s="291"/>
      <c r="E2498" s="291"/>
      <c r="H2498" s="291"/>
    </row>
    <row r="2499" spans="3:8" x14ac:dyDescent="0.3">
      <c r="C2499" s="291"/>
      <c r="D2499" s="291"/>
      <c r="E2499" s="291"/>
      <c r="H2499" s="291"/>
    </row>
    <row r="2500" spans="3:8" x14ac:dyDescent="0.3">
      <c r="C2500" s="291"/>
      <c r="D2500" s="291"/>
      <c r="E2500" s="291"/>
      <c r="H2500" s="291"/>
    </row>
    <row r="2501" spans="3:8" x14ac:dyDescent="0.3">
      <c r="C2501" s="291"/>
      <c r="D2501" s="291"/>
      <c r="E2501" s="291"/>
      <c r="H2501" s="291"/>
    </row>
    <row r="2502" spans="3:8" x14ac:dyDescent="0.3">
      <c r="C2502" s="291"/>
      <c r="D2502" s="291"/>
      <c r="E2502" s="291"/>
      <c r="H2502" s="291"/>
    </row>
    <row r="2503" spans="3:8" x14ac:dyDescent="0.3">
      <c r="C2503" s="291"/>
      <c r="D2503" s="291"/>
      <c r="E2503" s="291"/>
      <c r="H2503" s="291"/>
    </row>
    <row r="2504" spans="3:8" x14ac:dyDescent="0.3">
      <c r="C2504" s="291"/>
      <c r="D2504" s="291"/>
      <c r="E2504" s="291"/>
      <c r="H2504" s="291"/>
    </row>
    <row r="2505" spans="3:8" x14ac:dyDescent="0.3">
      <c r="C2505" s="291"/>
      <c r="D2505" s="291"/>
      <c r="E2505" s="291"/>
      <c r="H2505" s="291"/>
    </row>
    <row r="2506" spans="3:8" x14ac:dyDescent="0.3">
      <c r="C2506" s="291"/>
      <c r="D2506" s="291"/>
      <c r="E2506" s="291"/>
      <c r="H2506" s="291"/>
    </row>
    <row r="2507" spans="3:8" x14ac:dyDescent="0.3">
      <c r="C2507" s="291"/>
      <c r="D2507" s="291"/>
      <c r="E2507" s="291"/>
      <c r="H2507" s="291"/>
    </row>
    <row r="2508" spans="3:8" x14ac:dyDescent="0.3">
      <c r="C2508" s="291"/>
      <c r="D2508" s="291"/>
      <c r="E2508" s="291"/>
      <c r="H2508" s="291"/>
    </row>
    <row r="2509" spans="3:8" x14ac:dyDescent="0.3">
      <c r="C2509" s="291"/>
      <c r="D2509" s="291"/>
      <c r="E2509" s="291"/>
      <c r="H2509" s="291"/>
    </row>
    <row r="2510" spans="3:8" x14ac:dyDescent="0.3">
      <c r="C2510" s="291"/>
      <c r="D2510" s="291"/>
      <c r="E2510" s="291"/>
      <c r="H2510" s="291"/>
    </row>
    <row r="2511" spans="3:8" x14ac:dyDescent="0.3">
      <c r="C2511" s="291"/>
      <c r="D2511" s="291"/>
      <c r="E2511" s="291"/>
      <c r="H2511" s="291"/>
    </row>
    <row r="2512" spans="3:8" x14ac:dyDescent="0.3">
      <c r="C2512" s="291"/>
      <c r="D2512" s="291"/>
      <c r="E2512" s="291"/>
      <c r="H2512" s="291"/>
    </row>
    <row r="2513" spans="3:8" x14ac:dyDescent="0.3">
      <c r="C2513" s="291"/>
      <c r="D2513" s="291"/>
      <c r="E2513" s="291"/>
      <c r="H2513" s="291"/>
    </row>
    <row r="2514" spans="3:8" x14ac:dyDescent="0.3">
      <c r="C2514" s="291"/>
      <c r="D2514" s="291"/>
      <c r="E2514" s="291"/>
      <c r="H2514" s="291"/>
    </row>
    <row r="2515" spans="3:8" x14ac:dyDescent="0.3">
      <c r="C2515" s="291"/>
      <c r="D2515" s="291"/>
      <c r="E2515" s="291"/>
      <c r="H2515" s="291"/>
    </row>
    <row r="2516" spans="3:8" x14ac:dyDescent="0.3">
      <c r="C2516" s="291"/>
      <c r="D2516" s="291"/>
      <c r="E2516" s="291"/>
      <c r="H2516" s="291"/>
    </row>
    <row r="2517" spans="3:8" x14ac:dyDescent="0.3">
      <c r="C2517" s="291"/>
      <c r="D2517" s="291"/>
      <c r="E2517" s="291"/>
      <c r="H2517" s="291"/>
    </row>
    <row r="2518" spans="3:8" x14ac:dyDescent="0.3">
      <c r="C2518" s="291"/>
      <c r="D2518" s="291"/>
      <c r="E2518" s="291"/>
      <c r="H2518" s="291"/>
    </row>
    <row r="2519" spans="3:8" x14ac:dyDescent="0.3">
      <c r="C2519" s="291"/>
      <c r="D2519" s="291"/>
      <c r="E2519" s="291"/>
      <c r="H2519" s="291"/>
    </row>
    <row r="2520" spans="3:8" x14ac:dyDescent="0.3">
      <c r="C2520" s="291"/>
      <c r="D2520" s="291"/>
      <c r="E2520" s="291"/>
      <c r="H2520" s="291"/>
    </row>
    <row r="2521" spans="3:8" x14ac:dyDescent="0.3">
      <c r="C2521" s="291"/>
      <c r="D2521" s="291"/>
      <c r="E2521" s="291"/>
      <c r="H2521" s="291"/>
    </row>
    <row r="2522" spans="3:8" x14ac:dyDescent="0.3">
      <c r="C2522" s="291"/>
      <c r="D2522" s="291"/>
      <c r="E2522" s="291"/>
      <c r="H2522" s="291"/>
    </row>
    <row r="2523" spans="3:8" x14ac:dyDescent="0.3">
      <c r="C2523" s="291"/>
      <c r="D2523" s="291"/>
      <c r="E2523" s="291"/>
      <c r="H2523" s="291"/>
    </row>
    <row r="2524" spans="3:8" x14ac:dyDescent="0.3">
      <c r="C2524" s="291"/>
      <c r="D2524" s="291"/>
      <c r="E2524" s="291"/>
      <c r="H2524" s="291"/>
    </row>
    <row r="2525" spans="3:8" x14ac:dyDescent="0.3">
      <c r="C2525" s="291"/>
      <c r="D2525" s="291"/>
      <c r="E2525" s="291"/>
      <c r="H2525" s="291"/>
    </row>
    <row r="2526" spans="3:8" x14ac:dyDescent="0.3">
      <c r="C2526" s="291"/>
      <c r="D2526" s="291"/>
      <c r="E2526" s="291"/>
      <c r="H2526" s="291"/>
    </row>
    <row r="2527" spans="3:8" x14ac:dyDescent="0.3">
      <c r="C2527" s="291"/>
      <c r="D2527" s="291"/>
      <c r="E2527" s="291"/>
      <c r="H2527" s="291"/>
    </row>
    <row r="2528" spans="3:8" x14ac:dyDescent="0.3">
      <c r="C2528" s="291"/>
      <c r="D2528" s="291"/>
      <c r="E2528" s="291"/>
      <c r="H2528" s="291"/>
    </row>
    <row r="2529" spans="3:8" x14ac:dyDescent="0.3">
      <c r="C2529" s="291"/>
      <c r="D2529" s="291"/>
      <c r="E2529" s="291"/>
      <c r="H2529" s="291"/>
    </row>
    <row r="2530" spans="3:8" x14ac:dyDescent="0.3">
      <c r="C2530" s="291"/>
      <c r="D2530" s="291"/>
      <c r="E2530" s="291"/>
      <c r="H2530" s="291"/>
    </row>
    <row r="2531" spans="3:8" x14ac:dyDescent="0.3">
      <c r="C2531" s="291"/>
      <c r="D2531" s="291"/>
      <c r="E2531" s="291"/>
      <c r="H2531" s="291"/>
    </row>
    <row r="2532" spans="3:8" x14ac:dyDescent="0.3">
      <c r="C2532" s="291"/>
      <c r="D2532" s="291"/>
      <c r="E2532" s="291"/>
      <c r="H2532" s="291"/>
    </row>
    <row r="2533" spans="3:8" x14ac:dyDescent="0.3">
      <c r="C2533" s="291"/>
      <c r="D2533" s="291"/>
      <c r="E2533" s="291"/>
      <c r="H2533" s="291"/>
    </row>
    <row r="2534" spans="3:8" x14ac:dyDescent="0.3">
      <c r="C2534" s="291"/>
      <c r="D2534" s="291"/>
      <c r="E2534" s="291"/>
      <c r="H2534" s="291"/>
    </row>
    <row r="2535" spans="3:8" x14ac:dyDescent="0.3">
      <c r="C2535" s="291"/>
      <c r="D2535" s="291"/>
      <c r="E2535" s="291"/>
      <c r="H2535" s="291"/>
    </row>
    <row r="2536" spans="3:8" x14ac:dyDescent="0.3">
      <c r="C2536" s="291"/>
      <c r="D2536" s="291"/>
      <c r="E2536" s="291"/>
      <c r="H2536" s="291"/>
    </row>
    <row r="2537" spans="3:8" x14ac:dyDescent="0.3">
      <c r="C2537" s="291"/>
      <c r="D2537" s="291"/>
      <c r="E2537" s="291"/>
      <c r="H2537" s="291"/>
    </row>
    <row r="2538" spans="3:8" x14ac:dyDescent="0.3">
      <c r="C2538" s="291"/>
      <c r="D2538" s="291"/>
      <c r="E2538" s="291"/>
      <c r="H2538" s="291"/>
    </row>
    <row r="2539" spans="3:8" x14ac:dyDescent="0.3">
      <c r="C2539" s="291"/>
      <c r="D2539" s="291"/>
      <c r="E2539" s="291"/>
      <c r="H2539" s="291"/>
    </row>
    <row r="2540" spans="3:8" x14ac:dyDescent="0.3">
      <c r="C2540" s="291"/>
      <c r="D2540" s="291"/>
      <c r="E2540" s="291"/>
      <c r="H2540" s="291"/>
    </row>
    <row r="2541" spans="3:8" x14ac:dyDescent="0.3">
      <c r="C2541" s="291"/>
      <c r="D2541" s="291"/>
      <c r="E2541" s="291"/>
      <c r="H2541" s="291"/>
    </row>
    <row r="2542" spans="3:8" x14ac:dyDescent="0.3">
      <c r="C2542" s="291"/>
      <c r="D2542" s="291"/>
      <c r="E2542" s="291"/>
      <c r="H2542" s="291"/>
    </row>
    <row r="2543" spans="3:8" x14ac:dyDescent="0.3">
      <c r="C2543" s="291"/>
      <c r="D2543" s="291"/>
      <c r="E2543" s="291"/>
      <c r="H2543" s="291"/>
    </row>
    <row r="2544" spans="3:8" x14ac:dyDescent="0.3">
      <c r="C2544" s="291"/>
      <c r="D2544" s="291"/>
      <c r="E2544" s="291"/>
      <c r="H2544" s="291"/>
    </row>
    <row r="2545" spans="3:8" x14ac:dyDescent="0.3">
      <c r="C2545" s="291"/>
      <c r="D2545" s="291"/>
      <c r="E2545" s="291"/>
      <c r="H2545" s="291"/>
    </row>
    <row r="2546" spans="3:8" x14ac:dyDescent="0.3">
      <c r="C2546" s="291"/>
      <c r="D2546" s="291"/>
      <c r="E2546" s="291"/>
      <c r="H2546" s="291"/>
    </row>
    <row r="2547" spans="3:8" x14ac:dyDescent="0.3">
      <c r="C2547" s="291"/>
      <c r="D2547" s="291"/>
      <c r="E2547" s="291"/>
      <c r="H2547" s="291"/>
    </row>
    <row r="2548" spans="3:8" x14ac:dyDescent="0.3">
      <c r="C2548" s="291"/>
      <c r="D2548" s="291"/>
      <c r="E2548" s="291"/>
      <c r="H2548" s="291"/>
    </row>
    <row r="2549" spans="3:8" x14ac:dyDescent="0.3">
      <c r="C2549" s="291"/>
      <c r="D2549" s="291"/>
      <c r="E2549" s="291"/>
      <c r="H2549" s="291"/>
    </row>
    <row r="2550" spans="3:8" x14ac:dyDescent="0.3">
      <c r="C2550" s="291"/>
      <c r="D2550" s="291"/>
      <c r="E2550" s="291"/>
      <c r="H2550" s="291"/>
    </row>
    <row r="2551" spans="3:8" x14ac:dyDescent="0.3">
      <c r="C2551" s="291"/>
      <c r="D2551" s="291"/>
      <c r="E2551" s="291"/>
      <c r="H2551" s="291"/>
    </row>
    <row r="2552" spans="3:8" x14ac:dyDescent="0.3">
      <c r="C2552" s="291"/>
      <c r="D2552" s="291"/>
      <c r="E2552" s="291"/>
      <c r="H2552" s="291"/>
    </row>
    <row r="2553" spans="3:8" x14ac:dyDescent="0.3">
      <c r="C2553" s="291"/>
      <c r="D2553" s="291"/>
      <c r="E2553" s="291"/>
      <c r="H2553" s="291"/>
    </row>
    <row r="2554" spans="3:8" x14ac:dyDescent="0.3">
      <c r="C2554" s="291"/>
      <c r="D2554" s="291"/>
      <c r="E2554" s="291"/>
      <c r="H2554" s="291"/>
    </row>
    <row r="2555" spans="3:8" x14ac:dyDescent="0.3">
      <c r="C2555" s="291"/>
      <c r="D2555" s="291"/>
      <c r="E2555" s="291"/>
      <c r="H2555" s="291"/>
    </row>
    <row r="2556" spans="3:8" x14ac:dyDescent="0.3">
      <c r="C2556" s="291"/>
      <c r="D2556" s="291"/>
      <c r="E2556" s="291"/>
      <c r="H2556" s="291"/>
    </row>
    <row r="2557" spans="3:8" x14ac:dyDescent="0.3">
      <c r="C2557" s="291"/>
      <c r="D2557" s="291"/>
      <c r="E2557" s="291"/>
      <c r="H2557" s="291"/>
    </row>
    <row r="2558" spans="3:8" x14ac:dyDescent="0.3">
      <c r="C2558" s="291"/>
      <c r="D2558" s="291"/>
      <c r="E2558" s="291"/>
      <c r="H2558" s="291"/>
    </row>
    <row r="2559" spans="3:8" x14ac:dyDescent="0.3">
      <c r="C2559" s="291"/>
      <c r="D2559" s="291"/>
      <c r="E2559" s="291"/>
      <c r="H2559" s="291"/>
    </row>
    <row r="2560" spans="3:8" x14ac:dyDescent="0.3">
      <c r="C2560" s="291"/>
      <c r="D2560" s="291"/>
      <c r="E2560" s="291"/>
      <c r="H2560" s="291"/>
    </row>
    <row r="2561" spans="3:8" x14ac:dyDescent="0.3">
      <c r="C2561" s="291"/>
      <c r="D2561" s="291"/>
      <c r="E2561" s="291"/>
      <c r="H2561" s="291"/>
    </row>
    <row r="2562" spans="3:8" x14ac:dyDescent="0.3">
      <c r="C2562" s="291"/>
      <c r="D2562" s="291"/>
      <c r="E2562" s="291"/>
      <c r="H2562" s="291"/>
    </row>
    <row r="2563" spans="3:8" x14ac:dyDescent="0.3">
      <c r="C2563" s="291"/>
      <c r="D2563" s="291"/>
      <c r="E2563" s="291"/>
      <c r="H2563" s="291"/>
    </row>
    <row r="2564" spans="3:8" x14ac:dyDescent="0.3">
      <c r="C2564" s="291"/>
      <c r="D2564" s="291"/>
      <c r="E2564" s="291"/>
      <c r="H2564" s="291"/>
    </row>
    <row r="2565" spans="3:8" x14ac:dyDescent="0.3">
      <c r="C2565" s="291"/>
      <c r="D2565" s="291"/>
      <c r="E2565" s="291"/>
      <c r="H2565" s="291"/>
    </row>
    <row r="2566" spans="3:8" x14ac:dyDescent="0.3">
      <c r="C2566" s="291"/>
      <c r="D2566" s="291"/>
      <c r="E2566" s="291"/>
      <c r="H2566" s="291"/>
    </row>
    <row r="2567" spans="3:8" x14ac:dyDescent="0.3">
      <c r="C2567" s="291"/>
      <c r="D2567" s="291"/>
      <c r="E2567" s="291"/>
      <c r="H2567" s="291"/>
    </row>
    <row r="2568" spans="3:8" x14ac:dyDescent="0.3">
      <c r="C2568" s="291"/>
      <c r="D2568" s="291"/>
      <c r="E2568" s="291"/>
      <c r="H2568" s="291"/>
    </row>
    <row r="2569" spans="3:8" x14ac:dyDescent="0.3">
      <c r="C2569" s="291"/>
      <c r="D2569" s="291"/>
      <c r="E2569" s="291"/>
      <c r="H2569" s="291"/>
    </row>
    <row r="2570" spans="3:8" x14ac:dyDescent="0.3">
      <c r="C2570" s="291"/>
      <c r="D2570" s="291"/>
      <c r="E2570" s="291"/>
      <c r="H2570" s="291"/>
    </row>
    <row r="2571" spans="3:8" x14ac:dyDescent="0.3">
      <c r="C2571" s="291"/>
      <c r="D2571" s="291"/>
      <c r="E2571" s="291"/>
      <c r="H2571" s="291"/>
    </row>
    <row r="2572" spans="3:8" x14ac:dyDescent="0.3">
      <c r="C2572" s="291"/>
      <c r="D2572" s="291"/>
      <c r="E2572" s="291"/>
      <c r="H2572" s="291"/>
    </row>
    <row r="2573" spans="3:8" x14ac:dyDescent="0.3">
      <c r="C2573" s="291"/>
      <c r="D2573" s="291"/>
      <c r="E2573" s="291"/>
      <c r="H2573" s="291"/>
    </row>
    <row r="2574" spans="3:8" x14ac:dyDescent="0.3">
      <c r="C2574" s="291"/>
      <c r="D2574" s="291"/>
      <c r="E2574" s="291"/>
      <c r="H2574" s="291"/>
    </row>
    <row r="2575" spans="3:8" x14ac:dyDescent="0.3">
      <c r="C2575" s="291"/>
      <c r="D2575" s="291"/>
      <c r="E2575" s="291"/>
      <c r="H2575" s="291"/>
    </row>
    <row r="2576" spans="3:8" x14ac:dyDescent="0.3">
      <c r="C2576" s="291"/>
      <c r="D2576" s="291"/>
      <c r="E2576" s="291"/>
      <c r="H2576" s="291"/>
    </row>
    <row r="2577" spans="3:8" x14ac:dyDescent="0.3">
      <c r="C2577" s="291"/>
      <c r="D2577" s="291"/>
      <c r="E2577" s="291"/>
      <c r="H2577" s="291"/>
    </row>
    <row r="2578" spans="3:8" x14ac:dyDescent="0.3">
      <c r="C2578" s="291"/>
      <c r="D2578" s="291"/>
      <c r="E2578" s="291"/>
      <c r="H2578" s="291"/>
    </row>
    <row r="2579" spans="3:8" x14ac:dyDescent="0.3">
      <c r="C2579" s="291"/>
      <c r="D2579" s="291"/>
      <c r="E2579" s="291"/>
      <c r="H2579" s="291"/>
    </row>
    <row r="2580" spans="3:8" x14ac:dyDescent="0.3">
      <c r="C2580" s="291"/>
      <c r="D2580" s="291"/>
      <c r="E2580" s="291"/>
      <c r="H2580" s="291"/>
    </row>
    <row r="2581" spans="3:8" x14ac:dyDescent="0.3">
      <c r="C2581" s="291"/>
      <c r="D2581" s="291"/>
      <c r="E2581" s="291"/>
      <c r="H2581" s="291"/>
    </row>
    <row r="2582" spans="3:8" x14ac:dyDescent="0.3">
      <c r="C2582" s="291"/>
      <c r="D2582" s="291"/>
      <c r="E2582" s="291"/>
      <c r="H2582" s="291"/>
    </row>
    <row r="2583" spans="3:8" x14ac:dyDescent="0.3">
      <c r="C2583" s="291"/>
      <c r="D2583" s="291"/>
      <c r="E2583" s="291"/>
      <c r="H2583" s="291"/>
    </row>
    <row r="2584" spans="3:8" x14ac:dyDescent="0.3">
      <c r="C2584" s="291"/>
      <c r="D2584" s="291"/>
      <c r="E2584" s="291"/>
      <c r="H2584" s="291"/>
    </row>
    <row r="2585" spans="3:8" x14ac:dyDescent="0.3">
      <c r="C2585" s="291"/>
      <c r="D2585" s="291"/>
      <c r="E2585" s="291"/>
      <c r="H2585" s="291"/>
    </row>
    <row r="2586" spans="3:8" x14ac:dyDescent="0.3">
      <c r="C2586" s="291"/>
      <c r="D2586" s="291"/>
      <c r="E2586" s="291"/>
      <c r="H2586" s="291"/>
    </row>
    <row r="2587" spans="3:8" x14ac:dyDescent="0.3">
      <c r="C2587" s="291"/>
      <c r="D2587" s="291"/>
      <c r="E2587" s="291"/>
      <c r="H2587" s="291"/>
    </row>
    <row r="2588" spans="3:8" x14ac:dyDescent="0.3">
      <c r="C2588" s="291"/>
      <c r="D2588" s="291"/>
      <c r="E2588" s="291"/>
      <c r="H2588" s="291"/>
    </row>
    <row r="2589" spans="3:8" x14ac:dyDescent="0.3">
      <c r="C2589" s="291"/>
      <c r="D2589" s="291"/>
      <c r="E2589" s="291"/>
      <c r="H2589" s="291"/>
    </row>
    <row r="2590" spans="3:8" x14ac:dyDescent="0.3">
      <c r="C2590" s="291"/>
      <c r="D2590" s="291"/>
      <c r="E2590" s="291"/>
      <c r="H2590" s="291"/>
    </row>
    <row r="2591" spans="3:8" x14ac:dyDescent="0.3">
      <c r="C2591" s="291"/>
      <c r="D2591" s="291"/>
      <c r="E2591" s="291"/>
      <c r="H2591" s="291"/>
    </row>
    <row r="2592" spans="3:8" x14ac:dyDescent="0.3">
      <c r="C2592" s="291"/>
      <c r="D2592" s="291"/>
      <c r="E2592" s="291"/>
      <c r="H2592" s="291"/>
    </row>
    <row r="2593" spans="3:8" x14ac:dyDescent="0.3">
      <c r="C2593" s="291"/>
      <c r="D2593" s="291"/>
      <c r="E2593" s="291"/>
      <c r="H2593" s="291"/>
    </row>
    <row r="2594" spans="3:8" x14ac:dyDescent="0.3">
      <c r="C2594" s="291"/>
      <c r="D2594" s="291"/>
      <c r="E2594" s="291"/>
      <c r="H2594" s="291"/>
    </row>
    <row r="2595" spans="3:8" x14ac:dyDescent="0.3">
      <c r="C2595" s="291"/>
      <c r="D2595" s="291"/>
      <c r="E2595" s="291"/>
      <c r="H2595" s="291"/>
    </row>
    <row r="2596" spans="3:8" x14ac:dyDescent="0.3">
      <c r="C2596" s="291"/>
      <c r="D2596" s="291"/>
      <c r="E2596" s="291"/>
      <c r="H2596" s="291"/>
    </row>
    <row r="2597" spans="3:8" x14ac:dyDescent="0.3">
      <c r="C2597" s="291"/>
      <c r="D2597" s="291"/>
      <c r="E2597" s="291"/>
      <c r="H2597" s="291"/>
    </row>
    <row r="2598" spans="3:8" x14ac:dyDescent="0.3">
      <c r="C2598" s="291"/>
      <c r="D2598" s="291"/>
      <c r="E2598" s="291"/>
      <c r="H2598" s="291"/>
    </row>
    <row r="2599" spans="3:8" x14ac:dyDescent="0.3">
      <c r="C2599" s="291"/>
      <c r="D2599" s="291"/>
      <c r="E2599" s="291"/>
      <c r="H2599" s="291"/>
    </row>
    <row r="2600" spans="3:8" x14ac:dyDescent="0.3">
      <c r="C2600" s="291"/>
      <c r="D2600" s="291"/>
      <c r="E2600" s="291"/>
      <c r="H2600" s="291"/>
    </row>
    <row r="2601" spans="3:8" x14ac:dyDescent="0.3">
      <c r="C2601" s="291"/>
      <c r="D2601" s="291"/>
      <c r="E2601" s="291"/>
      <c r="H2601" s="291"/>
    </row>
    <row r="2602" spans="3:8" x14ac:dyDescent="0.3">
      <c r="C2602" s="291"/>
      <c r="D2602" s="291"/>
      <c r="E2602" s="291"/>
      <c r="H2602" s="291"/>
    </row>
    <row r="2603" spans="3:8" x14ac:dyDescent="0.3">
      <c r="C2603" s="291"/>
      <c r="D2603" s="291"/>
      <c r="E2603" s="291"/>
      <c r="H2603" s="291"/>
    </row>
    <row r="2604" spans="3:8" x14ac:dyDescent="0.3">
      <c r="C2604" s="291"/>
      <c r="D2604" s="291"/>
      <c r="E2604" s="291"/>
      <c r="H2604" s="291"/>
    </row>
    <row r="2605" spans="3:8" x14ac:dyDescent="0.3">
      <c r="C2605" s="291"/>
      <c r="D2605" s="291"/>
      <c r="E2605" s="291"/>
      <c r="H2605" s="291"/>
    </row>
    <row r="2606" spans="3:8" x14ac:dyDescent="0.3">
      <c r="C2606" s="291"/>
      <c r="D2606" s="291"/>
      <c r="E2606" s="291"/>
      <c r="H2606" s="291"/>
    </row>
    <row r="2607" spans="3:8" x14ac:dyDescent="0.3">
      <c r="C2607" s="291"/>
      <c r="D2607" s="291"/>
      <c r="E2607" s="291"/>
      <c r="H2607" s="291"/>
    </row>
    <row r="2608" spans="3:8" x14ac:dyDescent="0.3">
      <c r="C2608" s="291"/>
      <c r="D2608" s="291"/>
      <c r="E2608" s="291"/>
      <c r="H2608" s="291"/>
    </row>
    <row r="2609" spans="3:8" x14ac:dyDescent="0.3">
      <c r="C2609" s="291"/>
      <c r="D2609" s="291"/>
      <c r="E2609" s="291"/>
      <c r="H2609" s="291"/>
    </row>
    <row r="2610" spans="3:8" x14ac:dyDescent="0.3">
      <c r="C2610" s="291"/>
      <c r="D2610" s="291"/>
      <c r="E2610" s="291"/>
      <c r="H2610" s="291"/>
    </row>
    <row r="2611" spans="3:8" x14ac:dyDescent="0.3">
      <c r="C2611" s="291"/>
      <c r="D2611" s="291"/>
      <c r="E2611" s="291"/>
      <c r="H2611" s="291"/>
    </row>
    <row r="2612" spans="3:8" x14ac:dyDescent="0.3">
      <c r="C2612" s="291"/>
      <c r="D2612" s="291"/>
      <c r="E2612" s="291"/>
      <c r="H2612" s="291"/>
    </row>
    <row r="2613" spans="3:8" x14ac:dyDescent="0.3">
      <c r="C2613" s="291"/>
      <c r="D2613" s="291"/>
      <c r="E2613" s="291"/>
      <c r="H2613" s="291"/>
    </row>
    <row r="2614" spans="3:8" x14ac:dyDescent="0.3">
      <c r="C2614" s="291"/>
      <c r="D2614" s="291"/>
      <c r="E2614" s="291"/>
      <c r="H2614" s="291"/>
    </row>
    <row r="2615" spans="3:8" x14ac:dyDescent="0.3">
      <c r="C2615" s="291"/>
      <c r="D2615" s="291"/>
      <c r="E2615" s="291"/>
      <c r="H2615" s="291"/>
    </row>
    <row r="2616" spans="3:8" x14ac:dyDescent="0.3">
      <c r="C2616" s="291"/>
      <c r="D2616" s="291"/>
      <c r="E2616" s="291"/>
      <c r="H2616" s="291"/>
    </row>
    <row r="2617" spans="3:8" x14ac:dyDescent="0.3">
      <c r="C2617" s="291"/>
      <c r="D2617" s="291"/>
      <c r="E2617" s="291"/>
      <c r="H2617" s="291"/>
    </row>
    <row r="2618" spans="3:8" x14ac:dyDescent="0.3">
      <c r="C2618" s="291"/>
      <c r="D2618" s="291"/>
      <c r="E2618" s="291"/>
      <c r="H2618" s="291"/>
    </row>
    <row r="2619" spans="3:8" x14ac:dyDescent="0.3">
      <c r="C2619" s="291"/>
      <c r="D2619" s="291"/>
      <c r="E2619" s="291"/>
      <c r="H2619" s="291"/>
    </row>
    <row r="2620" spans="3:8" x14ac:dyDescent="0.3">
      <c r="C2620" s="291"/>
      <c r="D2620" s="291"/>
      <c r="E2620" s="291"/>
      <c r="H2620" s="291"/>
    </row>
    <row r="2621" spans="3:8" x14ac:dyDescent="0.3">
      <c r="C2621" s="291"/>
      <c r="D2621" s="291"/>
      <c r="E2621" s="291"/>
      <c r="H2621" s="291"/>
    </row>
    <row r="2622" spans="3:8" x14ac:dyDescent="0.3">
      <c r="C2622" s="291"/>
      <c r="D2622" s="291"/>
      <c r="E2622" s="291"/>
      <c r="H2622" s="291"/>
    </row>
    <row r="2623" spans="3:8" x14ac:dyDescent="0.3">
      <c r="C2623" s="291"/>
      <c r="D2623" s="291"/>
      <c r="E2623" s="291"/>
      <c r="H2623" s="291"/>
    </row>
    <row r="2624" spans="3:8" x14ac:dyDescent="0.3">
      <c r="C2624" s="291"/>
      <c r="D2624" s="291"/>
      <c r="E2624" s="291"/>
      <c r="H2624" s="291"/>
    </row>
    <row r="2625" spans="3:8" x14ac:dyDescent="0.3">
      <c r="C2625" s="291"/>
      <c r="D2625" s="291"/>
      <c r="E2625" s="291"/>
      <c r="H2625" s="291"/>
    </row>
    <row r="2626" spans="3:8" x14ac:dyDescent="0.3">
      <c r="C2626" s="291"/>
      <c r="D2626" s="291"/>
      <c r="E2626" s="291"/>
      <c r="H2626" s="291"/>
    </row>
    <row r="2627" spans="3:8" x14ac:dyDescent="0.3">
      <c r="C2627" s="291"/>
      <c r="D2627" s="291"/>
      <c r="E2627" s="291"/>
      <c r="H2627" s="291"/>
    </row>
    <row r="2628" spans="3:8" x14ac:dyDescent="0.3">
      <c r="C2628" s="291"/>
      <c r="D2628" s="291"/>
      <c r="E2628" s="291"/>
      <c r="H2628" s="291"/>
    </row>
    <row r="2629" spans="3:8" x14ac:dyDescent="0.3">
      <c r="C2629" s="291"/>
      <c r="D2629" s="291"/>
      <c r="E2629" s="291"/>
      <c r="H2629" s="291"/>
    </row>
    <row r="2630" spans="3:8" x14ac:dyDescent="0.3">
      <c r="C2630" s="291"/>
      <c r="D2630" s="291"/>
      <c r="E2630" s="291"/>
      <c r="H2630" s="291"/>
    </row>
    <row r="2631" spans="3:8" x14ac:dyDescent="0.3">
      <c r="C2631" s="291"/>
      <c r="D2631" s="291"/>
      <c r="E2631" s="291"/>
      <c r="H2631" s="291"/>
    </row>
    <row r="2632" spans="3:8" x14ac:dyDescent="0.3">
      <c r="C2632" s="291"/>
      <c r="D2632" s="291"/>
      <c r="E2632" s="291"/>
      <c r="H2632" s="291"/>
    </row>
    <row r="2633" spans="3:8" x14ac:dyDescent="0.3">
      <c r="C2633" s="291"/>
      <c r="D2633" s="291"/>
      <c r="E2633" s="291"/>
      <c r="H2633" s="291"/>
    </row>
    <row r="2634" spans="3:8" x14ac:dyDescent="0.3">
      <c r="C2634" s="291"/>
      <c r="D2634" s="291"/>
      <c r="E2634" s="291"/>
      <c r="H2634" s="291"/>
    </row>
    <row r="2635" spans="3:8" x14ac:dyDescent="0.3">
      <c r="C2635" s="291"/>
      <c r="D2635" s="291"/>
      <c r="E2635" s="291"/>
      <c r="H2635" s="291"/>
    </row>
    <row r="2636" spans="3:8" x14ac:dyDescent="0.3">
      <c r="C2636" s="291"/>
      <c r="D2636" s="291"/>
      <c r="E2636" s="291"/>
      <c r="H2636" s="291"/>
    </row>
    <row r="2637" spans="3:8" x14ac:dyDescent="0.3">
      <c r="C2637" s="291"/>
      <c r="D2637" s="291"/>
      <c r="E2637" s="291"/>
      <c r="H2637" s="291"/>
    </row>
    <row r="2638" spans="3:8" x14ac:dyDescent="0.3">
      <c r="C2638" s="291"/>
      <c r="D2638" s="291"/>
      <c r="E2638" s="291"/>
      <c r="H2638" s="291"/>
    </row>
    <row r="2639" spans="3:8" x14ac:dyDescent="0.3">
      <c r="C2639" s="291"/>
      <c r="D2639" s="291"/>
      <c r="E2639" s="291"/>
      <c r="H2639" s="291"/>
    </row>
    <row r="2640" spans="3:8" x14ac:dyDescent="0.3">
      <c r="C2640" s="291"/>
      <c r="D2640" s="291"/>
      <c r="E2640" s="291"/>
      <c r="H2640" s="291"/>
    </row>
    <row r="2641" spans="3:8" x14ac:dyDescent="0.3">
      <c r="C2641" s="291"/>
      <c r="D2641" s="291"/>
      <c r="E2641" s="291"/>
      <c r="H2641" s="291"/>
    </row>
    <row r="2642" spans="3:8" x14ac:dyDescent="0.3">
      <c r="C2642" s="291"/>
      <c r="D2642" s="291"/>
      <c r="E2642" s="291"/>
      <c r="H2642" s="291"/>
    </row>
    <row r="2643" spans="3:8" x14ac:dyDescent="0.3">
      <c r="C2643" s="291"/>
      <c r="D2643" s="291"/>
      <c r="E2643" s="291"/>
      <c r="H2643" s="291"/>
    </row>
    <row r="2644" spans="3:8" x14ac:dyDescent="0.3">
      <c r="C2644" s="291"/>
      <c r="D2644" s="291"/>
      <c r="E2644" s="291"/>
      <c r="H2644" s="291"/>
    </row>
    <row r="2645" spans="3:8" x14ac:dyDescent="0.3">
      <c r="C2645" s="291"/>
      <c r="D2645" s="291"/>
      <c r="E2645" s="291"/>
      <c r="H2645" s="291"/>
    </row>
    <row r="2646" spans="3:8" x14ac:dyDescent="0.3">
      <c r="C2646" s="291"/>
      <c r="D2646" s="291"/>
      <c r="E2646" s="291"/>
      <c r="H2646" s="291"/>
    </row>
    <row r="2647" spans="3:8" x14ac:dyDescent="0.3">
      <c r="C2647" s="291"/>
      <c r="D2647" s="291"/>
      <c r="E2647" s="291"/>
      <c r="H2647" s="291"/>
    </row>
    <row r="2648" spans="3:8" x14ac:dyDescent="0.3">
      <c r="C2648" s="291"/>
      <c r="D2648" s="291"/>
      <c r="E2648" s="291"/>
      <c r="H2648" s="291"/>
    </row>
    <row r="2649" spans="3:8" x14ac:dyDescent="0.3">
      <c r="C2649" s="291"/>
      <c r="D2649" s="291"/>
      <c r="E2649" s="291"/>
      <c r="H2649" s="291"/>
    </row>
    <row r="2650" spans="3:8" x14ac:dyDescent="0.3">
      <c r="C2650" s="291"/>
      <c r="D2650" s="291"/>
      <c r="E2650" s="291"/>
      <c r="H2650" s="291"/>
    </row>
    <row r="2651" spans="3:8" x14ac:dyDescent="0.3">
      <c r="C2651" s="291"/>
      <c r="D2651" s="291"/>
      <c r="E2651" s="291"/>
      <c r="H2651" s="291"/>
    </row>
    <row r="2652" spans="3:8" x14ac:dyDescent="0.3">
      <c r="C2652" s="291"/>
      <c r="D2652" s="291"/>
      <c r="E2652" s="291"/>
      <c r="H2652" s="291"/>
    </row>
    <row r="2653" spans="3:8" x14ac:dyDescent="0.3">
      <c r="C2653" s="291"/>
      <c r="D2653" s="291"/>
      <c r="E2653" s="291"/>
      <c r="H2653" s="291"/>
    </row>
    <row r="2654" spans="3:8" x14ac:dyDescent="0.3">
      <c r="C2654" s="291"/>
      <c r="D2654" s="291"/>
      <c r="E2654" s="291"/>
      <c r="H2654" s="291"/>
    </row>
    <row r="2655" spans="3:8" x14ac:dyDescent="0.3">
      <c r="C2655" s="291"/>
      <c r="D2655" s="291"/>
      <c r="E2655" s="291"/>
      <c r="H2655" s="291"/>
    </row>
    <row r="2656" spans="3:8" x14ac:dyDescent="0.3">
      <c r="C2656" s="291"/>
      <c r="D2656" s="291"/>
      <c r="E2656" s="291"/>
      <c r="H2656" s="291"/>
    </row>
    <row r="2657" spans="3:8" x14ac:dyDescent="0.3">
      <c r="C2657" s="291"/>
      <c r="D2657" s="291"/>
      <c r="E2657" s="291"/>
      <c r="H2657" s="291"/>
    </row>
    <row r="2658" spans="3:8" x14ac:dyDescent="0.3">
      <c r="C2658" s="291"/>
      <c r="D2658" s="291"/>
      <c r="E2658" s="291"/>
      <c r="H2658" s="291"/>
    </row>
    <row r="2659" spans="3:8" x14ac:dyDescent="0.3">
      <c r="C2659" s="291"/>
      <c r="D2659" s="291"/>
      <c r="E2659" s="291"/>
      <c r="H2659" s="291"/>
    </row>
    <row r="2660" spans="3:8" x14ac:dyDescent="0.3">
      <c r="C2660" s="291"/>
      <c r="D2660" s="291"/>
      <c r="E2660" s="291"/>
      <c r="H2660" s="291"/>
    </row>
    <row r="2661" spans="3:8" x14ac:dyDescent="0.3">
      <c r="C2661" s="291"/>
      <c r="D2661" s="291"/>
      <c r="E2661" s="291"/>
      <c r="H2661" s="291"/>
    </row>
    <row r="2662" spans="3:8" x14ac:dyDescent="0.3">
      <c r="C2662" s="291"/>
      <c r="D2662" s="291"/>
      <c r="E2662" s="291"/>
      <c r="H2662" s="291"/>
    </row>
    <row r="2663" spans="3:8" x14ac:dyDescent="0.3">
      <c r="C2663" s="291"/>
      <c r="D2663" s="291"/>
      <c r="E2663" s="291"/>
      <c r="H2663" s="291"/>
    </row>
    <row r="2664" spans="3:8" x14ac:dyDescent="0.3">
      <c r="C2664" s="291"/>
      <c r="D2664" s="291"/>
      <c r="E2664" s="291"/>
      <c r="H2664" s="291"/>
    </row>
    <row r="2665" spans="3:8" x14ac:dyDescent="0.3">
      <c r="C2665" s="291"/>
      <c r="D2665" s="291"/>
      <c r="E2665" s="291"/>
      <c r="H2665" s="291"/>
    </row>
    <row r="2666" spans="3:8" x14ac:dyDescent="0.3">
      <c r="C2666" s="291"/>
      <c r="D2666" s="291"/>
      <c r="E2666" s="291"/>
      <c r="H2666" s="291"/>
    </row>
    <row r="2667" spans="3:8" x14ac:dyDescent="0.3">
      <c r="C2667" s="291"/>
      <c r="D2667" s="291"/>
      <c r="E2667" s="291"/>
      <c r="H2667" s="291"/>
    </row>
    <row r="2668" spans="3:8" x14ac:dyDescent="0.3">
      <c r="C2668" s="291"/>
      <c r="D2668" s="291"/>
      <c r="E2668" s="291"/>
      <c r="H2668" s="291"/>
    </row>
    <row r="2669" spans="3:8" x14ac:dyDescent="0.3">
      <c r="C2669" s="291"/>
      <c r="D2669" s="291"/>
      <c r="E2669" s="291"/>
      <c r="H2669" s="291"/>
    </row>
    <row r="2670" spans="3:8" x14ac:dyDescent="0.3">
      <c r="C2670" s="291"/>
      <c r="D2670" s="291"/>
      <c r="E2670" s="291"/>
      <c r="H2670" s="291"/>
    </row>
    <row r="2671" spans="3:8" x14ac:dyDescent="0.3">
      <c r="C2671" s="291"/>
      <c r="D2671" s="291"/>
      <c r="E2671" s="291"/>
      <c r="H2671" s="291"/>
    </row>
    <row r="2672" spans="3:8" x14ac:dyDescent="0.3">
      <c r="C2672" s="291"/>
      <c r="D2672" s="291"/>
      <c r="E2672" s="291"/>
      <c r="H2672" s="291"/>
    </row>
    <row r="2673" spans="3:8" x14ac:dyDescent="0.3">
      <c r="C2673" s="291"/>
      <c r="D2673" s="291"/>
      <c r="E2673" s="291"/>
      <c r="H2673" s="291"/>
    </row>
    <row r="2674" spans="3:8" x14ac:dyDescent="0.3">
      <c r="C2674" s="291"/>
      <c r="D2674" s="291"/>
      <c r="E2674" s="291"/>
      <c r="H2674" s="291"/>
    </row>
    <row r="2675" spans="3:8" x14ac:dyDescent="0.3">
      <c r="C2675" s="291"/>
      <c r="D2675" s="291"/>
      <c r="E2675" s="291"/>
      <c r="H2675" s="291"/>
    </row>
    <row r="2676" spans="3:8" x14ac:dyDescent="0.3">
      <c r="C2676" s="291"/>
      <c r="D2676" s="291"/>
      <c r="E2676" s="291"/>
      <c r="H2676" s="291"/>
    </row>
    <row r="2677" spans="3:8" x14ac:dyDescent="0.3">
      <c r="C2677" s="291"/>
      <c r="D2677" s="291"/>
      <c r="E2677" s="291"/>
      <c r="H2677" s="291"/>
    </row>
    <row r="2678" spans="3:8" x14ac:dyDescent="0.3">
      <c r="C2678" s="291"/>
      <c r="D2678" s="291"/>
      <c r="E2678" s="291"/>
      <c r="H2678" s="291"/>
    </row>
    <row r="2679" spans="3:8" x14ac:dyDescent="0.3">
      <c r="C2679" s="291"/>
      <c r="D2679" s="291"/>
      <c r="E2679" s="291"/>
      <c r="H2679" s="291"/>
    </row>
    <row r="2680" spans="3:8" x14ac:dyDescent="0.3">
      <c r="C2680" s="291"/>
      <c r="D2680" s="291"/>
      <c r="E2680" s="291"/>
      <c r="H2680" s="291"/>
    </row>
    <row r="2681" spans="3:8" x14ac:dyDescent="0.3">
      <c r="C2681" s="291"/>
      <c r="D2681" s="291"/>
      <c r="E2681" s="291"/>
      <c r="H2681" s="291"/>
    </row>
    <row r="2682" spans="3:8" x14ac:dyDescent="0.3">
      <c r="C2682" s="291"/>
      <c r="D2682" s="291"/>
      <c r="E2682" s="291"/>
      <c r="H2682" s="291"/>
    </row>
    <row r="2683" spans="3:8" x14ac:dyDescent="0.3">
      <c r="C2683" s="291"/>
      <c r="D2683" s="291"/>
      <c r="E2683" s="291"/>
      <c r="H2683" s="291"/>
    </row>
    <row r="2684" spans="3:8" x14ac:dyDescent="0.3">
      <c r="C2684" s="291"/>
      <c r="D2684" s="291"/>
      <c r="E2684" s="291"/>
      <c r="H2684" s="291"/>
    </row>
    <row r="2685" spans="3:8" x14ac:dyDescent="0.3">
      <c r="C2685" s="291"/>
      <c r="D2685" s="291"/>
      <c r="E2685" s="291"/>
      <c r="H2685" s="291"/>
    </row>
    <row r="2686" spans="3:8" x14ac:dyDescent="0.3">
      <c r="C2686" s="291"/>
      <c r="D2686" s="291"/>
      <c r="E2686" s="291"/>
      <c r="H2686" s="291"/>
    </row>
    <row r="2687" spans="3:8" x14ac:dyDescent="0.3">
      <c r="C2687" s="291"/>
      <c r="D2687" s="291"/>
      <c r="E2687" s="291"/>
      <c r="H2687" s="291"/>
    </row>
    <row r="2688" spans="3:8" x14ac:dyDescent="0.3">
      <c r="C2688" s="291"/>
      <c r="D2688" s="291"/>
      <c r="E2688" s="291"/>
      <c r="H2688" s="291"/>
    </row>
    <row r="2689" spans="3:8" x14ac:dyDescent="0.3">
      <c r="C2689" s="291"/>
      <c r="D2689" s="291"/>
      <c r="E2689" s="291"/>
      <c r="H2689" s="291"/>
    </row>
    <row r="2690" spans="3:8" x14ac:dyDescent="0.3">
      <c r="C2690" s="291"/>
      <c r="D2690" s="291"/>
      <c r="E2690" s="291"/>
      <c r="H2690" s="291"/>
    </row>
    <row r="2691" spans="3:8" x14ac:dyDescent="0.3">
      <c r="C2691" s="291"/>
      <c r="D2691" s="291"/>
      <c r="E2691" s="291"/>
      <c r="H2691" s="291"/>
    </row>
    <row r="2692" spans="3:8" x14ac:dyDescent="0.3">
      <c r="C2692" s="291"/>
      <c r="D2692" s="291"/>
      <c r="E2692" s="291"/>
      <c r="H2692" s="291"/>
    </row>
    <row r="2693" spans="3:8" x14ac:dyDescent="0.3">
      <c r="C2693" s="291"/>
      <c r="D2693" s="291"/>
      <c r="E2693" s="291"/>
      <c r="H2693" s="291"/>
    </row>
    <row r="2694" spans="3:8" x14ac:dyDescent="0.3">
      <c r="C2694" s="291"/>
      <c r="D2694" s="291"/>
      <c r="E2694" s="291"/>
      <c r="H2694" s="291"/>
    </row>
    <row r="2695" spans="3:8" x14ac:dyDescent="0.3">
      <c r="C2695" s="291"/>
      <c r="D2695" s="291"/>
      <c r="E2695" s="291"/>
      <c r="H2695" s="291"/>
    </row>
    <row r="2696" spans="3:8" x14ac:dyDescent="0.3">
      <c r="C2696" s="291"/>
      <c r="D2696" s="291"/>
      <c r="E2696" s="291"/>
      <c r="H2696" s="291"/>
    </row>
    <row r="2697" spans="3:8" x14ac:dyDescent="0.3">
      <c r="C2697" s="291"/>
      <c r="D2697" s="291"/>
      <c r="E2697" s="291"/>
      <c r="H2697" s="291"/>
    </row>
    <row r="2698" spans="3:8" x14ac:dyDescent="0.3">
      <c r="C2698" s="291"/>
      <c r="D2698" s="291"/>
      <c r="E2698" s="291"/>
      <c r="H2698" s="291"/>
    </row>
    <row r="2699" spans="3:8" x14ac:dyDescent="0.3">
      <c r="C2699" s="291"/>
      <c r="D2699" s="291"/>
      <c r="E2699" s="291"/>
      <c r="H2699" s="291"/>
    </row>
    <row r="2700" spans="3:8" x14ac:dyDescent="0.3">
      <c r="C2700" s="291"/>
      <c r="D2700" s="291"/>
      <c r="E2700" s="291"/>
      <c r="H2700" s="291"/>
    </row>
    <row r="2701" spans="3:8" x14ac:dyDescent="0.3">
      <c r="C2701" s="291"/>
      <c r="D2701" s="291"/>
      <c r="E2701" s="291"/>
      <c r="H2701" s="291"/>
    </row>
    <row r="2702" spans="3:8" x14ac:dyDescent="0.3">
      <c r="C2702" s="291"/>
      <c r="D2702" s="291"/>
      <c r="E2702" s="291"/>
      <c r="H2702" s="291"/>
    </row>
    <row r="2703" spans="3:8" x14ac:dyDescent="0.3">
      <c r="C2703" s="291"/>
      <c r="D2703" s="291"/>
      <c r="E2703" s="291"/>
      <c r="H2703" s="291"/>
    </row>
    <row r="2704" spans="3:8" x14ac:dyDescent="0.3">
      <c r="C2704" s="291"/>
      <c r="D2704" s="291"/>
      <c r="E2704" s="291"/>
      <c r="H2704" s="291"/>
    </row>
    <row r="2705" spans="3:8" x14ac:dyDescent="0.3">
      <c r="C2705" s="291"/>
      <c r="D2705" s="291"/>
      <c r="E2705" s="291"/>
      <c r="H2705" s="291"/>
    </row>
    <row r="2706" spans="3:8" x14ac:dyDescent="0.3">
      <c r="C2706" s="291"/>
      <c r="D2706" s="291"/>
      <c r="E2706" s="291"/>
      <c r="H2706" s="291"/>
    </row>
    <row r="2707" spans="3:8" x14ac:dyDescent="0.3">
      <c r="C2707" s="291"/>
      <c r="D2707" s="291"/>
      <c r="E2707" s="291"/>
      <c r="H2707" s="291"/>
    </row>
    <row r="2708" spans="3:8" x14ac:dyDescent="0.3">
      <c r="C2708" s="291"/>
      <c r="D2708" s="291"/>
      <c r="E2708" s="291"/>
      <c r="H2708" s="291"/>
    </row>
    <row r="2709" spans="3:8" x14ac:dyDescent="0.3">
      <c r="C2709" s="291"/>
      <c r="D2709" s="291"/>
      <c r="E2709" s="291"/>
      <c r="H2709" s="291"/>
    </row>
    <row r="2710" spans="3:8" x14ac:dyDescent="0.3">
      <c r="C2710" s="291"/>
      <c r="D2710" s="291"/>
      <c r="E2710" s="291"/>
      <c r="H2710" s="291"/>
    </row>
    <row r="2711" spans="3:8" x14ac:dyDescent="0.3">
      <c r="C2711" s="291"/>
      <c r="D2711" s="291"/>
      <c r="E2711" s="291"/>
      <c r="H2711" s="291"/>
    </row>
    <row r="2712" spans="3:8" x14ac:dyDescent="0.3">
      <c r="C2712" s="291"/>
      <c r="D2712" s="291"/>
      <c r="E2712" s="291"/>
      <c r="H2712" s="291"/>
    </row>
    <row r="2713" spans="3:8" x14ac:dyDescent="0.3">
      <c r="C2713" s="291"/>
      <c r="D2713" s="291"/>
      <c r="E2713" s="291"/>
      <c r="H2713" s="291"/>
    </row>
    <row r="2714" spans="3:8" x14ac:dyDescent="0.3">
      <c r="C2714" s="291"/>
      <c r="D2714" s="291"/>
      <c r="E2714" s="291"/>
      <c r="H2714" s="291"/>
    </row>
    <row r="2715" spans="3:8" x14ac:dyDescent="0.3">
      <c r="C2715" s="291"/>
      <c r="D2715" s="291"/>
      <c r="E2715" s="291"/>
      <c r="H2715" s="291"/>
    </row>
    <row r="2716" spans="3:8" x14ac:dyDescent="0.3">
      <c r="C2716" s="291"/>
      <c r="D2716" s="291"/>
      <c r="E2716" s="291"/>
      <c r="H2716" s="291"/>
    </row>
    <row r="2717" spans="3:8" x14ac:dyDescent="0.3">
      <c r="C2717" s="291"/>
      <c r="D2717" s="291"/>
      <c r="E2717" s="291"/>
      <c r="H2717" s="291"/>
    </row>
    <row r="2718" spans="3:8" x14ac:dyDescent="0.3">
      <c r="C2718" s="291"/>
      <c r="D2718" s="291"/>
      <c r="E2718" s="291"/>
      <c r="H2718" s="291"/>
    </row>
    <row r="2719" spans="3:8" x14ac:dyDescent="0.3">
      <c r="C2719" s="291"/>
      <c r="D2719" s="291"/>
      <c r="E2719" s="291"/>
      <c r="H2719" s="291"/>
    </row>
    <row r="2720" spans="3:8" x14ac:dyDescent="0.3">
      <c r="C2720" s="291"/>
      <c r="D2720" s="291"/>
      <c r="E2720" s="291"/>
      <c r="H2720" s="291"/>
    </row>
    <row r="2721" spans="3:8" x14ac:dyDescent="0.3">
      <c r="C2721" s="291"/>
      <c r="D2721" s="291"/>
      <c r="E2721" s="291"/>
      <c r="H2721" s="291"/>
    </row>
    <row r="2722" spans="3:8" x14ac:dyDescent="0.3">
      <c r="C2722" s="291"/>
      <c r="D2722" s="291"/>
      <c r="E2722" s="291"/>
      <c r="H2722" s="291"/>
    </row>
    <row r="2723" spans="3:8" x14ac:dyDescent="0.3">
      <c r="C2723" s="291"/>
      <c r="D2723" s="291"/>
      <c r="E2723" s="291"/>
      <c r="H2723" s="291"/>
    </row>
    <row r="2724" spans="3:8" x14ac:dyDescent="0.3">
      <c r="C2724" s="291"/>
      <c r="D2724" s="291"/>
      <c r="E2724" s="291"/>
      <c r="H2724" s="291"/>
    </row>
    <row r="2725" spans="3:8" x14ac:dyDescent="0.3">
      <c r="C2725" s="291"/>
      <c r="D2725" s="291"/>
      <c r="E2725" s="291"/>
      <c r="H2725" s="291"/>
    </row>
    <row r="2726" spans="3:8" x14ac:dyDescent="0.3">
      <c r="C2726" s="291"/>
      <c r="D2726" s="291"/>
      <c r="E2726" s="291"/>
      <c r="H2726" s="291"/>
    </row>
    <row r="2727" spans="3:8" x14ac:dyDescent="0.3">
      <c r="C2727" s="291"/>
      <c r="D2727" s="291"/>
      <c r="E2727" s="291"/>
      <c r="H2727" s="291"/>
    </row>
    <row r="2728" spans="3:8" x14ac:dyDescent="0.3">
      <c r="C2728" s="291"/>
      <c r="D2728" s="291"/>
      <c r="E2728" s="291"/>
      <c r="H2728" s="291"/>
    </row>
    <row r="2729" spans="3:8" x14ac:dyDescent="0.3">
      <c r="C2729" s="291"/>
      <c r="D2729" s="291"/>
      <c r="E2729" s="291"/>
      <c r="H2729" s="291"/>
    </row>
    <row r="2730" spans="3:8" x14ac:dyDescent="0.3">
      <c r="C2730" s="291"/>
      <c r="D2730" s="291"/>
      <c r="E2730" s="291"/>
      <c r="H2730" s="291"/>
    </row>
    <row r="2731" spans="3:8" x14ac:dyDescent="0.3">
      <c r="C2731" s="291"/>
      <c r="D2731" s="291"/>
      <c r="E2731" s="291"/>
      <c r="H2731" s="291"/>
    </row>
    <row r="2732" spans="3:8" x14ac:dyDescent="0.3">
      <c r="C2732" s="291"/>
      <c r="D2732" s="291"/>
      <c r="E2732" s="291"/>
      <c r="H2732" s="291"/>
    </row>
    <row r="2733" spans="3:8" x14ac:dyDescent="0.3">
      <c r="C2733" s="291"/>
      <c r="D2733" s="291"/>
      <c r="E2733" s="291"/>
      <c r="H2733" s="291"/>
    </row>
    <row r="2734" spans="3:8" x14ac:dyDescent="0.3">
      <c r="C2734" s="291"/>
      <c r="D2734" s="291"/>
      <c r="E2734" s="291"/>
      <c r="H2734" s="291"/>
    </row>
    <row r="2735" spans="3:8" x14ac:dyDescent="0.3">
      <c r="C2735" s="291"/>
      <c r="D2735" s="291"/>
      <c r="E2735" s="291"/>
      <c r="H2735" s="291"/>
    </row>
    <row r="2736" spans="3:8" x14ac:dyDescent="0.3">
      <c r="C2736" s="291"/>
      <c r="D2736" s="291"/>
      <c r="E2736" s="291"/>
      <c r="H2736" s="291"/>
    </row>
    <row r="2737" spans="3:8" x14ac:dyDescent="0.3">
      <c r="C2737" s="291"/>
      <c r="D2737" s="291"/>
      <c r="E2737" s="291"/>
      <c r="H2737" s="291"/>
    </row>
    <row r="2738" spans="3:8" x14ac:dyDescent="0.3">
      <c r="C2738" s="291"/>
      <c r="D2738" s="291"/>
      <c r="E2738" s="291"/>
      <c r="H2738" s="291"/>
    </row>
    <row r="2739" spans="3:8" x14ac:dyDescent="0.3">
      <c r="C2739" s="291"/>
      <c r="D2739" s="291"/>
      <c r="E2739" s="291"/>
      <c r="H2739" s="291"/>
    </row>
    <row r="2740" spans="3:8" x14ac:dyDescent="0.3">
      <c r="C2740" s="291"/>
      <c r="D2740" s="291"/>
      <c r="E2740" s="291"/>
      <c r="H2740" s="291"/>
    </row>
    <row r="2741" spans="3:8" x14ac:dyDescent="0.3">
      <c r="C2741" s="291"/>
      <c r="D2741" s="291"/>
      <c r="E2741" s="291"/>
      <c r="H2741" s="291"/>
    </row>
    <row r="2742" spans="3:8" x14ac:dyDescent="0.3">
      <c r="C2742" s="291"/>
      <c r="D2742" s="291"/>
      <c r="E2742" s="291"/>
      <c r="H2742" s="291"/>
    </row>
    <row r="2743" spans="3:8" x14ac:dyDescent="0.3">
      <c r="C2743" s="291"/>
      <c r="D2743" s="291"/>
      <c r="E2743" s="291"/>
      <c r="H2743" s="291"/>
    </row>
    <row r="2744" spans="3:8" x14ac:dyDescent="0.3">
      <c r="C2744" s="291"/>
      <c r="D2744" s="291"/>
      <c r="E2744" s="291"/>
      <c r="H2744" s="291"/>
    </row>
    <row r="2745" spans="3:8" x14ac:dyDescent="0.3">
      <c r="C2745" s="291"/>
      <c r="D2745" s="291"/>
      <c r="E2745" s="291"/>
      <c r="H2745" s="291"/>
    </row>
    <row r="2746" spans="3:8" x14ac:dyDescent="0.3">
      <c r="C2746" s="291"/>
      <c r="D2746" s="291"/>
      <c r="E2746" s="291"/>
      <c r="H2746" s="291"/>
    </row>
    <row r="2747" spans="3:8" x14ac:dyDescent="0.3">
      <c r="C2747" s="291"/>
      <c r="D2747" s="291"/>
      <c r="E2747" s="291"/>
      <c r="H2747" s="291"/>
    </row>
    <row r="2748" spans="3:8" x14ac:dyDescent="0.3">
      <c r="C2748" s="291"/>
      <c r="D2748" s="291"/>
      <c r="E2748" s="291"/>
      <c r="H2748" s="291"/>
    </row>
    <row r="2749" spans="3:8" x14ac:dyDescent="0.3">
      <c r="C2749" s="291"/>
      <c r="D2749" s="291"/>
      <c r="E2749" s="291"/>
      <c r="H2749" s="291"/>
    </row>
    <row r="2750" spans="3:8" x14ac:dyDescent="0.3">
      <c r="C2750" s="291"/>
      <c r="D2750" s="291"/>
      <c r="E2750" s="291"/>
      <c r="H2750" s="291"/>
    </row>
    <row r="2751" spans="3:8" x14ac:dyDescent="0.3">
      <c r="C2751" s="291"/>
      <c r="D2751" s="291"/>
      <c r="E2751" s="291"/>
      <c r="H2751" s="291"/>
    </row>
    <row r="2752" spans="3:8" x14ac:dyDescent="0.3">
      <c r="C2752" s="291"/>
      <c r="D2752" s="291"/>
      <c r="E2752" s="291"/>
      <c r="H2752" s="291"/>
    </row>
    <row r="2753" spans="3:8" x14ac:dyDescent="0.3">
      <c r="C2753" s="291"/>
      <c r="D2753" s="291"/>
      <c r="E2753" s="291"/>
      <c r="H2753" s="291"/>
    </row>
    <row r="2754" spans="3:8" x14ac:dyDescent="0.3">
      <c r="C2754" s="291"/>
      <c r="D2754" s="291"/>
      <c r="E2754" s="291"/>
      <c r="H2754" s="291"/>
    </row>
    <row r="2755" spans="3:8" x14ac:dyDescent="0.3">
      <c r="C2755" s="291"/>
      <c r="D2755" s="291"/>
      <c r="E2755" s="291"/>
      <c r="H2755" s="291"/>
    </row>
    <row r="2756" spans="3:8" x14ac:dyDescent="0.3">
      <c r="C2756" s="291"/>
      <c r="D2756" s="291"/>
      <c r="E2756" s="291"/>
      <c r="H2756" s="291"/>
    </row>
    <row r="2757" spans="3:8" x14ac:dyDescent="0.3">
      <c r="C2757" s="291"/>
      <c r="D2757" s="291"/>
      <c r="E2757" s="291"/>
      <c r="H2757" s="291"/>
    </row>
    <row r="2758" spans="3:8" x14ac:dyDescent="0.3">
      <c r="C2758" s="291"/>
      <c r="D2758" s="291"/>
      <c r="E2758" s="291"/>
      <c r="H2758" s="291"/>
    </row>
    <row r="2759" spans="3:8" x14ac:dyDescent="0.3">
      <c r="C2759" s="291"/>
      <c r="D2759" s="291"/>
      <c r="E2759" s="291"/>
      <c r="H2759" s="291"/>
    </row>
    <row r="2760" spans="3:8" x14ac:dyDescent="0.3">
      <c r="C2760" s="291"/>
      <c r="D2760" s="291"/>
      <c r="E2760" s="291"/>
      <c r="H2760" s="291"/>
    </row>
    <row r="2761" spans="3:8" x14ac:dyDescent="0.3">
      <c r="C2761" s="291"/>
      <c r="D2761" s="291"/>
      <c r="E2761" s="291"/>
      <c r="H2761" s="291"/>
    </row>
    <row r="2762" spans="3:8" x14ac:dyDescent="0.3">
      <c r="C2762" s="291"/>
      <c r="D2762" s="291"/>
      <c r="E2762" s="291"/>
      <c r="H2762" s="291"/>
    </row>
    <row r="2763" spans="3:8" x14ac:dyDescent="0.3">
      <c r="C2763" s="291"/>
      <c r="D2763" s="291"/>
      <c r="E2763" s="291"/>
      <c r="H2763" s="291"/>
    </row>
    <row r="2764" spans="3:8" x14ac:dyDescent="0.3">
      <c r="C2764" s="291"/>
      <c r="D2764" s="291"/>
      <c r="E2764" s="291"/>
      <c r="H2764" s="291"/>
    </row>
    <row r="2765" spans="3:8" x14ac:dyDescent="0.3">
      <c r="C2765" s="291"/>
      <c r="D2765" s="291"/>
      <c r="E2765" s="291"/>
      <c r="H2765" s="291"/>
    </row>
    <row r="2766" spans="3:8" x14ac:dyDescent="0.3">
      <c r="C2766" s="291"/>
      <c r="D2766" s="291"/>
      <c r="E2766" s="291"/>
      <c r="H2766" s="291"/>
    </row>
    <row r="2767" spans="3:8" x14ac:dyDescent="0.3">
      <c r="C2767" s="291"/>
      <c r="D2767" s="291"/>
      <c r="E2767" s="291"/>
      <c r="H2767" s="291"/>
    </row>
    <row r="2768" spans="3:8" x14ac:dyDescent="0.3">
      <c r="C2768" s="291"/>
      <c r="D2768" s="291"/>
      <c r="E2768" s="291"/>
      <c r="H2768" s="291"/>
    </row>
    <row r="2769" spans="3:8" x14ac:dyDescent="0.3">
      <c r="C2769" s="291"/>
      <c r="D2769" s="291"/>
      <c r="E2769" s="291"/>
      <c r="H2769" s="291"/>
    </row>
    <row r="2770" spans="3:8" x14ac:dyDescent="0.3">
      <c r="C2770" s="291"/>
      <c r="D2770" s="291"/>
      <c r="E2770" s="291"/>
      <c r="H2770" s="291"/>
    </row>
    <row r="2771" spans="3:8" x14ac:dyDescent="0.3">
      <c r="C2771" s="291"/>
      <c r="D2771" s="291"/>
      <c r="E2771" s="291"/>
      <c r="H2771" s="291"/>
    </row>
    <row r="2772" spans="3:8" x14ac:dyDescent="0.3">
      <c r="C2772" s="291"/>
      <c r="D2772" s="291"/>
      <c r="E2772" s="291"/>
      <c r="H2772" s="291"/>
    </row>
    <row r="2773" spans="3:8" x14ac:dyDescent="0.3">
      <c r="C2773" s="291"/>
      <c r="D2773" s="291"/>
      <c r="E2773" s="291"/>
      <c r="H2773" s="291"/>
    </row>
    <row r="2774" spans="3:8" x14ac:dyDescent="0.3">
      <c r="C2774" s="291"/>
      <c r="D2774" s="291"/>
      <c r="E2774" s="291"/>
      <c r="H2774" s="291"/>
    </row>
    <row r="2775" spans="3:8" x14ac:dyDescent="0.3">
      <c r="C2775" s="291"/>
      <c r="D2775" s="291"/>
      <c r="E2775" s="291"/>
      <c r="H2775" s="291"/>
    </row>
    <row r="2776" spans="3:8" x14ac:dyDescent="0.3">
      <c r="C2776" s="291"/>
      <c r="D2776" s="291"/>
      <c r="E2776" s="291"/>
      <c r="H2776" s="291"/>
    </row>
    <row r="2777" spans="3:8" x14ac:dyDescent="0.3">
      <c r="C2777" s="291"/>
      <c r="D2777" s="291"/>
      <c r="E2777" s="291"/>
      <c r="H2777" s="291"/>
    </row>
    <row r="2778" spans="3:8" x14ac:dyDescent="0.3">
      <c r="C2778" s="291"/>
      <c r="D2778" s="291"/>
      <c r="E2778" s="291"/>
      <c r="H2778" s="291"/>
    </row>
    <row r="2779" spans="3:8" x14ac:dyDescent="0.3">
      <c r="C2779" s="291"/>
      <c r="D2779" s="291"/>
      <c r="E2779" s="291"/>
      <c r="H2779" s="291"/>
    </row>
    <row r="2780" spans="3:8" x14ac:dyDescent="0.3">
      <c r="C2780" s="291"/>
      <c r="D2780" s="291"/>
      <c r="E2780" s="291"/>
      <c r="H2780" s="291"/>
    </row>
    <row r="2781" spans="3:8" x14ac:dyDescent="0.3">
      <c r="C2781" s="291"/>
      <c r="D2781" s="291"/>
      <c r="E2781" s="291"/>
      <c r="H2781" s="291"/>
    </row>
    <row r="2782" spans="3:8" x14ac:dyDescent="0.3">
      <c r="C2782" s="291"/>
      <c r="D2782" s="291"/>
      <c r="E2782" s="291"/>
      <c r="H2782" s="291"/>
    </row>
    <row r="2783" spans="3:8" x14ac:dyDescent="0.3">
      <c r="C2783" s="291"/>
      <c r="D2783" s="291"/>
      <c r="E2783" s="291"/>
      <c r="H2783" s="291"/>
    </row>
    <row r="2784" spans="3:8" x14ac:dyDescent="0.3">
      <c r="C2784" s="291"/>
      <c r="D2784" s="291"/>
      <c r="E2784" s="291"/>
      <c r="H2784" s="291"/>
    </row>
    <row r="2785" spans="3:8" x14ac:dyDescent="0.3">
      <c r="C2785" s="291"/>
      <c r="D2785" s="291"/>
      <c r="E2785" s="291"/>
      <c r="H2785" s="291"/>
    </row>
    <row r="2786" spans="3:8" x14ac:dyDescent="0.3">
      <c r="C2786" s="291"/>
      <c r="D2786" s="291"/>
      <c r="E2786" s="291"/>
      <c r="H2786" s="291"/>
    </row>
    <row r="2787" spans="3:8" x14ac:dyDescent="0.3">
      <c r="C2787" s="291"/>
      <c r="D2787" s="291"/>
      <c r="E2787" s="291"/>
      <c r="H2787" s="291"/>
    </row>
    <row r="2788" spans="3:8" x14ac:dyDescent="0.3">
      <c r="C2788" s="291"/>
      <c r="D2788" s="291"/>
      <c r="E2788" s="291"/>
      <c r="H2788" s="291"/>
    </row>
    <row r="2789" spans="3:8" x14ac:dyDescent="0.3">
      <c r="C2789" s="291"/>
      <c r="D2789" s="291"/>
      <c r="E2789" s="291"/>
      <c r="H2789" s="291"/>
    </row>
    <row r="2790" spans="3:8" x14ac:dyDescent="0.3">
      <c r="C2790" s="291"/>
      <c r="D2790" s="291"/>
      <c r="E2790" s="291"/>
      <c r="H2790" s="291"/>
    </row>
    <row r="2791" spans="3:8" x14ac:dyDescent="0.3">
      <c r="C2791" s="291"/>
      <c r="D2791" s="291"/>
      <c r="E2791" s="291"/>
      <c r="H2791" s="291"/>
    </row>
    <row r="2792" spans="3:8" x14ac:dyDescent="0.3">
      <c r="C2792" s="291"/>
      <c r="D2792" s="291"/>
      <c r="E2792" s="291"/>
      <c r="H2792" s="291"/>
    </row>
    <row r="2793" spans="3:8" x14ac:dyDescent="0.3">
      <c r="C2793" s="291"/>
      <c r="D2793" s="291"/>
      <c r="E2793" s="291"/>
      <c r="H2793" s="291"/>
    </row>
    <row r="2794" spans="3:8" x14ac:dyDescent="0.3">
      <c r="C2794" s="291"/>
      <c r="D2794" s="291"/>
      <c r="E2794" s="291"/>
      <c r="H2794" s="291"/>
    </row>
    <row r="2795" spans="3:8" x14ac:dyDescent="0.3">
      <c r="C2795" s="291"/>
      <c r="D2795" s="291"/>
      <c r="E2795" s="291"/>
      <c r="H2795" s="291"/>
    </row>
    <row r="2796" spans="3:8" x14ac:dyDescent="0.3">
      <c r="C2796" s="291"/>
      <c r="D2796" s="291"/>
      <c r="E2796" s="291"/>
      <c r="H2796" s="291"/>
    </row>
    <row r="2797" spans="3:8" x14ac:dyDescent="0.3">
      <c r="C2797" s="291"/>
      <c r="D2797" s="291"/>
      <c r="E2797" s="291"/>
      <c r="H2797" s="291"/>
    </row>
    <row r="2798" spans="3:8" x14ac:dyDescent="0.3">
      <c r="C2798" s="291"/>
      <c r="D2798" s="291"/>
      <c r="E2798" s="291"/>
      <c r="H2798" s="291"/>
    </row>
    <row r="2799" spans="3:8" x14ac:dyDescent="0.3">
      <c r="C2799" s="291"/>
      <c r="D2799" s="291"/>
      <c r="E2799" s="291"/>
      <c r="H2799" s="291"/>
    </row>
    <row r="2800" spans="3:8" x14ac:dyDescent="0.3">
      <c r="C2800" s="291"/>
      <c r="D2800" s="291"/>
      <c r="E2800" s="291"/>
      <c r="H2800" s="291"/>
    </row>
    <row r="2801" spans="3:8" x14ac:dyDescent="0.3">
      <c r="C2801" s="291"/>
      <c r="D2801" s="291"/>
      <c r="E2801" s="291"/>
      <c r="H2801" s="291"/>
    </row>
    <row r="2802" spans="3:8" x14ac:dyDescent="0.3">
      <c r="C2802" s="291"/>
      <c r="D2802" s="291"/>
      <c r="E2802" s="291"/>
      <c r="H2802" s="291"/>
    </row>
    <row r="2803" spans="3:8" x14ac:dyDescent="0.3">
      <c r="C2803" s="291"/>
      <c r="D2803" s="291"/>
      <c r="E2803" s="291"/>
      <c r="H2803" s="291"/>
    </row>
    <row r="2804" spans="3:8" x14ac:dyDescent="0.3">
      <c r="C2804" s="291"/>
      <c r="D2804" s="291"/>
      <c r="E2804" s="291"/>
      <c r="H2804" s="291"/>
    </row>
    <row r="2805" spans="3:8" x14ac:dyDescent="0.3">
      <c r="C2805" s="291"/>
      <c r="D2805" s="291"/>
      <c r="E2805" s="291"/>
      <c r="H2805" s="291"/>
    </row>
    <row r="2806" spans="3:8" x14ac:dyDescent="0.3">
      <c r="C2806" s="291"/>
      <c r="D2806" s="291"/>
      <c r="E2806" s="291"/>
      <c r="H2806" s="291"/>
    </row>
    <row r="2807" spans="3:8" x14ac:dyDescent="0.3">
      <c r="C2807" s="291"/>
      <c r="D2807" s="291"/>
      <c r="E2807" s="291"/>
      <c r="H2807" s="291"/>
    </row>
    <row r="2808" spans="3:8" x14ac:dyDescent="0.3">
      <c r="C2808" s="291"/>
      <c r="D2808" s="291"/>
      <c r="E2808" s="291"/>
      <c r="H2808" s="291"/>
    </row>
    <row r="2809" spans="3:8" x14ac:dyDescent="0.3">
      <c r="C2809" s="291"/>
      <c r="D2809" s="291"/>
      <c r="E2809" s="291"/>
      <c r="H2809" s="291"/>
    </row>
    <row r="2810" spans="3:8" x14ac:dyDescent="0.3">
      <c r="C2810" s="291"/>
      <c r="D2810" s="291"/>
      <c r="E2810" s="291"/>
      <c r="H2810" s="291"/>
    </row>
    <row r="2811" spans="3:8" x14ac:dyDescent="0.3">
      <c r="C2811" s="291"/>
      <c r="D2811" s="291"/>
      <c r="E2811" s="291"/>
      <c r="H2811" s="291"/>
    </row>
    <row r="2812" spans="3:8" x14ac:dyDescent="0.3">
      <c r="C2812" s="291"/>
      <c r="D2812" s="291"/>
      <c r="E2812" s="291"/>
      <c r="H2812" s="291"/>
    </row>
    <row r="2813" spans="3:8" x14ac:dyDescent="0.3">
      <c r="C2813" s="291"/>
      <c r="D2813" s="291"/>
      <c r="E2813" s="291"/>
      <c r="H2813" s="291"/>
    </row>
    <row r="2814" spans="3:8" x14ac:dyDescent="0.3">
      <c r="C2814" s="291"/>
      <c r="D2814" s="291"/>
      <c r="E2814" s="291"/>
      <c r="H2814" s="291"/>
    </row>
    <row r="2815" spans="3:8" x14ac:dyDescent="0.3">
      <c r="C2815" s="291"/>
      <c r="D2815" s="291"/>
      <c r="E2815" s="291"/>
      <c r="H2815" s="291"/>
    </row>
    <row r="2816" spans="3:8" x14ac:dyDescent="0.3">
      <c r="C2816" s="291"/>
      <c r="D2816" s="291"/>
      <c r="E2816" s="291"/>
      <c r="H2816" s="291"/>
    </row>
    <row r="2817" spans="3:8" x14ac:dyDescent="0.3">
      <c r="C2817" s="291"/>
      <c r="D2817" s="291"/>
      <c r="E2817" s="291"/>
      <c r="H2817" s="291"/>
    </row>
    <row r="2818" spans="3:8" x14ac:dyDescent="0.3">
      <c r="C2818" s="291"/>
      <c r="D2818" s="291"/>
      <c r="E2818" s="291"/>
      <c r="H2818" s="291"/>
    </row>
    <row r="2819" spans="3:8" x14ac:dyDescent="0.3">
      <c r="C2819" s="291"/>
      <c r="D2819" s="291"/>
      <c r="E2819" s="291"/>
      <c r="H2819" s="291"/>
    </row>
    <row r="2820" spans="3:8" x14ac:dyDescent="0.3">
      <c r="C2820" s="291"/>
      <c r="D2820" s="291"/>
      <c r="E2820" s="291"/>
      <c r="H2820" s="291"/>
    </row>
    <row r="2821" spans="3:8" x14ac:dyDescent="0.3">
      <c r="C2821" s="291"/>
      <c r="D2821" s="291"/>
      <c r="E2821" s="291"/>
      <c r="H2821" s="291"/>
    </row>
    <row r="2822" spans="3:8" x14ac:dyDescent="0.3">
      <c r="C2822" s="291"/>
      <c r="D2822" s="291"/>
      <c r="E2822" s="291"/>
      <c r="H2822" s="291"/>
    </row>
    <row r="2823" spans="3:8" x14ac:dyDescent="0.3">
      <c r="C2823" s="291"/>
      <c r="D2823" s="291"/>
      <c r="E2823" s="291"/>
      <c r="H2823" s="291"/>
    </row>
    <row r="2824" spans="3:8" x14ac:dyDescent="0.3">
      <c r="C2824" s="291"/>
      <c r="D2824" s="291"/>
      <c r="E2824" s="291"/>
      <c r="H2824" s="291"/>
    </row>
    <row r="2825" spans="3:8" x14ac:dyDescent="0.3">
      <c r="C2825" s="291"/>
      <c r="D2825" s="291"/>
      <c r="E2825" s="291"/>
      <c r="H2825" s="291"/>
    </row>
    <row r="2826" spans="3:8" x14ac:dyDescent="0.3">
      <c r="C2826" s="291"/>
      <c r="D2826" s="291"/>
      <c r="E2826" s="291"/>
      <c r="H2826" s="291"/>
    </row>
    <row r="2827" spans="3:8" x14ac:dyDescent="0.3">
      <c r="C2827" s="291"/>
      <c r="D2827" s="291"/>
      <c r="E2827" s="291"/>
      <c r="H2827" s="291"/>
    </row>
    <row r="2828" spans="3:8" x14ac:dyDescent="0.3">
      <c r="C2828" s="291"/>
      <c r="D2828" s="291"/>
      <c r="E2828" s="291"/>
      <c r="H2828" s="291"/>
    </row>
    <row r="2829" spans="3:8" x14ac:dyDescent="0.3">
      <c r="C2829" s="291"/>
      <c r="D2829" s="291"/>
      <c r="E2829" s="291"/>
      <c r="H2829" s="291"/>
    </row>
    <row r="2830" spans="3:8" x14ac:dyDescent="0.3">
      <c r="C2830" s="291"/>
      <c r="D2830" s="291"/>
      <c r="E2830" s="291"/>
      <c r="H2830" s="291"/>
    </row>
    <row r="2831" spans="3:8" x14ac:dyDescent="0.3">
      <c r="C2831" s="291"/>
      <c r="D2831" s="291"/>
      <c r="E2831" s="291"/>
      <c r="H2831" s="291"/>
    </row>
    <row r="2832" spans="3:8" x14ac:dyDescent="0.3">
      <c r="C2832" s="291"/>
      <c r="D2832" s="291"/>
      <c r="E2832" s="291"/>
      <c r="H2832" s="291"/>
    </row>
    <row r="2833" spans="3:8" x14ac:dyDescent="0.3">
      <c r="C2833" s="291"/>
      <c r="D2833" s="291"/>
      <c r="E2833" s="291"/>
      <c r="H2833" s="291"/>
    </row>
    <row r="2834" spans="3:8" x14ac:dyDescent="0.3">
      <c r="C2834" s="291"/>
      <c r="D2834" s="291"/>
      <c r="E2834" s="291"/>
      <c r="H2834" s="291"/>
    </row>
    <row r="2835" spans="3:8" x14ac:dyDescent="0.3">
      <c r="C2835" s="291"/>
      <c r="D2835" s="291"/>
      <c r="E2835" s="291"/>
      <c r="H2835" s="291"/>
    </row>
    <row r="2836" spans="3:8" x14ac:dyDescent="0.3">
      <c r="C2836" s="291"/>
      <c r="D2836" s="291"/>
      <c r="E2836" s="291"/>
      <c r="H2836" s="291"/>
    </row>
    <row r="2837" spans="3:8" x14ac:dyDescent="0.3">
      <c r="C2837" s="291"/>
      <c r="D2837" s="291"/>
      <c r="E2837" s="291"/>
      <c r="H2837" s="291"/>
    </row>
    <row r="2838" spans="3:8" x14ac:dyDescent="0.3">
      <c r="C2838" s="291"/>
      <c r="D2838" s="291"/>
      <c r="E2838" s="291"/>
      <c r="H2838" s="291"/>
    </row>
    <row r="2839" spans="3:8" x14ac:dyDescent="0.3">
      <c r="C2839" s="291"/>
      <c r="D2839" s="291"/>
      <c r="E2839" s="291"/>
      <c r="H2839" s="291"/>
    </row>
    <row r="2840" spans="3:8" x14ac:dyDescent="0.3">
      <c r="C2840" s="291"/>
      <c r="D2840" s="291"/>
      <c r="E2840" s="291"/>
      <c r="H2840" s="291"/>
    </row>
    <row r="2841" spans="3:8" x14ac:dyDescent="0.3">
      <c r="C2841" s="291"/>
      <c r="D2841" s="291"/>
      <c r="E2841" s="291"/>
      <c r="H2841" s="291"/>
    </row>
    <row r="2842" spans="3:8" x14ac:dyDescent="0.3">
      <c r="C2842" s="291"/>
      <c r="D2842" s="291"/>
      <c r="E2842" s="291"/>
      <c r="H2842" s="291"/>
    </row>
    <row r="2843" spans="3:8" x14ac:dyDescent="0.3">
      <c r="C2843" s="291"/>
      <c r="D2843" s="291"/>
      <c r="E2843" s="291"/>
      <c r="H2843" s="291"/>
    </row>
    <row r="2844" spans="3:8" x14ac:dyDescent="0.3">
      <c r="C2844" s="291"/>
      <c r="D2844" s="291"/>
      <c r="E2844" s="291"/>
      <c r="H2844" s="291"/>
    </row>
    <row r="2845" spans="3:8" x14ac:dyDescent="0.3">
      <c r="C2845" s="291"/>
      <c r="D2845" s="291"/>
      <c r="E2845" s="291"/>
      <c r="H2845" s="291"/>
    </row>
    <row r="2846" spans="3:8" x14ac:dyDescent="0.3">
      <c r="C2846" s="291"/>
      <c r="D2846" s="291"/>
      <c r="E2846" s="291"/>
      <c r="H2846" s="291"/>
    </row>
    <row r="2847" spans="3:8" x14ac:dyDescent="0.3">
      <c r="C2847" s="291"/>
      <c r="D2847" s="291"/>
      <c r="E2847" s="291"/>
      <c r="H2847" s="291"/>
    </row>
    <row r="2848" spans="3:8" x14ac:dyDescent="0.3">
      <c r="C2848" s="291"/>
      <c r="D2848" s="291"/>
      <c r="E2848" s="291"/>
      <c r="H2848" s="291"/>
    </row>
    <row r="2849" spans="3:8" x14ac:dyDescent="0.3">
      <c r="C2849" s="291"/>
      <c r="D2849" s="291"/>
      <c r="E2849" s="291"/>
      <c r="H2849" s="291"/>
    </row>
    <row r="2850" spans="3:8" x14ac:dyDescent="0.3">
      <c r="C2850" s="291"/>
      <c r="D2850" s="291"/>
      <c r="E2850" s="291"/>
      <c r="H2850" s="291"/>
    </row>
    <row r="2851" spans="3:8" x14ac:dyDescent="0.3">
      <c r="C2851" s="291"/>
      <c r="D2851" s="291"/>
      <c r="E2851" s="291"/>
      <c r="H2851" s="291"/>
    </row>
    <row r="2852" spans="3:8" x14ac:dyDescent="0.3">
      <c r="C2852" s="291"/>
      <c r="D2852" s="291"/>
      <c r="E2852" s="291"/>
      <c r="H2852" s="291"/>
    </row>
    <row r="2853" spans="3:8" x14ac:dyDescent="0.3">
      <c r="C2853" s="291"/>
      <c r="D2853" s="291"/>
      <c r="E2853" s="291"/>
      <c r="H2853" s="291"/>
    </row>
    <row r="2854" spans="3:8" x14ac:dyDescent="0.3">
      <c r="C2854" s="291"/>
      <c r="D2854" s="291"/>
      <c r="E2854" s="291"/>
      <c r="H2854" s="291"/>
    </row>
    <row r="2855" spans="3:8" x14ac:dyDescent="0.3">
      <c r="C2855" s="291"/>
      <c r="D2855" s="291"/>
      <c r="E2855" s="291"/>
      <c r="H2855" s="291"/>
    </row>
    <row r="2856" spans="3:8" x14ac:dyDescent="0.3">
      <c r="C2856" s="291"/>
      <c r="D2856" s="291"/>
      <c r="E2856" s="291"/>
      <c r="H2856" s="291"/>
    </row>
    <row r="2857" spans="3:8" x14ac:dyDescent="0.3">
      <c r="C2857" s="291"/>
      <c r="D2857" s="291"/>
      <c r="E2857" s="291"/>
      <c r="H2857" s="291"/>
    </row>
    <row r="2858" spans="3:8" x14ac:dyDescent="0.3">
      <c r="C2858" s="291"/>
      <c r="D2858" s="291"/>
      <c r="E2858" s="291"/>
      <c r="H2858" s="291"/>
    </row>
    <row r="2859" spans="3:8" x14ac:dyDescent="0.3">
      <c r="C2859" s="291"/>
      <c r="D2859" s="291"/>
      <c r="E2859" s="291"/>
      <c r="H2859" s="291"/>
    </row>
    <row r="2860" spans="3:8" x14ac:dyDescent="0.3">
      <c r="C2860" s="291"/>
      <c r="D2860" s="291"/>
      <c r="E2860" s="291"/>
      <c r="H2860" s="291"/>
    </row>
    <row r="2861" spans="3:8" x14ac:dyDescent="0.3">
      <c r="C2861" s="291"/>
      <c r="D2861" s="291"/>
      <c r="E2861" s="291"/>
      <c r="H2861" s="291"/>
    </row>
    <row r="2862" spans="3:8" x14ac:dyDescent="0.3">
      <c r="C2862" s="291"/>
      <c r="D2862" s="291"/>
      <c r="E2862" s="291"/>
      <c r="H2862" s="291"/>
    </row>
    <row r="2863" spans="3:8" x14ac:dyDescent="0.3">
      <c r="C2863" s="291"/>
      <c r="D2863" s="291"/>
      <c r="E2863" s="291"/>
      <c r="H2863" s="291"/>
    </row>
    <row r="2864" spans="3:8" x14ac:dyDescent="0.3">
      <c r="C2864" s="291"/>
      <c r="D2864" s="291"/>
      <c r="E2864" s="291"/>
      <c r="H2864" s="291"/>
    </row>
    <row r="2865" spans="3:8" x14ac:dyDescent="0.3">
      <c r="C2865" s="291"/>
      <c r="D2865" s="291"/>
      <c r="E2865" s="291"/>
      <c r="H2865" s="291"/>
    </row>
    <row r="2866" spans="3:8" x14ac:dyDescent="0.3">
      <c r="C2866" s="291"/>
      <c r="D2866" s="291"/>
      <c r="E2866" s="291"/>
      <c r="H2866" s="291"/>
    </row>
    <row r="2867" spans="3:8" x14ac:dyDescent="0.3">
      <c r="C2867" s="291"/>
      <c r="D2867" s="291"/>
      <c r="E2867" s="291"/>
      <c r="H2867" s="291"/>
    </row>
    <row r="2868" spans="3:8" x14ac:dyDescent="0.3">
      <c r="C2868" s="291"/>
      <c r="D2868" s="291"/>
      <c r="E2868" s="291"/>
      <c r="H2868" s="291"/>
    </row>
    <row r="2869" spans="3:8" x14ac:dyDescent="0.3">
      <c r="C2869" s="291"/>
      <c r="D2869" s="291"/>
      <c r="E2869" s="291"/>
      <c r="H2869" s="291"/>
    </row>
    <row r="2870" spans="3:8" x14ac:dyDescent="0.3">
      <c r="C2870" s="291"/>
      <c r="D2870" s="291"/>
      <c r="E2870" s="291"/>
      <c r="H2870" s="291"/>
    </row>
    <row r="2871" spans="3:8" x14ac:dyDescent="0.3">
      <c r="C2871" s="291"/>
      <c r="D2871" s="291"/>
      <c r="E2871" s="291"/>
      <c r="H2871" s="291"/>
    </row>
    <row r="2872" spans="3:8" x14ac:dyDescent="0.3">
      <c r="C2872" s="291"/>
      <c r="D2872" s="291"/>
      <c r="E2872" s="291"/>
      <c r="H2872" s="291"/>
    </row>
    <row r="2873" spans="3:8" x14ac:dyDescent="0.3">
      <c r="C2873" s="291"/>
      <c r="D2873" s="291"/>
      <c r="E2873" s="291"/>
      <c r="H2873" s="291"/>
    </row>
    <row r="2874" spans="3:8" x14ac:dyDescent="0.3">
      <c r="C2874" s="291"/>
      <c r="D2874" s="291"/>
      <c r="E2874" s="291"/>
      <c r="H2874" s="291"/>
    </row>
    <row r="2875" spans="3:8" x14ac:dyDescent="0.3">
      <c r="C2875" s="291"/>
      <c r="D2875" s="291"/>
      <c r="E2875" s="291"/>
      <c r="H2875" s="291"/>
    </row>
    <row r="2876" spans="3:8" x14ac:dyDescent="0.3">
      <c r="C2876" s="291"/>
      <c r="D2876" s="291"/>
      <c r="E2876" s="291"/>
      <c r="H2876" s="291"/>
    </row>
    <row r="2877" spans="3:8" x14ac:dyDescent="0.3">
      <c r="C2877" s="291"/>
      <c r="D2877" s="291"/>
      <c r="E2877" s="291"/>
      <c r="H2877" s="291"/>
    </row>
    <row r="2878" spans="3:8" x14ac:dyDescent="0.3">
      <c r="C2878" s="291"/>
      <c r="D2878" s="291"/>
      <c r="E2878" s="291"/>
      <c r="H2878" s="291"/>
    </row>
    <row r="2879" spans="3:8" x14ac:dyDescent="0.3">
      <c r="C2879" s="291"/>
      <c r="D2879" s="291"/>
      <c r="E2879" s="291"/>
      <c r="H2879" s="291"/>
    </row>
    <row r="2880" spans="3:8" x14ac:dyDescent="0.3">
      <c r="C2880" s="291"/>
      <c r="D2880" s="291"/>
      <c r="E2880" s="291"/>
      <c r="H2880" s="291"/>
    </row>
    <row r="2881" spans="3:8" x14ac:dyDescent="0.3">
      <c r="C2881" s="291"/>
      <c r="D2881" s="291"/>
      <c r="E2881" s="291"/>
      <c r="H2881" s="291"/>
    </row>
    <row r="2882" spans="3:8" x14ac:dyDescent="0.3">
      <c r="C2882" s="291"/>
      <c r="D2882" s="291"/>
      <c r="E2882" s="291"/>
      <c r="H2882" s="291"/>
    </row>
    <row r="2883" spans="3:8" x14ac:dyDescent="0.3">
      <c r="C2883" s="291"/>
      <c r="D2883" s="291"/>
      <c r="E2883" s="291"/>
      <c r="H2883" s="291"/>
    </row>
    <row r="2884" spans="3:8" x14ac:dyDescent="0.3">
      <c r="C2884" s="291"/>
      <c r="D2884" s="291"/>
      <c r="E2884" s="291"/>
      <c r="H2884" s="291"/>
    </row>
    <row r="2885" spans="3:8" x14ac:dyDescent="0.3">
      <c r="C2885" s="291"/>
      <c r="D2885" s="291"/>
      <c r="E2885" s="291"/>
      <c r="H2885" s="291"/>
    </row>
    <row r="2886" spans="3:8" x14ac:dyDescent="0.3">
      <c r="C2886" s="291"/>
      <c r="D2886" s="291"/>
      <c r="E2886" s="291"/>
      <c r="H2886" s="291"/>
    </row>
    <row r="2887" spans="3:8" x14ac:dyDescent="0.3">
      <c r="C2887" s="291"/>
      <c r="D2887" s="291"/>
      <c r="E2887" s="291"/>
      <c r="H2887" s="291"/>
    </row>
    <row r="2888" spans="3:8" x14ac:dyDescent="0.3">
      <c r="C2888" s="291"/>
      <c r="D2888" s="291"/>
      <c r="E2888" s="291"/>
      <c r="H2888" s="291"/>
    </row>
    <row r="2889" spans="3:8" x14ac:dyDescent="0.3">
      <c r="C2889" s="291"/>
      <c r="D2889" s="291"/>
      <c r="E2889" s="291"/>
      <c r="H2889" s="291"/>
    </row>
    <row r="2890" spans="3:8" x14ac:dyDescent="0.3">
      <c r="C2890" s="291"/>
      <c r="D2890" s="291"/>
      <c r="E2890" s="291"/>
      <c r="H2890" s="291"/>
    </row>
    <row r="2891" spans="3:8" x14ac:dyDescent="0.3">
      <c r="C2891" s="291"/>
      <c r="D2891" s="291"/>
      <c r="E2891" s="291"/>
      <c r="H2891" s="291"/>
    </row>
    <row r="2892" spans="3:8" x14ac:dyDescent="0.3">
      <c r="C2892" s="291"/>
      <c r="D2892" s="291"/>
      <c r="E2892" s="291"/>
      <c r="H2892" s="291"/>
    </row>
    <row r="2893" spans="3:8" x14ac:dyDescent="0.3">
      <c r="C2893" s="291"/>
      <c r="D2893" s="291"/>
      <c r="E2893" s="291"/>
      <c r="H2893" s="291"/>
    </row>
    <row r="2894" spans="3:8" x14ac:dyDescent="0.3">
      <c r="C2894" s="291"/>
      <c r="D2894" s="291"/>
      <c r="E2894" s="291"/>
      <c r="H2894" s="291"/>
    </row>
    <row r="2895" spans="3:8" x14ac:dyDescent="0.3">
      <c r="C2895" s="291"/>
      <c r="D2895" s="291"/>
      <c r="E2895" s="291"/>
      <c r="H2895" s="291"/>
    </row>
    <row r="2896" spans="3:8" x14ac:dyDescent="0.3">
      <c r="C2896" s="291"/>
      <c r="D2896" s="291"/>
      <c r="E2896" s="291"/>
      <c r="H2896" s="291"/>
    </row>
    <row r="2897" spans="3:8" x14ac:dyDescent="0.3">
      <c r="C2897" s="291"/>
      <c r="D2897" s="291"/>
      <c r="E2897" s="291"/>
      <c r="H2897" s="291"/>
    </row>
    <row r="2898" spans="3:8" x14ac:dyDescent="0.3">
      <c r="C2898" s="291"/>
      <c r="D2898" s="291"/>
      <c r="E2898" s="291"/>
      <c r="H2898" s="291"/>
    </row>
    <row r="2899" spans="3:8" x14ac:dyDescent="0.3">
      <c r="C2899" s="291"/>
      <c r="D2899" s="291"/>
      <c r="E2899" s="291"/>
      <c r="H2899" s="291"/>
    </row>
    <row r="2900" spans="3:8" x14ac:dyDescent="0.3">
      <c r="C2900" s="291"/>
      <c r="D2900" s="291"/>
      <c r="E2900" s="291"/>
      <c r="H2900" s="291"/>
    </row>
    <row r="2901" spans="3:8" x14ac:dyDescent="0.3">
      <c r="C2901" s="291"/>
      <c r="D2901" s="291"/>
      <c r="E2901" s="291"/>
      <c r="H2901" s="291"/>
    </row>
    <row r="2902" spans="3:8" x14ac:dyDescent="0.3">
      <c r="C2902" s="291"/>
      <c r="D2902" s="291"/>
      <c r="E2902" s="291"/>
      <c r="H2902" s="291"/>
    </row>
    <row r="2903" spans="3:8" x14ac:dyDescent="0.3">
      <c r="C2903" s="291"/>
      <c r="D2903" s="291"/>
      <c r="E2903" s="291"/>
      <c r="H2903" s="291"/>
    </row>
    <row r="2904" spans="3:8" x14ac:dyDescent="0.3">
      <c r="C2904" s="291"/>
      <c r="D2904" s="291"/>
      <c r="E2904" s="291"/>
      <c r="H2904" s="291"/>
    </row>
    <row r="2905" spans="3:8" x14ac:dyDescent="0.3">
      <c r="C2905" s="291"/>
      <c r="D2905" s="291"/>
      <c r="E2905" s="291"/>
      <c r="H2905" s="291"/>
    </row>
    <row r="2906" spans="3:8" x14ac:dyDescent="0.3">
      <c r="C2906" s="291"/>
      <c r="D2906" s="291"/>
      <c r="E2906" s="291"/>
      <c r="H2906" s="291"/>
    </row>
    <row r="2907" spans="3:8" x14ac:dyDescent="0.3">
      <c r="C2907" s="291"/>
      <c r="D2907" s="291"/>
      <c r="E2907" s="291"/>
      <c r="H2907" s="291"/>
    </row>
    <row r="2908" spans="3:8" x14ac:dyDescent="0.3">
      <c r="C2908" s="291"/>
      <c r="D2908" s="291"/>
      <c r="E2908" s="291"/>
      <c r="H2908" s="291"/>
    </row>
    <row r="2909" spans="3:8" x14ac:dyDescent="0.3">
      <c r="C2909" s="291"/>
      <c r="D2909" s="291"/>
      <c r="E2909" s="291"/>
      <c r="H2909" s="291"/>
    </row>
    <row r="2910" spans="3:8" x14ac:dyDescent="0.3">
      <c r="C2910" s="291"/>
      <c r="D2910" s="291"/>
      <c r="E2910" s="291"/>
      <c r="H2910" s="291"/>
    </row>
    <row r="2911" spans="3:8" x14ac:dyDescent="0.3">
      <c r="C2911" s="291"/>
      <c r="D2911" s="291"/>
      <c r="E2911" s="291"/>
      <c r="H2911" s="291"/>
    </row>
    <row r="2912" spans="3:8" x14ac:dyDescent="0.3">
      <c r="C2912" s="291"/>
      <c r="D2912" s="291"/>
      <c r="E2912" s="291"/>
      <c r="H2912" s="291"/>
    </row>
    <row r="2913" spans="3:8" x14ac:dyDescent="0.3">
      <c r="C2913" s="291"/>
      <c r="D2913" s="291"/>
      <c r="E2913" s="291"/>
      <c r="H2913" s="291"/>
    </row>
    <row r="2914" spans="3:8" x14ac:dyDescent="0.3">
      <c r="C2914" s="291"/>
      <c r="D2914" s="291"/>
      <c r="E2914" s="291"/>
      <c r="H2914" s="291"/>
    </row>
    <row r="2915" spans="3:8" x14ac:dyDescent="0.3">
      <c r="C2915" s="291"/>
      <c r="D2915" s="291"/>
      <c r="E2915" s="291"/>
      <c r="H2915" s="291"/>
    </row>
    <row r="2916" spans="3:8" x14ac:dyDescent="0.3">
      <c r="C2916" s="291"/>
      <c r="D2916" s="291"/>
      <c r="E2916" s="291"/>
      <c r="H2916" s="291"/>
    </row>
    <row r="2917" spans="3:8" x14ac:dyDescent="0.3">
      <c r="C2917" s="291"/>
      <c r="D2917" s="291"/>
      <c r="E2917" s="291"/>
      <c r="H2917" s="291"/>
    </row>
    <row r="2918" spans="3:8" x14ac:dyDescent="0.3">
      <c r="C2918" s="291"/>
      <c r="D2918" s="291"/>
      <c r="E2918" s="291"/>
      <c r="H2918" s="291"/>
    </row>
    <row r="2919" spans="3:8" x14ac:dyDescent="0.3">
      <c r="C2919" s="291"/>
      <c r="D2919" s="291"/>
      <c r="E2919" s="291"/>
      <c r="H2919" s="291"/>
    </row>
    <row r="2920" spans="3:8" x14ac:dyDescent="0.3">
      <c r="C2920" s="291"/>
      <c r="D2920" s="291"/>
      <c r="E2920" s="291"/>
      <c r="H2920" s="291"/>
    </row>
    <row r="2921" spans="3:8" x14ac:dyDescent="0.3">
      <c r="C2921" s="291"/>
      <c r="D2921" s="291"/>
      <c r="E2921" s="291"/>
      <c r="H2921" s="291"/>
    </row>
    <row r="2922" spans="3:8" x14ac:dyDescent="0.3">
      <c r="C2922" s="291"/>
      <c r="D2922" s="291"/>
      <c r="E2922" s="291"/>
      <c r="H2922" s="291"/>
    </row>
    <row r="2923" spans="3:8" x14ac:dyDescent="0.3">
      <c r="C2923" s="291"/>
      <c r="D2923" s="291"/>
      <c r="E2923" s="291"/>
      <c r="H2923" s="291"/>
    </row>
    <row r="2924" spans="3:8" x14ac:dyDescent="0.3">
      <c r="C2924" s="291"/>
      <c r="D2924" s="291"/>
      <c r="E2924" s="291"/>
      <c r="H2924" s="291"/>
    </row>
    <row r="2925" spans="3:8" x14ac:dyDescent="0.3">
      <c r="C2925" s="291"/>
      <c r="D2925" s="291"/>
      <c r="E2925" s="291"/>
      <c r="H2925" s="291"/>
    </row>
    <row r="2926" spans="3:8" x14ac:dyDescent="0.3">
      <c r="C2926" s="291"/>
      <c r="D2926" s="291"/>
      <c r="E2926" s="291"/>
      <c r="H2926" s="291"/>
    </row>
    <row r="2927" spans="3:8" x14ac:dyDescent="0.3">
      <c r="C2927" s="291"/>
      <c r="D2927" s="291"/>
      <c r="E2927" s="291"/>
      <c r="H2927" s="291"/>
    </row>
    <row r="2928" spans="3:8" x14ac:dyDescent="0.3">
      <c r="C2928" s="291"/>
      <c r="D2928" s="291"/>
      <c r="E2928" s="291"/>
      <c r="H2928" s="291"/>
    </row>
    <row r="2929" spans="3:8" x14ac:dyDescent="0.3">
      <c r="C2929" s="291"/>
      <c r="D2929" s="291"/>
      <c r="E2929" s="291"/>
      <c r="H2929" s="291"/>
    </row>
    <row r="2930" spans="3:8" x14ac:dyDescent="0.3">
      <c r="C2930" s="291"/>
      <c r="D2930" s="291"/>
      <c r="E2930" s="291"/>
      <c r="H2930" s="291"/>
    </row>
    <row r="2931" spans="3:8" x14ac:dyDescent="0.3">
      <c r="C2931" s="291"/>
      <c r="D2931" s="291"/>
      <c r="E2931" s="291"/>
      <c r="H2931" s="291"/>
    </row>
    <row r="2932" spans="3:8" x14ac:dyDescent="0.3">
      <c r="C2932" s="291"/>
      <c r="D2932" s="291"/>
      <c r="E2932" s="291"/>
      <c r="H2932" s="291"/>
    </row>
    <row r="2933" spans="3:8" x14ac:dyDescent="0.3">
      <c r="C2933" s="291"/>
      <c r="D2933" s="291"/>
      <c r="E2933" s="291"/>
      <c r="H2933" s="291"/>
    </row>
    <row r="2934" spans="3:8" x14ac:dyDescent="0.3">
      <c r="C2934" s="291"/>
      <c r="D2934" s="291"/>
      <c r="E2934" s="291"/>
      <c r="H2934" s="291"/>
    </row>
    <row r="2935" spans="3:8" x14ac:dyDescent="0.3">
      <c r="C2935" s="291"/>
      <c r="D2935" s="291"/>
      <c r="E2935" s="291"/>
      <c r="H2935" s="291"/>
    </row>
    <row r="2936" spans="3:8" x14ac:dyDescent="0.3">
      <c r="C2936" s="291"/>
      <c r="D2936" s="291"/>
      <c r="E2936" s="291"/>
      <c r="H2936" s="291"/>
    </row>
    <row r="2937" spans="3:8" x14ac:dyDescent="0.3">
      <c r="C2937" s="291"/>
      <c r="D2937" s="291"/>
      <c r="E2937" s="291"/>
      <c r="H2937" s="291"/>
    </row>
    <row r="2938" spans="3:8" x14ac:dyDescent="0.3">
      <c r="C2938" s="291"/>
      <c r="D2938" s="291"/>
      <c r="E2938" s="291"/>
      <c r="H2938" s="291"/>
    </row>
    <row r="2939" spans="3:8" x14ac:dyDescent="0.3">
      <c r="C2939" s="291"/>
      <c r="D2939" s="291"/>
      <c r="E2939" s="291"/>
      <c r="H2939" s="291"/>
    </row>
    <row r="2940" spans="3:8" x14ac:dyDescent="0.3">
      <c r="C2940" s="291"/>
      <c r="D2940" s="291"/>
      <c r="E2940" s="291"/>
      <c r="H2940" s="291"/>
    </row>
    <row r="2941" spans="3:8" x14ac:dyDescent="0.3">
      <c r="C2941" s="291"/>
      <c r="D2941" s="291"/>
      <c r="E2941" s="291"/>
      <c r="H2941" s="291"/>
    </row>
    <row r="2942" spans="3:8" x14ac:dyDescent="0.3">
      <c r="C2942" s="291"/>
      <c r="D2942" s="291"/>
      <c r="E2942" s="291"/>
      <c r="H2942" s="291"/>
    </row>
    <row r="2943" spans="3:8" x14ac:dyDescent="0.3">
      <c r="C2943" s="291"/>
      <c r="D2943" s="291"/>
      <c r="E2943" s="291"/>
      <c r="H2943" s="291"/>
    </row>
    <row r="2944" spans="3:8" x14ac:dyDescent="0.3">
      <c r="C2944" s="291"/>
      <c r="D2944" s="291"/>
      <c r="E2944" s="291"/>
      <c r="H2944" s="291"/>
    </row>
    <row r="2945" spans="3:8" x14ac:dyDescent="0.3">
      <c r="C2945" s="291"/>
      <c r="D2945" s="291"/>
      <c r="E2945" s="291"/>
      <c r="H2945" s="291"/>
    </row>
    <row r="2946" spans="3:8" x14ac:dyDescent="0.3">
      <c r="C2946" s="291"/>
      <c r="D2946" s="291"/>
      <c r="E2946" s="291"/>
      <c r="H2946" s="291"/>
    </row>
    <row r="2947" spans="3:8" x14ac:dyDescent="0.3">
      <c r="C2947" s="291"/>
      <c r="D2947" s="291"/>
      <c r="E2947" s="291"/>
      <c r="H2947" s="291"/>
    </row>
    <row r="2948" spans="3:8" x14ac:dyDescent="0.3">
      <c r="C2948" s="291"/>
      <c r="D2948" s="291"/>
      <c r="E2948" s="291"/>
      <c r="H2948" s="291"/>
    </row>
    <row r="2949" spans="3:8" x14ac:dyDescent="0.3">
      <c r="C2949" s="291"/>
      <c r="D2949" s="291"/>
      <c r="E2949" s="291"/>
      <c r="H2949" s="291"/>
    </row>
    <row r="2950" spans="3:8" x14ac:dyDescent="0.3">
      <c r="C2950" s="291"/>
      <c r="D2950" s="291"/>
      <c r="E2950" s="291"/>
      <c r="H2950" s="291"/>
    </row>
    <row r="2951" spans="3:8" x14ac:dyDescent="0.3">
      <c r="C2951" s="291"/>
      <c r="D2951" s="291"/>
      <c r="E2951" s="291"/>
      <c r="H2951" s="291"/>
    </row>
    <row r="2952" spans="3:8" x14ac:dyDescent="0.3">
      <c r="C2952" s="291"/>
      <c r="D2952" s="291"/>
      <c r="E2952" s="291"/>
      <c r="H2952" s="291"/>
    </row>
    <row r="2953" spans="3:8" x14ac:dyDescent="0.3">
      <c r="C2953" s="291"/>
      <c r="D2953" s="291"/>
      <c r="E2953" s="291"/>
      <c r="H2953" s="291"/>
    </row>
    <row r="2954" spans="3:8" x14ac:dyDescent="0.3">
      <c r="C2954" s="291"/>
      <c r="D2954" s="291"/>
      <c r="E2954" s="291"/>
      <c r="H2954" s="291"/>
    </row>
    <row r="2955" spans="3:8" x14ac:dyDescent="0.3">
      <c r="C2955" s="291"/>
      <c r="D2955" s="291"/>
      <c r="E2955" s="291"/>
      <c r="H2955" s="291"/>
    </row>
    <row r="2956" spans="3:8" x14ac:dyDescent="0.3">
      <c r="C2956" s="291"/>
      <c r="D2956" s="291"/>
      <c r="E2956" s="291"/>
      <c r="H2956" s="291"/>
    </row>
    <row r="2957" spans="3:8" x14ac:dyDescent="0.3">
      <c r="C2957" s="291"/>
      <c r="D2957" s="291"/>
      <c r="E2957" s="291"/>
      <c r="H2957" s="291"/>
    </row>
    <row r="2958" spans="3:8" x14ac:dyDescent="0.3">
      <c r="C2958" s="291"/>
      <c r="D2958" s="291"/>
      <c r="E2958" s="291"/>
      <c r="H2958" s="291"/>
    </row>
    <row r="2959" spans="3:8" x14ac:dyDescent="0.3">
      <c r="C2959" s="291"/>
      <c r="D2959" s="291"/>
      <c r="E2959" s="291"/>
      <c r="H2959" s="291"/>
    </row>
    <row r="2960" spans="3:8" x14ac:dyDescent="0.3">
      <c r="C2960" s="291"/>
      <c r="D2960" s="291"/>
      <c r="E2960" s="291"/>
      <c r="H2960" s="291"/>
    </row>
    <row r="2961" spans="3:8" x14ac:dyDescent="0.3">
      <c r="C2961" s="291"/>
      <c r="D2961" s="291"/>
      <c r="E2961" s="291"/>
      <c r="H2961" s="291"/>
    </row>
    <row r="2962" spans="3:8" x14ac:dyDescent="0.3">
      <c r="C2962" s="291"/>
      <c r="D2962" s="291"/>
      <c r="E2962" s="291"/>
      <c r="H2962" s="291"/>
    </row>
    <row r="2963" spans="3:8" x14ac:dyDescent="0.3">
      <c r="C2963" s="291"/>
      <c r="D2963" s="291"/>
      <c r="E2963" s="291"/>
      <c r="H2963" s="291"/>
    </row>
    <row r="2964" spans="3:8" x14ac:dyDescent="0.3">
      <c r="C2964" s="291"/>
      <c r="D2964" s="291"/>
      <c r="E2964" s="291"/>
      <c r="H2964" s="291"/>
    </row>
    <row r="2965" spans="3:8" x14ac:dyDescent="0.3">
      <c r="C2965" s="291"/>
      <c r="D2965" s="291"/>
      <c r="E2965" s="291"/>
      <c r="H2965" s="291"/>
    </row>
    <row r="2966" spans="3:8" x14ac:dyDescent="0.3">
      <c r="C2966" s="291"/>
      <c r="D2966" s="291"/>
      <c r="E2966" s="291"/>
      <c r="H2966" s="291"/>
    </row>
    <row r="2967" spans="3:8" x14ac:dyDescent="0.3">
      <c r="C2967" s="291"/>
      <c r="D2967" s="291"/>
      <c r="E2967" s="291"/>
      <c r="H2967" s="291"/>
    </row>
    <row r="2968" spans="3:8" x14ac:dyDescent="0.3">
      <c r="C2968" s="291"/>
      <c r="D2968" s="291"/>
      <c r="E2968" s="291"/>
      <c r="H2968" s="291"/>
    </row>
    <row r="2969" spans="3:8" x14ac:dyDescent="0.3">
      <c r="C2969" s="291"/>
      <c r="D2969" s="291"/>
      <c r="E2969" s="291"/>
      <c r="H2969" s="291"/>
    </row>
    <row r="2970" spans="3:8" x14ac:dyDescent="0.3">
      <c r="C2970" s="291"/>
      <c r="D2970" s="291"/>
      <c r="E2970" s="291"/>
      <c r="H2970" s="291"/>
    </row>
    <row r="2971" spans="3:8" x14ac:dyDescent="0.3">
      <c r="C2971" s="291"/>
      <c r="D2971" s="291"/>
      <c r="E2971" s="291"/>
      <c r="H2971" s="291"/>
    </row>
    <row r="2972" spans="3:8" x14ac:dyDescent="0.3">
      <c r="C2972" s="291"/>
      <c r="D2972" s="291"/>
      <c r="E2972" s="291"/>
      <c r="H2972" s="291"/>
    </row>
    <row r="2973" spans="3:8" x14ac:dyDescent="0.3">
      <c r="C2973" s="291"/>
      <c r="D2973" s="291"/>
      <c r="E2973" s="291"/>
      <c r="H2973" s="291"/>
    </row>
    <row r="2974" spans="3:8" x14ac:dyDescent="0.3">
      <c r="C2974" s="291"/>
      <c r="D2974" s="291"/>
      <c r="E2974" s="291"/>
      <c r="H2974" s="291"/>
    </row>
    <row r="2975" spans="3:8" x14ac:dyDescent="0.3">
      <c r="C2975" s="291"/>
      <c r="D2975" s="291"/>
      <c r="E2975" s="291"/>
      <c r="H2975" s="291"/>
    </row>
    <row r="2976" spans="3:8" x14ac:dyDescent="0.3">
      <c r="C2976" s="291"/>
      <c r="D2976" s="291"/>
      <c r="E2976" s="291"/>
      <c r="H2976" s="291"/>
    </row>
    <row r="2977" spans="3:8" x14ac:dyDescent="0.3">
      <c r="C2977" s="291"/>
      <c r="D2977" s="291"/>
      <c r="E2977" s="291"/>
      <c r="H2977" s="291"/>
    </row>
    <row r="2978" spans="3:8" x14ac:dyDescent="0.3">
      <c r="C2978" s="291"/>
      <c r="D2978" s="291"/>
      <c r="E2978" s="291"/>
      <c r="H2978" s="291"/>
    </row>
    <row r="2979" spans="3:8" x14ac:dyDescent="0.3">
      <c r="C2979" s="291"/>
      <c r="D2979" s="291"/>
      <c r="E2979" s="291"/>
      <c r="H2979" s="291"/>
    </row>
    <row r="2980" spans="3:8" x14ac:dyDescent="0.3">
      <c r="C2980" s="291"/>
      <c r="D2980" s="291"/>
      <c r="E2980" s="291"/>
      <c r="H2980" s="291"/>
    </row>
    <row r="2981" spans="3:8" x14ac:dyDescent="0.3">
      <c r="C2981" s="291"/>
      <c r="D2981" s="291"/>
      <c r="E2981" s="291"/>
      <c r="H2981" s="291"/>
    </row>
    <row r="2982" spans="3:8" x14ac:dyDescent="0.3">
      <c r="C2982" s="291"/>
      <c r="D2982" s="291"/>
      <c r="E2982" s="291"/>
      <c r="H2982" s="291"/>
    </row>
    <row r="2983" spans="3:8" x14ac:dyDescent="0.3">
      <c r="C2983" s="291"/>
      <c r="D2983" s="291"/>
      <c r="E2983" s="291"/>
      <c r="H2983" s="291"/>
    </row>
    <row r="2984" spans="3:8" x14ac:dyDescent="0.3">
      <c r="C2984" s="291"/>
      <c r="D2984" s="291"/>
      <c r="E2984" s="291"/>
      <c r="H2984" s="291"/>
    </row>
    <row r="2985" spans="3:8" x14ac:dyDescent="0.3">
      <c r="C2985" s="291"/>
      <c r="D2985" s="291"/>
      <c r="E2985" s="291"/>
      <c r="H2985" s="291"/>
    </row>
    <row r="2986" spans="3:8" x14ac:dyDescent="0.3">
      <c r="C2986" s="291"/>
      <c r="D2986" s="291"/>
      <c r="E2986" s="291"/>
      <c r="H2986" s="291"/>
    </row>
    <row r="2987" spans="3:8" x14ac:dyDescent="0.3">
      <c r="C2987" s="291"/>
      <c r="D2987" s="291"/>
      <c r="E2987" s="291"/>
      <c r="H2987" s="291"/>
    </row>
    <row r="2988" spans="3:8" x14ac:dyDescent="0.3">
      <c r="C2988" s="291"/>
      <c r="D2988" s="291"/>
      <c r="E2988" s="291"/>
      <c r="H2988" s="291"/>
    </row>
    <row r="2989" spans="3:8" x14ac:dyDescent="0.3">
      <c r="C2989" s="291"/>
      <c r="D2989" s="291"/>
      <c r="E2989" s="291"/>
      <c r="H2989" s="291"/>
    </row>
    <row r="2990" spans="3:8" x14ac:dyDescent="0.3">
      <c r="C2990" s="291"/>
      <c r="D2990" s="291"/>
      <c r="E2990" s="291"/>
      <c r="H2990" s="291"/>
    </row>
    <row r="2991" spans="3:8" x14ac:dyDescent="0.3">
      <c r="C2991" s="291"/>
      <c r="D2991" s="291"/>
      <c r="E2991" s="291"/>
      <c r="H2991" s="291"/>
    </row>
    <row r="2992" spans="3:8" x14ac:dyDescent="0.3">
      <c r="C2992" s="291"/>
      <c r="D2992" s="291"/>
      <c r="E2992" s="291"/>
      <c r="H2992" s="291"/>
    </row>
    <row r="2993" spans="3:8" x14ac:dyDescent="0.3">
      <c r="C2993" s="291"/>
      <c r="D2993" s="291"/>
      <c r="E2993" s="291"/>
      <c r="H2993" s="291"/>
    </row>
    <row r="2994" spans="3:8" x14ac:dyDescent="0.3">
      <c r="C2994" s="291"/>
      <c r="D2994" s="291"/>
      <c r="E2994" s="291"/>
      <c r="H2994" s="291"/>
    </row>
    <row r="2995" spans="3:8" x14ac:dyDescent="0.3">
      <c r="C2995" s="291"/>
      <c r="D2995" s="291"/>
      <c r="E2995" s="291"/>
      <c r="H2995" s="291"/>
    </row>
    <row r="2996" spans="3:8" x14ac:dyDescent="0.3">
      <c r="C2996" s="291"/>
      <c r="D2996" s="291"/>
      <c r="E2996" s="291"/>
      <c r="H2996" s="291"/>
    </row>
    <row r="2997" spans="3:8" x14ac:dyDescent="0.3">
      <c r="C2997" s="291"/>
      <c r="D2997" s="291"/>
      <c r="E2997" s="291"/>
      <c r="H2997" s="291"/>
    </row>
    <row r="2998" spans="3:8" x14ac:dyDescent="0.3">
      <c r="C2998" s="291"/>
      <c r="D2998" s="291"/>
      <c r="E2998" s="291"/>
      <c r="H2998" s="291"/>
    </row>
    <row r="2999" spans="3:8" x14ac:dyDescent="0.3">
      <c r="C2999" s="291"/>
      <c r="D2999" s="291"/>
      <c r="E2999" s="291"/>
      <c r="H2999" s="291"/>
    </row>
    <row r="3000" spans="3:8" x14ac:dyDescent="0.3">
      <c r="C3000" s="291"/>
      <c r="D3000" s="291"/>
      <c r="E3000" s="291"/>
      <c r="H3000" s="291"/>
    </row>
    <row r="3001" spans="3:8" x14ac:dyDescent="0.3">
      <c r="C3001" s="291"/>
      <c r="D3001" s="291"/>
      <c r="E3001" s="291"/>
      <c r="H3001" s="291"/>
    </row>
    <row r="3002" spans="3:8" x14ac:dyDescent="0.3">
      <c r="C3002" s="291"/>
      <c r="D3002" s="291"/>
      <c r="E3002" s="291"/>
      <c r="H3002" s="291"/>
    </row>
    <row r="3003" spans="3:8" x14ac:dyDescent="0.3">
      <c r="C3003" s="291"/>
      <c r="D3003" s="291"/>
      <c r="E3003" s="291"/>
      <c r="H3003" s="291"/>
    </row>
    <row r="3004" spans="3:8" x14ac:dyDescent="0.3">
      <c r="C3004" s="291"/>
      <c r="D3004" s="291"/>
      <c r="E3004" s="291"/>
      <c r="H3004" s="291"/>
    </row>
    <row r="3005" spans="3:8" x14ac:dyDescent="0.3">
      <c r="C3005" s="291"/>
      <c r="D3005" s="291"/>
      <c r="E3005" s="291"/>
      <c r="H3005" s="291"/>
    </row>
    <row r="3006" spans="3:8" x14ac:dyDescent="0.3">
      <c r="C3006" s="291"/>
      <c r="D3006" s="291"/>
      <c r="E3006" s="291"/>
      <c r="H3006" s="291"/>
    </row>
    <row r="3007" spans="3:8" x14ac:dyDescent="0.3">
      <c r="C3007" s="291"/>
      <c r="D3007" s="291"/>
      <c r="E3007" s="291"/>
      <c r="H3007" s="291"/>
    </row>
    <row r="3008" spans="3:8" x14ac:dyDescent="0.3">
      <c r="C3008" s="291"/>
      <c r="D3008" s="291"/>
      <c r="E3008" s="291"/>
      <c r="H3008" s="291"/>
    </row>
    <row r="3009" spans="3:8" x14ac:dyDescent="0.3">
      <c r="C3009" s="291"/>
      <c r="D3009" s="291"/>
      <c r="E3009" s="291"/>
      <c r="H3009" s="291"/>
    </row>
    <row r="3010" spans="3:8" x14ac:dyDescent="0.3">
      <c r="C3010" s="291"/>
      <c r="D3010" s="291"/>
      <c r="E3010" s="291"/>
      <c r="H3010" s="291"/>
    </row>
    <row r="3011" spans="3:8" x14ac:dyDescent="0.3">
      <c r="C3011" s="291"/>
      <c r="D3011" s="291"/>
      <c r="E3011" s="291"/>
      <c r="H3011" s="291"/>
    </row>
    <row r="3012" spans="3:8" x14ac:dyDescent="0.3">
      <c r="C3012" s="291"/>
      <c r="D3012" s="291"/>
      <c r="E3012" s="291"/>
      <c r="H3012" s="291"/>
    </row>
    <row r="3013" spans="3:8" x14ac:dyDescent="0.3">
      <c r="C3013" s="291"/>
      <c r="D3013" s="291"/>
      <c r="E3013" s="291"/>
      <c r="H3013" s="291"/>
    </row>
    <row r="3014" spans="3:8" x14ac:dyDescent="0.3">
      <c r="C3014" s="291"/>
      <c r="D3014" s="291"/>
      <c r="E3014" s="291"/>
      <c r="H3014" s="291"/>
    </row>
    <row r="3015" spans="3:8" x14ac:dyDescent="0.3">
      <c r="C3015" s="291"/>
      <c r="D3015" s="291"/>
      <c r="E3015" s="291"/>
      <c r="H3015" s="291"/>
    </row>
    <row r="3016" spans="3:8" x14ac:dyDescent="0.3">
      <c r="C3016" s="291"/>
      <c r="D3016" s="291"/>
      <c r="E3016" s="291"/>
      <c r="H3016" s="291"/>
    </row>
    <row r="3017" spans="3:8" x14ac:dyDescent="0.3">
      <c r="C3017" s="291"/>
      <c r="D3017" s="291"/>
      <c r="E3017" s="291"/>
      <c r="H3017" s="291"/>
    </row>
    <row r="3018" spans="3:8" x14ac:dyDescent="0.3">
      <c r="C3018" s="291"/>
      <c r="D3018" s="291"/>
      <c r="E3018" s="291"/>
      <c r="H3018" s="291"/>
    </row>
    <row r="3019" spans="3:8" x14ac:dyDescent="0.3">
      <c r="C3019" s="291"/>
      <c r="D3019" s="291"/>
      <c r="E3019" s="291"/>
      <c r="H3019" s="291"/>
    </row>
    <row r="3020" spans="3:8" x14ac:dyDescent="0.3">
      <c r="C3020" s="291"/>
      <c r="D3020" s="291"/>
      <c r="E3020" s="291"/>
      <c r="H3020" s="291"/>
    </row>
    <row r="3021" spans="3:8" x14ac:dyDescent="0.3">
      <c r="C3021" s="291"/>
      <c r="D3021" s="291"/>
      <c r="E3021" s="291"/>
      <c r="H3021" s="291"/>
    </row>
    <row r="3022" spans="3:8" x14ac:dyDescent="0.3">
      <c r="C3022" s="291"/>
      <c r="D3022" s="291"/>
      <c r="E3022" s="291"/>
      <c r="H3022" s="291"/>
    </row>
    <row r="3023" spans="3:8" x14ac:dyDescent="0.3">
      <c r="C3023" s="291"/>
      <c r="D3023" s="291"/>
      <c r="E3023" s="291"/>
      <c r="H3023" s="291"/>
    </row>
    <row r="3024" spans="3:8" x14ac:dyDescent="0.3">
      <c r="C3024" s="291"/>
      <c r="D3024" s="291"/>
      <c r="E3024" s="291"/>
      <c r="H3024" s="291"/>
    </row>
    <row r="3025" spans="3:8" x14ac:dyDescent="0.3">
      <c r="C3025" s="291"/>
      <c r="D3025" s="291"/>
      <c r="E3025" s="291"/>
      <c r="H3025" s="291"/>
    </row>
    <row r="3026" spans="3:8" x14ac:dyDescent="0.3">
      <c r="C3026" s="291"/>
      <c r="D3026" s="291"/>
      <c r="E3026" s="291"/>
      <c r="H3026" s="291"/>
    </row>
    <row r="3027" spans="3:8" x14ac:dyDescent="0.3">
      <c r="C3027" s="291"/>
      <c r="D3027" s="291"/>
      <c r="E3027" s="291"/>
      <c r="H3027" s="291"/>
    </row>
    <row r="3028" spans="3:8" x14ac:dyDescent="0.3">
      <c r="C3028" s="291"/>
      <c r="D3028" s="291"/>
      <c r="E3028" s="291"/>
      <c r="H3028" s="291"/>
    </row>
    <row r="3029" spans="3:8" x14ac:dyDescent="0.3">
      <c r="C3029" s="291"/>
      <c r="D3029" s="291"/>
      <c r="E3029" s="291"/>
      <c r="H3029" s="291"/>
    </row>
    <row r="3030" spans="3:8" x14ac:dyDescent="0.3">
      <c r="C3030" s="291"/>
      <c r="D3030" s="291"/>
      <c r="E3030" s="291"/>
      <c r="H3030" s="291"/>
    </row>
    <row r="3031" spans="3:8" x14ac:dyDescent="0.3">
      <c r="C3031" s="291"/>
      <c r="D3031" s="291"/>
      <c r="E3031" s="291"/>
      <c r="H3031" s="291"/>
    </row>
    <row r="3032" spans="3:8" x14ac:dyDescent="0.3">
      <c r="C3032" s="291"/>
      <c r="D3032" s="291"/>
      <c r="E3032" s="291"/>
      <c r="H3032" s="291"/>
    </row>
    <row r="3033" spans="3:8" x14ac:dyDescent="0.3">
      <c r="C3033" s="291"/>
      <c r="D3033" s="291"/>
      <c r="E3033" s="291"/>
      <c r="H3033" s="291"/>
    </row>
    <row r="3034" spans="3:8" x14ac:dyDescent="0.3">
      <c r="C3034" s="291"/>
      <c r="D3034" s="291"/>
      <c r="E3034" s="291"/>
      <c r="H3034" s="291"/>
    </row>
    <row r="3035" spans="3:8" x14ac:dyDescent="0.3">
      <c r="C3035" s="291"/>
      <c r="D3035" s="291"/>
      <c r="E3035" s="291"/>
      <c r="H3035" s="291"/>
    </row>
    <row r="3036" spans="3:8" x14ac:dyDescent="0.3">
      <c r="C3036" s="291"/>
      <c r="D3036" s="291"/>
      <c r="E3036" s="291"/>
      <c r="H3036" s="291"/>
    </row>
    <row r="3037" spans="3:8" x14ac:dyDescent="0.3">
      <c r="C3037" s="291"/>
      <c r="D3037" s="291"/>
      <c r="E3037" s="291"/>
      <c r="H3037" s="291"/>
    </row>
    <row r="3038" spans="3:8" x14ac:dyDescent="0.3">
      <c r="C3038" s="291"/>
      <c r="D3038" s="291"/>
      <c r="E3038" s="291"/>
      <c r="H3038" s="291"/>
    </row>
    <row r="3039" spans="3:8" x14ac:dyDescent="0.3">
      <c r="C3039" s="291"/>
      <c r="D3039" s="291"/>
      <c r="E3039" s="291"/>
      <c r="H3039" s="291"/>
    </row>
    <row r="3040" spans="3:8" x14ac:dyDescent="0.3">
      <c r="C3040" s="291"/>
      <c r="D3040" s="291"/>
      <c r="E3040" s="291"/>
      <c r="H3040" s="291"/>
    </row>
    <row r="3041" spans="3:8" x14ac:dyDescent="0.3">
      <c r="C3041" s="291"/>
      <c r="D3041" s="291"/>
      <c r="E3041" s="291"/>
      <c r="H3041" s="291"/>
    </row>
    <row r="3042" spans="3:8" x14ac:dyDescent="0.3">
      <c r="C3042" s="291"/>
      <c r="D3042" s="291"/>
      <c r="E3042" s="291"/>
      <c r="H3042" s="291"/>
    </row>
    <row r="3043" spans="3:8" x14ac:dyDescent="0.3">
      <c r="C3043" s="291"/>
      <c r="D3043" s="291"/>
      <c r="E3043" s="291"/>
      <c r="H3043" s="291"/>
    </row>
    <row r="3044" spans="3:8" x14ac:dyDescent="0.3">
      <c r="C3044" s="291"/>
      <c r="D3044" s="291"/>
      <c r="E3044" s="291"/>
      <c r="H3044" s="291"/>
    </row>
    <row r="3045" spans="3:8" x14ac:dyDescent="0.3">
      <c r="C3045" s="291"/>
      <c r="D3045" s="291"/>
      <c r="E3045" s="291"/>
      <c r="H3045" s="291"/>
    </row>
    <row r="3046" spans="3:8" x14ac:dyDescent="0.3">
      <c r="C3046" s="291"/>
      <c r="D3046" s="291"/>
      <c r="E3046" s="291"/>
      <c r="H3046" s="291"/>
    </row>
    <row r="3047" spans="3:8" x14ac:dyDescent="0.3">
      <c r="C3047" s="291"/>
      <c r="D3047" s="291"/>
      <c r="E3047" s="291"/>
      <c r="H3047" s="291"/>
    </row>
    <row r="3048" spans="3:8" x14ac:dyDescent="0.3">
      <c r="C3048" s="291"/>
      <c r="D3048" s="291"/>
      <c r="E3048" s="291"/>
      <c r="H3048" s="291"/>
    </row>
    <row r="3049" spans="3:8" x14ac:dyDescent="0.3">
      <c r="C3049" s="291"/>
      <c r="D3049" s="291"/>
      <c r="E3049" s="291"/>
      <c r="H3049" s="291"/>
    </row>
    <row r="3050" spans="3:8" x14ac:dyDescent="0.3">
      <c r="C3050" s="291"/>
      <c r="D3050" s="291"/>
      <c r="E3050" s="291"/>
      <c r="H3050" s="291"/>
    </row>
    <row r="3051" spans="3:8" x14ac:dyDescent="0.3">
      <c r="C3051" s="291"/>
      <c r="D3051" s="291"/>
      <c r="E3051" s="291"/>
      <c r="H3051" s="291"/>
    </row>
    <row r="3052" spans="3:8" x14ac:dyDescent="0.3">
      <c r="C3052" s="291"/>
      <c r="D3052" s="291"/>
      <c r="E3052" s="291"/>
      <c r="H3052" s="291"/>
    </row>
    <row r="3053" spans="3:8" x14ac:dyDescent="0.3">
      <c r="C3053" s="291"/>
      <c r="D3053" s="291"/>
      <c r="E3053" s="291"/>
      <c r="H3053" s="291"/>
    </row>
    <row r="3054" spans="3:8" x14ac:dyDescent="0.3">
      <c r="C3054" s="291"/>
      <c r="D3054" s="291"/>
      <c r="E3054" s="291"/>
      <c r="H3054" s="291"/>
    </row>
    <row r="3055" spans="3:8" x14ac:dyDescent="0.3">
      <c r="C3055" s="291"/>
      <c r="D3055" s="291"/>
      <c r="E3055" s="291"/>
      <c r="H3055" s="291"/>
    </row>
    <row r="3056" spans="3:8" x14ac:dyDescent="0.3">
      <c r="C3056" s="291"/>
      <c r="D3056" s="291"/>
      <c r="E3056" s="291"/>
      <c r="H3056" s="291"/>
    </row>
    <row r="3057" spans="3:8" x14ac:dyDescent="0.3">
      <c r="C3057" s="291"/>
      <c r="D3057" s="291"/>
      <c r="E3057" s="291"/>
      <c r="H3057" s="291"/>
    </row>
    <row r="3058" spans="3:8" x14ac:dyDescent="0.3">
      <c r="C3058" s="291"/>
      <c r="D3058" s="291"/>
      <c r="E3058" s="291"/>
      <c r="H3058" s="291"/>
    </row>
    <row r="3059" spans="3:8" x14ac:dyDescent="0.3">
      <c r="C3059" s="291"/>
      <c r="D3059" s="291"/>
      <c r="E3059" s="291"/>
      <c r="H3059" s="291"/>
    </row>
    <row r="3060" spans="3:8" x14ac:dyDescent="0.3">
      <c r="C3060" s="291"/>
      <c r="D3060" s="291"/>
      <c r="E3060" s="291"/>
      <c r="H3060" s="291"/>
    </row>
    <row r="3061" spans="3:8" x14ac:dyDescent="0.3">
      <c r="C3061" s="291"/>
      <c r="D3061" s="291"/>
      <c r="E3061" s="291"/>
      <c r="H3061" s="291"/>
    </row>
    <row r="3062" spans="3:8" x14ac:dyDescent="0.3">
      <c r="C3062" s="291"/>
      <c r="D3062" s="291"/>
      <c r="E3062" s="291"/>
      <c r="H3062" s="291"/>
    </row>
    <row r="3063" spans="3:8" x14ac:dyDescent="0.3">
      <c r="C3063" s="291"/>
      <c r="D3063" s="291"/>
      <c r="E3063" s="291"/>
      <c r="H3063" s="291"/>
    </row>
    <row r="3064" spans="3:8" x14ac:dyDescent="0.3">
      <c r="C3064" s="291"/>
      <c r="D3064" s="291"/>
      <c r="E3064" s="291"/>
      <c r="H3064" s="291"/>
    </row>
    <row r="3065" spans="3:8" x14ac:dyDescent="0.3">
      <c r="C3065" s="291"/>
      <c r="D3065" s="291"/>
      <c r="E3065" s="291"/>
      <c r="H3065" s="291"/>
    </row>
    <row r="3066" spans="3:8" x14ac:dyDescent="0.3">
      <c r="C3066" s="291"/>
      <c r="D3066" s="291"/>
      <c r="E3066" s="291"/>
      <c r="H3066" s="291"/>
    </row>
    <row r="3067" spans="3:8" x14ac:dyDescent="0.3">
      <c r="C3067" s="291"/>
      <c r="D3067" s="291"/>
      <c r="E3067" s="291"/>
      <c r="H3067" s="291"/>
    </row>
    <row r="3068" spans="3:8" x14ac:dyDescent="0.3">
      <c r="C3068" s="291"/>
      <c r="D3068" s="291"/>
      <c r="E3068" s="291"/>
      <c r="H3068" s="291"/>
    </row>
    <row r="3069" spans="3:8" x14ac:dyDescent="0.3">
      <c r="C3069" s="291"/>
      <c r="D3069" s="291"/>
      <c r="E3069" s="291"/>
      <c r="H3069" s="291"/>
    </row>
    <row r="3070" spans="3:8" x14ac:dyDescent="0.3">
      <c r="C3070" s="291"/>
      <c r="D3070" s="291"/>
      <c r="E3070" s="291"/>
      <c r="H3070" s="291"/>
    </row>
    <row r="3071" spans="3:8" x14ac:dyDescent="0.3">
      <c r="C3071" s="291"/>
      <c r="D3071" s="291"/>
      <c r="E3071" s="291"/>
      <c r="H3071" s="291"/>
    </row>
    <row r="3072" spans="3:8" x14ac:dyDescent="0.3">
      <c r="C3072" s="291"/>
      <c r="D3072" s="291"/>
      <c r="E3072" s="291"/>
      <c r="H3072" s="291"/>
    </row>
    <row r="3073" spans="3:8" x14ac:dyDescent="0.3">
      <c r="C3073" s="291"/>
      <c r="D3073" s="291"/>
      <c r="E3073" s="291"/>
      <c r="H3073" s="291"/>
    </row>
    <row r="3074" spans="3:8" x14ac:dyDescent="0.3">
      <c r="C3074" s="291"/>
      <c r="D3074" s="291"/>
      <c r="E3074" s="291"/>
      <c r="H3074" s="291"/>
    </row>
    <row r="3075" spans="3:8" x14ac:dyDescent="0.3">
      <c r="C3075" s="291"/>
      <c r="D3075" s="291"/>
      <c r="E3075" s="291"/>
      <c r="H3075" s="291"/>
    </row>
    <row r="3076" spans="3:8" x14ac:dyDescent="0.3">
      <c r="C3076" s="291"/>
      <c r="D3076" s="291"/>
      <c r="E3076" s="291"/>
      <c r="H3076" s="291"/>
    </row>
    <row r="3077" spans="3:8" x14ac:dyDescent="0.3">
      <c r="C3077" s="291"/>
      <c r="D3077" s="291"/>
      <c r="E3077" s="291"/>
      <c r="H3077" s="291"/>
    </row>
    <row r="3078" spans="3:8" x14ac:dyDescent="0.3">
      <c r="C3078" s="291"/>
      <c r="D3078" s="291"/>
      <c r="E3078" s="291"/>
      <c r="H3078" s="291"/>
    </row>
    <row r="3079" spans="3:8" x14ac:dyDescent="0.3">
      <c r="C3079" s="291"/>
      <c r="D3079" s="291"/>
      <c r="E3079" s="291"/>
      <c r="H3079" s="291"/>
    </row>
    <row r="3080" spans="3:8" x14ac:dyDescent="0.3">
      <c r="C3080" s="291"/>
      <c r="D3080" s="291"/>
      <c r="E3080" s="291"/>
      <c r="H3080" s="291"/>
    </row>
    <row r="3081" spans="3:8" x14ac:dyDescent="0.3">
      <c r="C3081" s="291"/>
      <c r="D3081" s="291"/>
      <c r="E3081" s="291"/>
      <c r="H3081" s="291"/>
    </row>
    <row r="3082" spans="3:8" x14ac:dyDescent="0.3">
      <c r="C3082" s="291"/>
      <c r="D3082" s="291"/>
      <c r="E3082" s="291"/>
      <c r="H3082" s="291"/>
    </row>
    <row r="3083" spans="3:8" x14ac:dyDescent="0.3">
      <c r="C3083" s="291"/>
      <c r="D3083" s="291"/>
      <c r="E3083" s="291"/>
      <c r="H3083" s="291"/>
    </row>
    <row r="3084" spans="3:8" x14ac:dyDescent="0.3">
      <c r="C3084" s="291"/>
      <c r="D3084" s="291"/>
      <c r="E3084" s="291"/>
      <c r="H3084" s="291"/>
    </row>
    <row r="3085" spans="3:8" x14ac:dyDescent="0.3">
      <c r="C3085" s="291"/>
      <c r="D3085" s="291"/>
      <c r="E3085" s="291"/>
      <c r="H3085" s="291"/>
    </row>
    <row r="3086" spans="3:8" x14ac:dyDescent="0.3">
      <c r="C3086" s="291"/>
      <c r="D3086" s="291"/>
      <c r="E3086" s="291"/>
      <c r="H3086" s="291"/>
    </row>
    <row r="3087" spans="3:8" x14ac:dyDescent="0.3">
      <c r="C3087" s="291"/>
      <c r="D3087" s="291"/>
      <c r="E3087" s="291"/>
      <c r="H3087" s="291"/>
    </row>
    <row r="3088" spans="3:8" x14ac:dyDescent="0.3">
      <c r="C3088" s="291"/>
      <c r="D3088" s="291"/>
      <c r="E3088" s="291"/>
      <c r="H3088" s="291"/>
    </row>
    <row r="3089" spans="3:8" x14ac:dyDescent="0.3">
      <c r="C3089" s="291"/>
      <c r="D3089" s="291"/>
      <c r="E3089" s="291"/>
      <c r="H3089" s="291"/>
    </row>
    <row r="3090" spans="3:8" x14ac:dyDescent="0.3">
      <c r="C3090" s="291"/>
      <c r="D3090" s="291"/>
      <c r="E3090" s="291"/>
      <c r="H3090" s="291"/>
    </row>
    <row r="3091" spans="3:8" x14ac:dyDescent="0.3">
      <c r="C3091" s="291"/>
      <c r="D3091" s="291"/>
      <c r="E3091" s="291"/>
      <c r="H3091" s="291"/>
    </row>
    <row r="3092" spans="3:8" x14ac:dyDescent="0.3">
      <c r="C3092" s="291"/>
      <c r="D3092" s="291"/>
      <c r="E3092" s="291"/>
      <c r="H3092" s="291"/>
    </row>
    <row r="3093" spans="3:8" x14ac:dyDescent="0.3">
      <c r="C3093" s="291"/>
      <c r="D3093" s="291"/>
      <c r="E3093" s="291"/>
      <c r="H3093" s="291"/>
    </row>
    <row r="3094" spans="3:8" x14ac:dyDescent="0.3">
      <c r="C3094" s="291"/>
      <c r="D3094" s="291"/>
      <c r="E3094" s="291"/>
      <c r="H3094" s="291"/>
    </row>
    <row r="3095" spans="3:8" x14ac:dyDescent="0.3">
      <c r="C3095" s="291"/>
      <c r="D3095" s="291"/>
      <c r="E3095" s="291"/>
      <c r="H3095" s="291"/>
    </row>
    <row r="3096" spans="3:8" x14ac:dyDescent="0.3">
      <c r="C3096" s="291"/>
      <c r="D3096" s="291"/>
      <c r="E3096" s="291"/>
      <c r="H3096" s="291"/>
    </row>
    <row r="3097" spans="3:8" x14ac:dyDescent="0.3">
      <c r="C3097" s="291"/>
      <c r="D3097" s="291"/>
      <c r="E3097" s="291"/>
      <c r="H3097" s="291"/>
    </row>
    <row r="3098" spans="3:8" x14ac:dyDescent="0.3">
      <c r="C3098" s="291"/>
      <c r="D3098" s="291"/>
      <c r="E3098" s="291"/>
      <c r="H3098" s="291"/>
    </row>
    <row r="3099" spans="3:8" x14ac:dyDescent="0.3">
      <c r="C3099" s="291"/>
      <c r="D3099" s="291"/>
      <c r="E3099" s="291"/>
      <c r="H3099" s="291"/>
    </row>
    <row r="3100" spans="3:8" x14ac:dyDescent="0.3">
      <c r="C3100" s="291"/>
      <c r="D3100" s="291"/>
      <c r="E3100" s="291"/>
      <c r="H3100" s="291"/>
    </row>
    <row r="3101" spans="3:8" x14ac:dyDescent="0.3">
      <c r="C3101" s="291"/>
      <c r="D3101" s="291"/>
      <c r="E3101" s="291"/>
      <c r="H3101" s="291"/>
    </row>
    <row r="3102" spans="3:8" x14ac:dyDescent="0.3">
      <c r="C3102" s="291"/>
      <c r="D3102" s="291"/>
      <c r="E3102" s="291"/>
      <c r="H3102" s="291"/>
    </row>
    <row r="3103" spans="3:8" x14ac:dyDescent="0.3">
      <c r="C3103" s="291"/>
      <c r="D3103" s="291"/>
      <c r="E3103" s="291"/>
      <c r="H3103" s="291"/>
    </row>
    <row r="3104" spans="3:8" x14ac:dyDescent="0.3">
      <c r="C3104" s="291"/>
      <c r="D3104" s="291"/>
      <c r="E3104" s="291"/>
      <c r="H3104" s="291"/>
    </row>
    <row r="3105" spans="3:8" x14ac:dyDescent="0.3">
      <c r="C3105" s="291"/>
      <c r="D3105" s="291"/>
      <c r="E3105" s="291"/>
      <c r="H3105" s="291"/>
    </row>
    <row r="3106" spans="3:8" x14ac:dyDescent="0.3">
      <c r="C3106" s="291"/>
      <c r="D3106" s="291"/>
      <c r="E3106" s="291"/>
      <c r="H3106" s="291"/>
    </row>
    <row r="3107" spans="3:8" x14ac:dyDescent="0.3">
      <c r="C3107" s="291"/>
      <c r="D3107" s="291"/>
      <c r="E3107" s="291"/>
      <c r="H3107" s="291"/>
    </row>
    <row r="3108" spans="3:8" x14ac:dyDescent="0.3">
      <c r="C3108" s="291"/>
      <c r="D3108" s="291"/>
      <c r="E3108" s="291"/>
      <c r="H3108" s="291"/>
    </row>
    <row r="3109" spans="3:8" x14ac:dyDescent="0.3">
      <c r="C3109" s="291"/>
      <c r="D3109" s="291"/>
      <c r="E3109" s="291"/>
      <c r="H3109" s="291"/>
    </row>
    <row r="3110" spans="3:8" x14ac:dyDescent="0.3">
      <c r="C3110" s="291"/>
      <c r="D3110" s="291"/>
      <c r="E3110" s="291"/>
      <c r="H3110" s="291"/>
    </row>
    <row r="3111" spans="3:8" x14ac:dyDescent="0.3">
      <c r="C3111" s="291"/>
      <c r="D3111" s="291"/>
      <c r="E3111" s="291"/>
      <c r="H3111" s="291"/>
    </row>
    <row r="3112" spans="3:8" x14ac:dyDescent="0.3">
      <c r="C3112" s="291"/>
      <c r="D3112" s="291"/>
      <c r="E3112" s="291"/>
      <c r="H3112" s="291"/>
    </row>
    <row r="3113" spans="3:8" x14ac:dyDescent="0.3">
      <c r="C3113" s="291"/>
      <c r="D3113" s="291"/>
      <c r="E3113" s="291"/>
      <c r="H3113" s="291"/>
    </row>
    <row r="3114" spans="3:8" x14ac:dyDescent="0.3">
      <c r="C3114" s="291"/>
      <c r="D3114" s="291"/>
      <c r="E3114" s="291"/>
      <c r="H3114" s="291"/>
    </row>
    <row r="3115" spans="3:8" x14ac:dyDescent="0.3">
      <c r="C3115" s="291"/>
      <c r="D3115" s="291"/>
      <c r="E3115" s="291"/>
      <c r="H3115" s="291"/>
    </row>
    <row r="3116" spans="3:8" x14ac:dyDescent="0.3">
      <c r="C3116" s="291"/>
      <c r="D3116" s="291"/>
      <c r="E3116" s="291"/>
      <c r="H3116" s="291"/>
    </row>
    <row r="3117" spans="3:8" x14ac:dyDescent="0.3">
      <c r="C3117" s="291"/>
      <c r="D3117" s="291"/>
      <c r="E3117" s="291"/>
      <c r="H3117" s="291"/>
    </row>
    <row r="3118" spans="3:8" x14ac:dyDescent="0.3">
      <c r="C3118" s="291"/>
      <c r="D3118" s="291"/>
      <c r="E3118" s="291"/>
      <c r="H3118" s="291"/>
    </row>
    <row r="3119" spans="3:8" x14ac:dyDescent="0.3">
      <c r="C3119" s="291"/>
      <c r="D3119" s="291"/>
      <c r="E3119" s="291"/>
      <c r="H3119" s="291"/>
    </row>
    <row r="3120" spans="3:8" x14ac:dyDescent="0.3">
      <c r="C3120" s="291"/>
      <c r="D3120" s="291"/>
      <c r="E3120" s="291"/>
      <c r="H3120" s="291"/>
    </row>
    <row r="3121" spans="3:8" x14ac:dyDescent="0.3">
      <c r="C3121" s="291"/>
      <c r="D3121" s="291"/>
      <c r="E3121" s="291"/>
      <c r="H3121" s="291"/>
    </row>
    <row r="3122" spans="3:8" x14ac:dyDescent="0.3">
      <c r="C3122" s="291"/>
      <c r="D3122" s="291"/>
      <c r="E3122" s="291"/>
      <c r="H3122" s="291"/>
    </row>
    <row r="3123" spans="3:8" x14ac:dyDescent="0.3">
      <c r="C3123" s="291"/>
      <c r="D3123" s="291"/>
      <c r="E3123" s="291"/>
      <c r="H3123" s="291"/>
    </row>
    <row r="3124" spans="3:8" x14ac:dyDescent="0.3">
      <c r="C3124" s="291"/>
      <c r="D3124" s="291"/>
      <c r="E3124" s="291"/>
      <c r="H3124" s="291"/>
    </row>
    <row r="3125" spans="3:8" x14ac:dyDescent="0.3">
      <c r="C3125" s="291"/>
      <c r="D3125" s="291"/>
      <c r="E3125" s="291"/>
      <c r="H3125" s="291"/>
    </row>
    <row r="3126" spans="3:8" x14ac:dyDescent="0.3">
      <c r="C3126" s="291"/>
      <c r="D3126" s="291"/>
      <c r="E3126" s="291"/>
      <c r="H3126" s="291"/>
    </row>
    <row r="3127" spans="3:8" x14ac:dyDescent="0.3">
      <c r="C3127" s="291"/>
      <c r="D3127" s="291"/>
      <c r="E3127" s="291"/>
      <c r="H3127" s="291"/>
    </row>
    <row r="3128" spans="3:8" x14ac:dyDescent="0.3">
      <c r="C3128" s="291"/>
      <c r="D3128" s="291"/>
      <c r="E3128" s="291"/>
      <c r="H3128" s="291"/>
    </row>
    <row r="3129" spans="3:8" x14ac:dyDescent="0.3">
      <c r="C3129" s="291"/>
      <c r="D3129" s="291"/>
      <c r="E3129" s="291"/>
      <c r="H3129" s="291"/>
    </row>
    <row r="3130" spans="3:8" x14ac:dyDescent="0.3">
      <c r="C3130" s="291"/>
      <c r="D3130" s="291"/>
      <c r="E3130" s="291"/>
      <c r="H3130" s="291"/>
    </row>
    <row r="3131" spans="3:8" x14ac:dyDescent="0.3">
      <c r="C3131" s="291"/>
      <c r="D3131" s="291"/>
      <c r="E3131" s="291"/>
      <c r="H3131" s="291"/>
    </row>
    <row r="3132" spans="3:8" x14ac:dyDescent="0.3">
      <c r="C3132" s="291"/>
      <c r="D3132" s="291"/>
      <c r="E3132" s="291"/>
      <c r="H3132" s="291"/>
    </row>
    <row r="3133" spans="3:8" x14ac:dyDescent="0.3">
      <c r="C3133" s="291"/>
      <c r="D3133" s="291"/>
      <c r="E3133" s="291"/>
      <c r="H3133" s="291"/>
    </row>
    <row r="3134" spans="3:8" x14ac:dyDescent="0.3">
      <c r="C3134" s="291"/>
      <c r="D3134" s="291"/>
      <c r="E3134" s="291"/>
      <c r="H3134" s="291"/>
    </row>
    <row r="3135" spans="3:8" x14ac:dyDescent="0.3">
      <c r="C3135" s="291"/>
      <c r="D3135" s="291"/>
      <c r="E3135" s="291"/>
      <c r="H3135" s="291"/>
    </row>
    <row r="3136" spans="3:8" x14ac:dyDescent="0.3">
      <c r="C3136" s="291"/>
      <c r="D3136" s="291"/>
      <c r="E3136" s="291"/>
      <c r="H3136" s="291"/>
    </row>
    <row r="3137" spans="3:8" x14ac:dyDescent="0.3">
      <c r="C3137" s="291"/>
      <c r="D3137" s="291"/>
      <c r="E3137" s="291"/>
      <c r="H3137" s="291"/>
    </row>
    <row r="3138" spans="3:8" x14ac:dyDescent="0.3">
      <c r="C3138" s="291"/>
      <c r="D3138" s="291"/>
      <c r="E3138" s="291"/>
      <c r="H3138" s="291"/>
    </row>
    <row r="3139" spans="3:8" x14ac:dyDescent="0.3">
      <c r="C3139" s="291"/>
      <c r="D3139" s="291"/>
      <c r="E3139" s="291"/>
      <c r="H3139" s="291"/>
    </row>
    <row r="3140" spans="3:8" x14ac:dyDescent="0.3">
      <c r="C3140" s="291"/>
      <c r="D3140" s="291"/>
      <c r="E3140" s="291"/>
      <c r="H3140" s="291"/>
    </row>
    <row r="3141" spans="3:8" x14ac:dyDescent="0.3">
      <c r="C3141" s="291"/>
      <c r="D3141" s="291"/>
      <c r="E3141" s="291"/>
      <c r="H3141" s="291"/>
    </row>
    <row r="3142" spans="3:8" x14ac:dyDescent="0.3">
      <c r="C3142" s="291"/>
      <c r="D3142" s="291"/>
      <c r="E3142" s="291"/>
      <c r="H3142" s="291"/>
    </row>
    <row r="3143" spans="3:8" x14ac:dyDescent="0.3">
      <c r="C3143" s="291"/>
      <c r="D3143" s="291"/>
      <c r="E3143" s="291"/>
      <c r="H3143" s="291"/>
    </row>
    <row r="3144" spans="3:8" x14ac:dyDescent="0.3">
      <c r="C3144" s="291"/>
      <c r="D3144" s="291"/>
      <c r="E3144" s="291"/>
      <c r="H3144" s="291"/>
    </row>
    <row r="3145" spans="3:8" x14ac:dyDescent="0.3">
      <c r="C3145" s="291"/>
      <c r="D3145" s="291"/>
      <c r="E3145" s="291"/>
      <c r="H3145" s="291"/>
    </row>
    <row r="3146" spans="3:8" x14ac:dyDescent="0.3">
      <c r="C3146" s="291"/>
      <c r="D3146" s="291"/>
      <c r="E3146" s="291"/>
      <c r="H3146" s="291"/>
    </row>
    <row r="3147" spans="3:8" x14ac:dyDescent="0.3">
      <c r="C3147" s="291"/>
      <c r="D3147" s="291"/>
      <c r="E3147" s="291"/>
      <c r="H3147" s="291"/>
    </row>
    <row r="3148" spans="3:8" x14ac:dyDescent="0.3">
      <c r="C3148" s="291"/>
      <c r="D3148" s="291"/>
      <c r="E3148" s="291"/>
      <c r="H3148" s="291"/>
    </row>
    <row r="3149" spans="3:8" x14ac:dyDescent="0.3">
      <c r="C3149" s="291"/>
      <c r="D3149" s="291"/>
      <c r="E3149" s="291"/>
      <c r="H3149" s="291"/>
    </row>
    <row r="3150" spans="3:8" x14ac:dyDescent="0.3">
      <c r="C3150" s="291"/>
      <c r="D3150" s="291"/>
      <c r="E3150" s="291"/>
      <c r="H3150" s="291"/>
    </row>
    <row r="3151" spans="3:8" x14ac:dyDescent="0.3">
      <c r="C3151" s="291"/>
      <c r="D3151" s="291"/>
      <c r="E3151" s="291"/>
      <c r="H3151" s="291"/>
    </row>
    <row r="3152" spans="3:8" x14ac:dyDescent="0.3">
      <c r="C3152" s="291"/>
      <c r="D3152" s="291"/>
      <c r="E3152" s="291"/>
      <c r="H3152" s="291"/>
    </row>
    <row r="3153" spans="3:8" x14ac:dyDescent="0.3">
      <c r="C3153" s="291"/>
      <c r="D3153" s="291"/>
      <c r="E3153" s="291"/>
      <c r="H3153" s="291"/>
    </row>
    <row r="3154" spans="3:8" x14ac:dyDescent="0.3">
      <c r="C3154" s="291"/>
      <c r="D3154" s="291"/>
      <c r="E3154" s="291"/>
      <c r="H3154" s="291"/>
    </row>
    <row r="3155" spans="3:8" x14ac:dyDescent="0.3">
      <c r="C3155" s="291"/>
      <c r="D3155" s="291"/>
      <c r="E3155" s="291"/>
      <c r="H3155" s="291"/>
    </row>
    <row r="3156" spans="3:8" x14ac:dyDescent="0.3">
      <c r="C3156" s="291"/>
      <c r="D3156" s="291"/>
      <c r="E3156" s="291"/>
      <c r="H3156" s="291"/>
    </row>
    <row r="3157" spans="3:8" x14ac:dyDescent="0.3">
      <c r="C3157" s="291"/>
      <c r="D3157" s="291"/>
      <c r="E3157" s="291"/>
      <c r="H3157" s="291"/>
    </row>
    <row r="3158" spans="3:8" x14ac:dyDescent="0.3">
      <c r="C3158" s="291"/>
      <c r="D3158" s="291"/>
      <c r="E3158" s="291"/>
      <c r="H3158" s="291"/>
    </row>
    <row r="3159" spans="3:8" x14ac:dyDescent="0.3">
      <c r="C3159" s="291"/>
      <c r="D3159" s="291"/>
      <c r="E3159" s="291"/>
      <c r="H3159" s="291"/>
    </row>
    <row r="3160" spans="3:8" x14ac:dyDescent="0.3">
      <c r="C3160" s="291"/>
      <c r="D3160" s="291"/>
      <c r="E3160" s="291"/>
      <c r="H3160" s="291"/>
    </row>
    <row r="3161" spans="3:8" x14ac:dyDescent="0.3">
      <c r="C3161" s="291"/>
      <c r="D3161" s="291"/>
      <c r="E3161" s="291"/>
      <c r="H3161" s="291"/>
    </row>
    <row r="3162" spans="3:8" x14ac:dyDescent="0.3">
      <c r="C3162" s="291"/>
      <c r="D3162" s="291"/>
      <c r="E3162" s="291"/>
      <c r="H3162" s="291"/>
    </row>
    <row r="3163" spans="3:8" x14ac:dyDescent="0.3">
      <c r="C3163" s="291"/>
      <c r="D3163" s="291"/>
      <c r="E3163" s="291"/>
      <c r="H3163" s="291"/>
    </row>
    <row r="3164" spans="3:8" x14ac:dyDescent="0.3">
      <c r="C3164" s="291"/>
      <c r="D3164" s="291"/>
      <c r="E3164" s="291"/>
      <c r="H3164" s="291"/>
    </row>
    <row r="3165" spans="3:8" x14ac:dyDescent="0.3">
      <c r="C3165" s="291"/>
      <c r="D3165" s="291"/>
      <c r="E3165" s="291"/>
      <c r="H3165" s="291"/>
    </row>
    <row r="3166" spans="3:8" x14ac:dyDescent="0.3">
      <c r="C3166" s="291"/>
      <c r="D3166" s="291"/>
      <c r="E3166" s="291"/>
      <c r="H3166" s="291"/>
    </row>
    <row r="3167" spans="3:8" x14ac:dyDescent="0.3">
      <c r="C3167" s="291"/>
      <c r="D3167" s="291"/>
      <c r="E3167" s="291"/>
      <c r="H3167" s="291"/>
    </row>
    <row r="3168" spans="3:8" x14ac:dyDescent="0.3">
      <c r="C3168" s="291"/>
      <c r="D3168" s="291"/>
      <c r="E3168" s="291"/>
      <c r="H3168" s="291"/>
    </row>
    <row r="3169" spans="3:8" x14ac:dyDescent="0.3">
      <c r="C3169" s="291"/>
      <c r="D3169" s="291"/>
      <c r="E3169" s="291"/>
      <c r="H3169" s="291"/>
    </row>
    <row r="3170" spans="3:8" x14ac:dyDescent="0.3">
      <c r="C3170" s="291"/>
      <c r="D3170" s="291"/>
      <c r="E3170" s="291"/>
      <c r="H3170" s="291"/>
    </row>
    <row r="3171" spans="3:8" x14ac:dyDescent="0.3">
      <c r="C3171" s="291"/>
      <c r="D3171" s="291"/>
      <c r="E3171" s="291"/>
      <c r="H3171" s="291"/>
    </row>
    <row r="3172" spans="3:8" x14ac:dyDescent="0.3">
      <c r="C3172" s="291"/>
      <c r="D3172" s="291"/>
      <c r="E3172" s="291"/>
      <c r="H3172" s="291"/>
    </row>
    <row r="3173" spans="3:8" x14ac:dyDescent="0.3">
      <c r="C3173" s="291"/>
      <c r="D3173" s="291"/>
      <c r="E3173" s="291"/>
      <c r="H3173" s="291"/>
    </row>
    <row r="3174" spans="3:8" x14ac:dyDescent="0.3">
      <c r="C3174" s="291"/>
      <c r="D3174" s="291"/>
      <c r="E3174" s="291"/>
      <c r="H3174" s="291"/>
    </row>
    <row r="3175" spans="3:8" x14ac:dyDescent="0.3">
      <c r="C3175" s="291"/>
      <c r="D3175" s="291"/>
      <c r="E3175" s="291"/>
      <c r="H3175" s="291"/>
    </row>
    <row r="3176" spans="3:8" x14ac:dyDescent="0.3">
      <c r="C3176" s="291"/>
      <c r="D3176" s="291"/>
      <c r="E3176" s="291"/>
      <c r="H3176" s="291"/>
    </row>
    <row r="3177" spans="3:8" x14ac:dyDescent="0.3">
      <c r="C3177" s="291"/>
      <c r="D3177" s="291"/>
      <c r="E3177" s="291"/>
      <c r="H3177" s="291"/>
    </row>
    <row r="3178" spans="3:8" x14ac:dyDescent="0.3">
      <c r="C3178" s="291"/>
      <c r="D3178" s="291"/>
      <c r="E3178" s="291"/>
      <c r="H3178" s="291"/>
    </row>
    <row r="3179" spans="3:8" x14ac:dyDescent="0.3">
      <c r="C3179" s="291"/>
      <c r="D3179" s="291"/>
      <c r="E3179" s="291"/>
      <c r="H3179" s="291"/>
    </row>
    <row r="3180" spans="3:8" x14ac:dyDescent="0.3">
      <c r="C3180" s="291"/>
      <c r="D3180" s="291"/>
      <c r="E3180" s="291"/>
      <c r="H3180" s="291"/>
    </row>
    <row r="3181" spans="3:8" x14ac:dyDescent="0.3">
      <c r="C3181" s="291"/>
      <c r="D3181" s="291"/>
      <c r="E3181" s="291"/>
      <c r="H3181" s="291"/>
    </row>
    <row r="3182" spans="3:8" x14ac:dyDescent="0.3">
      <c r="C3182" s="291"/>
      <c r="D3182" s="291"/>
      <c r="E3182" s="291"/>
      <c r="H3182" s="291"/>
    </row>
    <row r="3183" spans="3:8" x14ac:dyDescent="0.3">
      <c r="C3183" s="291"/>
      <c r="D3183" s="291"/>
      <c r="E3183" s="291"/>
      <c r="H3183" s="291"/>
    </row>
    <row r="3184" spans="3:8" x14ac:dyDescent="0.3">
      <c r="C3184" s="291"/>
      <c r="D3184" s="291"/>
      <c r="E3184" s="291"/>
      <c r="H3184" s="291"/>
    </row>
    <row r="3185" spans="3:8" x14ac:dyDescent="0.3">
      <c r="C3185" s="291"/>
      <c r="D3185" s="291"/>
      <c r="E3185" s="291"/>
      <c r="H3185" s="291"/>
    </row>
    <row r="3186" spans="3:8" x14ac:dyDescent="0.3">
      <c r="C3186" s="291"/>
      <c r="D3186" s="291"/>
      <c r="E3186" s="291"/>
      <c r="H3186" s="291"/>
    </row>
    <row r="3187" spans="3:8" x14ac:dyDescent="0.3">
      <c r="C3187" s="291"/>
      <c r="D3187" s="291"/>
      <c r="E3187" s="291"/>
      <c r="H3187" s="291"/>
    </row>
    <row r="3188" spans="3:8" x14ac:dyDescent="0.3">
      <c r="C3188" s="291"/>
      <c r="D3188" s="291"/>
      <c r="E3188" s="291"/>
      <c r="H3188" s="291"/>
    </row>
    <row r="3189" spans="3:8" x14ac:dyDescent="0.3">
      <c r="C3189" s="291"/>
      <c r="D3189" s="291"/>
      <c r="E3189" s="291"/>
      <c r="H3189" s="291"/>
    </row>
    <row r="3190" spans="3:8" x14ac:dyDescent="0.3">
      <c r="C3190" s="291"/>
      <c r="D3190" s="291"/>
      <c r="E3190" s="291"/>
      <c r="H3190" s="291"/>
    </row>
    <row r="3191" spans="3:8" x14ac:dyDescent="0.3">
      <c r="C3191" s="291"/>
      <c r="D3191" s="291"/>
      <c r="E3191" s="291"/>
      <c r="H3191" s="291"/>
    </row>
    <row r="3192" spans="3:8" x14ac:dyDescent="0.3">
      <c r="C3192" s="291"/>
      <c r="D3192" s="291"/>
      <c r="E3192" s="291"/>
      <c r="H3192" s="291"/>
    </row>
    <row r="3193" spans="3:8" x14ac:dyDescent="0.3">
      <c r="C3193" s="291"/>
      <c r="D3193" s="291"/>
      <c r="E3193" s="291"/>
      <c r="H3193" s="291"/>
    </row>
    <row r="3194" spans="3:8" x14ac:dyDescent="0.3">
      <c r="C3194" s="291"/>
      <c r="D3194" s="291"/>
      <c r="E3194" s="291"/>
      <c r="H3194" s="291"/>
    </row>
    <row r="3195" spans="3:8" x14ac:dyDescent="0.3">
      <c r="C3195" s="291"/>
      <c r="D3195" s="291"/>
      <c r="E3195" s="291"/>
      <c r="H3195" s="291"/>
    </row>
    <row r="3196" spans="3:8" x14ac:dyDescent="0.3">
      <c r="C3196" s="291"/>
      <c r="D3196" s="291"/>
      <c r="E3196" s="291"/>
      <c r="H3196" s="291"/>
    </row>
    <row r="3197" spans="3:8" x14ac:dyDescent="0.3">
      <c r="C3197" s="291"/>
      <c r="D3197" s="291"/>
      <c r="E3197" s="291"/>
      <c r="H3197" s="291"/>
    </row>
    <row r="3198" spans="3:8" x14ac:dyDescent="0.3">
      <c r="C3198" s="291"/>
      <c r="D3198" s="291"/>
      <c r="E3198" s="291"/>
      <c r="H3198" s="291"/>
    </row>
    <row r="3199" spans="3:8" x14ac:dyDescent="0.3">
      <c r="C3199" s="291"/>
      <c r="D3199" s="291"/>
      <c r="E3199" s="291"/>
      <c r="H3199" s="291"/>
    </row>
    <row r="3200" spans="3:8" x14ac:dyDescent="0.3">
      <c r="C3200" s="291"/>
      <c r="D3200" s="291"/>
      <c r="E3200" s="291"/>
      <c r="H3200" s="291"/>
    </row>
    <row r="3201" spans="3:8" x14ac:dyDescent="0.3">
      <c r="C3201" s="291"/>
      <c r="D3201" s="291"/>
      <c r="E3201" s="291"/>
      <c r="H3201" s="291"/>
    </row>
    <row r="3202" spans="3:8" x14ac:dyDescent="0.3">
      <c r="C3202" s="291"/>
      <c r="D3202" s="291"/>
      <c r="E3202" s="291"/>
      <c r="H3202" s="291"/>
    </row>
    <row r="3203" spans="3:8" x14ac:dyDescent="0.3">
      <c r="C3203" s="291"/>
      <c r="D3203" s="291"/>
      <c r="E3203" s="291"/>
      <c r="H3203" s="291"/>
    </row>
    <row r="3204" spans="3:8" x14ac:dyDescent="0.3">
      <c r="C3204" s="291"/>
      <c r="D3204" s="291"/>
      <c r="E3204" s="291"/>
      <c r="H3204" s="291"/>
    </row>
    <row r="3205" spans="3:8" x14ac:dyDescent="0.3">
      <c r="C3205" s="291"/>
      <c r="D3205" s="291"/>
      <c r="E3205" s="291"/>
      <c r="H3205" s="291"/>
    </row>
    <row r="3206" spans="3:8" x14ac:dyDescent="0.3">
      <c r="C3206" s="291"/>
      <c r="D3206" s="291"/>
      <c r="E3206" s="291"/>
      <c r="H3206" s="291"/>
    </row>
    <row r="3207" spans="3:8" x14ac:dyDescent="0.3">
      <c r="C3207" s="291"/>
      <c r="D3207" s="291"/>
      <c r="E3207" s="291"/>
      <c r="H3207" s="291"/>
    </row>
    <row r="3208" spans="3:8" x14ac:dyDescent="0.3">
      <c r="C3208" s="291"/>
      <c r="D3208" s="291"/>
      <c r="E3208" s="291"/>
      <c r="H3208" s="291"/>
    </row>
    <row r="3209" spans="3:8" x14ac:dyDescent="0.3">
      <c r="C3209" s="291"/>
      <c r="D3209" s="291"/>
      <c r="E3209" s="291"/>
      <c r="H3209" s="291"/>
    </row>
    <row r="3210" spans="3:8" x14ac:dyDescent="0.3">
      <c r="C3210" s="291"/>
      <c r="D3210" s="291"/>
      <c r="E3210" s="291"/>
      <c r="H3210" s="291"/>
    </row>
    <row r="3211" spans="3:8" x14ac:dyDescent="0.3">
      <c r="C3211" s="291"/>
      <c r="D3211" s="291"/>
      <c r="E3211" s="291"/>
      <c r="H3211" s="291"/>
    </row>
    <row r="3212" spans="3:8" x14ac:dyDescent="0.3">
      <c r="C3212" s="291"/>
      <c r="D3212" s="291"/>
      <c r="E3212" s="291"/>
      <c r="H3212" s="291"/>
    </row>
    <row r="3213" spans="3:8" x14ac:dyDescent="0.3">
      <c r="C3213" s="291"/>
      <c r="D3213" s="291"/>
      <c r="E3213" s="291"/>
      <c r="H3213" s="291"/>
    </row>
    <row r="3214" spans="3:8" x14ac:dyDescent="0.3">
      <c r="C3214" s="291"/>
      <c r="D3214" s="291"/>
      <c r="E3214" s="291"/>
      <c r="H3214" s="291"/>
    </row>
    <row r="3215" spans="3:8" x14ac:dyDescent="0.3">
      <c r="C3215" s="291"/>
      <c r="D3215" s="291"/>
      <c r="E3215" s="291"/>
      <c r="H3215" s="291"/>
    </row>
    <row r="3216" spans="3:8" x14ac:dyDescent="0.3">
      <c r="C3216" s="291"/>
      <c r="D3216" s="291"/>
      <c r="E3216" s="291"/>
      <c r="H3216" s="291"/>
    </row>
    <row r="3217" spans="3:8" x14ac:dyDescent="0.3">
      <c r="C3217" s="291"/>
      <c r="D3217" s="291"/>
      <c r="E3217" s="291"/>
      <c r="H3217" s="291"/>
    </row>
    <row r="3218" spans="3:8" x14ac:dyDescent="0.3">
      <c r="C3218" s="291"/>
      <c r="D3218" s="291"/>
      <c r="E3218" s="291"/>
      <c r="H3218" s="291"/>
    </row>
    <row r="3219" spans="3:8" x14ac:dyDescent="0.3">
      <c r="C3219" s="291"/>
      <c r="D3219" s="291"/>
      <c r="E3219" s="291"/>
      <c r="H3219" s="291"/>
    </row>
    <row r="3220" spans="3:8" x14ac:dyDescent="0.3">
      <c r="C3220" s="291"/>
      <c r="D3220" s="291"/>
      <c r="E3220" s="291"/>
      <c r="H3220" s="291"/>
    </row>
    <row r="3221" spans="3:8" x14ac:dyDescent="0.3">
      <c r="C3221" s="291"/>
      <c r="D3221" s="291"/>
      <c r="E3221" s="291"/>
      <c r="H3221" s="291"/>
    </row>
    <row r="3222" spans="3:8" x14ac:dyDescent="0.3">
      <c r="C3222" s="291"/>
      <c r="D3222" s="291"/>
      <c r="E3222" s="291"/>
      <c r="H3222" s="291"/>
    </row>
    <row r="3223" spans="3:8" x14ac:dyDescent="0.3">
      <c r="C3223" s="291"/>
      <c r="D3223" s="291"/>
      <c r="E3223" s="291"/>
      <c r="H3223" s="291"/>
    </row>
    <row r="3224" spans="3:8" x14ac:dyDescent="0.3">
      <c r="C3224" s="291"/>
      <c r="D3224" s="291"/>
      <c r="E3224" s="291"/>
      <c r="H3224" s="291"/>
    </row>
    <row r="3225" spans="3:8" x14ac:dyDescent="0.3">
      <c r="C3225" s="291"/>
      <c r="D3225" s="291"/>
      <c r="E3225" s="291"/>
      <c r="H3225" s="291"/>
    </row>
    <row r="3226" spans="3:8" x14ac:dyDescent="0.3">
      <c r="C3226" s="291"/>
      <c r="D3226" s="291"/>
      <c r="E3226" s="291"/>
      <c r="H3226" s="291"/>
    </row>
    <row r="3227" spans="3:8" x14ac:dyDescent="0.3">
      <c r="C3227" s="291"/>
      <c r="D3227" s="291"/>
      <c r="E3227" s="291"/>
      <c r="H3227" s="291"/>
    </row>
    <row r="3228" spans="3:8" x14ac:dyDescent="0.3">
      <c r="C3228" s="291"/>
      <c r="D3228" s="291"/>
      <c r="E3228" s="291"/>
      <c r="H3228" s="291"/>
    </row>
    <row r="3229" spans="3:8" x14ac:dyDescent="0.3">
      <c r="C3229" s="291"/>
      <c r="D3229" s="291"/>
      <c r="E3229" s="291"/>
      <c r="H3229" s="291"/>
    </row>
    <row r="3230" spans="3:8" x14ac:dyDescent="0.3">
      <c r="C3230" s="291"/>
      <c r="D3230" s="291"/>
      <c r="E3230" s="291"/>
      <c r="H3230" s="291"/>
    </row>
    <row r="3231" spans="3:8" x14ac:dyDescent="0.3">
      <c r="C3231" s="291"/>
      <c r="D3231" s="291"/>
      <c r="E3231" s="291"/>
      <c r="H3231" s="291"/>
    </row>
    <row r="3232" spans="3:8" x14ac:dyDescent="0.3">
      <c r="C3232" s="291"/>
      <c r="D3232" s="291"/>
      <c r="E3232" s="291"/>
      <c r="H3232" s="291"/>
    </row>
    <row r="3233" spans="3:8" x14ac:dyDescent="0.3">
      <c r="C3233" s="291"/>
      <c r="D3233" s="291"/>
      <c r="E3233" s="291"/>
      <c r="H3233" s="291"/>
    </row>
    <row r="3234" spans="3:8" x14ac:dyDescent="0.3">
      <c r="C3234" s="291"/>
      <c r="D3234" s="291"/>
      <c r="E3234" s="291"/>
      <c r="H3234" s="291"/>
    </row>
    <row r="3235" spans="3:8" x14ac:dyDescent="0.3">
      <c r="C3235" s="291"/>
      <c r="D3235" s="291"/>
      <c r="E3235" s="291"/>
      <c r="H3235" s="291"/>
    </row>
    <row r="3236" spans="3:8" x14ac:dyDescent="0.3">
      <c r="C3236" s="291"/>
      <c r="D3236" s="291"/>
      <c r="E3236" s="291"/>
      <c r="H3236" s="291"/>
    </row>
    <row r="3237" spans="3:8" x14ac:dyDescent="0.3">
      <c r="C3237" s="291"/>
      <c r="D3237" s="291"/>
      <c r="E3237" s="291"/>
      <c r="H3237" s="291"/>
    </row>
    <row r="3238" spans="3:8" x14ac:dyDescent="0.3">
      <c r="C3238" s="291"/>
      <c r="D3238" s="291"/>
      <c r="E3238" s="291"/>
      <c r="H3238" s="291"/>
    </row>
    <row r="3239" spans="3:8" x14ac:dyDescent="0.3">
      <c r="C3239" s="291"/>
      <c r="D3239" s="291"/>
      <c r="E3239" s="291"/>
      <c r="H3239" s="291"/>
    </row>
    <row r="3240" spans="3:8" x14ac:dyDescent="0.3">
      <c r="C3240" s="291"/>
      <c r="D3240" s="291"/>
      <c r="E3240" s="291"/>
      <c r="H3240" s="291"/>
    </row>
    <row r="3241" spans="3:8" x14ac:dyDescent="0.3">
      <c r="C3241" s="291"/>
      <c r="D3241" s="291"/>
      <c r="E3241" s="291"/>
      <c r="H3241" s="291"/>
    </row>
    <row r="3242" spans="3:8" x14ac:dyDescent="0.3">
      <c r="C3242" s="291"/>
      <c r="D3242" s="291"/>
      <c r="E3242" s="291"/>
      <c r="H3242" s="291"/>
    </row>
    <row r="3243" spans="3:8" x14ac:dyDescent="0.3">
      <c r="C3243" s="291"/>
      <c r="D3243" s="291"/>
      <c r="E3243" s="291"/>
      <c r="H3243" s="291"/>
    </row>
    <row r="3244" spans="3:8" x14ac:dyDescent="0.3">
      <c r="C3244" s="291"/>
      <c r="D3244" s="291"/>
      <c r="E3244" s="291"/>
      <c r="H3244" s="291"/>
    </row>
    <row r="3245" spans="3:8" x14ac:dyDescent="0.3">
      <c r="C3245" s="291"/>
      <c r="D3245" s="291"/>
      <c r="E3245" s="291"/>
      <c r="H3245" s="291"/>
    </row>
    <row r="3246" spans="3:8" x14ac:dyDescent="0.3">
      <c r="C3246" s="291"/>
      <c r="D3246" s="291"/>
      <c r="E3246" s="291"/>
      <c r="H3246" s="291"/>
    </row>
    <row r="3247" spans="3:8" x14ac:dyDescent="0.3">
      <c r="C3247" s="291"/>
      <c r="D3247" s="291"/>
      <c r="E3247" s="291"/>
      <c r="H3247" s="291"/>
    </row>
    <row r="3248" spans="3:8" x14ac:dyDescent="0.3">
      <c r="C3248" s="291"/>
      <c r="D3248" s="291"/>
      <c r="E3248" s="291"/>
      <c r="H3248" s="291"/>
    </row>
    <row r="3249" spans="3:8" x14ac:dyDescent="0.3">
      <c r="C3249" s="291"/>
      <c r="D3249" s="291"/>
      <c r="E3249" s="291"/>
      <c r="H3249" s="291"/>
    </row>
    <row r="3250" spans="3:8" x14ac:dyDescent="0.3">
      <c r="C3250" s="291"/>
      <c r="D3250" s="291"/>
      <c r="E3250" s="291"/>
      <c r="H3250" s="291"/>
    </row>
    <row r="3251" spans="3:8" x14ac:dyDescent="0.3">
      <c r="C3251" s="291"/>
      <c r="D3251" s="291"/>
      <c r="E3251" s="291"/>
      <c r="H3251" s="291"/>
    </row>
    <row r="3252" spans="3:8" x14ac:dyDescent="0.3">
      <c r="C3252" s="291"/>
      <c r="D3252" s="291"/>
      <c r="E3252" s="291"/>
      <c r="H3252" s="291"/>
    </row>
    <row r="3253" spans="3:8" x14ac:dyDescent="0.3">
      <c r="C3253" s="291"/>
      <c r="D3253" s="291"/>
      <c r="E3253" s="291"/>
      <c r="H3253" s="291"/>
    </row>
    <row r="3254" spans="3:8" x14ac:dyDescent="0.3">
      <c r="C3254" s="291"/>
      <c r="D3254" s="291"/>
      <c r="E3254" s="291"/>
      <c r="H3254" s="291"/>
    </row>
    <row r="3255" spans="3:8" x14ac:dyDescent="0.3">
      <c r="C3255" s="291"/>
      <c r="D3255" s="291"/>
      <c r="E3255" s="291"/>
      <c r="H3255" s="291"/>
    </row>
    <row r="3256" spans="3:8" x14ac:dyDescent="0.3">
      <c r="C3256" s="291"/>
      <c r="D3256" s="291"/>
      <c r="E3256" s="291"/>
      <c r="H3256" s="291"/>
    </row>
    <row r="3257" spans="3:8" x14ac:dyDescent="0.3">
      <c r="C3257" s="291"/>
      <c r="D3257" s="291"/>
      <c r="E3257" s="291"/>
      <c r="H3257" s="291"/>
    </row>
    <row r="3258" spans="3:8" x14ac:dyDescent="0.3">
      <c r="C3258" s="291"/>
      <c r="D3258" s="291"/>
      <c r="E3258" s="291"/>
      <c r="H3258" s="291"/>
    </row>
    <row r="3259" spans="3:8" x14ac:dyDescent="0.3">
      <c r="C3259" s="291"/>
      <c r="D3259" s="291"/>
      <c r="E3259" s="291"/>
      <c r="H3259" s="291"/>
    </row>
    <row r="3260" spans="3:8" x14ac:dyDescent="0.3">
      <c r="C3260" s="291"/>
      <c r="D3260" s="291"/>
      <c r="E3260" s="291"/>
      <c r="H3260" s="291"/>
    </row>
    <row r="3261" spans="3:8" x14ac:dyDescent="0.3">
      <c r="C3261" s="291"/>
      <c r="D3261" s="291"/>
      <c r="E3261" s="291"/>
      <c r="H3261" s="291"/>
    </row>
    <row r="3262" spans="3:8" x14ac:dyDescent="0.3">
      <c r="C3262" s="291"/>
      <c r="D3262" s="291"/>
      <c r="E3262" s="291"/>
      <c r="H3262" s="291"/>
    </row>
    <row r="3263" spans="3:8" x14ac:dyDescent="0.3">
      <c r="C3263" s="291"/>
      <c r="D3263" s="291"/>
      <c r="E3263" s="291"/>
      <c r="H3263" s="291"/>
    </row>
    <row r="3264" spans="3:8" x14ac:dyDescent="0.3">
      <c r="C3264" s="291"/>
      <c r="D3264" s="291"/>
      <c r="E3264" s="291"/>
      <c r="H3264" s="291"/>
    </row>
    <row r="3265" spans="1:14" x14ac:dyDescent="0.3">
      <c r="C3265" s="291"/>
      <c r="D3265" s="291"/>
      <c r="E3265" s="291"/>
      <c r="H3265" s="291"/>
    </row>
    <row r="3266" spans="1:14" x14ac:dyDescent="0.3">
      <c r="C3266" s="291"/>
      <c r="D3266" s="291"/>
      <c r="E3266" s="291"/>
      <c r="H3266" s="291"/>
    </row>
    <row r="3267" spans="1:14" x14ac:dyDescent="0.3">
      <c r="C3267" s="291"/>
      <c r="D3267" s="291"/>
      <c r="E3267" s="291"/>
      <c r="H3267" s="291"/>
    </row>
    <row r="3268" spans="1:14" s="320" customFormat="1" x14ac:dyDescent="0.3">
      <c r="A3268" s="256" t="s">
        <v>7084</v>
      </c>
      <c r="B3268" s="309" t="s">
        <v>2978</v>
      </c>
      <c r="C3268" s="309" t="s">
        <v>1</v>
      </c>
      <c r="D3268" s="309" t="s">
        <v>7295</v>
      </c>
      <c r="E3268" s="309" t="s">
        <v>7294</v>
      </c>
      <c r="F3268" s="290" t="s">
        <v>4003</v>
      </c>
      <c r="G3268" s="306" t="str">
        <f>VLOOKUP(F:F,데이터주제영역정의서!T:V,2,FALSE)</f>
        <v>SD</v>
      </c>
      <c r="H3268" s="323" t="str">
        <f>MID(M3268,6,2)</f>
        <v>SQ</v>
      </c>
      <c r="I3268" s="258" t="str">
        <f>VLOOKUP(B:B,데이터주제영역정의서!O:P,2,FALSE)</f>
        <v>RPP</v>
      </c>
      <c r="J3268" s="258" t="str">
        <f t="shared" ref="J3268" si="274">RIGHT(D3268,2)</f>
        <v>정보</v>
      </c>
      <c r="K3268" s="258" t="str">
        <f>VLOOKUP(J3268,엔터티분류어!B:D,3,FALSE)</f>
        <v>D</v>
      </c>
      <c r="L3268" s="305" t="str">
        <f>I3268&amp;G3268&amp;H3268&amp;K3268</f>
        <v>RPPSDSQD</v>
      </c>
      <c r="M3268" s="258" t="s">
        <v>7296</v>
      </c>
      <c r="N3268" s="320" t="str">
        <f t="shared" ref="N3268" si="275">IF(L3268=M3268,"T","F")</f>
        <v>T</v>
      </c>
    </row>
  </sheetData>
  <autoFilter ref="A5:O1702"/>
  <sortState ref="A1:O1617">
    <sortCondition ref="D262:D300"/>
  </sortState>
  <mergeCells count="2">
    <mergeCell ref="I4:L4"/>
    <mergeCell ref="A4:B4"/>
  </mergeCells>
  <phoneticPr fontId="1" type="noConversion"/>
  <pageMargins left="0.7" right="0.7" top="0.75" bottom="0.75" header="0.3" footer="0.3"/>
  <pageSetup paperSize="9" orientation="portrait" r:id="rId1"/>
  <ignoredErrors>
    <ignoredError sqref="I1556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FF"/>
  </sheetPr>
  <dimension ref="A1:X218"/>
  <sheetViews>
    <sheetView showGridLines="0" tabSelected="1" zoomScale="85" zoomScaleNormal="85" workbookViewId="0">
      <pane ySplit="3" topLeftCell="A118" activePane="bottomLeft" state="frozen"/>
      <selection pane="bottomLeft" activeCell="O124" sqref="O124:O130"/>
    </sheetView>
  </sheetViews>
  <sheetFormatPr defaultRowHeight="13.5" x14ac:dyDescent="0.3"/>
  <cols>
    <col min="1" max="1" width="7.125" style="61" customWidth="1"/>
    <col min="2" max="2" width="4.5" style="61" customWidth="1"/>
    <col min="3" max="3" width="10.625" style="61" customWidth="1"/>
    <col min="4" max="4" width="7.75" style="61" customWidth="1"/>
    <col min="5" max="5" width="7.125" style="61" customWidth="1"/>
    <col min="6" max="6" width="5" style="61" customWidth="1"/>
    <col min="7" max="7" width="12.25" style="61" customWidth="1"/>
    <col min="8" max="8" width="17.5" style="62" customWidth="1"/>
    <col min="9" max="9" width="13.125" style="61" customWidth="1"/>
    <col min="10" max="10" width="5" style="63" customWidth="1"/>
    <col min="11" max="11" width="14" style="64" customWidth="1"/>
    <col min="12" max="12" width="13.25" style="64" customWidth="1"/>
    <col min="13" max="13" width="13.125" style="46" customWidth="1"/>
    <col min="14" max="14" width="5.5" style="65" customWidth="1"/>
    <col min="15" max="15" width="20.25" style="208" customWidth="1"/>
    <col min="16" max="16" width="10.25" style="61" customWidth="1"/>
    <col min="17" max="17" width="2.875" style="61" hidden="1" customWidth="1"/>
    <col min="18" max="18" width="3.25" style="61" hidden="1" customWidth="1"/>
    <col min="19" max="19" width="3.25" style="62" hidden="1" customWidth="1"/>
    <col min="20" max="20" width="15.5" style="46" customWidth="1"/>
    <col min="21" max="21" width="15" style="61" customWidth="1"/>
    <col min="22" max="22" width="23.25" style="46" customWidth="1"/>
    <col min="23" max="23" width="44.5" style="46" customWidth="1"/>
    <col min="24" max="24" width="28.5" style="46" customWidth="1"/>
    <col min="25" max="257" width="9" style="46"/>
    <col min="258" max="258" width="7.125" style="46" customWidth="1"/>
    <col min="259" max="259" width="4.5" style="46" customWidth="1"/>
    <col min="260" max="260" width="13" style="46" customWidth="1"/>
    <col min="261" max="261" width="10" style="46" customWidth="1"/>
    <col min="262" max="262" width="7.125" style="46" customWidth="1"/>
    <col min="263" max="263" width="5" style="46" customWidth="1"/>
    <col min="264" max="264" width="12.25" style="46" customWidth="1"/>
    <col min="265" max="265" width="21.25" style="46" customWidth="1"/>
    <col min="266" max="266" width="10.125" style="46" customWidth="1"/>
    <col min="267" max="267" width="5" style="46" customWidth="1"/>
    <col min="268" max="268" width="12.375" style="46" customWidth="1"/>
    <col min="269" max="269" width="17.5" style="46" customWidth="1"/>
    <col min="270" max="270" width="13.125" style="46" customWidth="1"/>
    <col min="271" max="271" width="5.5" style="46" customWidth="1"/>
    <col min="272" max="272" width="10.25" style="46" customWidth="1"/>
    <col min="273" max="275" width="0" style="46" hidden="1" customWidth="1"/>
    <col min="276" max="276" width="14.5" style="46" customWidth="1"/>
    <col min="277" max="277" width="5.25" style="46" customWidth="1"/>
    <col min="278" max="278" width="11.625" style="46" customWidth="1"/>
    <col min="279" max="279" width="44.5" style="46" customWidth="1"/>
    <col min="280" max="280" width="28.5" style="46" customWidth="1"/>
    <col min="281" max="513" width="9" style="46"/>
    <col min="514" max="514" width="7.125" style="46" customWidth="1"/>
    <col min="515" max="515" width="4.5" style="46" customWidth="1"/>
    <col min="516" max="516" width="13" style="46" customWidth="1"/>
    <col min="517" max="517" width="10" style="46" customWidth="1"/>
    <col min="518" max="518" width="7.125" style="46" customWidth="1"/>
    <col min="519" max="519" width="5" style="46" customWidth="1"/>
    <col min="520" max="520" width="12.25" style="46" customWidth="1"/>
    <col min="521" max="521" width="21.25" style="46" customWidth="1"/>
    <col min="522" max="522" width="10.125" style="46" customWidth="1"/>
    <col min="523" max="523" width="5" style="46" customWidth="1"/>
    <col min="524" max="524" width="12.375" style="46" customWidth="1"/>
    <col min="525" max="525" width="17.5" style="46" customWidth="1"/>
    <col min="526" max="526" width="13.125" style="46" customWidth="1"/>
    <col min="527" max="527" width="5.5" style="46" customWidth="1"/>
    <col min="528" max="528" width="10.25" style="46" customWidth="1"/>
    <col min="529" max="531" width="0" style="46" hidden="1" customWidth="1"/>
    <col min="532" max="532" width="14.5" style="46" customWidth="1"/>
    <col min="533" max="533" width="5.25" style="46" customWidth="1"/>
    <col min="534" max="534" width="11.625" style="46" customWidth="1"/>
    <col min="535" max="535" width="44.5" style="46" customWidth="1"/>
    <col min="536" max="536" width="28.5" style="46" customWidth="1"/>
    <col min="537" max="769" width="9" style="46"/>
    <col min="770" max="770" width="7.125" style="46" customWidth="1"/>
    <col min="771" max="771" width="4.5" style="46" customWidth="1"/>
    <col min="772" max="772" width="13" style="46" customWidth="1"/>
    <col min="773" max="773" width="10" style="46" customWidth="1"/>
    <col min="774" max="774" width="7.125" style="46" customWidth="1"/>
    <col min="775" max="775" width="5" style="46" customWidth="1"/>
    <col min="776" max="776" width="12.25" style="46" customWidth="1"/>
    <col min="777" max="777" width="21.25" style="46" customWidth="1"/>
    <col min="778" max="778" width="10.125" style="46" customWidth="1"/>
    <col min="779" max="779" width="5" style="46" customWidth="1"/>
    <col min="780" max="780" width="12.375" style="46" customWidth="1"/>
    <col min="781" max="781" width="17.5" style="46" customWidth="1"/>
    <col min="782" max="782" width="13.125" style="46" customWidth="1"/>
    <col min="783" max="783" width="5.5" style="46" customWidth="1"/>
    <col min="784" max="784" width="10.25" style="46" customWidth="1"/>
    <col min="785" max="787" width="0" style="46" hidden="1" customWidth="1"/>
    <col min="788" max="788" width="14.5" style="46" customWidth="1"/>
    <col min="789" max="789" width="5.25" style="46" customWidth="1"/>
    <col min="790" max="790" width="11.625" style="46" customWidth="1"/>
    <col min="791" max="791" width="44.5" style="46" customWidth="1"/>
    <col min="792" max="792" width="28.5" style="46" customWidth="1"/>
    <col min="793" max="1025" width="9" style="46"/>
    <col min="1026" max="1026" width="7.125" style="46" customWidth="1"/>
    <col min="1027" max="1027" width="4.5" style="46" customWidth="1"/>
    <col min="1028" max="1028" width="13" style="46" customWidth="1"/>
    <col min="1029" max="1029" width="10" style="46" customWidth="1"/>
    <col min="1030" max="1030" width="7.125" style="46" customWidth="1"/>
    <col min="1031" max="1031" width="5" style="46" customWidth="1"/>
    <col min="1032" max="1032" width="12.25" style="46" customWidth="1"/>
    <col min="1033" max="1033" width="21.25" style="46" customWidth="1"/>
    <col min="1034" max="1034" width="10.125" style="46" customWidth="1"/>
    <col min="1035" max="1035" width="5" style="46" customWidth="1"/>
    <col min="1036" max="1036" width="12.375" style="46" customWidth="1"/>
    <col min="1037" max="1037" width="17.5" style="46" customWidth="1"/>
    <col min="1038" max="1038" width="13.125" style="46" customWidth="1"/>
    <col min="1039" max="1039" width="5.5" style="46" customWidth="1"/>
    <col min="1040" max="1040" width="10.25" style="46" customWidth="1"/>
    <col min="1041" max="1043" width="0" style="46" hidden="1" customWidth="1"/>
    <col min="1044" max="1044" width="14.5" style="46" customWidth="1"/>
    <col min="1045" max="1045" width="5.25" style="46" customWidth="1"/>
    <col min="1046" max="1046" width="11.625" style="46" customWidth="1"/>
    <col min="1047" max="1047" width="44.5" style="46" customWidth="1"/>
    <col min="1048" max="1048" width="28.5" style="46" customWidth="1"/>
    <col min="1049" max="1281" width="9" style="46"/>
    <col min="1282" max="1282" width="7.125" style="46" customWidth="1"/>
    <col min="1283" max="1283" width="4.5" style="46" customWidth="1"/>
    <col min="1284" max="1284" width="13" style="46" customWidth="1"/>
    <col min="1285" max="1285" width="10" style="46" customWidth="1"/>
    <col min="1286" max="1286" width="7.125" style="46" customWidth="1"/>
    <col min="1287" max="1287" width="5" style="46" customWidth="1"/>
    <col min="1288" max="1288" width="12.25" style="46" customWidth="1"/>
    <col min="1289" max="1289" width="21.25" style="46" customWidth="1"/>
    <col min="1290" max="1290" width="10.125" style="46" customWidth="1"/>
    <col min="1291" max="1291" width="5" style="46" customWidth="1"/>
    <col min="1292" max="1292" width="12.375" style="46" customWidth="1"/>
    <col min="1293" max="1293" width="17.5" style="46" customWidth="1"/>
    <col min="1294" max="1294" width="13.125" style="46" customWidth="1"/>
    <col min="1295" max="1295" width="5.5" style="46" customWidth="1"/>
    <col min="1296" max="1296" width="10.25" style="46" customWidth="1"/>
    <col min="1297" max="1299" width="0" style="46" hidden="1" customWidth="1"/>
    <col min="1300" max="1300" width="14.5" style="46" customWidth="1"/>
    <col min="1301" max="1301" width="5.25" style="46" customWidth="1"/>
    <col min="1302" max="1302" width="11.625" style="46" customWidth="1"/>
    <col min="1303" max="1303" width="44.5" style="46" customWidth="1"/>
    <col min="1304" max="1304" width="28.5" style="46" customWidth="1"/>
    <col min="1305" max="1537" width="9" style="46"/>
    <col min="1538" max="1538" width="7.125" style="46" customWidth="1"/>
    <col min="1539" max="1539" width="4.5" style="46" customWidth="1"/>
    <col min="1540" max="1540" width="13" style="46" customWidth="1"/>
    <col min="1541" max="1541" width="10" style="46" customWidth="1"/>
    <col min="1542" max="1542" width="7.125" style="46" customWidth="1"/>
    <col min="1543" max="1543" width="5" style="46" customWidth="1"/>
    <col min="1544" max="1544" width="12.25" style="46" customWidth="1"/>
    <col min="1545" max="1545" width="21.25" style="46" customWidth="1"/>
    <col min="1546" max="1546" width="10.125" style="46" customWidth="1"/>
    <col min="1547" max="1547" width="5" style="46" customWidth="1"/>
    <col min="1548" max="1548" width="12.375" style="46" customWidth="1"/>
    <col min="1549" max="1549" width="17.5" style="46" customWidth="1"/>
    <col min="1550" max="1550" width="13.125" style="46" customWidth="1"/>
    <col min="1551" max="1551" width="5.5" style="46" customWidth="1"/>
    <col min="1552" max="1552" width="10.25" style="46" customWidth="1"/>
    <col min="1553" max="1555" width="0" style="46" hidden="1" customWidth="1"/>
    <col min="1556" max="1556" width="14.5" style="46" customWidth="1"/>
    <col min="1557" max="1557" width="5.25" style="46" customWidth="1"/>
    <col min="1558" max="1558" width="11.625" style="46" customWidth="1"/>
    <col min="1559" max="1559" width="44.5" style="46" customWidth="1"/>
    <col min="1560" max="1560" width="28.5" style="46" customWidth="1"/>
    <col min="1561" max="1793" width="9" style="46"/>
    <col min="1794" max="1794" width="7.125" style="46" customWidth="1"/>
    <col min="1795" max="1795" width="4.5" style="46" customWidth="1"/>
    <col min="1796" max="1796" width="13" style="46" customWidth="1"/>
    <col min="1797" max="1797" width="10" style="46" customWidth="1"/>
    <col min="1798" max="1798" width="7.125" style="46" customWidth="1"/>
    <col min="1799" max="1799" width="5" style="46" customWidth="1"/>
    <col min="1800" max="1800" width="12.25" style="46" customWidth="1"/>
    <col min="1801" max="1801" width="21.25" style="46" customWidth="1"/>
    <col min="1802" max="1802" width="10.125" style="46" customWidth="1"/>
    <col min="1803" max="1803" width="5" style="46" customWidth="1"/>
    <col min="1804" max="1804" width="12.375" style="46" customWidth="1"/>
    <col min="1805" max="1805" width="17.5" style="46" customWidth="1"/>
    <col min="1806" max="1806" width="13.125" style="46" customWidth="1"/>
    <col min="1807" max="1807" width="5.5" style="46" customWidth="1"/>
    <col min="1808" max="1808" width="10.25" style="46" customWidth="1"/>
    <col min="1809" max="1811" width="0" style="46" hidden="1" customWidth="1"/>
    <col min="1812" max="1812" width="14.5" style="46" customWidth="1"/>
    <col min="1813" max="1813" width="5.25" style="46" customWidth="1"/>
    <col min="1814" max="1814" width="11.625" style="46" customWidth="1"/>
    <col min="1815" max="1815" width="44.5" style="46" customWidth="1"/>
    <col min="1816" max="1816" width="28.5" style="46" customWidth="1"/>
    <col min="1817" max="2049" width="9" style="46"/>
    <col min="2050" max="2050" width="7.125" style="46" customWidth="1"/>
    <col min="2051" max="2051" width="4.5" style="46" customWidth="1"/>
    <col min="2052" max="2052" width="13" style="46" customWidth="1"/>
    <col min="2053" max="2053" width="10" style="46" customWidth="1"/>
    <col min="2054" max="2054" width="7.125" style="46" customWidth="1"/>
    <col min="2055" max="2055" width="5" style="46" customWidth="1"/>
    <col min="2056" max="2056" width="12.25" style="46" customWidth="1"/>
    <col min="2057" max="2057" width="21.25" style="46" customWidth="1"/>
    <col min="2058" max="2058" width="10.125" style="46" customWidth="1"/>
    <col min="2059" max="2059" width="5" style="46" customWidth="1"/>
    <col min="2060" max="2060" width="12.375" style="46" customWidth="1"/>
    <col min="2061" max="2061" width="17.5" style="46" customWidth="1"/>
    <col min="2062" max="2062" width="13.125" style="46" customWidth="1"/>
    <col min="2063" max="2063" width="5.5" style="46" customWidth="1"/>
    <col min="2064" max="2064" width="10.25" style="46" customWidth="1"/>
    <col min="2065" max="2067" width="0" style="46" hidden="1" customWidth="1"/>
    <col min="2068" max="2068" width="14.5" style="46" customWidth="1"/>
    <col min="2069" max="2069" width="5.25" style="46" customWidth="1"/>
    <col min="2070" max="2070" width="11.625" style="46" customWidth="1"/>
    <col min="2071" max="2071" width="44.5" style="46" customWidth="1"/>
    <col min="2072" max="2072" width="28.5" style="46" customWidth="1"/>
    <col min="2073" max="2305" width="9" style="46"/>
    <col min="2306" max="2306" width="7.125" style="46" customWidth="1"/>
    <col min="2307" max="2307" width="4.5" style="46" customWidth="1"/>
    <col min="2308" max="2308" width="13" style="46" customWidth="1"/>
    <col min="2309" max="2309" width="10" style="46" customWidth="1"/>
    <col min="2310" max="2310" width="7.125" style="46" customWidth="1"/>
    <col min="2311" max="2311" width="5" style="46" customWidth="1"/>
    <col min="2312" max="2312" width="12.25" style="46" customWidth="1"/>
    <col min="2313" max="2313" width="21.25" style="46" customWidth="1"/>
    <col min="2314" max="2314" width="10.125" style="46" customWidth="1"/>
    <col min="2315" max="2315" width="5" style="46" customWidth="1"/>
    <col min="2316" max="2316" width="12.375" style="46" customWidth="1"/>
    <col min="2317" max="2317" width="17.5" style="46" customWidth="1"/>
    <col min="2318" max="2318" width="13.125" style="46" customWidth="1"/>
    <col min="2319" max="2319" width="5.5" style="46" customWidth="1"/>
    <col min="2320" max="2320" width="10.25" style="46" customWidth="1"/>
    <col min="2321" max="2323" width="0" style="46" hidden="1" customWidth="1"/>
    <col min="2324" max="2324" width="14.5" style="46" customWidth="1"/>
    <col min="2325" max="2325" width="5.25" style="46" customWidth="1"/>
    <col min="2326" max="2326" width="11.625" style="46" customWidth="1"/>
    <col min="2327" max="2327" width="44.5" style="46" customWidth="1"/>
    <col min="2328" max="2328" width="28.5" style="46" customWidth="1"/>
    <col min="2329" max="2561" width="9" style="46"/>
    <col min="2562" max="2562" width="7.125" style="46" customWidth="1"/>
    <col min="2563" max="2563" width="4.5" style="46" customWidth="1"/>
    <col min="2564" max="2564" width="13" style="46" customWidth="1"/>
    <col min="2565" max="2565" width="10" style="46" customWidth="1"/>
    <col min="2566" max="2566" width="7.125" style="46" customWidth="1"/>
    <col min="2567" max="2567" width="5" style="46" customWidth="1"/>
    <col min="2568" max="2568" width="12.25" style="46" customWidth="1"/>
    <col min="2569" max="2569" width="21.25" style="46" customWidth="1"/>
    <col min="2570" max="2570" width="10.125" style="46" customWidth="1"/>
    <col min="2571" max="2571" width="5" style="46" customWidth="1"/>
    <col min="2572" max="2572" width="12.375" style="46" customWidth="1"/>
    <col min="2573" max="2573" width="17.5" style="46" customWidth="1"/>
    <col min="2574" max="2574" width="13.125" style="46" customWidth="1"/>
    <col min="2575" max="2575" width="5.5" style="46" customWidth="1"/>
    <col min="2576" max="2576" width="10.25" style="46" customWidth="1"/>
    <col min="2577" max="2579" width="0" style="46" hidden="1" customWidth="1"/>
    <col min="2580" max="2580" width="14.5" style="46" customWidth="1"/>
    <col min="2581" max="2581" width="5.25" style="46" customWidth="1"/>
    <col min="2582" max="2582" width="11.625" style="46" customWidth="1"/>
    <col min="2583" max="2583" width="44.5" style="46" customWidth="1"/>
    <col min="2584" max="2584" width="28.5" style="46" customWidth="1"/>
    <col min="2585" max="2817" width="9" style="46"/>
    <col min="2818" max="2818" width="7.125" style="46" customWidth="1"/>
    <col min="2819" max="2819" width="4.5" style="46" customWidth="1"/>
    <col min="2820" max="2820" width="13" style="46" customWidth="1"/>
    <col min="2821" max="2821" width="10" style="46" customWidth="1"/>
    <col min="2822" max="2822" width="7.125" style="46" customWidth="1"/>
    <col min="2823" max="2823" width="5" style="46" customWidth="1"/>
    <col min="2824" max="2824" width="12.25" style="46" customWidth="1"/>
    <col min="2825" max="2825" width="21.25" style="46" customWidth="1"/>
    <col min="2826" max="2826" width="10.125" style="46" customWidth="1"/>
    <col min="2827" max="2827" width="5" style="46" customWidth="1"/>
    <col min="2828" max="2828" width="12.375" style="46" customWidth="1"/>
    <col min="2829" max="2829" width="17.5" style="46" customWidth="1"/>
    <col min="2830" max="2830" width="13.125" style="46" customWidth="1"/>
    <col min="2831" max="2831" width="5.5" style="46" customWidth="1"/>
    <col min="2832" max="2832" width="10.25" style="46" customWidth="1"/>
    <col min="2833" max="2835" width="0" style="46" hidden="1" customWidth="1"/>
    <col min="2836" max="2836" width="14.5" style="46" customWidth="1"/>
    <col min="2837" max="2837" width="5.25" style="46" customWidth="1"/>
    <col min="2838" max="2838" width="11.625" style="46" customWidth="1"/>
    <col min="2839" max="2839" width="44.5" style="46" customWidth="1"/>
    <col min="2840" max="2840" width="28.5" style="46" customWidth="1"/>
    <col min="2841" max="3073" width="9" style="46"/>
    <col min="3074" max="3074" width="7.125" style="46" customWidth="1"/>
    <col min="3075" max="3075" width="4.5" style="46" customWidth="1"/>
    <col min="3076" max="3076" width="13" style="46" customWidth="1"/>
    <col min="3077" max="3077" width="10" style="46" customWidth="1"/>
    <col min="3078" max="3078" width="7.125" style="46" customWidth="1"/>
    <col min="3079" max="3079" width="5" style="46" customWidth="1"/>
    <col min="3080" max="3080" width="12.25" style="46" customWidth="1"/>
    <col min="3081" max="3081" width="21.25" style="46" customWidth="1"/>
    <col min="3082" max="3082" width="10.125" style="46" customWidth="1"/>
    <col min="3083" max="3083" width="5" style="46" customWidth="1"/>
    <col min="3084" max="3084" width="12.375" style="46" customWidth="1"/>
    <col min="3085" max="3085" width="17.5" style="46" customWidth="1"/>
    <col min="3086" max="3086" width="13.125" style="46" customWidth="1"/>
    <col min="3087" max="3087" width="5.5" style="46" customWidth="1"/>
    <col min="3088" max="3088" width="10.25" style="46" customWidth="1"/>
    <col min="3089" max="3091" width="0" style="46" hidden="1" customWidth="1"/>
    <col min="3092" max="3092" width="14.5" style="46" customWidth="1"/>
    <col min="3093" max="3093" width="5.25" style="46" customWidth="1"/>
    <col min="3094" max="3094" width="11.625" style="46" customWidth="1"/>
    <col min="3095" max="3095" width="44.5" style="46" customWidth="1"/>
    <col min="3096" max="3096" width="28.5" style="46" customWidth="1"/>
    <col min="3097" max="3329" width="9" style="46"/>
    <col min="3330" max="3330" width="7.125" style="46" customWidth="1"/>
    <col min="3331" max="3331" width="4.5" style="46" customWidth="1"/>
    <col min="3332" max="3332" width="13" style="46" customWidth="1"/>
    <col min="3333" max="3333" width="10" style="46" customWidth="1"/>
    <col min="3334" max="3334" width="7.125" style="46" customWidth="1"/>
    <col min="3335" max="3335" width="5" style="46" customWidth="1"/>
    <col min="3336" max="3336" width="12.25" style="46" customWidth="1"/>
    <col min="3337" max="3337" width="21.25" style="46" customWidth="1"/>
    <col min="3338" max="3338" width="10.125" style="46" customWidth="1"/>
    <col min="3339" max="3339" width="5" style="46" customWidth="1"/>
    <col min="3340" max="3340" width="12.375" style="46" customWidth="1"/>
    <col min="3341" max="3341" width="17.5" style="46" customWidth="1"/>
    <col min="3342" max="3342" width="13.125" style="46" customWidth="1"/>
    <col min="3343" max="3343" width="5.5" style="46" customWidth="1"/>
    <col min="3344" max="3344" width="10.25" style="46" customWidth="1"/>
    <col min="3345" max="3347" width="0" style="46" hidden="1" customWidth="1"/>
    <col min="3348" max="3348" width="14.5" style="46" customWidth="1"/>
    <col min="3349" max="3349" width="5.25" style="46" customWidth="1"/>
    <col min="3350" max="3350" width="11.625" style="46" customWidth="1"/>
    <col min="3351" max="3351" width="44.5" style="46" customWidth="1"/>
    <col min="3352" max="3352" width="28.5" style="46" customWidth="1"/>
    <col min="3353" max="3585" width="9" style="46"/>
    <col min="3586" max="3586" width="7.125" style="46" customWidth="1"/>
    <col min="3587" max="3587" width="4.5" style="46" customWidth="1"/>
    <col min="3588" max="3588" width="13" style="46" customWidth="1"/>
    <col min="3589" max="3589" width="10" style="46" customWidth="1"/>
    <col min="3590" max="3590" width="7.125" style="46" customWidth="1"/>
    <col min="3591" max="3591" width="5" style="46" customWidth="1"/>
    <col min="3592" max="3592" width="12.25" style="46" customWidth="1"/>
    <col min="3593" max="3593" width="21.25" style="46" customWidth="1"/>
    <col min="3594" max="3594" width="10.125" style="46" customWidth="1"/>
    <col min="3595" max="3595" width="5" style="46" customWidth="1"/>
    <col min="3596" max="3596" width="12.375" style="46" customWidth="1"/>
    <col min="3597" max="3597" width="17.5" style="46" customWidth="1"/>
    <col min="3598" max="3598" width="13.125" style="46" customWidth="1"/>
    <col min="3599" max="3599" width="5.5" style="46" customWidth="1"/>
    <col min="3600" max="3600" width="10.25" style="46" customWidth="1"/>
    <col min="3601" max="3603" width="0" style="46" hidden="1" customWidth="1"/>
    <col min="3604" max="3604" width="14.5" style="46" customWidth="1"/>
    <col min="3605" max="3605" width="5.25" style="46" customWidth="1"/>
    <col min="3606" max="3606" width="11.625" style="46" customWidth="1"/>
    <col min="3607" max="3607" width="44.5" style="46" customWidth="1"/>
    <col min="3608" max="3608" width="28.5" style="46" customWidth="1"/>
    <col min="3609" max="3841" width="9" style="46"/>
    <col min="3842" max="3842" width="7.125" style="46" customWidth="1"/>
    <col min="3843" max="3843" width="4.5" style="46" customWidth="1"/>
    <col min="3844" max="3844" width="13" style="46" customWidth="1"/>
    <col min="3845" max="3845" width="10" style="46" customWidth="1"/>
    <col min="3846" max="3846" width="7.125" style="46" customWidth="1"/>
    <col min="3847" max="3847" width="5" style="46" customWidth="1"/>
    <col min="3848" max="3848" width="12.25" style="46" customWidth="1"/>
    <col min="3849" max="3849" width="21.25" style="46" customWidth="1"/>
    <col min="3850" max="3850" width="10.125" style="46" customWidth="1"/>
    <col min="3851" max="3851" width="5" style="46" customWidth="1"/>
    <col min="3852" max="3852" width="12.375" style="46" customWidth="1"/>
    <col min="3853" max="3853" width="17.5" style="46" customWidth="1"/>
    <col min="3854" max="3854" width="13.125" style="46" customWidth="1"/>
    <col min="3855" max="3855" width="5.5" style="46" customWidth="1"/>
    <col min="3856" max="3856" width="10.25" style="46" customWidth="1"/>
    <col min="3857" max="3859" width="0" style="46" hidden="1" customWidth="1"/>
    <col min="3860" max="3860" width="14.5" style="46" customWidth="1"/>
    <col min="3861" max="3861" width="5.25" style="46" customWidth="1"/>
    <col min="3862" max="3862" width="11.625" style="46" customWidth="1"/>
    <col min="3863" max="3863" width="44.5" style="46" customWidth="1"/>
    <col min="3864" max="3864" width="28.5" style="46" customWidth="1"/>
    <col min="3865" max="4097" width="9" style="46"/>
    <col min="4098" max="4098" width="7.125" style="46" customWidth="1"/>
    <col min="4099" max="4099" width="4.5" style="46" customWidth="1"/>
    <col min="4100" max="4100" width="13" style="46" customWidth="1"/>
    <col min="4101" max="4101" width="10" style="46" customWidth="1"/>
    <col min="4102" max="4102" width="7.125" style="46" customWidth="1"/>
    <col min="4103" max="4103" width="5" style="46" customWidth="1"/>
    <col min="4104" max="4104" width="12.25" style="46" customWidth="1"/>
    <col min="4105" max="4105" width="21.25" style="46" customWidth="1"/>
    <col min="4106" max="4106" width="10.125" style="46" customWidth="1"/>
    <col min="4107" max="4107" width="5" style="46" customWidth="1"/>
    <col min="4108" max="4108" width="12.375" style="46" customWidth="1"/>
    <col min="4109" max="4109" width="17.5" style="46" customWidth="1"/>
    <col min="4110" max="4110" width="13.125" style="46" customWidth="1"/>
    <col min="4111" max="4111" width="5.5" style="46" customWidth="1"/>
    <col min="4112" max="4112" width="10.25" style="46" customWidth="1"/>
    <col min="4113" max="4115" width="0" style="46" hidden="1" customWidth="1"/>
    <col min="4116" max="4116" width="14.5" style="46" customWidth="1"/>
    <col min="4117" max="4117" width="5.25" style="46" customWidth="1"/>
    <col min="4118" max="4118" width="11.625" style="46" customWidth="1"/>
    <col min="4119" max="4119" width="44.5" style="46" customWidth="1"/>
    <col min="4120" max="4120" width="28.5" style="46" customWidth="1"/>
    <col min="4121" max="4353" width="9" style="46"/>
    <col min="4354" max="4354" width="7.125" style="46" customWidth="1"/>
    <col min="4355" max="4355" width="4.5" style="46" customWidth="1"/>
    <col min="4356" max="4356" width="13" style="46" customWidth="1"/>
    <col min="4357" max="4357" width="10" style="46" customWidth="1"/>
    <col min="4358" max="4358" width="7.125" style="46" customWidth="1"/>
    <col min="4359" max="4359" width="5" style="46" customWidth="1"/>
    <col min="4360" max="4360" width="12.25" style="46" customWidth="1"/>
    <col min="4361" max="4361" width="21.25" style="46" customWidth="1"/>
    <col min="4362" max="4362" width="10.125" style="46" customWidth="1"/>
    <col min="4363" max="4363" width="5" style="46" customWidth="1"/>
    <col min="4364" max="4364" width="12.375" style="46" customWidth="1"/>
    <col min="4365" max="4365" width="17.5" style="46" customWidth="1"/>
    <col min="4366" max="4366" width="13.125" style="46" customWidth="1"/>
    <col min="4367" max="4367" width="5.5" style="46" customWidth="1"/>
    <col min="4368" max="4368" width="10.25" style="46" customWidth="1"/>
    <col min="4369" max="4371" width="0" style="46" hidden="1" customWidth="1"/>
    <col min="4372" max="4372" width="14.5" style="46" customWidth="1"/>
    <col min="4373" max="4373" width="5.25" style="46" customWidth="1"/>
    <col min="4374" max="4374" width="11.625" style="46" customWidth="1"/>
    <col min="4375" max="4375" width="44.5" style="46" customWidth="1"/>
    <col min="4376" max="4376" width="28.5" style="46" customWidth="1"/>
    <col min="4377" max="4609" width="9" style="46"/>
    <col min="4610" max="4610" width="7.125" style="46" customWidth="1"/>
    <col min="4611" max="4611" width="4.5" style="46" customWidth="1"/>
    <col min="4612" max="4612" width="13" style="46" customWidth="1"/>
    <col min="4613" max="4613" width="10" style="46" customWidth="1"/>
    <col min="4614" max="4614" width="7.125" style="46" customWidth="1"/>
    <col min="4615" max="4615" width="5" style="46" customWidth="1"/>
    <col min="4616" max="4616" width="12.25" style="46" customWidth="1"/>
    <col min="4617" max="4617" width="21.25" style="46" customWidth="1"/>
    <col min="4618" max="4618" width="10.125" style="46" customWidth="1"/>
    <col min="4619" max="4619" width="5" style="46" customWidth="1"/>
    <col min="4620" max="4620" width="12.375" style="46" customWidth="1"/>
    <col min="4621" max="4621" width="17.5" style="46" customWidth="1"/>
    <col min="4622" max="4622" width="13.125" style="46" customWidth="1"/>
    <col min="4623" max="4623" width="5.5" style="46" customWidth="1"/>
    <col min="4624" max="4624" width="10.25" style="46" customWidth="1"/>
    <col min="4625" max="4627" width="0" style="46" hidden="1" customWidth="1"/>
    <col min="4628" max="4628" width="14.5" style="46" customWidth="1"/>
    <col min="4629" max="4629" width="5.25" style="46" customWidth="1"/>
    <col min="4630" max="4630" width="11.625" style="46" customWidth="1"/>
    <col min="4631" max="4631" width="44.5" style="46" customWidth="1"/>
    <col min="4632" max="4632" width="28.5" style="46" customWidth="1"/>
    <col min="4633" max="4865" width="9" style="46"/>
    <col min="4866" max="4866" width="7.125" style="46" customWidth="1"/>
    <col min="4867" max="4867" width="4.5" style="46" customWidth="1"/>
    <col min="4868" max="4868" width="13" style="46" customWidth="1"/>
    <col min="4869" max="4869" width="10" style="46" customWidth="1"/>
    <col min="4870" max="4870" width="7.125" style="46" customWidth="1"/>
    <col min="4871" max="4871" width="5" style="46" customWidth="1"/>
    <col min="4872" max="4872" width="12.25" style="46" customWidth="1"/>
    <col min="4873" max="4873" width="21.25" style="46" customWidth="1"/>
    <col min="4874" max="4874" width="10.125" style="46" customWidth="1"/>
    <col min="4875" max="4875" width="5" style="46" customWidth="1"/>
    <col min="4876" max="4876" width="12.375" style="46" customWidth="1"/>
    <col min="4877" max="4877" width="17.5" style="46" customWidth="1"/>
    <col min="4878" max="4878" width="13.125" style="46" customWidth="1"/>
    <col min="4879" max="4879" width="5.5" style="46" customWidth="1"/>
    <col min="4880" max="4880" width="10.25" style="46" customWidth="1"/>
    <col min="4881" max="4883" width="0" style="46" hidden="1" customWidth="1"/>
    <col min="4884" max="4884" width="14.5" style="46" customWidth="1"/>
    <col min="4885" max="4885" width="5.25" style="46" customWidth="1"/>
    <col min="4886" max="4886" width="11.625" style="46" customWidth="1"/>
    <col min="4887" max="4887" width="44.5" style="46" customWidth="1"/>
    <col min="4888" max="4888" width="28.5" style="46" customWidth="1"/>
    <col min="4889" max="5121" width="9" style="46"/>
    <col min="5122" max="5122" width="7.125" style="46" customWidth="1"/>
    <col min="5123" max="5123" width="4.5" style="46" customWidth="1"/>
    <col min="5124" max="5124" width="13" style="46" customWidth="1"/>
    <col min="5125" max="5125" width="10" style="46" customWidth="1"/>
    <col min="5126" max="5126" width="7.125" style="46" customWidth="1"/>
    <col min="5127" max="5127" width="5" style="46" customWidth="1"/>
    <col min="5128" max="5128" width="12.25" style="46" customWidth="1"/>
    <col min="5129" max="5129" width="21.25" style="46" customWidth="1"/>
    <col min="5130" max="5130" width="10.125" style="46" customWidth="1"/>
    <col min="5131" max="5131" width="5" style="46" customWidth="1"/>
    <col min="5132" max="5132" width="12.375" style="46" customWidth="1"/>
    <col min="5133" max="5133" width="17.5" style="46" customWidth="1"/>
    <col min="5134" max="5134" width="13.125" style="46" customWidth="1"/>
    <col min="5135" max="5135" width="5.5" style="46" customWidth="1"/>
    <col min="5136" max="5136" width="10.25" style="46" customWidth="1"/>
    <col min="5137" max="5139" width="0" style="46" hidden="1" customWidth="1"/>
    <col min="5140" max="5140" width="14.5" style="46" customWidth="1"/>
    <col min="5141" max="5141" width="5.25" style="46" customWidth="1"/>
    <col min="5142" max="5142" width="11.625" style="46" customWidth="1"/>
    <col min="5143" max="5143" width="44.5" style="46" customWidth="1"/>
    <col min="5144" max="5144" width="28.5" style="46" customWidth="1"/>
    <col min="5145" max="5377" width="9" style="46"/>
    <col min="5378" max="5378" width="7.125" style="46" customWidth="1"/>
    <col min="5379" max="5379" width="4.5" style="46" customWidth="1"/>
    <col min="5380" max="5380" width="13" style="46" customWidth="1"/>
    <col min="5381" max="5381" width="10" style="46" customWidth="1"/>
    <col min="5382" max="5382" width="7.125" style="46" customWidth="1"/>
    <col min="5383" max="5383" width="5" style="46" customWidth="1"/>
    <col min="5384" max="5384" width="12.25" style="46" customWidth="1"/>
    <col min="5385" max="5385" width="21.25" style="46" customWidth="1"/>
    <col min="5386" max="5386" width="10.125" style="46" customWidth="1"/>
    <col min="5387" max="5387" width="5" style="46" customWidth="1"/>
    <col min="5388" max="5388" width="12.375" style="46" customWidth="1"/>
    <col min="5389" max="5389" width="17.5" style="46" customWidth="1"/>
    <col min="5390" max="5390" width="13.125" style="46" customWidth="1"/>
    <col min="5391" max="5391" width="5.5" style="46" customWidth="1"/>
    <col min="5392" max="5392" width="10.25" style="46" customWidth="1"/>
    <col min="5393" max="5395" width="0" style="46" hidden="1" customWidth="1"/>
    <col min="5396" max="5396" width="14.5" style="46" customWidth="1"/>
    <col min="5397" max="5397" width="5.25" style="46" customWidth="1"/>
    <col min="5398" max="5398" width="11.625" style="46" customWidth="1"/>
    <col min="5399" max="5399" width="44.5" style="46" customWidth="1"/>
    <col min="5400" max="5400" width="28.5" style="46" customWidth="1"/>
    <col min="5401" max="5633" width="9" style="46"/>
    <col min="5634" max="5634" width="7.125" style="46" customWidth="1"/>
    <col min="5635" max="5635" width="4.5" style="46" customWidth="1"/>
    <col min="5636" max="5636" width="13" style="46" customWidth="1"/>
    <col min="5637" max="5637" width="10" style="46" customWidth="1"/>
    <col min="5638" max="5638" width="7.125" style="46" customWidth="1"/>
    <col min="5639" max="5639" width="5" style="46" customWidth="1"/>
    <col min="5640" max="5640" width="12.25" style="46" customWidth="1"/>
    <col min="5641" max="5641" width="21.25" style="46" customWidth="1"/>
    <col min="5642" max="5642" width="10.125" style="46" customWidth="1"/>
    <col min="5643" max="5643" width="5" style="46" customWidth="1"/>
    <col min="5644" max="5644" width="12.375" style="46" customWidth="1"/>
    <col min="5645" max="5645" width="17.5" style="46" customWidth="1"/>
    <col min="5646" max="5646" width="13.125" style="46" customWidth="1"/>
    <col min="5647" max="5647" width="5.5" style="46" customWidth="1"/>
    <col min="5648" max="5648" width="10.25" style="46" customWidth="1"/>
    <col min="5649" max="5651" width="0" style="46" hidden="1" customWidth="1"/>
    <col min="5652" max="5652" width="14.5" style="46" customWidth="1"/>
    <col min="5653" max="5653" width="5.25" style="46" customWidth="1"/>
    <col min="5654" max="5654" width="11.625" style="46" customWidth="1"/>
    <col min="5655" max="5655" width="44.5" style="46" customWidth="1"/>
    <col min="5656" max="5656" width="28.5" style="46" customWidth="1"/>
    <col min="5657" max="5889" width="9" style="46"/>
    <col min="5890" max="5890" width="7.125" style="46" customWidth="1"/>
    <col min="5891" max="5891" width="4.5" style="46" customWidth="1"/>
    <col min="5892" max="5892" width="13" style="46" customWidth="1"/>
    <col min="5893" max="5893" width="10" style="46" customWidth="1"/>
    <col min="5894" max="5894" width="7.125" style="46" customWidth="1"/>
    <col min="5895" max="5895" width="5" style="46" customWidth="1"/>
    <col min="5896" max="5896" width="12.25" style="46" customWidth="1"/>
    <col min="5897" max="5897" width="21.25" style="46" customWidth="1"/>
    <col min="5898" max="5898" width="10.125" style="46" customWidth="1"/>
    <col min="5899" max="5899" width="5" style="46" customWidth="1"/>
    <col min="5900" max="5900" width="12.375" style="46" customWidth="1"/>
    <col min="5901" max="5901" width="17.5" style="46" customWidth="1"/>
    <col min="5902" max="5902" width="13.125" style="46" customWidth="1"/>
    <col min="5903" max="5903" width="5.5" style="46" customWidth="1"/>
    <col min="5904" max="5904" width="10.25" style="46" customWidth="1"/>
    <col min="5905" max="5907" width="0" style="46" hidden="1" customWidth="1"/>
    <col min="5908" max="5908" width="14.5" style="46" customWidth="1"/>
    <col min="5909" max="5909" width="5.25" style="46" customWidth="1"/>
    <col min="5910" max="5910" width="11.625" style="46" customWidth="1"/>
    <col min="5911" max="5911" width="44.5" style="46" customWidth="1"/>
    <col min="5912" max="5912" width="28.5" style="46" customWidth="1"/>
    <col min="5913" max="6145" width="9" style="46"/>
    <col min="6146" max="6146" width="7.125" style="46" customWidth="1"/>
    <col min="6147" max="6147" width="4.5" style="46" customWidth="1"/>
    <col min="6148" max="6148" width="13" style="46" customWidth="1"/>
    <col min="6149" max="6149" width="10" style="46" customWidth="1"/>
    <col min="6150" max="6150" width="7.125" style="46" customWidth="1"/>
    <col min="6151" max="6151" width="5" style="46" customWidth="1"/>
    <col min="6152" max="6152" width="12.25" style="46" customWidth="1"/>
    <col min="6153" max="6153" width="21.25" style="46" customWidth="1"/>
    <col min="6154" max="6154" width="10.125" style="46" customWidth="1"/>
    <col min="6155" max="6155" width="5" style="46" customWidth="1"/>
    <col min="6156" max="6156" width="12.375" style="46" customWidth="1"/>
    <col min="6157" max="6157" width="17.5" style="46" customWidth="1"/>
    <col min="6158" max="6158" width="13.125" style="46" customWidth="1"/>
    <col min="6159" max="6159" width="5.5" style="46" customWidth="1"/>
    <col min="6160" max="6160" width="10.25" style="46" customWidth="1"/>
    <col min="6161" max="6163" width="0" style="46" hidden="1" customWidth="1"/>
    <col min="6164" max="6164" width="14.5" style="46" customWidth="1"/>
    <col min="6165" max="6165" width="5.25" style="46" customWidth="1"/>
    <col min="6166" max="6166" width="11.625" style="46" customWidth="1"/>
    <col min="6167" max="6167" width="44.5" style="46" customWidth="1"/>
    <col min="6168" max="6168" width="28.5" style="46" customWidth="1"/>
    <col min="6169" max="6401" width="9" style="46"/>
    <col min="6402" max="6402" width="7.125" style="46" customWidth="1"/>
    <col min="6403" max="6403" width="4.5" style="46" customWidth="1"/>
    <col min="6404" max="6404" width="13" style="46" customWidth="1"/>
    <col min="6405" max="6405" width="10" style="46" customWidth="1"/>
    <col min="6406" max="6406" width="7.125" style="46" customWidth="1"/>
    <col min="6407" max="6407" width="5" style="46" customWidth="1"/>
    <col min="6408" max="6408" width="12.25" style="46" customWidth="1"/>
    <col min="6409" max="6409" width="21.25" style="46" customWidth="1"/>
    <col min="6410" max="6410" width="10.125" style="46" customWidth="1"/>
    <col min="6411" max="6411" width="5" style="46" customWidth="1"/>
    <col min="6412" max="6412" width="12.375" style="46" customWidth="1"/>
    <col min="6413" max="6413" width="17.5" style="46" customWidth="1"/>
    <col min="6414" max="6414" width="13.125" style="46" customWidth="1"/>
    <col min="6415" max="6415" width="5.5" style="46" customWidth="1"/>
    <col min="6416" max="6416" width="10.25" style="46" customWidth="1"/>
    <col min="6417" max="6419" width="0" style="46" hidden="1" customWidth="1"/>
    <col min="6420" max="6420" width="14.5" style="46" customWidth="1"/>
    <col min="6421" max="6421" width="5.25" style="46" customWidth="1"/>
    <col min="6422" max="6422" width="11.625" style="46" customWidth="1"/>
    <col min="6423" max="6423" width="44.5" style="46" customWidth="1"/>
    <col min="6424" max="6424" width="28.5" style="46" customWidth="1"/>
    <col min="6425" max="6657" width="9" style="46"/>
    <col min="6658" max="6658" width="7.125" style="46" customWidth="1"/>
    <col min="6659" max="6659" width="4.5" style="46" customWidth="1"/>
    <col min="6660" max="6660" width="13" style="46" customWidth="1"/>
    <col min="6661" max="6661" width="10" style="46" customWidth="1"/>
    <col min="6662" max="6662" width="7.125" style="46" customWidth="1"/>
    <col min="6663" max="6663" width="5" style="46" customWidth="1"/>
    <col min="6664" max="6664" width="12.25" style="46" customWidth="1"/>
    <col min="6665" max="6665" width="21.25" style="46" customWidth="1"/>
    <col min="6666" max="6666" width="10.125" style="46" customWidth="1"/>
    <col min="6667" max="6667" width="5" style="46" customWidth="1"/>
    <col min="6668" max="6668" width="12.375" style="46" customWidth="1"/>
    <col min="6669" max="6669" width="17.5" style="46" customWidth="1"/>
    <col min="6670" max="6670" width="13.125" style="46" customWidth="1"/>
    <col min="6671" max="6671" width="5.5" style="46" customWidth="1"/>
    <col min="6672" max="6672" width="10.25" style="46" customWidth="1"/>
    <col min="6673" max="6675" width="0" style="46" hidden="1" customWidth="1"/>
    <col min="6676" max="6676" width="14.5" style="46" customWidth="1"/>
    <col min="6677" max="6677" width="5.25" style="46" customWidth="1"/>
    <col min="6678" max="6678" width="11.625" style="46" customWidth="1"/>
    <col min="6679" max="6679" width="44.5" style="46" customWidth="1"/>
    <col min="6680" max="6680" width="28.5" style="46" customWidth="1"/>
    <col min="6681" max="6913" width="9" style="46"/>
    <col min="6914" max="6914" width="7.125" style="46" customWidth="1"/>
    <col min="6915" max="6915" width="4.5" style="46" customWidth="1"/>
    <col min="6916" max="6916" width="13" style="46" customWidth="1"/>
    <col min="6917" max="6917" width="10" style="46" customWidth="1"/>
    <col min="6918" max="6918" width="7.125" style="46" customWidth="1"/>
    <col min="6919" max="6919" width="5" style="46" customWidth="1"/>
    <col min="6920" max="6920" width="12.25" style="46" customWidth="1"/>
    <col min="6921" max="6921" width="21.25" style="46" customWidth="1"/>
    <col min="6922" max="6922" width="10.125" style="46" customWidth="1"/>
    <col min="6923" max="6923" width="5" style="46" customWidth="1"/>
    <col min="6924" max="6924" width="12.375" style="46" customWidth="1"/>
    <col min="6925" max="6925" width="17.5" style="46" customWidth="1"/>
    <col min="6926" max="6926" width="13.125" style="46" customWidth="1"/>
    <col min="6927" max="6927" width="5.5" style="46" customWidth="1"/>
    <col min="6928" max="6928" width="10.25" style="46" customWidth="1"/>
    <col min="6929" max="6931" width="0" style="46" hidden="1" customWidth="1"/>
    <col min="6932" max="6932" width="14.5" style="46" customWidth="1"/>
    <col min="6933" max="6933" width="5.25" style="46" customWidth="1"/>
    <col min="6934" max="6934" width="11.625" style="46" customWidth="1"/>
    <col min="6935" max="6935" width="44.5" style="46" customWidth="1"/>
    <col min="6936" max="6936" width="28.5" style="46" customWidth="1"/>
    <col min="6937" max="7169" width="9" style="46"/>
    <col min="7170" max="7170" width="7.125" style="46" customWidth="1"/>
    <col min="7171" max="7171" width="4.5" style="46" customWidth="1"/>
    <col min="7172" max="7172" width="13" style="46" customWidth="1"/>
    <col min="7173" max="7173" width="10" style="46" customWidth="1"/>
    <col min="7174" max="7174" width="7.125" style="46" customWidth="1"/>
    <col min="7175" max="7175" width="5" style="46" customWidth="1"/>
    <col min="7176" max="7176" width="12.25" style="46" customWidth="1"/>
    <col min="7177" max="7177" width="21.25" style="46" customWidth="1"/>
    <col min="7178" max="7178" width="10.125" style="46" customWidth="1"/>
    <col min="7179" max="7179" width="5" style="46" customWidth="1"/>
    <col min="7180" max="7180" width="12.375" style="46" customWidth="1"/>
    <col min="7181" max="7181" width="17.5" style="46" customWidth="1"/>
    <col min="7182" max="7182" width="13.125" style="46" customWidth="1"/>
    <col min="7183" max="7183" width="5.5" style="46" customWidth="1"/>
    <col min="7184" max="7184" width="10.25" style="46" customWidth="1"/>
    <col min="7185" max="7187" width="0" style="46" hidden="1" customWidth="1"/>
    <col min="7188" max="7188" width="14.5" style="46" customWidth="1"/>
    <col min="7189" max="7189" width="5.25" style="46" customWidth="1"/>
    <col min="7190" max="7190" width="11.625" style="46" customWidth="1"/>
    <col min="7191" max="7191" width="44.5" style="46" customWidth="1"/>
    <col min="7192" max="7192" width="28.5" style="46" customWidth="1"/>
    <col min="7193" max="7425" width="9" style="46"/>
    <col min="7426" max="7426" width="7.125" style="46" customWidth="1"/>
    <col min="7427" max="7427" width="4.5" style="46" customWidth="1"/>
    <col min="7428" max="7428" width="13" style="46" customWidth="1"/>
    <col min="7429" max="7429" width="10" style="46" customWidth="1"/>
    <col min="7430" max="7430" width="7.125" style="46" customWidth="1"/>
    <col min="7431" max="7431" width="5" style="46" customWidth="1"/>
    <col min="7432" max="7432" width="12.25" style="46" customWidth="1"/>
    <col min="7433" max="7433" width="21.25" style="46" customWidth="1"/>
    <col min="7434" max="7434" width="10.125" style="46" customWidth="1"/>
    <col min="7435" max="7435" width="5" style="46" customWidth="1"/>
    <col min="7436" max="7436" width="12.375" style="46" customWidth="1"/>
    <col min="7437" max="7437" width="17.5" style="46" customWidth="1"/>
    <col min="7438" max="7438" width="13.125" style="46" customWidth="1"/>
    <col min="7439" max="7439" width="5.5" style="46" customWidth="1"/>
    <col min="7440" max="7440" width="10.25" style="46" customWidth="1"/>
    <col min="7441" max="7443" width="0" style="46" hidden="1" customWidth="1"/>
    <col min="7444" max="7444" width="14.5" style="46" customWidth="1"/>
    <col min="7445" max="7445" width="5.25" style="46" customWidth="1"/>
    <col min="7446" max="7446" width="11.625" style="46" customWidth="1"/>
    <col min="7447" max="7447" width="44.5" style="46" customWidth="1"/>
    <col min="7448" max="7448" width="28.5" style="46" customWidth="1"/>
    <col min="7449" max="7681" width="9" style="46"/>
    <col min="7682" max="7682" width="7.125" style="46" customWidth="1"/>
    <col min="7683" max="7683" width="4.5" style="46" customWidth="1"/>
    <col min="7684" max="7684" width="13" style="46" customWidth="1"/>
    <col min="7685" max="7685" width="10" style="46" customWidth="1"/>
    <col min="7686" max="7686" width="7.125" style="46" customWidth="1"/>
    <col min="7687" max="7687" width="5" style="46" customWidth="1"/>
    <col min="7688" max="7688" width="12.25" style="46" customWidth="1"/>
    <col min="7689" max="7689" width="21.25" style="46" customWidth="1"/>
    <col min="7690" max="7690" width="10.125" style="46" customWidth="1"/>
    <col min="7691" max="7691" width="5" style="46" customWidth="1"/>
    <col min="7692" max="7692" width="12.375" style="46" customWidth="1"/>
    <col min="7693" max="7693" width="17.5" style="46" customWidth="1"/>
    <col min="7694" max="7694" width="13.125" style="46" customWidth="1"/>
    <col min="7695" max="7695" width="5.5" style="46" customWidth="1"/>
    <col min="7696" max="7696" width="10.25" style="46" customWidth="1"/>
    <col min="7697" max="7699" width="0" style="46" hidden="1" customWidth="1"/>
    <col min="7700" max="7700" width="14.5" style="46" customWidth="1"/>
    <col min="7701" max="7701" width="5.25" style="46" customWidth="1"/>
    <col min="7702" max="7702" width="11.625" style="46" customWidth="1"/>
    <col min="7703" max="7703" width="44.5" style="46" customWidth="1"/>
    <col min="7704" max="7704" width="28.5" style="46" customWidth="1"/>
    <col min="7705" max="7937" width="9" style="46"/>
    <col min="7938" max="7938" width="7.125" style="46" customWidth="1"/>
    <col min="7939" max="7939" width="4.5" style="46" customWidth="1"/>
    <col min="7940" max="7940" width="13" style="46" customWidth="1"/>
    <col min="7941" max="7941" width="10" style="46" customWidth="1"/>
    <col min="7942" max="7942" width="7.125" style="46" customWidth="1"/>
    <col min="7943" max="7943" width="5" style="46" customWidth="1"/>
    <col min="7944" max="7944" width="12.25" style="46" customWidth="1"/>
    <col min="7945" max="7945" width="21.25" style="46" customWidth="1"/>
    <col min="7946" max="7946" width="10.125" style="46" customWidth="1"/>
    <col min="7947" max="7947" width="5" style="46" customWidth="1"/>
    <col min="7948" max="7948" width="12.375" style="46" customWidth="1"/>
    <col min="7949" max="7949" width="17.5" style="46" customWidth="1"/>
    <col min="7950" max="7950" width="13.125" style="46" customWidth="1"/>
    <col min="7951" max="7951" width="5.5" style="46" customWidth="1"/>
    <col min="7952" max="7952" width="10.25" style="46" customWidth="1"/>
    <col min="7953" max="7955" width="0" style="46" hidden="1" customWidth="1"/>
    <col min="7956" max="7956" width="14.5" style="46" customWidth="1"/>
    <col min="7957" max="7957" width="5.25" style="46" customWidth="1"/>
    <col min="7958" max="7958" width="11.625" style="46" customWidth="1"/>
    <col min="7959" max="7959" width="44.5" style="46" customWidth="1"/>
    <col min="7960" max="7960" width="28.5" style="46" customWidth="1"/>
    <col min="7961" max="8193" width="9" style="46"/>
    <col min="8194" max="8194" width="7.125" style="46" customWidth="1"/>
    <col min="8195" max="8195" width="4.5" style="46" customWidth="1"/>
    <col min="8196" max="8196" width="13" style="46" customWidth="1"/>
    <col min="8197" max="8197" width="10" style="46" customWidth="1"/>
    <col min="8198" max="8198" width="7.125" style="46" customWidth="1"/>
    <col min="8199" max="8199" width="5" style="46" customWidth="1"/>
    <col min="8200" max="8200" width="12.25" style="46" customWidth="1"/>
    <col min="8201" max="8201" width="21.25" style="46" customWidth="1"/>
    <col min="8202" max="8202" width="10.125" style="46" customWidth="1"/>
    <col min="8203" max="8203" width="5" style="46" customWidth="1"/>
    <col min="8204" max="8204" width="12.375" style="46" customWidth="1"/>
    <col min="8205" max="8205" width="17.5" style="46" customWidth="1"/>
    <col min="8206" max="8206" width="13.125" style="46" customWidth="1"/>
    <col min="8207" max="8207" width="5.5" style="46" customWidth="1"/>
    <col min="8208" max="8208" width="10.25" style="46" customWidth="1"/>
    <col min="8209" max="8211" width="0" style="46" hidden="1" customWidth="1"/>
    <col min="8212" max="8212" width="14.5" style="46" customWidth="1"/>
    <col min="8213" max="8213" width="5.25" style="46" customWidth="1"/>
    <col min="8214" max="8214" width="11.625" style="46" customWidth="1"/>
    <col min="8215" max="8215" width="44.5" style="46" customWidth="1"/>
    <col min="8216" max="8216" width="28.5" style="46" customWidth="1"/>
    <col min="8217" max="8449" width="9" style="46"/>
    <col min="8450" max="8450" width="7.125" style="46" customWidth="1"/>
    <col min="8451" max="8451" width="4.5" style="46" customWidth="1"/>
    <col min="8452" max="8452" width="13" style="46" customWidth="1"/>
    <col min="8453" max="8453" width="10" style="46" customWidth="1"/>
    <col min="8454" max="8454" width="7.125" style="46" customWidth="1"/>
    <col min="8455" max="8455" width="5" style="46" customWidth="1"/>
    <col min="8456" max="8456" width="12.25" style="46" customWidth="1"/>
    <col min="8457" max="8457" width="21.25" style="46" customWidth="1"/>
    <col min="8458" max="8458" width="10.125" style="46" customWidth="1"/>
    <col min="8459" max="8459" width="5" style="46" customWidth="1"/>
    <col min="8460" max="8460" width="12.375" style="46" customWidth="1"/>
    <col min="8461" max="8461" width="17.5" style="46" customWidth="1"/>
    <col min="8462" max="8462" width="13.125" style="46" customWidth="1"/>
    <col min="8463" max="8463" width="5.5" style="46" customWidth="1"/>
    <col min="8464" max="8464" width="10.25" style="46" customWidth="1"/>
    <col min="8465" max="8467" width="0" style="46" hidden="1" customWidth="1"/>
    <col min="8468" max="8468" width="14.5" style="46" customWidth="1"/>
    <col min="8469" max="8469" width="5.25" style="46" customWidth="1"/>
    <col min="8470" max="8470" width="11.625" style="46" customWidth="1"/>
    <col min="8471" max="8471" width="44.5" style="46" customWidth="1"/>
    <col min="8472" max="8472" width="28.5" style="46" customWidth="1"/>
    <col min="8473" max="8705" width="9" style="46"/>
    <col min="8706" max="8706" width="7.125" style="46" customWidth="1"/>
    <col min="8707" max="8707" width="4.5" style="46" customWidth="1"/>
    <col min="8708" max="8708" width="13" style="46" customWidth="1"/>
    <col min="8709" max="8709" width="10" style="46" customWidth="1"/>
    <col min="8710" max="8710" width="7.125" style="46" customWidth="1"/>
    <col min="8711" max="8711" width="5" style="46" customWidth="1"/>
    <col min="8712" max="8712" width="12.25" style="46" customWidth="1"/>
    <col min="8713" max="8713" width="21.25" style="46" customWidth="1"/>
    <col min="8714" max="8714" width="10.125" style="46" customWidth="1"/>
    <col min="8715" max="8715" width="5" style="46" customWidth="1"/>
    <col min="8716" max="8716" width="12.375" style="46" customWidth="1"/>
    <col min="8717" max="8717" width="17.5" style="46" customWidth="1"/>
    <col min="8718" max="8718" width="13.125" style="46" customWidth="1"/>
    <col min="8719" max="8719" width="5.5" style="46" customWidth="1"/>
    <col min="8720" max="8720" width="10.25" style="46" customWidth="1"/>
    <col min="8721" max="8723" width="0" style="46" hidden="1" customWidth="1"/>
    <col min="8724" max="8724" width="14.5" style="46" customWidth="1"/>
    <col min="8725" max="8725" width="5.25" style="46" customWidth="1"/>
    <col min="8726" max="8726" width="11.625" style="46" customWidth="1"/>
    <col min="8727" max="8727" width="44.5" style="46" customWidth="1"/>
    <col min="8728" max="8728" width="28.5" style="46" customWidth="1"/>
    <col min="8729" max="8961" width="9" style="46"/>
    <col min="8962" max="8962" width="7.125" style="46" customWidth="1"/>
    <col min="8963" max="8963" width="4.5" style="46" customWidth="1"/>
    <col min="8964" max="8964" width="13" style="46" customWidth="1"/>
    <col min="8965" max="8965" width="10" style="46" customWidth="1"/>
    <col min="8966" max="8966" width="7.125" style="46" customWidth="1"/>
    <col min="8967" max="8967" width="5" style="46" customWidth="1"/>
    <col min="8968" max="8968" width="12.25" style="46" customWidth="1"/>
    <col min="8969" max="8969" width="21.25" style="46" customWidth="1"/>
    <col min="8970" max="8970" width="10.125" style="46" customWidth="1"/>
    <col min="8971" max="8971" width="5" style="46" customWidth="1"/>
    <col min="8972" max="8972" width="12.375" style="46" customWidth="1"/>
    <col min="8973" max="8973" width="17.5" style="46" customWidth="1"/>
    <col min="8974" max="8974" width="13.125" style="46" customWidth="1"/>
    <col min="8975" max="8975" width="5.5" style="46" customWidth="1"/>
    <col min="8976" max="8976" width="10.25" style="46" customWidth="1"/>
    <col min="8977" max="8979" width="0" style="46" hidden="1" customWidth="1"/>
    <col min="8980" max="8980" width="14.5" style="46" customWidth="1"/>
    <col min="8981" max="8981" width="5.25" style="46" customWidth="1"/>
    <col min="8982" max="8982" width="11.625" style="46" customWidth="1"/>
    <col min="8983" max="8983" width="44.5" style="46" customWidth="1"/>
    <col min="8984" max="8984" width="28.5" style="46" customWidth="1"/>
    <col min="8985" max="9217" width="9" style="46"/>
    <col min="9218" max="9218" width="7.125" style="46" customWidth="1"/>
    <col min="9219" max="9219" width="4.5" style="46" customWidth="1"/>
    <col min="9220" max="9220" width="13" style="46" customWidth="1"/>
    <col min="9221" max="9221" width="10" style="46" customWidth="1"/>
    <col min="9222" max="9222" width="7.125" style="46" customWidth="1"/>
    <col min="9223" max="9223" width="5" style="46" customWidth="1"/>
    <col min="9224" max="9224" width="12.25" style="46" customWidth="1"/>
    <col min="9225" max="9225" width="21.25" style="46" customWidth="1"/>
    <col min="9226" max="9226" width="10.125" style="46" customWidth="1"/>
    <col min="9227" max="9227" width="5" style="46" customWidth="1"/>
    <col min="9228" max="9228" width="12.375" style="46" customWidth="1"/>
    <col min="9229" max="9229" width="17.5" style="46" customWidth="1"/>
    <col min="9230" max="9230" width="13.125" style="46" customWidth="1"/>
    <col min="9231" max="9231" width="5.5" style="46" customWidth="1"/>
    <col min="9232" max="9232" width="10.25" style="46" customWidth="1"/>
    <col min="9233" max="9235" width="0" style="46" hidden="1" customWidth="1"/>
    <col min="9236" max="9236" width="14.5" style="46" customWidth="1"/>
    <col min="9237" max="9237" width="5.25" style="46" customWidth="1"/>
    <col min="9238" max="9238" width="11.625" style="46" customWidth="1"/>
    <col min="9239" max="9239" width="44.5" style="46" customWidth="1"/>
    <col min="9240" max="9240" width="28.5" style="46" customWidth="1"/>
    <col min="9241" max="9473" width="9" style="46"/>
    <col min="9474" max="9474" width="7.125" style="46" customWidth="1"/>
    <col min="9475" max="9475" width="4.5" style="46" customWidth="1"/>
    <col min="9476" max="9476" width="13" style="46" customWidth="1"/>
    <col min="9477" max="9477" width="10" style="46" customWidth="1"/>
    <col min="9478" max="9478" width="7.125" style="46" customWidth="1"/>
    <col min="9479" max="9479" width="5" style="46" customWidth="1"/>
    <col min="9480" max="9480" width="12.25" style="46" customWidth="1"/>
    <col min="9481" max="9481" width="21.25" style="46" customWidth="1"/>
    <col min="9482" max="9482" width="10.125" style="46" customWidth="1"/>
    <col min="9483" max="9483" width="5" style="46" customWidth="1"/>
    <col min="9484" max="9484" width="12.375" style="46" customWidth="1"/>
    <col min="9485" max="9485" width="17.5" style="46" customWidth="1"/>
    <col min="9486" max="9486" width="13.125" style="46" customWidth="1"/>
    <col min="9487" max="9487" width="5.5" style="46" customWidth="1"/>
    <col min="9488" max="9488" width="10.25" style="46" customWidth="1"/>
    <col min="9489" max="9491" width="0" style="46" hidden="1" customWidth="1"/>
    <col min="9492" max="9492" width="14.5" style="46" customWidth="1"/>
    <col min="9493" max="9493" width="5.25" style="46" customWidth="1"/>
    <col min="9494" max="9494" width="11.625" style="46" customWidth="1"/>
    <col min="9495" max="9495" width="44.5" style="46" customWidth="1"/>
    <col min="9496" max="9496" width="28.5" style="46" customWidth="1"/>
    <col min="9497" max="9729" width="9" style="46"/>
    <col min="9730" max="9730" width="7.125" style="46" customWidth="1"/>
    <col min="9731" max="9731" width="4.5" style="46" customWidth="1"/>
    <col min="9732" max="9732" width="13" style="46" customWidth="1"/>
    <col min="9733" max="9733" width="10" style="46" customWidth="1"/>
    <col min="9734" max="9734" width="7.125" style="46" customWidth="1"/>
    <col min="9735" max="9735" width="5" style="46" customWidth="1"/>
    <col min="9736" max="9736" width="12.25" style="46" customWidth="1"/>
    <col min="9737" max="9737" width="21.25" style="46" customWidth="1"/>
    <col min="9738" max="9738" width="10.125" style="46" customWidth="1"/>
    <col min="9739" max="9739" width="5" style="46" customWidth="1"/>
    <col min="9740" max="9740" width="12.375" style="46" customWidth="1"/>
    <col min="9741" max="9741" width="17.5" style="46" customWidth="1"/>
    <col min="9742" max="9742" width="13.125" style="46" customWidth="1"/>
    <col min="9743" max="9743" width="5.5" style="46" customWidth="1"/>
    <col min="9744" max="9744" width="10.25" style="46" customWidth="1"/>
    <col min="9745" max="9747" width="0" style="46" hidden="1" customWidth="1"/>
    <col min="9748" max="9748" width="14.5" style="46" customWidth="1"/>
    <col min="9749" max="9749" width="5.25" style="46" customWidth="1"/>
    <col min="9750" max="9750" width="11.625" style="46" customWidth="1"/>
    <col min="9751" max="9751" width="44.5" style="46" customWidth="1"/>
    <col min="9752" max="9752" width="28.5" style="46" customWidth="1"/>
    <col min="9753" max="9985" width="9" style="46"/>
    <col min="9986" max="9986" width="7.125" style="46" customWidth="1"/>
    <col min="9987" max="9987" width="4.5" style="46" customWidth="1"/>
    <col min="9988" max="9988" width="13" style="46" customWidth="1"/>
    <col min="9989" max="9989" width="10" style="46" customWidth="1"/>
    <col min="9990" max="9990" width="7.125" style="46" customWidth="1"/>
    <col min="9991" max="9991" width="5" style="46" customWidth="1"/>
    <col min="9992" max="9992" width="12.25" style="46" customWidth="1"/>
    <col min="9993" max="9993" width="21.25" style="46" customWidth="1"/>
    <col min="9994" max="9994" width="10.125" style="46" customWidth="1"/>
    <col min="9995" max="9995" width="5" style="46" customWidth="1"/>
    <col min="9996" max="9996" width="12.375" style="46" customWidth="1"/>
    <col min="9997" max="9997" width="17.5" style="46" customWidth="1"/>
    <col min="9998" max="9998" width="13.125" style="46" customWidth="1"/>
    <col min="9999" max="9999" width="5.5" style="46" customWidth="1"/>
    <col min="10000" max="10000" width="10.25" style="46" customWidth="1"/>
    <col min="10001" max="10003" width="0" style="46" hidden="1" customWidth="1"/>
    <col min="10004" max="10004" width="14.5" style="46" customWidth="1"/>
    <col min="10005" max="10005" width="5.25" style="46" customWidth="1"/>
    <col min="10006" max="10006" width="11.625" style="46" customWidth="1"/>
    <col min="10007" max="10007" width="44.5" style="46" customWidth="1"/>
    <col min="10008" max="10008" width="28.5" style="46" customWidth="1"/>
    <col min="10009" max="10241" width="9" style="46"/>
    <col min="10242" max="10242" width="7.125" style="46" customWidth="1"/>
    <col min="10243" max="10243" width="4.5" style="46" customWidth="1"/>
    <col min="10244" max="10244" width="13" style="46" customWidth="1"/>
    <col min="10245" max="10245" width="10" style="46" customWidth="1"/>
    <col min="10246" max="10246" width="7.125" style="46" customWidth="1"/>
    <col min="10247" max="10247" width="5" style="46" customWidth="1"/>
    <col min="10248" max="10248" width="12.25" style="46" customWidth="1"/>
    <col min="10249" max="10249" width="21.25" style="46" customWidth="1"/>
    <col min="10250" max="10250" width="10.125" style="46" customWidth="1"/>
    <col min="10251" max="10251" width="5" style="46" customWidth="1"/>
    <col min="10252" max="10252" width="12.375" style="46" customWidth="1"/>
    <col min="10253" max="10253" width="17.5" style="46" customWidth="1"/>
    <col min="10254" max="10254" width="13.125" style="46" customWidth="1"/>
    <col min="10255" max="10255" width="5.5" style="46" customWidth="1"/>
    <col min="10256" max="10256" width="10.25" style="46" customWidth="1"/>
    <col min="10257" max="10259" width="0" style="46" hidden="1" customWidth="1"/>
    <col min="10260" max="10260" width="14.5" style="46" customWidth="1"/>
    <col min="10261" max="10261" width="5.25" style="46" customWidth="1"/>
    <col min="10262" max="10262" width="11.625" style="46" customWidth="1"/>
    <col min="10263" max="10263" width="44.5" style="46" customWidth="1"/>
    <col min="10264" max="10264" width="28.5" style="46" customWidth="1"/>
    <col min="10265" max="10497" width="9" style="46"/>
    <col min="10498" max="10498" width="7.125" style="46" customWidth="1"/>
    <col min="10499" max="10499" width="4.5" style="46" customWidth="1"/>
    <col min="10500" max="10500" width="13" style="46" customWidth="1"/>
    <col min="10501" max="10501" width="10" style="46" customWidth="1"/>
    <col min="10502" max="10502" width="7.125" style="46" customWidth="1"/>
    <col min="10503" max="10503" width="5" style="46" customWidth="1"/>
    <col min="10504" max="10504" width="12.25" style="46" customWidth="1"/>
    <col min="10505" max="10505" width="21.25" style="46" customWidth="1"/>
    <col min="10506" max="10506" width="10.125" style="46" customWidth="1"/>
    <col min="10507" max="10507" width="5" style="46" customWidth="1"/>
    <col min="10508" max="10508" width="12.375" style="46" customWidth="1"/>
    <col min="10509" max="10509" width="17.5" style="46" customWidth="1"/>
    <col min="10510" max="10510" width="13.125" style="46" customWidth="1"/>
    <col min="10511" max="10511" width="5.5" style="46" customWidth="1"/>
    <col min="10512" max="10512" width="10.25" style="46" customWidth="1"/>
    <col min="10513" max="10515" width="0" style="46" hidden="1" customWidth="1"/>
    <col min="10516" max="10516" width="14.5" style="46" customWidth="1"/>
    <col min="10517" max="10517" width="5.25" style="46" customWidth="1"/>
    <col min="10518" max="10518" width="11.625" style="46" customWidth="1"/>
    <col min="10519" max="10519" width="44.5" style="46" customWidth="1"/>
    <col min="10520" max="10520" width="28.5" style="46" customWidth="1"/>
    <col min="10521" max="10753" width="9" style="46"/>
    <col min="10754" max="10754" width="7.125" style="46" customWidth="1"/>
    <col min="10755" max="10755" width="4.5" style="46" customWidth="1"/>
    <col min="10756" max="10756" width="13" style="46" customWidth="1"/>
    <col min="10757" max="10757" width="10" style="46" customWidth="1"/>
    <col min="10758" max="10758" width="7.125" style="46" customWidth="1"/>
    <col min="10759" max="10759" width="5" style="46" customWidth="1"/>
    <col min="10760" max="10760" width="12.25" style="46" customWidth="1"/>
    <col min="10761" max="10761" width="21.25" style="46" customWidth="1"/>
    <col min="10762" max="10762" width="10.125" style="46" customWidth="1"/>
    <col min="10763" max="10763" width="5" style="46" customWidth="1"/>
    <col min="10764" max="10764" width="12.375" style="46" customWidth="1"/>
    <col min="10765" max="10765" width="17.5" style="46" customWidth="1"/>
    <col min="10766" max="10766" width="13.125" style="46" customWidth="1"/>
    <col min="10767" max="10767" width="5.5" style="46" customWidth="1"/>
    <col min="10768" max="10768" width="10.25" style="46" customWidth="1"/>
    <col min="10769" max="10771" width="0" style="46" hidden="1" customWidth="1"/>
    <col min="10772" max="10772" width="14.5" style="46" customWidth="1"/>
    <col min="10773" max="10773" width="5.25" style="46" customWidth="1"/>
    <col min="10774" max="10774" width="11.625" style="46" customWidth="1"/>
    <col min="10775" max="10775" width="44.5" style="46" customWidth="1"/>
    <col min="10776" max="10776" width="28.5" style="46" customWidth="1"/>
    <col min="10777" max="11009" width="9" style="46"/>
    <col min="11010" max="11010" width="7.125" style="46" customWidth="1"/>
    <col min="11011" max="11011" width="4.5" style="46" customWidth="1"/>
    <col min="11012" max="11012" width="13" style="46" customWidth="1"/>
    <col min="11013" max="11013" width="10" style="46" customWidth="1"/>
    <col min="11014" max="11014" width="7.125" style="46" customWidth="1"/>
    <col min="11015" max="11015" width="5" style="46" customWidth="1"/>
    <col min="11016" max="11016" width="12.25" style="46" customWidth="1"/>
    <col min="11017" max="11017" width="21.25" style="46" customWidth="1"/>
    <col min="11018" max="11018" width="10.125" style="46" customWidth="1"/>
    <col min="11019" max="11019" width="5" style="46" customWidth="1"/>
    <col min="11020" max="11020" width="12.375" style="46" customWidth="1"/>
    <col min="11021" max="11021" width="17.5" style="46" customWidth="1"/>
    <col min="11022" max="11022" width="13.125" style="46" customWidth="1"/>
    <col min="11023" max="11023" width="5.5" style="46" customWidth="1"/>
    <col min="11024" max="11024" width="10.25" style="46" customWidth="1"/>
    <col min="11025" max="11027" width="0" style="46" hidden="1" customWidth="1"/>
    <col min="11028" max="11028" width="14.5" style="46" customWidth="1"/>
    <col min="11029" max="11029" width="5.25" style="46" customWidth="1"/>
    <col min="11030" max="11030" width="11.625" style="46" customWidth="1"/>
    <col min="11031" max="11031" width="44.5" style="46" customWidth="1"/>
    <col min="11032" max="11032" width="28.5" style="46" customWidth="1"/>
    <col min="11033" max="11265" width="9" style="46"/>
    <col min="11266" max="11266" width="7.125" style="46" customWidth="1"/>
    <col min="11267" max="11267" width="4.5" style="46" customWidth="1"/>
    <col min="11268" max="11268" width="13" style="46" customWidth="1"/>
    <col min="11269" max="11269" width="10" style="46" customWidth="1"/>
    <col min="11270" max="11270" width="7.125" style="46" customWidth="1"/>
    <col min="11271" max="11271" width="5" style="46" customWidth="1"/>
    <col min="11272" max="11272" width="12.25" style="46" customWidth="1"/>
    <col min="11273" max="11273" width="21.25" style="46" customWidth="1"/>
    <col min="11274" max="11274" width="10.125" style="46" customWidth="1"/>
    <col min="11275" max="11275" width="5" style="46" customWidth="1"/>
    <col min="11276" max="11276" width="12.375" style="46" customWidth="1"/>
    <col min="11277" max="11277" width="17.5" style="46" customWidth="1"/>
    <col min="11278" max="11278" width="13.125" style="46" customWidth="1"/>
    <col min="11279" max="11279" width="5.5" style="46" customWidth="1"/>
    <col min="11280" max="11280" width="10.25" style="46" customWidth="1"/>
    <col min="11281" max="11283" width="0" style="46" hidden="1" customWidth="1"/>
    <col min="11284" max="11284" width="14.5" style="46" customWidth="1"/>
    <col min="11285" max="11285" width="5.25" style="46" customWidth="1"/>
    <col min="11286" max="11286" width="11.625" style="46" customWidth="1"/>
    <col min="11287" max="11287" width="44.5" style="46" customWidth="1"/>
    <col min="11288" max="11288" width="28.5" style="46" customWidth="1"/>
    <col min="11289" max="11521" width="9" style="46"/>
    <col min="11522" max="11522" width="7.125" style="46" customWidth="1"/>
    <col min="11523" max="11523" width="4.5" style="46" customWidth="1"/>
    <col min="11524" max="11524" width="13" style="46" customWidth="1"/>
    <col min="11525" max="11525" width="10" style="46" customWidth="1"/>
    <col min="11526" max="11526" width="7.125" style="46" customWidth="1"/>
    <col min="11527" max="11527" width="5" style="46" customWidth="1"/>
    <col min="11528" max="11528" width="12.25" style="46" customWidth="1"/>
    <col min="11529" max="11529" width="21.25" style="46" customWidth="1"/>
    <col min="11530" max="11530" width="10.125" style="46" customWidth="1"/>
    <col min="11531" max="11531" width="5" style="46" customWidth="1"/>
    <col min="11532" max="11532" width="12.375" style="46" customWidth="1"/>
    <col min="11533" max="11533" width="17.5" style="46" customWidth="1"/>
    <col min="11534" max="11534" width="13.125" style="46" customWidth="1"/>
    <col min="11535" max="11535" width="5.5" style="46" customWidth="1"/>
    <col min="11536" max="11536" width="10.25" style="46" customWidth="1"/>
    <col min="11537" max="11539" width="0" style="46" hidden="1" customWidth="1"/>
    <col min="11540" max="11540" width="14.5" style="46" customWidth="1"/>
    <col min="11541" max="11541" width="5.25" style="46" customWidth="1"/>
    <col min="11542" max="11542" width="11.625" style="46" customWidth="1"/>
    <col min="11543" max="11543" width="44.5" style="46" customWidth="1"/>
    <col min="11544" max="11544" width="28.5" style="46" customWidth="1"/>
    <col min="11545" max="11777" width="9" style="46"/>
    <col min="11778" max="11778" width="7.125" style="46" customWidth="1"/>
    <col min="11779" max="11779" width="4.5" style="46" customWidth="1"/>
    <col min="11780" max="11780" width="13" style="46" customWidth="1"/>
    <col min="11781" max="11781" width="10" style="46" customWidth="1"/>
    <col min="11782" max="11782" width="7.125" style="46" customWidth="1"/>
    <col min="11783" max="11783" width="5" style="46" customWidth="1"/>
    <col min="11784" max="11784" width="12.25" style="46" customWidth="1"/>
    <col min="11785" max="11785" width="21.25" style="46" customWidth="1"/>
    <col min="11786" max="11786" width="10.125" style="46" customWidth="1"/>
    <col min="11787" max="11787" width="5" style="46" customWidth="1"/>
    <col min="11788" max="11788" width="12.375" style="46" customWidth="1"/>
    <col min="11789" max="11789" width="17.5" style="46" customWidth="1"/>
    <col min="11790" max="11790" width="13.125" style="46" customWidth="1"/>
    <col min="11791" max="11791" width="5.5" style="46" customWidth="1"/>
    <col min="11792" max="11792" width="10.25" style="46" customWidth="1"/>
    <col min="11793" max="11795" width="0" style="46" hidden="1" customWidth="1"/>
    <col min="11796" max="11796" width="14.5" style="46" customWidth="1"/>
    <col min="11797" max="11797" width="5.25" style="46" customWidth="1"/>
    <col min="11798" max="11798" width="11.625" style="46" customWidth="1"/>
    <col min="11799" max="11799" width="44.5" style="46" customWidth="1"/>
    <col min="11800" max="11800" width="28.5" style="46" customWidth="1"/>
    <col min="11801" max="12033" width="9" style="46"/>
    <col min="12034" max="12034" width="7.125" style="46" customWidth="1"/>
    <col min="12035" max="12035" width="4.5" style="46" customWidth="1"/>
    <col min="12036" max="12036" width="13" style="46" customWidth="1"/>
    <col min="12037" max="12037" width="10" style="46" customWidth="1"/>
    <col min="12038" max="12038" width="7.125" style="46" customWidth="1"/>
    <col min="12039" max="12039" width="5" style="46" customWidth="1"/>
    <col min="12040" max="12040" width="12.25" style="46" customWidth="1"/>
    <col min="12041" max="12041" width="21.25" style="46" customWidth="1"/>
    <col min="12042" max="12042" width="10.125" style="46" customWidth="1"/>
    <col min="12043" max="12043" width="5" style="46" customWidth="1"/>
    <col min="12044" max="12044" width="12.375" style="46" customWidth="1"/>
    <col min="12045" max="12045" width="17.5" style="46" customWidth="1"/>
    <col min="12046" max="12046" width="13.125" style="46" customWidth="1"/>
    <col min="12047" max="12047" width="5.5" style="46" customWidth="1"/>
    <col min="12048" max="12048" width="10.25" style="46" customWidth="1"/>
    <col min="12049" max="12051" width="0" style="46" hidden="1" customWidth="1"/>
    <col min="12052" max="12052" width="14.5" style="46" customWidth="1"/>
    <col min="12053" max="12053" width="5.25" style="46" customWidth="1"/>
    <col min="12054" max="12054" width="11.625" style="46" customWidth="1"/>
    <col min="12055" max="12055" width="44.5" style="46" customWidth="1"/>
    <col min="12056" max="12056" width="28.5" style="46" customWidth="1"/>
    <col min="12057" max="12289" width="9" style="46"/>
    <col min="12290" max="12290" width="7.125" style="46" customWidth="1"/>
    <col min="12291" max="12291" width="4.5" style="46" customWidth="1"/>
    <col min="12292" max="12292" width="13" style="46" customWidth="1"/>
    <col min="12293" max="12293" width="10" style="46" customWidth="1"/>
    <col min="12294" max="12294" width="7.125" style="46" customWidth="1"/>
    <col min="12295" max="12295" width="5" style="46" customWidth="1"/>
    <col min="12296" max="12296" width="12.25" style="46" customWidth="1"/>
    <col min="12297" max="12297" width="21.25" style="46" customWidth="1"/>
    <col min="12298" max="12298" width="10.125" style="46" customWidth="1"/>
    <col min="12299" max="12299" width="5" style="46" customWidth="1"/>
    <col min="12300" max="12300" width="12.375" style="46" customWidth="1"/>
    <col min="12301" max="12301" width="17.5" style="46" customWidth="1"/>
    <col min="12302" max="12302" width="13.125" style="46" customWidth="1"/>
    <col min="12303" max="12303" width="5.5" style="46" customWidth="1"/>
    <col min="12304" max="12304" width="10.25" style="46" customWidth="1"/>
    <col min="12305" max="12307" width="0" style="46" hidden="1" customWidth="1"/>
    <col min="12308" max="12308" width="14.5" style="46" customWidth="1"/>
    <col min="12309" max="12309" width="5.25" style="46" customWidth="1"/>
    <col min="12310" max="12310" width="11.625" style="46" customWidth="1"/>
    <col min="12311" max="12311" width="44.5" style="46" customWidth="1"/>
    <col min="12312" max="12312" width="28.5" style="46" customWidth="1"/>
    <col min="12313" max="12545" width="9" style="46"/>
    <col min="12546" max="12546" width="7.125" style="46" customWidth="1"/>
    <col min="12547" max="12547" width="4.5" style="46" customWidth="1"/>
    <col min="12548" max="12548" width="13" style="46" customWidth="1"/>
    <col min="12549" max="12549" width="10" style="46" customWidth="1"/>
    <col min="12550" max="12550" width="7.125" style="46" customWidth="1"/>
    <col min="12551" max="12551" width="5" style="46" customWidth="1"/>
    <col min="12552" max="12552" width="12.25" style="46" customWidth="1"/>
    <col min="12553" max="12553" width="21.25" style="46" customWidth="1"/>
    <col min="12554" max="12554" width="10.125" style="46" customWidth="1"/>
    <col min="12555" max="12555" width="5" style="46" customWidth="1"/>
    <col min="12556" max="12556" width="12.375" style="46" customWidth="1"/>
    <col min="12557" max="12557" width="17.5" style="46" customWidth="1"/>
    <col min="12558" max="12558" width="13.125" style="46" customWidth="1"/>
    <col min="12559" max="12559" width="5.5" style="46" customWidth="1"/>
    <col min="12560" max="12560" width="10.25" style="46" customWidth="1"/>
    <col min="12561" max="12563" width="0" style="46" hidden="1" customWidth="1"/>
    <col min="12564" max="12564" width="14.5" style="46" customWidth="1"/>
    <col min="12565" max="12565" width="5.25" style="46" customWidth="1"/>
    <col min="12566" max="12566" width="11.625" style="46" customWidth="1"/>
    <col min="12567" max="12567" width="44.5" style="46" customWidth="1"/>
    <col min="12568" max="12568" width="28.5" style="46" customWidth="1"/>
    <col min="12569" max="12801" width="9" style="46"/>
    <col min="12802" max="12802" width="7.125" style="46" customWidth="1"/>
    <col min="12803" max="12803" width="4.5" style="46" customWidth="1"/>
    <col min="12804" max="12804" width="13" style="46" customWidth="1"/>
    <col min="12805" max="12805" width="10" style="46" customWidth="1"/>
    <col min="12806" max="12806" width="7.125" style="46" customWidth="1"/>
    <col min="12807" max="12807" width="5" style="46" customWidth="1"/>
    <col min="12808" max="12808" width="12.25" style="46" customWidth="1"/>
    <col min="12809" max="12809" width="21.25" style="46" customWidth="1"/>
    <col min="12810" max="12810" width="10.125" style="46" customWidth="1"/>
    <col min="12811" max="12811" width="5" style="46" customWidth="1"/>
    <col min="12812" max="12812" width="12.375" style="46" customWidth="1"/>
    <col min="12813" max="12813" width="17.5" style="46" customWidth="1"/>
    <col min="12814" max="12814" width="13.125" style="46" customWidth="1"/>
    <col min="12815" max="12815" width="5.5" style="46" customWidth="1"/>
    <col min="12816" max="12816" width="10.25" style="46" customWidth="1"/>
    <col min="12817" max="12819" width="0" style="46" hidden="1" customWidth="1"/>
    <col min="12820" max="12820" width="14.5" style="46" customWidth="1"/>
    <col min="12821" max="12821" width="5.25" style="46" customWidth="1"/>
    <col min="12822" max="12822" width="11.625" style="46" customWidth="1"/>
    <col min="12823" max="12823" width="44.5" style="46" customWidth="1"/>
    <col min="12824" max="12824" width="28.5" style="46" customWidth="1"/>
    <col min="12825" max="13057" width="9" style="46"/>
    <col min="13058" max="13058" width="7.125" style="46" customWidth="1"/>
    <col min="13059" max="13059" width="4.5" style="46" customWidth="1"/>
    <col min="13060" max="13060" width="13" style="46" customWidth="1"/>
    <col min="13061" max="13061" width="10" style="46" customWidth="1"/>
    <col min="13062" max="13062" width="7.125" style="46" customWidth="1"/>
    <col min="13063" max="13063" width="5" style="46" customWidth="1"/>
    <col min="13064" max="13064" width="12.25" style="46" customWidth="1"/>
    <col min="13065" max="13065" width="21.25" style="46" customWidth="1"/>
    <col min="13066" max="13066" width="10.125" style="46" customWidth="1"/>
    <col min="13067" max="13067" width="5" style="46" customWidth="1"/>
    <col min="13068" max="13068" width="12.375" style="46" customWidth="1"/>
    <col min="13069" max="13069" width="17.5" style="46" customWidth="1"/>
    <col min="13070" max="13070" width="13.125" style="46" customWidth="1"/>
    <col min="13071" max="13071" width="5.5" style="46" customWidth="1"/>
    <col min="13072" max="13072" width="10.25" style="46" customWidth="1"/>
    <col min="13073" max="13075" width="0" style="46" hidden="1" customWidth="1"/>
    <col min="13076" max="13076" width="14.5" style="46" customWidth="1"/>
    <col min="13077" max="13077" width="5.25" style="46" customWidth="1"/>
    <col min="13078" max="13078" width="11.625" style="46" customWidth="1"/>
    <col min="13079" max="13079" width="44.5" style="46" customWidth="1"/>
    <col min="13080" max="13080" width="28.5" style="46" customWidth="1"/>
    <col min="13081" max="13313" width="9" style="46"/>
    <col min="13314" max="13314" width="7.125" style="46" customWidth="1"/>
    <col min="13315" max="13315" width="4.5" style="46" customWidth="1"/>
    <col min="13316" max="13316" width="13" style="46" customWidth="1"/>
    <col min="13317" max="13317" width="10" style="46" customWidth="1"/>
    <col min="13318" max="13318" width="7.125" style="46" customWidth="1"/>
    <col min="13319" max="13319" width="5" style="46" customWidth="1"/>
    <col min="13320" max="13320" width="12.25" style="46" customWidth="1"/>
    <col min="13321" max="13321" width="21.25" style="46" customWidth="1"/>
    <col min="13322" max="13322" width="10.125" style="46" customWidth="1"/>
    <col min="13323" max="13323" width="5" style="46" customWidth="1"/>
    <col min="13324" max="13324" width="12.375" style="46" customWidth="1"/>
    <col min="13325" max="13325" width="17.5" style="46" customWidth="1"/>
    <col min="13326" max="13326" width="13.125" style="46" customWidth="1"/>
    <col min="13327" max="13327" width="5.5" style="46" customWidth="1"/>
    <col min="13328" max="13328" width="10.25" style="46" customWidth="1"/>
    <col min="13329" max="13331" width="0" style="46" hidden="1" customWidth="1"/>
    <col min="13332" max="13332" width="14.5" style="46" customWidth="1"/>
    <col min="13333" max="13333" width="5.25" style="46" customWidth="1"/>
    <col min="13334" max="13334" width="11.625" style="46" customWidth="1"/>
    <col min="13335" max="13335" width="44.5" style="46" customWidth="1"/>
    <col min="13336" max="13336" width="28.5" style="46" customWidth="1"/>
    <col min="13337" max="13569" width="9" style="46"/>
    <col min="13570" max="13570" width="7.125" style="46" customWidth="1"/>
    <col min="13571" max="13571" width="4.5" style="46" customWidth="1"/>
    <col min="13572" max="13572" width="13" style="46" customWidth="1"/>
    <col min="13573" max="13573" width="10" style="46" customWidth="1"/>
    <col min="13574" max="13574" width="7.125" style="46" customWidth="1"/>
    <col min="13575" max="13575" width="5" style="46" customWidth="1"/>
    <col min="13576" max="13576" width="12.25" style="46" customWidth="1"/>
    <col min="13577" max="13577" width="21.25" style="46" customWidth="1"/>
    <col min="13578" max="13578" width="10.125" style="46" customWidth="1"/>
    <col min="13579" max="13579" width="5" style="46" customWidth="1"/>
    <col min="13580" max="13580" width="12.375" style="46" customWidth="1"/>
    <col min="13581" max="13581" width="17.5" style="46" customWidth="1"/>
    <col min="13582" max="13582" width="13.125" style="46" customWidth="1"/>
    <col min="13583" max="13583" width="5.5" style="46" customWidth="1"/>
    <col min="13584" max="13584" width="10.25" style="46" customWidth="1"/>
    <col min="13585" max="13587" width="0" style="46" hidden="1" customWidth="1"/>
    <col min="13588" max="13588" width="14.5" style="46" customWidth="1"/>
    <col min="13589" max="13589" width="5.25" style="46" customWidth="1"/>
    <col min="13590" max="13590" width="11.625" style="46" customWidth="1"/>
    <col min="13591" max="13591" width="44.5" style="46" customWidth="1"/>
    <col min="13592" max="13592" width="28.5" style="46" customWidth="1"/>
    <col min="13593" max="13825" width="9" style="46"/>
    <col min="13826" max="13826" width="7.125" style="46" customWidth="1"/>
    <col min="13827" max="13827" width="4.5" style="46" customWidth="1"/>
    <col min="13828" max="13828" width="13" style="46" customWidth="1"/>
    <col min="13829" max="13829" width="10" style="46" customWidth="1"/>
    <col min="13830" max="13830" width="7.125" style="46" customWidth="1"/>
    <col min="13831" max="13831" width="5" style="46" customWidth="1"/>
    <col min="13832" max="13832" width="12.25" style="46" customWidth="1"/>
    <col min="13833" max="13833" width="21.25" style="46" customWidth="1"/>
    <col min="13834" max="13834" width="10.125" style="46" customWidth="1"/>
    <col min="13835" max="13835" width="5" style="46" customWidth="1"/>
    <col min="13836" max="13836" width="12.375" style="46" customWidth="1"/>
    <col min="13837" max="13837" width="17.5" style="46" customWidth="1"/>
    <col min="13838" max="13838" width="13.125" style="46" customWidth="1"/>
    <col min="13839" max="13839" width="5.5" style="46" customWidth="1"/>
    <col min="13840" max="13840" width="10.25" style="46" customWidth="1"/>
    <col min="13841" max="13843" width="0" style="46" hidden="1" customWidth="1"/>
    <col min="13844" max="13844" width="14.5" style="46" customWidth="1"/>
    <col min="13845" max="13845" width="5.25" style="46" customWidth="1"/>
    <col min="13846" max="13846" width="11.625" style="46" customWidth="1"/>
    <col min="13847" max="13847" width="44.5" style="46" customWidth="1"/>
    <col min="13848" max="13848" width="28.5" style="46" customWidth="1"/>
    <col min="13849" max="14081" width="9" style="46"/>
    <col min="14082" max="14082" width="7.125" style="46" customWidth="1"/>
    <col min="14083" max="14083" width="4.5" style="46" customWidth="1"/>
    <col min="14084" max="14084" width="13" style="46" customWidth="1"/>
    <col min="14085" max="14085" width="10" style="46" customWidth="1"/>
    <col min="14086" max="14086" width="7.125" style="46" customWidth="1"/>
    <col min="14087" max="14087" width="5" style="46" customWidth="1"/>
    <col min="14088" max="14088" width="12.25" style="46" customWidth="1"/>
    <col min="14089" max="14089" width="21.25" style="46" customWidth="1"/>
    <col min="14090" max="14090" width="10.125" style="46" customWidth="1"/>
    <col min="14091" max="14091" width="5" style="46" customWidth="1"/>
    <col min="14092" max="14092" width="12.375" style="46" customWidth="1"/>
    <col min="14093" max="14093" width="17.5" style="46" customWidth="1"/>
    <col min="14094" max="14094" width="13.125" style="46" customWidth="1"/>
    <col min="14095" max="14095" width="5.5" style="46" customWidth="1"/>
    <col min="14096" max="14096" width="10.25" style="46" customWidth="1"/>
    <col min="14097" max="14099" width="0" style="46" hidden="1" customWidth="1"/>
    <col min="14100" max="14100" width="14.5" style="46" customWidth="1"/>
    <col min="14101" max="14101" width="5.25" style="46" customWidth="1"/>
    <col min="14102" max="14102" width="11.625" style="46" customWidth="1"/>
    <col min="14103" max="14103" width="44.5" style="46" customWidth="1"/>
    <col min="14104" max="14104" width="28.5" style="46" customWidth="1"/>
    <col min="14105" max="14337" width="9" style="46"/>
    <col min="14338" max="14338" width="7.125" style="46" customWidth="1"/>
    <col min="14339" max="14339" width="4.5" style="46" customWidth="1"/>
    <col min="14340" max="14340" width="13" style="46" customWidth="1"/>
    <col min="14341" max="14341" width="10" style="46" customWidth="1"/>
    <col min="14342" max="14342" width="7.125" style="46" customWidth="1"/>
    <col min="14343" max="14343" width="5" style="46" customWidth="1"/>
    <col min="14344" max="14344" width="12.25" style="46" customWidth="1"/>
    <col min="14345" max="14345" width="21.25" style="46" customWidth="1"/>
    <col min="14346" max="14346" width="10.125" style="46" customWidth="1"/>
    <col min="14347" max="14347" width="5" style="46" customWidth="1"/>
    <col min="14348" max="14348" width="12.375" style="46" customWidth="1"/>
    <col min="14349" max="14349" width="17.5" style="46" customWidth="1"/>
    <col min="14350" max="14350" width="13.125" style="46" customWidth="1"/>
    <col min="14351" max="14351" width="5.5" style="46" customWidth="1"/>
    <col min="14352" max="14352" width="10.25" style="46" customWidth="1"/>
    <col min="14353" max="14355" width="0" style="46" hidden="1" customWidth="1"/>
    <col min="14356" max="14356" width="14.5" style="46" customWidth="1"/>
    <col min="14357" max="14357" width="5.25" style="46" customWidth="1"/>
    <col min="14358" max="14358" width="11.625" style="46" customWidth="1"/>
    <col min="14359" max="14359" width="44.5" style="46" customWidth="1"/>
    <col min="14360" max="14360" width="28.5" style="46" customWidth="1"/>
    <col min="14361" max="14593" width="9" style="46"/>
    <col min="14594" max="14594" width="7.125" style="46" customWidth="1"/>
    <col min="14595" max="14595" width="4.5" style="46" customWidth="1"/>
    <col min="14596" max="14596" width="13" style="46" customWidth="1"/>
    <col min="14597" max="14597" width="10" style="46" customWidth="1"/>
    <col min="14598" max="14598" width="7.125" style="46" customWidth="1"/>
    <col min="14599" max="14599" width="5" style="46" customWidth="1"/>
    <col min="14600" max="14600" width="12.25" style="46" customWidth="1"/>
    <col min="14601" max="14601" width="21.25" style="46" customWidth="1"/>
    <col min="14602" max="14602" width="10.125" style="46" customWidth="1"/>
    <col min="14603" max="14603" width="5" style="46" customWidth="1"/>
    <col min="14604" max="14604" width="12.375" style="46" customWidth="1"/>
    <col min="14605" max="14605" width="17.5" style="46" customWidth="1"/>
    <col min="14606" max="14606" width="13.125" style="46" customWidth="1"/>
    <col min="14607" max="14607" width="5.5" style="46" customWidth="1"/>
    <col min="14608" max="14608" width="10.25" style="46" customWidth="1"/>
    <col min="14609" max="14611" width="0" style="46" hidden="1" customWidth="1"/>
    <col min="14612" max="14612" width="14.5" style="46" customWidth="1"/>
    <col min="14613" max="14613" width="5.25" style="46" customWidth="1"/>
    <col min="14614" max="14614" width="11.625" style="46" customWidth="1"/>
    <col min="14615" max="14615" width="44.5" style="46" customWidth="1"/>
    <col min="14616" max="14616" width="28.5" style="46" customWidth="1"/>
    <col min="14617" max="14849" width="9" style="46"/>
    <col min="14850" max="14850" width="7.125" style="46" customWidth="1"/>
    <col min="14851" max="14851" width="4.5" style="46" customWidth="1"/>
    <col min="14852" max="14852" width="13" style="46" customWidth="1"/>
    <col min="14853" max="14853" width="10" style="46" customWidth="1"/>
    <col min="14854" max="14854" width="7.125" style="46" customWidth="1"/>
    <col min="14855" max="14855" width="5" style="46" customWidth="1"/>
    <col min="14856" max="14856" width="12.25" style="46" customWidth="1"/>
    <col min="14857" max="14857" width="21.25" style="46" customWidth="1"/>
    <col min="14858" max="14858" width="10.125" style="46" customWidth="1"/>
    <col min="14859" max="14859" width="5" style="46" customWidth="1"/>
    <col min="14860" max="14860" width="12.375" style="46" customWidth="1"/>
    <col min="14861" max="14861" width="17.5" style="46" customWidth="1"/>
    <col min="14862" max="14862" width="13.125" style="46" customWidth="1"/>
    <col min="14863" max="14863" width="5.5" style="46" customWidth="1"/>
    <col min="14864" max="14864" width="10.25" style="46" customWidth="1"/>
    <col min="14865" max="14867" width="0" style="46" hidden="1" customWidth="1"/>
    <col min="14868" max="14868" width="14.5" style="46" customWidth="1"/>
    <col min="14869" max="14869" width="5.25" style="46" customWidth="1"/>
    <col min="14870" max="14870" width="11.625" style="46" customWidth="1"/>
    <col min="14871" max="14871" width="44.5" style="46" customWidth="1"/>
    <col min="14872" max="14872" width="28.5" style="46" customWidth="1"/>
    <col min="14873" max="15105" width="9" style="46"/>
    <col min="15106" max="15106" width="7.125" style="46" customWidth="1"/>
    <col min="15107" max="15107" width="4.5" style="46" customWidth="1"/>
    <col min="15108" max="15108" width="13" style="46" customWidth="1"/>
    <col min="15109" max="15109" width="10" style="46" customWidth="1"/>
    <col min="15110" max="15110" width="7.125" style="46" customWidth="1"/>
    <col min="15111" max="15111" width="5" style="46" customWidth="1"/>
    <col min="15112" max="15112" width="12.25" style="46" customWidth="1"/>
    <col min="15113" max="15113" width="21.25" style="46" customWidth="1"/>
    <col min="15114" max="15114" width="10.125" style="46" customWidth="1"/>
    <col min="15115" max="15115" width="5" style="46" customWidth="1"/>
    <col min="15116" max="15116" width="12.375" style="46" customWidth="1"/>
    <col min="15117" max="15117" width="17.5" style="46" customWidth="1"/>
    <col min="15118" max="15118" width="13.125" style="46" customWidth="1"/>
    <col min="15119" max="15119" width="5.5" style="46" customWidth="1"/>
    <col min="15120" max="15120" width="10.25" style="46" customWidth="1"/>
    <col min="15121" max="15123" width="0" style="46" hidden="1" customWidth="1"/>
    <col min="15124" max="15124" width="14.5" style="46" customWidth="1"/>
    <col min="15125" max="15125" width="5.25" style="46" customWidth="1"/>
    <col min="15126" max="15126" width="11.625" style="46" customWidth="1"/>
    <col min="15127" max="15127" width="44.5" style="46" customWidth="1"/>
    <col min="15128" max="15128" width="28.5" style="46" customWidth="1"/>
    <col min="15129" max="15361" width="9" style="46"/>
    <col min="15362" max="15362" width="7.125" style="46" customWidth="1"/>
    <col min="15363" max="15363" width="4.5" style="46" customWidth="1"/>
    <col min="15364" max="15364" width="13" style="46" customWidth="1"/>
    <col min="15365" max="15365" width="10" style="46" customWidth="1"/>
    <col min="15366" max="15366" width="7.125" style="46" customWidth="1"/>
    <col min="15367" max="15367" width="5" style="46" customWidth="1"/>
    <col min="15368" max="15368" width="12.25" style="46" customWidth="1"/>
    <col min="15369" max="15369" width="21.25" style="46" customWidth="1"/>
    <col min="15370" max="15370" width="10.125" style="46" customWidth="1"/>
    <col min="15371" max="15371" width="5" style="46" customWidth="1"/>
    <col min="15372" max="15372" width="12.375" style="46" customWidth="1"/>
    <col min="15373" max="15373" width="17.5" style="46" customWidth="1"/>
    <col min="15374" max="15374" width="13.125" style="46" customWidth="1"/>
    <col min="15375" max="15375" width="5.5" style="46" customWidth="1"/>
    <col min="15376" max="15376" width="10.25" style="46" customWidth="1"/>
    <col min="15377" max="15379" width="0" style="46" hidden="1" customWidth="1"/>
    <col min="15380" max="15380" width="14.5" style="46" customWidth="1"/>
    <col min="15381" max="15381" width="5.25" style="46" customWidth="1"/>
    <col min="15382" max="15382" width="11.625" style="46" customWidth="1"/>
    <col min="15383" max="15383" width="44.5" style="46" customWidth="1"/>
    <col min="15384" max="15384" width="28.5" style="46" customWidth="1"/>
    <col min="15385" max="15617" width="9" style="46"/>
    <col min="15618" max="15618" width="7.125" style="46" customWidth="1"/>
    <col min="15619" max="15619" width="4.5" style="46" customWidth="1"/>
    <col min="15620" max="15620" width="13" style="46" customWidth="1"/>
    <col min="15621" max="15621" width="10" style="46" customWidth="1"/>
    <col min="15622" max="15622" width="7.125" style="46" customWidth="1"/>
    <col min="15623" max="15623" width="5" style="46" customWidth="1"/>
    <col min="15624" max="15624" width="12.25" style="46" customWidth="1"/>
    <col min="15625" max="15625" width="21.25" style="46" customWidth="1"/>
    <col min="15626" max="15626" width="10.125" style="46" customWidth="1"/>
    <col min="15627" max="15627" width="5" style="46" customWidth="1"/>
    <col min="15628" max="15628" width="12.375" style="46" customWidth="1"/>
    <col min="15629" max="15629" width="17.5" style="46" customWidth="1"/>
    <col min="15630" max="15630" width="13.125" style="46" customWidth="1"/>
    <col min="15631" max="15631" width="5.5" style="46" customWidth="1"/>
    <col min="15632" max="15632" width="10.25" style="46" customWidth="1"/>
    <col min="15633" max="15635" width="0" style="46" hidden="1" customWidth="1"/>
    <col min="15636" max="15636" width="14.5" style="46" customWidth="1"/>
    <col min="15637" max="15637" width="5.25" style="46" customWidth="1"/>
    <col min="15638" max="15638" width="11.625" style="46" customWidth="1"/>
    <col min="15639" max="15639" width="44.5" style="46" customWidth="1"/>
    <col min="15640" max="15640" width="28.5" style="46" customWidth="1"/>
    <col min="15641" max="15873" width="9" style="46"/>
    <col min="15874" max="15874" width="7.125" style="46" customWidth="1"/>
    <col min="15875" max="15875" width="4.5" style="46" customWidth="1"/>
    <col min="15876" max="15876" width="13" style="46" customWidth="1"/>
    <col min="15877" max="15877" width="10" style="46" customWidth="1"/>
    <col min="15878" max="15878" width="7.125" style="46" customWidth="1"/>
    <col min="15879" max="15879" width="5" style="46" customWidth="1"/>
    <col min="15880" max="15880" width="12.25" style="46" customWidth="1"/>
    <col min="15881" max="15881" width="21.25" style="46" customWidth="1"/>
    <col min="15882" max="15882" width="10.125" style="46" customWidth="1"/>
    <col min="15883" max="15883" width="5" style="46" customWidth="1"/>
    <col min="15884" max="15884" width="12.375" style="46" customWidth="1"/>
    <col min="15885" max="15885" width="17.5" style="46" customWidth="1"/>
    <col min="15886" max="15886" width="13.125" style="46" customWidth="1"/>
    <col min="15887" max="15887" width="5.5" style="46" customWidth="1"/>
    <col min="15888" max="15888" width="10.25" style="46" customWidth="1"/>
    <col min="15889" max="15891" width="0" style="46" hidden="1" customWidth="1"/>
    <col min="15892" max="15892" width="14.5" style="46" customWidth="1"/>
    <col min="15893" max="15893" width="5.25" style="46" customWidth="1"/>
    <col min="15894" max="15894" width="11.625" style="46" customWidth="1"/>
    <col min="15895" max="15895" width="44.5" style="46" customWidth="1"/>
    <col min="15896" max="15896" width="28.5" style="46" customWidth="1"/>
    <col min="15897" max="16129" width="9" style="46"/>
    <col min="16130" max="16130" width="7.125" style="46" customWidth="1"/>
    <col min="16131" max="16131" width="4.5" style="46" customWidth="1"/>
    <col min="16132" max="16132" width="13" style="46" customWidth="1"/>
    <col min="16133" max="16133" width="10" style="46" customWidth="1"/>
    <col min="16134" max="16134" width="7.125" style="46" customWidth="1"/>
    <col min="16135" max="16135" width="5" style="46" customWidth="1"/>
    <col min="16136" max="16136" width="12.25" style="46" customWidth="1"/>
    <col min="16137" max="16137" width="21.25" style="46" customWidth="1"/>
    <col min="16138" max="16138" width="10.125" style="46" customWidth="1"/>
    <col min="16139" max="16139" width="5" style="46" customWidth="1"/>
    <col min="16140" max="16140" width="12.375" style="46" customWidth="1"/>
    <col min="16141" max="16141" width="17.5" style="46" customWidth="1"/>
    <col min="16142" max="16142" width="13.125" style="46" customWidth="1"/>
    <col min="16143" max="16143" width="5.5" style="46" customWidth="1"/>
    <col min="16144" max="16144" width="10.25" style="46" customWidth="1"/>
    <col min="16145" max="16147" width="0" style="46" hidden="1" customWidth="1"/>
    <col min="16148" max="16148" width="14.5" style="46" customWidth="1"/>
    <col min="16149" max="16149" width="5.25" style="46" customWidth="1"/>
    <col min="16150" max="16150" width="11.625" style="46" customWidth="1"/>
    <col min="16151" max="16151" width="44.5" style="46" customWidth="1"/>
    <col min="16152" max="16152" width="28.5" style="46" customWidth="1"/>
    <col min="16153" max="16384" width="9" style="46"/>
  </cols>
  <sheetData>
    <row r="1" spans="1:24" ht="26.25" x14ac:dyDescent="0.3">
      <c r="A1" s="43"/>
      <c r="B1" s="43"/>
      <c r="C1" s="44"/>
      <c r="D1" s="44"/>
      <c r="E1" s="44"/>
      <c r="F1" s="44"/>
      <c r="G1" s="44"/>
      <c r="H1" s="44"/>
      <c r="I1" s="44"/>
      <c r="J1" s="44"/>
      <c r="K1" s="45" t="s">
        <v>392</v>
      </c>
      <c r="L1" s="44"/>
      <c r="M1" s="44"/>
      <c r="N1" s="44"/>
      <c r="O1" s="205"/>
      <c r="P1" s="44"/>
      <c r="Q1" s="44"/>
      <c r="R1" s="44"/>
      <c r="S1" s="44"/>
      <c r="T1" s="44"/>
      <c r="U1" s="44"/>
      <c r="V1" s="44"/>
      <c r="W1" s="44"/>
    </row>
    <row r="2" spans="1:24" ht="26.25" x14ac:dyDescent="0.3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205"/>
      <c r="P2" s="44"/>
      <c r="Q2" s="44"/>
      <c r="R2" s="44"/>
      <c r="S2" s="44"/>
      <c r="T2" s="47" t="s">
        <v>393</v>
      </c>
      <c r="U2" s="48"/>
      <c r="V2" s="48"/>
      <c r="W2" s="48"/>
    </row>
    <row r="3" spans="1:24" s="52" customFormat="1" ht="54" customHeight="1" x14ac:dyDescent="0.3">
      <c r="A3" s="49" t="s">
        <v>394</v>
      </c>
      <c r="B3" s="49" t="s">
        <v>395</v>
      </c>
      <c r="C3" s="50" t="s">
        <v>396</v>
      </c>
      <c r="D3" s="50" t="s">
        <v>397</v>
      </c>
      <c r="E3" s="50" t="s">
        <v>398</v>
      </c>
      <c r="F3" s="50" t="s">
        <v>399</v>
      </c>
      <c r="G3" s="50" t="s">
        <v>400</v>
      </c>
      <c r="H3" s="50" t="s">
        <v>401</v>
      </c>
      <c r="I3" s="50" t="s">
        <v>402</v>
      </c>
      <c r="J3" s="50" t="s">
        <v>403</v>
      </c>
      <c r="K3" s="88" t="s">
        <v>404</v>
      </c>
      <c r="L3" s="90" t="s">
        <v>405</v>
      </c>
      <c r="M3" s="90" t="s">
        <v>406</v>
      </c>
      <c r="N3" s="90" t="s">
        <v>407</v>
      </c>
      <c r="O3" s="199" t="s">
        <v>3598</v>
      </c>
      <c r="P3" s="50" t="s">
        <v>408</v>
      </c>
      <c r="Q3" s="50" t="s">
        <v>409</v>
      </c>
      <c r="R3" s="50" t="s">
        <v>410</v>
      </c>
      <c r="S3" s="50" t="s">
        <v>411</v>
      </c>
      <c r="T3" s="90" t="s">
        <v>412</v>
      </c>
      <c r="U3" s="430" t="s">
        <v>413</v>
      </c>
      <c r="V3" s="430"/>
      <c r="W3" s="87" t="s">
        <v>414</v>
      </c>
      <c r="X3" s="51"/>
    </row>
    <row r="4" spans="1:24" s="53" customFormat="1" ht="79.5" customHeight="1" x14ac:dyDescent="0.3">
      <c r="A4" s="365" t="s">
        <v>849</v>
      </c>
      <c r="B4" s="365" t="s">
        <v>7565</v>
      </c>
      <c r="C4" s="368" t="s">
        <v>850</v>
      </c>
      <c r="D4" s="368" t="s">
        <v>941</v>
      </c>
      <c r="E4" s="368" t="s">
        <v>415</v>
      </c>
      <c r="F4" s="371" t="s">
        <v>416</v>
      </c>
      <c r="G4" s="394" t="s">
        <v>851</v>
      </c>
      <c r="H4" s="431" t="s">
        <v>2193</v>
      </c>
      <c r="I4" s="412" t="s">
        <v>944</v>
      </c>
      <c r="J4" s="434" t="s">
        <v>417</v>
      </c>
      <c r="K4" s="412"/>
      <c r="L4" s="412"/>
      <c r="M4" s="394"/>
      <c r="N4" s="412" t="s">
        <v>4573</v>
      </c>
      <c r="O4" s="436" t="s">
        <v>3586</v>
      </c>
      <c r="P4" s="414" t="s">
        <v>3583</v>
      </c>
      <c r="Q4" s="189"/>
      <c r="R4" s="189"/>
      <c r="S4" s="189"/>
      <c r="T4" s="92" t="s">
        <v>419</v>
      </c>
      <c r="U4" s="91" t="s">
        <v>4134</v>
      </c>
      <c r="V4" s="93"/>
      <c r="W4" s="94"/>
    </row>
    <row r="5" spans="1:24" s="53" customFormat="1" ht="79.5" customHeight="1" x14ac:dyDescent="0.3">
      <c r="A5" s="366"/>
      <c r="B5" s="366"/>
      <c r="C5" s="369"/>
      <c r="D5" s="369"/>
      <c r="E5" s="369"/>
      <c r="F5" s="372"/>
      <c r="G5" s="416"/>
      <c r="H5" s="432"/>
      <c r="I5" s="433"/>
      <c r="J5" s="435"/>
      <c r="K5" s="433"/>
      <c r="L5" s="433"/>
      <c r="M5" s="416"/>
      <c r="N5" s="433"/>
      <c r="O5" s="437"/>
      <c r="P5" s="417"/>
      <c r="Q5" s="239"/>
      <c r="R5" s="239"/>
      <c r="S5" s="239"/>
      <c r="T5" s="92" t="s">
        <v>4142</v>
      </c>
      <c r="U5" s="241" t="s">
        <v>4143</v>
      </c>
      <c r="V5" s="93"/>
      <c r="W5" s="94"/>
    </row>
    <row r="6" spans="1:24" s="53" customFormat="1" ht="13.5" customHeight="1" x14ac:dyDescent="0.3">
      <c r="A6" s="366"/>
      <c r="B6" s="366"/>
      <c r="C6" s="369"/>
      <c r="D6" s="369"/>
      <c r="E6" s="369"/>
      <c r="F6" s="372"/>
      <c r="G6" s="394" t="s">
        <v>852</v>
      </c>
      <c r="H6" s="394" t="s">
        <v>420</v>
      </c>
      <c r="I6" s="394" t="s">
        <v>943</v>
      </c>
      <c r="J6" s="427" t="s">
        <v>421</v>
      </c>
      <c r="K6" s="398"/>
      <c r="L6" s="398"/>
      <c r="M6" s="398"/>
      <c r="N6" s="394" t="s">
        <v>4572</v>
      </c>
      <c r="O6" s="398" t="s">
        <v>3587</v>
      </c>
      <c r="P6" s="414" t="s">
        <v>3582</v>
      </c>
      <c r="Q6" s="394"/>
      <c r="R6" s="394"/>
      <c r="S6" s="394"/>
      <c r="T6" s="132" t="s">
        <v>4038</v>
      </c>
      <c r="U6" s="242" t="s">
        <v>805</v>
      </c>
      <c r="V6" s="240" t="s">
        <v>4039</v>
      </c>
      <c r="W6" s="133" t="s">
        <v>4040</v>
      </c>
    </row>
    <row r="7" spans="1:24" s="53" customFormat="1" x14ac:dyDescent="0.3">
      <c r="A7" s="366"/>
      <c r="B7" s="366"/>
      <c r="C7" s="369"/>
      <c r="D7" s="369"/>
      <c r="E7" s="369"/>
      <c r="F7" s="372"/>
      <c r="G7" s="395"/>
      <c r="H7" s="395"/>
      <c r="I7" s="395"/>
      <c r="J7" s="428"/>
      <c r="K7" s="399"/>
      <c r="L7" s="399"/>
      <c r="M7" s="399"/>
      <c r="N7" s="395"/>
      <c r="O7" s="399"/>
      <c r="P7" s="415"/>
      <c r="Q7" s="395"/>
      <c r="R7" s="395"/>
      <c r="S7" s="395"/>
      <c r="T7" s="132" t="s">
        <v>2241</v>
      </c>
      <c r="U7" s="242" t="s">
        <v>789</v>
      </c>
      <c r="V7" s="240" t="s">
        <v>4041</v>
      </c>
      <c r="W7" s="133" t="s">
        <v>4042</v>
      </c>
    </row>
    <row r="8" spans="1:24" s="53" customFormat="1" x14ac:dyDescent="0.3">
      <c r="A8" s="366"/>
      <c r="B8" s="366"/>
      <c r="C8" s="369"/>
      <c r="D8" s="369"/>
      <c r="E8" s="369"/>
      <c r="F8" s="372"/>
      <c r="G8" s="395"/>
      <c r="H8" s="395"/>
      <c r="I8" s="395"/>
      <c r="J8" s="428"/>
      <c r="K8" s="399"/>
      <c r="L8" s="399"/>
      <c r="M8" s="399"/>
      <c r="N8" s="395"/>
      <c r="O8" s="399"/>
      <c r="P8" s="415"/>
      <c r="Q8" s="395"/>
      <c r="R8" s="395"/>
      <c r="S8" s="395"/>
      <c r="T8" s="93" t="s">
        <v>4561</v>
      </c>
      <c r="U8" s="91" t="s">
        <v>4564</v>
      </c>
      <c r="V8" s="93" t="s">
        <v>4563</v>
      </c>
      <c r="W8" s="93" t="s">
        <v>4568</v>
      </c>
    </row>
    <row r="9" spans="1:24" s="53" customFormat="1" x14ac:dyDescent="0.3">
      <c r="A9" s="366"/>
      <c r="B9" s="366"/>
      <c r="C9" s="370"/>
      <c r="D9" s="370"/>
      <c r="E9" s="370"/>
      <c r="F9" s="373"/>
      <c r="G9" s="416"/>
      <c r="H9" s="416"/>
      <c r="I9" s="416"/>
      <c r="J9" s="429"/>
      <c r="K9" s="400"/>
      <c r="L9" s="400"/>
      <c r="M9" s="400"/>
      <c r="N9" s="416"/>
      <c r="O9" s="400"/>
      <c r="P9" s="417"/>
      <c r="Q9" s="416"/>
      <c r="R9" s="416"/>
      <c r="S9" s="416"/>
      <c r="T9" s="93" t="s">
        <v>4562</v>
      </c>
      <c r="U9" s="91" t="s">
        <v>4566</v>
      </c>
      <c r="V9" s="93" t="s">
        <v>4565</v>
      </c>
      <c r="W9" s="93" t="s">
        <v>4567</v>
      </c>
    </row>
    <row r="10" spans="1:24" s="53" customFormat="1" ht="27" customHeight="1" x14ac:dyDescent="0.3">
      <c r="A10" s="366"/>
      <c r="B10" s="366"/>
      <c r="C10" s="368" t="s">
        <v>853</v>
      </c>
      <c r="D10" s="368" t="s">
        <v>422</v>
      </c>
      <c r="E10" s="368" t="s">
        <v>423</v>
      </c>
      <c r="F10" s="371" t="s">
        <v>417</v>
      </c>
      <c r="G10" s="394" t="s">
        <v>854</v>
      </c>
      <c r="H10" s="422" t="s">
        <v>424</v>
      </c>
      <c r="I10" s="394" t="s">
        <v>942</v>
      </c>
      <c r="J10" s="403" t="s">
        <v>417</v>
      </c>
      <c r="K10" s="418" t="s">
        <v>327</v>
      </c>
      <c r="L10" s="401" t="s">
        <v>903</v>
      </c>
      <c r="M10" s="401" t="s">
        <v>425</v>
      </c>
      <c r="N10" s="406" t="s">
        <v>426</v>
      </c>
      <c r="O10" s="420" t="s">
        <v>3588</v>
      </c>
      <c r="P10" s="408" t="s">
        <v>427</v>
      </c>
      <c r="Q10" s="144"/>
      <c r="R10" s="144"/>
      <c r="S10" s="144"/>
      <c r="T10" s="145" t="s">
        <v>1578</v>
      </c>
      <c r="U10" s="146" t="s">
        <v>1580</v>
      </c>
      <c r="V10" s="147" t="s">
        <v>428</v>
      </c>
      <c r="W10" s="148" t="s">
        <v>429</v>
      </c>
    </row>
    <row r="11" spans="1:24" s="53" customFormat="1" ht="27" customHeight="1" x14ac:dyDescent="0.3">
      <c r="A11" s="366"/>
      <c r="B11" s="366"/>
      <c r="C11" s="369"/>
      <c r="D11" s="369"/>
      <c r="E11" s="369"/>
      <c r="F11" s="372"/>
      <c r="G11" s="395"/>
      <c r="H11" s="423"/>
      <c r="I11" s="395"/>
      <c r="J11" s="404"/>
      <c r="K11" s="419"/>
      <c r="L11" s="402"/>
      <c r="M11" s="402"/>
      <c r="N11" s="407"/>
      <c r="O11" s="421"/>
      <c r="P11" s="409"/>
      <c r="Q11" s="182"/>
      <c r="R11" s="182"/>
      <c r="S11" s="182"/>
      <c r="T11" s="145" t="s">
        <v>1579</v>
      </c>
      <c r="U11" s="146" t="s">
        <v>1581</v>
      </c>
      <c r="V11" s="147" t="s">
        <v>1582</v>
      </c>
      <c r="W11" s="148" t="s">
        <v>1583</v>
      </c>
    </row>
    <row r="12" spans="1:24" s="53" customFormat="1" ht="18.75" customHeight="1" x14ac:dyDescent="0.3">
      <c r="A12" s="366"/>
      <c r="B12" s="366"/>
      <c r="C12" s="369"/>
      <c r="D12" s="369"/>
      <c r="E12" s="369"/>
      <c r="F12" s="372"/>
      <c r="G12" s="395"/>
      <c r="H12" s="423"/>
      <c r="I12" s="395"/>
      <c r="J12" s="404"/>
      <c r="K12" s="95" t="s">
        <v>855</v>
      </c>
      <c r="L12" s="95"/>
      <c r="M12" s="93" t="s">
        <v>430</v>
      </c>
      <c r="N12" s="96" t="s">
        <v>431</v>
      </c>
      <c r="O12" s="95" t="s">
        <v>3591</v>
      </c>
      <c r="P12" s="97" t="s">
        <v>432</v>
      </c>
      <c r="Q12" s="91"/>
      <c r="R12" s="91"/>
      <c r="S12" s="91"/>
      <c r="T12" s="92" t="s">
        <v>1738</v>
      </c>
      <c r="U12" s="98" t="s">
        <v>785</v>
      </c>
      <c r="V12" s="99" t="s">
        <v>786</v>
      </c>
      <c r="W12" s="94" t="s">
        <v>787</v>
      </c>
    </row>
    <row r="13" spans="1:24" s="53" customFormat="1" ht="18.75" customHeight="1" x14ac:dyDescent="0.3">
      <c r="A13" s="366"/>
      <c r="B13" s="366"/>
      <c r="C13" s="369"/>
      <c r="D13" s="369"/>
      <c r="E13" s="369"/>
      <c r="F13" s="372"/>
      <c r="G13" s="395"/>
      <c r="H13" s="423"/>
      <c r="I13" s="395"/>
      <c r="J13" s="404"/>
      <c r="K13" s="95" t="s">
        <v>996</v>
      </c>
      <c r="L13" s="95"/>
      <c r="M13" s="93"/>
      <c r="N13" s="96"/>
      <c r="O13" s="95"/>
      <c r="P13" s="97"/>
      <c r="Q13" s="150"/>
      <c r="R13" s="150"/>
      <c r="S13" s="150"/>
      <c r="T13" s="92" t="s">
        <v>997</v>
      </c>
      <c r="U13" s="152"/>
      <c r="V13" s="151"/>
      <c r="W13" s="94"/>
    </row>
    <row r="14" spans="1:24" s="53" customFormat="1" x14ac:dyDescent="0.3">
      <c r="A14" s="366"/>
      <c r="B14" s="366"/>
      <c r="C14" s="369"/>
      <c r="D14" s="369"/>
      <c r="E14" s="369"/>
      <c r="F14" s="372"/>
      <c r="G14" s="395"/>
      <c r="H14" s="423"/>
      <c r="I14" s="395"/>
      <c r="J14" s="404"/>
      <c r="K14" s="95" t="s">
        <v>856</v>
      </c>
      <c r="L14" s="95"/>
      <c r="M14" s="93" t="s">
        <v>1448</v>
      </c>
      <c r="N14" s="96" t="s">
        <v>1445</v>
      </c>
      <c r="O14" s="95" t="s">
        <v>3590</v>
      </c>
      <c r="P14" s="97" t="s">
        <v>1446</v>
      </c>
      <c r="Q14" s="91"/>
      <c r="R14" s="91"/>
      <c r="S14" s="91"/>
      <c r="T14" s="92" t="s">
        <v>433</v>
      </c>
      <c r="U14" s="98" t="s">
        <v>1447</v>
      </c>
      <c r="V14" s="99" t="s">
        <v>1449</v>
      </c>
      <c r="W14" s="94" t="s">
        <v>434</v>
      </c>
    </row>
    <row r="15" spans="1:24" s="53" customFormat="1" ht="18.75" customHeight="1" x14ac:dyDescent="0.3">
      <c r="A15" s="366"/>
      <c r="B15" s="366"/>
      <c r="C15" s="369"/>
      <c r="D15" s="369"/>
      <c r="E15" s="369"/>
      <c r="F15" s="372"/>
      <c r="G15" s="416"/>
      <c r="H15" s="424"/>
      <c r="I15" s="416"/>
      <c r="J15" s="405"/>
      <c r="K15" s="95" t="s">
        <v>857</v>
      </c>
      <c r="L15" s="95"/>
      <c r="M15" s="93" t="s">
        <v>435</v>
      </c>
      <c r="N15" s="96" t="s">
        <v>378</v>
      </c>
      <c r="O15" s="95" t="s">
        <v>3592</v>
      </c>
      <c r="P15" s="97" t="s">
        <v>436</v>
      </c>
      <c r="Q15" s="91"/>
      <c r="R15" s="91"/>
      <c r="S15" s="91"/>
      <c r="T15" s="92" t="s">
        <v>857</v>
      </c>
      <c r="U15" s="98" t="s">
        <v>437</v>
      </c>
      <c r="V15" s="99" t="s">
        <v>435</v>
      </c>
      <c r="W15" s="94" t="s">
        <v>438</v>
      </c>
    </row>
    <row r="16" spans="1:24" s="53" customFormat="1" ht="40.5" x14ac:dyDescent="0.3">
      <c r="A16" s="366"/>
      <c r="B16" s="366"/>
      <c r="C16" s="369"/>
      <c r="D16" s="369"/>
      <c r="E16" s="369"/>
      <c r="F16" s="372"/>
      <c r="G16" s="91" t="s">
        <v>157</v>
      </c>
      <c r="H16" s="93" t="s">
        <v>1536</v>
      </c>
      <c r="I16" s="271" t="s">
        <v>439</v>
      </c>
      <c r="J16" s="100" t="s">
        <v>440</v>
      </c>
      <c r="K16" s="201" t="s">
        <v>157</v>
      </c>
      <c r="L16" s="95"/>
      <c r="M16" s="93" t="s">
        <v>439</v>
      </c>
      <c r="N16" s="96" t="s">
        <v>441</v>
      </c>
      <c r="O16" s="95" t="s">
        <v>3594</v>
      </c>
      <c r="P16" s="97" t="s">
        <v>442</v>
      </c>
      <c r="Q16" s="91"/>
      <c r="R16" s="91"/>
      <c r="S16" s="93"/>
      <c r="T16" s="93" t="s">
        <v>443</v>
      </c>
      <c r="U16" s="98" t="s">
        <v>444</v>
      </c>
      <c r="V16" s="99" t="s">
        <v>445</v>
      </c>
      <c r="W16" s="93" t="s">
        <v>446</v>
      </c>
    </row>
    <row r="17" spans="1:23" s="53" customFormat="1" ht="27" x14ac:dyDescent="0.3">
      <c r="A17" s="366"/>
      <c r="B17" s="366"/>
      <c r="C17" s="369"/>
      <c r="D17" s="369"/>
      <c r="E17" s="369"/>
      <c r="F17" s="372"/>
      <c r="G17" s="394" t="s">
        <v>338</v>
      </c>
      <c r="H17" s="425" t="s">
        <v>945</v>
      </c>
      <c r="I17" s="394" t="s">
        <v>447</v>
      </c>
      <c r="J17" s="403" t="s">
        <v>448</v>
      </c>
      <c r="K17" s="410" t="s">
        <v>792</v>
      </c>
      <c r="L17" s="410"/>
      <c r="M17" s="398"/>
      <c r="N17" s="412" t="s">
        <v>4570</v>
      </c>
      <c r="O17" s="410" t="s">
        <v>7170</v>
      </c>
      <c r="P17" s="414" t="s">
        <v>7095</v>
      </c>
      <c r="Q17" s="394"/>
      <c r="R17" s="394"/>
      <c r="S17" s="394"/>
      <c r="T17" s="101" t="s">
        <v>7171</v>
      </c>
      <c r="U17" s="285" t="s">
        <v>7159</v>
      </c>
      <c r="V17" s="99" t="s">
        <v>4569</v>
      </c>
      <c r="W17" s="102" t="s">
        <v>450</v>
      </c>
    </row>
    <row r="18" spans="1:23" s="53" customFormat="1" ht="27" x14ac:dyDescent="0.3">
      <c r="A18" s="366"/>
      <c r="B18" s="366"/>
      <c r="C18" s="369"/>
      <c r="D18" s="369"/>
      <c r="E18" s="369"/>
      <c r="F18" s="372"/>
      <c r="G18" s="395"/>
      <c r="H18" s="426"/>
      <c r="I18" s="395"/>
      <c r="J18" s="404"/>
      <c r="K18" s="411"/>
      <c r="L18" s="411"/>
      <c r="M18" s="399"/>
      <c r="N18" s="413"/>
      <c r="O18" s="411"/>
      <c r="P18" s="415"/>
      <c r="Q18" s="395"/>
      <c r="R18" s="395"/>
      <c r="S18" s="395"/>
      <c r="T18" s="101" t="s">
        <v>7102</v>
      </c>
      <c r="U18" s="316" t="s">
        <v>7109</v>
      </c>
      <c r="V18" s="316" t="s">
        <v>4569</v>
      </c>
      <c r="W18" s="102" t="s">
        <v>450</v>
      </c>
    </row>
    <row r="19" spans="1:23" s="53" customFormat="1" ht="27" x14ac:dyDescent="0.3">
      <c r="A19" s="366"/>
      <c r="B19" s="366"/>
      <c r="C19" s="369"/>
      <c r="D19" s="369"/>
      <c r="E19" s="369"/>
      <c r="F19" s="372"/>
      <c r="G19" s="395"/>
      <c r="H19" s="426"/>
      <c r="I19" s="395"/>
      <c r="J19" s="404"/>
      <c r="K19" s="411"/>
      <c r="L19" s="411"/>
      <c r="M19" s="399"/>
      <c r="N19" s="413"/>
      <c r="O19" s="411"/>
      <c r="P19" s="415"/>
      <c r="Q19" s="395"/>
      <c r="R19" s="395"/>
      <c r="S19" s="395"/>
      <c r="T19" s="101" t="s">
        <v>7104</v>
      </c>
      <c r="U19" s="300" t="s">
        <v>7103</v>
      </c>
      <c r="V19" s="301" t="s">
        <v>4569</v>
      </c>
      <c r="W19" s="102" t="s">
        <v>450</v>
      </c>
    </row>
    <row r="20" spans="1:23" s="53" customFormat="1" ht="27" x14ac:dyDescent="0.3">
      <c r="A20" s="366"/>
      <c r="B20" s="366"/>
      <c r="C20" s="369"/>
      <c r="D20" s="369"/>
      <c r="E20" s="369"/>
      <c r="F20" s="372"/>
      <c r="G20" s="395"/>
      <c r="H20" s="426"/>
      <c r="I20" s="395"/>
      <c r="J20" s="404"/>
      <c r="K20" s="411"/>
      <c r="L20" s="411"/>
      <c r="M20" s="399"/>
      <c r="N20" s="413"/>
      <c r="O20" s="411"/>
      <c r="P20" s="415"/>
      <c r="Q20" s="395"/>
      <c r="R20" s="395"/>
      <c r="S20" s="395"/>
      <c r="T20" s="101" t="s">
        <v>7105</v>
      </c>
      <c r="U20" s="300" t="s">
        <v>7107</v>
      </c>
      <c r="V20" s="301" t="s">
        <v>4569</v>
      </c>
      <c r="W20" s="102" t="s">
        <v>450</v>
      </c>
    </row>
    <row r="21" spans="1:23" s="53" customFormat="1" ht="27" x14ac:dyDescent="0.3">
      <c r="A21" s="366"/>
      <c r="B21" s="366"/>
      <c r="C21" s="369"/>
      <c r="D21" s="369"/>
      <c r="E21" s="369"/>
      <c r="F21" s="372"/>
      <c r="G21" s="395"/>
      <c r="H21" s="426"/>
      <c r="I21" s="395"/>
      <c r="J21" s="404"/>
      <c r="K21" s="411"/>
      <c r="L21" s="411"/>
      <c r="M21" s="399"/>
      <c r="N21" s="413"/>
      <c r="O21" s="411"/>
      <c r="P21" s="415"/>
      <c r="Q21" s="395"/>
      <c r="R21" s="395"/>
      <c r="S21" s="395"/>
      <c r="T21" s="101" t="s">
        <v>7106</v>
      </c>
      <c r="U21" s="300" t="s">
        <v>7108</v>
      </c>
      <c r="V21" s="301" t="s">
        <v>4569</v>
      </c>
      <c r="W21" s="102" t="s">
        <v>450</v>
      </c>
    </row>
    <row r="22" spans="1:23" s="53" customFormat="1" x14ac:dyDescent="0.3">
      <c r="A22" s="366"/>
      <c r="B22" s="366"/>
      <c r="C22" s="369"/>
      <c r="D22" s="369"/>
      <c r="E22" s="369"/>
      <c r="F22" s="372"/>
      <c r="G22" s="395"/>
      <c r="H22" s="426"/>
      <c r="I22" s="395"/>
      <c r="J22" s="404"/>
      <c r="K22" s="411"/>
      <c r="L22" s="411"/>
      <c r="M22" s="399"/>
      <c r="N22" s="413"/>
      <c r="O22" s="411"/>
      <c r="P22" s="415"/>
      <c r="Q22" s="395"/>
      <c r="R22" s="395"/>
      <c r="S22" s="395"/>
      <c r="T22" s="101" t="s">
        <v>7173</v>
      </c>
      <c r="U22" s="316" t="s">
        <v>7160</v>
      </c>
      <c r="V22" s="316" t="s">
        <v>451</v>
      </c>
      <c r="W22" s="102" t="s">
        <v>452</v>
      </c>
    </row>
    <row r="23" spans="1:23" s="53" customFormat="1" x14ac:dyDescent="0.3">
      <c r="A23" s="366"/>
      <c r="B23" s="366"/>
      <c r="C23" s="369"/>
      <c r="D23" s="369"/>
      <c r="E23" s="369"/>
      <c r="F23" s="372"/>
      <c r="G23" s="395"/>
      <c r="H23" s="426"/>
      <c r="I23" s="395"/>
      <c r="J23" s="404"/>
      <c r="K23" s="411"/>
      <c r="L23" s="411"/>
      <c r="M23" s="399"/>
      <c r="N23" s="413"/>
      <c r="O23" s="411"/>
      <c r="P23" s="415"/>
      <c r="Q23" s="395"/>
      <c r="R23" s="395"/>
      <c r="S23" s="395"/>
      <c r="T23" s="101" t="s">
        <v>7110</v>
      </c>
      <c r="U23" s="285" t="s">
        <v>7117</v>
      </c>
      <c r="V23" s="99" t="s">
        <v>451</v>
      </c>
      <c r="W23" s="102" t="s">
        <v>452</v>
      </c>
    </row>
    <row r="24" spans="1:23" s="53" customFormat="1" x14ac:dyDescent="0.3">
      <c r="A24" s="366"/>
      <c r="B24" s="366"/>
      <c r="C24" s="369"/>
      <c r="D24" s="369"/>
      <c r="E24" s="369"/>
      <c r="F24" s="372"/>
      <c r="G24" s="395"/>
      <c r="H24" s="426"/>
      <c r="I24" s="395"/>
      <c r="J24" s="404"/>
      <c r="K24" s="411"/>
      <c r="L24" s="411"/>
      <c r="M24" s="399"/>
      <c r="N24" s="413"/>
      <c r="O24" s="411"/>
      <c r="P24" s="415"/>
      <c r="Q24" s="395"/>
      <c r="R24" s="395"/>
      <c r="S24" s="395"/>
      <c r="T24" s="101" t="s">
        <v>7114</v>
      </c>
      <c r="U24" s="300" t="s">
        <v>7111</v>
      </c>
      <c r="V24" s="301" t="s">
        <v>451</v>
      </c>
      <c r="W24" s="102" t="s">
        <v>452</v>
      </c>
    </row>
    <row r="25" spans="1:23" s="53" customFormat="1" x14ac:dyDescent="0.3">
      <c r="A25" s="366"/>
      <c r="B25" s="366"/>
      <c r="C25" s="369"/>
      <c r="D25" s="369"/>
      <c r="E25" s="369"/>
      <c r="F25" s="372"/>
      <c r="G25" s="395"/>
      <c r="H25" s="426"/>
      <c r="I25" s="395"/>
      <c r="J25" s="404"/>
      <c r="K25" s="411"/>
      <c r="L25" s="411"/>
      <c r="M25" s="399"/>
      <c r="N25" s="413"/>
      <c r="O25" s="411"/>
      <c r="P25" s="415"/>
      <c r="Q25" s="395"/>
      <c r="R25" s="395"/>
      <c r="S25" s="395"/>
      <c r="T25" s="101" t="s">
        <v>7115</v>
      </c>
      <c r="U25" s="300" t="s">
        <v>7112</v>
      </c>
      <c r="V25" s="301" t="s">
        <v>451</v>
      </c>
      <c r="W25" s="102" t="s">
        <v>452</v>
      </c>
    </row>
    <row r="26" spans="1:23" s="53" customFormat="1" x14ac:dyDescent="0.3">
      <c r="A26" s="366"/>
      <c r="B26" s="366"/>
      <c r="C26" s="369"/>
      <c r="D26" s="369"/>
      <c r="E26" s="369"/>
      <c r="F26" s="372"/>
      <c r="G26" s="395"/>
      <c r="H26" s="426"/>
      <c r="I26" s="395"/>
      <c r="J26" s="404"/>
      <c r="K26" s="411"/>
      <c r="L26" s="411"/>
      <c r="M26" s="399"/>
      <c r="N26" s="413"/>
      <c r="O26" s="411"/>
      <c r="P26" s="415"/>
      <c r="Q26" s="395"/>
      <c r="R26" s="395"/>
      <c r="S26" s="395"/>
      <c r="T26" s="101" t="s">
        <v>7116</v>
      </c>
      <c r="U26" s="300" t="s">
        <v>7113</v>
      </c>
      <c r="V26" s="301" t="s">
        <v>451</v>
      </c>
      <c r="W26" s="102" t="s">
        <v>452</v>
      </c>
    </row>
    <row r="27" spans="1:23" s="53" customFormat="1" x14ac:dyDescent="0.3">
      <c r="A27" s="366"/>
      <c r="B27" s="366"/>
      <c r="C27" s="369"/>
      <c r="D27" s="369"/>
      <c r="E27" s="369"/>
      <c r="F27" s="372"/>
      <c r="G27" s="395"/>
      <c r="H27" s="426"/>
      <c r="I27" s="395"/>
      <c r="J27" s="404"/>
      <c r="K27" s="411"/>
      <c r="L27" s="411"/>
      <c r="M27" s="399"/>
      <c r="N27" s="413"/>
      <c r="O27" s="411"/>
      <c r="P27" s="415"/>
      <c r="Q27" s="395"/>
      <c r="R27" s="395"/>
      <c r="S27" s="395"/>
      <c r="T27" s="101" t="s">
        <v>7161</v>
      </c>
      <c r="U27" s="316" t="s">
        <v>7162</v>
      </c>
      <c r="V27" s="316" t="s">
        <v>454</v>
      </c>
      <c r="W27" s="102" t="s">
        <v>455</v>
      </c>
    </row>
    <row r="28" spans="1:23" s="53" customFormat="1" x14ac:dyDescent="0.3">
      <c r="A28" s="366"/>
      <c r="B28" s="366"/>
      <c r="C28" s="369"/>
      <c r="D28" s="369"/>
      <c r="E28" s="369"/>
      <c r="F28" s="372"/>
      <c r="G28" s="395"/>
      <c r="H28" s="426"/>
      <c r="I28" s="395"/>
      <c r="J28" s="404"/>
      <c r="K28" s="411"/>
      <c r="L28" s="411"/>
      <c r="M28" s="399"/>
      <c r="N28" s="413"/>
      <c r="O28" s="411"/>
      <c r="P28" s="415"/>
      <c r="Q28" s="395"/>
      <c r="R28" s="395"/>
      <c r="S28" s="395"/>
      <c r="T28" s="101" t="s">
        <v>7118</v>
      </c>
      <c r="U28" s="301" t="s">
        <v>7122</v>
      </c>
      <c r="V28" s="301" t="s">
        <v>454</v>
      </c>
      <c r="W28" s="102" t="s">
        <v>455</v>
      </c>
    </row>
    <row r="29" spans="1:23" s="53" customFormat="1" x14ac:dyDescent="0.3">
      <c r="A29" s="366"/>
      <c r="B29" s="366"/>
      <c r="C29" s="369"/>
      <c r="D29" s="369"/>
      <c r="E29" s="369"/>
      <c r="F29" s="372"/>
      <c r="G29" s="395"/>
      <c r="H29" s="426"/>
      <c r="I29" s="395"/>
      <c r="J29" s="404"/>
      <c r="K29" s="411"/>
      <c r="L29" s="411"/>
      <c r="M29" s="399"/>
      <c r="N29" s="413"/>
      <c r="O29" s="411"/>
      <c r="P29" s="415"/>
      <c r="Q29" s="395"/>
      <c r="R29" s="395"/>
      <c r="S29" s="395"/>
      <c r="T29" s="101" t="s">
        <v>7156</v>
      </c>
      <c r="U29" s="301" t="s">
        <v>7119</v>
      </c>
      <c r="V29" s="301" t="s">
        <v>454</v>
      </c>
      <c r="W29" s="102" t="s">
        <v>455</v>
      </c>
    </row>
    <row r="30" spans="1:23" s="53" customFormat="1" x14ac:dyDescent="0.3">
      <c r="A30" s="366"/>
      <c r="B30" s="366"/>
      <c r="C30" s="369"/>
      <c r="D30" s="369"/>
      <c r="E30" s="369"/>
      <c r="F30" s="372"/>
      <c r="G30" s="395"/>
      <c r="H30" s="426"/>
      <c r="I30" s="395"/>
      <c r="J30" s="404"/>
      <c r="K30" s="411"/>
      <c r="L30" s="411"/>
      <c r="M30" s="399"/>
      <c r="N30" s="413"/>
      <c r="O30" s="411"/>
      <c r="P30" s="415"/>
      <c r="Q30" s="395"/>
      <c r="R30" s="395"/>
      <c r="S30" s="395"/>
      <c r="T30" s="101" t="s">
        <v>7157</v>
      </c>
      <c r="U30" s="301" t="s">
        <v>7120</v>
      </c>
      <c r="V30" s="301" t="s">
        <v>454</v>
      </c>
      <c r="W30" s="102" t="s">
        <v>455</v>
      </c>
    </row>
    <row r="31" spans="1:23" s="53" customFormat="1" x14ac:dyDescent="0.3">
      <c r="A31" s="366"/>
      <c r="B31" s="366"/>
      <c r="C31" s="369"/>
      <c r="D31" s="369"/>
      <c r="E31" s="369"/>
      <c r="F31" s="372"/>
      <c r="G31" s="395"/>
      <c r="H31" s="426"/>
      <c r="I31" s="395"/>
      <c r="J31" s="404"/>
      <c r="K31" s="411"/>
      <c r="L31" s="411"/>
      <c r="M31" s="399"/>
      <c r="N31" s="413"/>
      <c r="O31" s="411"/>
      <c r="P31" s="415"/>
      <c r="Q31" s="395"/>
      <c r="R31" s="395"/>
      <c r="S31" s="395"/>
      <c r="T31" s="101" t="s">
        <v>7158</v>
      </c>
      <c r="U31" s="301" t="s">
        <v>7121</v>
      </c>
      <c r="V31" s="301" t="s">
        <v>454</v>
      </c>
      <c r="W31" s="102" t="s">
        <v>455</v>
      </c>
    </row>
    <row r="32" spans="1:23" s="53" customFormat="1" ht="40.5" x14ac:dyDescent="0.3">
      <c r="A32" s="366"/>
      <c r="B32" s="366"/>
      <c r="C32" s="369"/>
      <c r="D32" s="369"/>
      <c r="E32" s="369"/>
      <c r="F32" s="372"/>
      <c r="G32" s="98" t="s">
        <v>113</v>
      </c>
      <c r="H32" s="149" t="s">
        <v>946</v>
      </c>
      <c r="I32" s="273" t="s">
        <v>456</v>
      </c>
      <c r="J32" s="103" t="s">
        <v>378</v>
      </c>
      <c r="K32" s="104" t="s">
        <v>457</v>
      </c>
      <c r="L32" s="104"/>
      <c r="M32" s="99" t="s">
        <v>456</v>
      </c>
      <c r="N32" s="105" t="s">
        <v>858</v>
      </c>
      <c r="O32" s="187" t="s">
        <v>3597</v>
      </c>
      <c r="P32" s="97" t="s">
        <v>458</v>
      </c>
      <c r="Q32" s="98"/>
      <c r="R32" s="98"/>
      <c r="S32" s="99"/>
      <c r="T32" s="99" t="s">
        <v>457</v>
      </c>
      <c r="U32" s="98" t="s">
        <v>789</v>
      </c>
      <c r="V32" s="99" t="s">
        <v>790</v>
      </c>
      <c r="W32" s="99" t="s">
        <v>791</v>
      </c>
    </row>
    <row r="33" spans="1:24" s="53" customFormat="1" ht="54" x14ac:dyDescent="0.3">
      <c r="A33" s="366"/>
      <c r="B33" s="366"/>
      <c r="C33" s="369"/>
      <c r="D33" s="369"/>
      <c r="E33" s="369"/>
      <c r="F33" s="372"/>
      <c r="G33" s="332" t="s">
        <v>7538</v>
      </c>
      <c r="H33" s="333" t="s">
        <v>7539</v>
      </c>
      <c r="I33" s="335" t="s">
        <v>7540</v>
      </c>
      <c r="J33" s="337" t="s">
        <v>7541</v>
      </c>
      <c r="K33" s="331" t="s">
        <v>7538</v>
      </c>
      <c r="L33" s="331"/>
      <c r="M33" s="333" t="s">
        <v>7540</v>
      </c>
      <c r="N33" s="338" t="s">
        <v>7542</v>
      </c>
      <c r="O33" s="334" t="s">
        <v>7546</v>
      </c>
      <c r="P33" s="339" t="s">
        <v>7543</v>
      </c>
      <c r="Q33" s="332"/>
      <c r="R33" s="332"/>
      <c r="S33" s="336"/>
      <c r="T33" s="336" t="s">
        <v>7538</v>
      </c>
      <c r="U33" s="332" t="s">
        <v>7545</v>
      </c>
      <c r="V33" s="336" t="s">
        <v>7540</v>
      </c>
      <c r="W33" s="336" t="s">
        <v>7544</v>
      </c>
    </row>
    <row r="34" spans="1:24" s="53" customFormat="1" x14ac:dyDescent="0.3">
      <c r="A34" s="367"/>
      <c r="B34" s="367"/>
      <c r="C34" s="370"/>
      <c r="D34" s="370"/>
      <c r="E34" s="370"/>
      <c r="F34" s="373"/>
      <c r="G34" s="345" t="s">
        <v>7570</v>
      </c>
      <c r="H34" s="341" t="s">
        <v>7571</v>
      </c>
      <c r="I34" s="340" t="s">
        <v>7578</v>
      </c>
      <c r="J34" s="342" t="s">
        <v>7572</v>
      </c>
      <c r="K34" s="346" t="s">
        <v>7570</v>
      </c>
      <c r="L34" s="346"/>
      <c r="M34" s="348" t="s">
        <v>7577</v>
      </c>
      <c r="N34" s="347" t="s">
        <v>7574</v>
      </c>
      <c r="O34" s="346" t="s">
        <v>7573</v>
      </c>
      <c r="P34" s="343" t="s">
        <v>7575</v>
      </c>
      <c r="Q34" s="345"/>
      <c r="R34" s="345"/>
      <c r="S34" s="344"/>
      <c r="T34" s="344" t="s">
        <v>7570</v>
      </c>
      <c r="U34" s="345" t="s">
        <v>7579</v>
      </c>
      <c r="V34" s="348" t="s">
        <v>7577</v>
      </c>
      <c r="W34" s="344" t="s">
        <v>7576</v>
      </c>
    </row>
    <row r="35" spans="1:24" s="53" customFormat="1" ht="35.25" customHeight="1" x14ac:dyDescent="0.3">
      <c r="A35" s="365" t="s">
        <v>459</v>
      </c>
      <c r="B35" s="365" t="s">
        <v>858</v>
      </c>
      <c r="C35" s="394" t="s">
        <v>947</v>
      </c>
      <c r="D35" s="394" t="s">
        <v>460</v>
      </c>
      <c r="E35" s="394" t="s">
        <v>461</v>
      </c>
      <c r="F35" s="403" t="s">
        <v>858</v>
      </c>
      <c r="G35" s="448" t="s">
        <v>346</v>
      </c>
      <c r="H35" s="449" t="s">
        <v>948</v>
      </c>
      <c r="I35" s="406" t="s">
        <v>951</v>
      </c>
      <c r="J35" s="443" t="s">
        <v>462</v>
      </c>
      <c r="K35" s="169" t="s">
        <v>1289</v>
      </c>
      <c r="L35" s="171" t="s">
        <v>1292</v>
      </c>
      <c r="M35" s="169" t="s">
        <v>1291</v>
      </c>
      <c r="N35" s="168" t="s">
        <v>1294</v>
      </c>
      <c r="O35" s="198" t="s">
        <v>3603</v>
      </c>
      <c r="P35" s="170" t="s">
        <v>1293</v>
      </c>
      <c r="Q35" s="438"/>
      <c r="R35" s="438"/>
      <c r="S35" s="438"/>
      <c r="T35" s="139" t="s">
        <v>465</v>
      </c>
      <c r="U35" s="140" t="s">
        <v>899</v>
      </c>
      <c r="V35" s="54" t="s">
        <v>1290</v>
      </c>
      <c r="W35" s="139" t="s">
        <v>900</v>
      </c>
    </row>
    <row r="36" spans="1:24" s="53" customFormat="1" ht="26.25" customHeight="1" x14ac:dyDescent="0.3">
      <c r="A36" s="366"/>
      <c r="B36" s="366"/>
      <c r="C36" s="395"/>
      <c r="D36" s="395"/>
      <c r="E36" s="395"/>
      <c r="F36" s="404"/>
      <c r="G36" s="448"/>
      <c r="H36" s="450"/>
      <c r="I36" s="442"/>
      <c r="J36" s="444"/>
      <c r="K36" s="141" t="s">
        <v>347</v>
      </c>
      <c r="L36" s="141"/>
      <c r="M36" s="139" t="s">
        <v>463</v>
      </c>
      <c r="N36" s="142" t="s">
        <v>421</v>
      </c>
      <c r="O36" s="141" t="s">
        <v>3600</v>
      </c>
      <c r="P36" s="143" t="s">
        <v>464</v>
      </c>
      <c r="Q36" s="438"/>
      <c r="R36" s="438"/>
      <c r="S36" s="438"/>
      <c r="T36" s="139" t="s">
        <v>755</v>
      </c>
      <c r="U36" s="140" t="s">
        <v>466</v>
      </c>
      <c r="V36" s="54" t="s">
        <v>901</v>
      </c>
      <c r="W36" s="139" t="s">
        <v>902</v>
      </c>
    </row>
    <row r="37" spans="1:24" s="53" customFormat="1" x14ac:dyDescent="0.3">
      <c r="A37" s="366"/>
      <c r="B37" s="366"/>
      <c r="C37" s="395"/>
      <c r="D37" s="395"/>
      <c r="E37" s="395"/>
      <c r="F37" s="404"/>
      <c r="G37" s="448"/>
      <c r="H37" s="450"/>
      <c r="I37" s="442"/>
      <c r="J37" s="444"/>
      <c r="K37" s="251" t="s">
        <v>1284</v>
      </c>
      <c r="L37" s="251"/>
      <c r="M37" s="252" t="s">
        <v>1285</v>
      </c>
      <c r="N37" s="253" t="s">
        <v>1286</v>
      </c>
      <c r="O37" s="251" t="s">
        <v>3602</v>
      </c>
      <c r="P37" s="254" t="s">
        <v>1287</v>
      </c>
      <c r="Q37" s="167"/>
      <c r="R37" s="167"/>
      <c r="S37" s="167"/>
      <c r="T37" s="139" t="s">
        <v>756</v>
      </c>
      <c r="U37" s="140" t="s">
        <v>467</v>
      </c>
      <c r="V37" s="54"/>
      <c r="W37" s="139" t="s">
        <v>754</v>
      </c>
    </row>
    <row r="38" spans="1:24" s="53" customFormat="1" ht="40.5" x14ac:dyDescent="0.3">
      <c r="A38" s="366"/>
      <c r="B38" s="366"/>
      <c r="C38" s="395"/>
      <c r="D38" s="395"/>
      <c r="E38" s="395"/>
      <c r="F38" s="404"/>
      <c r="G38" s="448"/>
      <c r="H38" s="450"/>
      <c r="I38" s="442"/>
      <c r="J38" s="444"/>
      <c r="K38" s="198" t="s">
        <v>1288</v>
      </c>
      <c r="L38" s="198"/>
      <c r="M38" s="197" t="s">
        <v>4278</v>
      </c>
      <c r="N38" s="194" t="s">
        <v>4279</v>
      </c>
      <c r="O38" s="198" t="s">
        <v>3605</v>
      </c>
      <c r="P38" s="195" t="s">
        <v>4280</v>
      </c>
      <c r="Q38" s="196"/>
      <c r="R38" s="196"/>
      <c r="S38" s="196"/>
      <c r="T38" s="139" t="s">
        <v>4296</v>
      </c>
      <c r="U38" s="140" t="s">
        <v>4285</v>
      </c>
      <c r="V38" s="54" t="s">
        <v>4277</v>
      </c>
      <c r="W38" s="139" t="s">
        <v>4286</v>
      </c>
    </row>
    <row r="39" spans="1:24" s="53" customFormat="1" ht="27" customHeight="1" x14ac:dyDescent="0.3">
      <c r="A39" s="366"/>
      <c r="B39" s="366"/>
      <c r="C39" s="395"/>
      <c r="D39" s="395"/>
      <c r="E39" s="395"/>
      <c r="F39" s="404"/>
      <c r="G39" s="439" t="s">
        <v>859</v>
      </c>
      <c r="H39" s="398" t="s">
        <v>949</v>
      </c>
      <c r="I39" s="412" t="s">
        <v>950</v>
      </c>
      <c r="J39" s="403" t="s">
        <v>431</v>
      </c>
      <c r="K39" s="410" t="s">
        <v>860</v>
      </c>
      <c r="L39" s="398" t="s">
        <v>780</v>
      </c>
      <c r="M39" s="398" t="s">
        <v>468</v>
      </c>
      <c r="N39" s="412" t="s">
        <v>779</v>
      </c>
      <c r="O39" s="410" t="s">
        <v>3606</v>
      </c>
      <c r="P39" s="445" t="s">
        <v>773</v>
      </c>
      <c r="Q39" s="410"/>
      <c r="R39" s="410"/>
      <c r="S39" s="410"/>
      <c r="T39" s="93" t="s">
        <v>788</v>
      </c>
      <c r="U39" s="106" t="s">
        <v>774</v>
      </c>
      <c r="V39" s="107" t="s">
        <v>775</v>
      </c>
      <c r="W39" s="108" t="s">
        <v>781</v>
      </c>
    </row>
    <row r="40" spans="1:24" s="53" customFormat="1" x14ac:dyDescent="0.3">
      <c r="A40" s="366"/>
      <c r="B40" s="366"/>
      <c r="C40" s="395"/>
      <c r="D40" s="395"/>
      <c r="E40" s="395"/>
      <c r="F40" s="404"/>
      <c r="G40" s="439"/>
      <c r="H40" s="399"/>
      <c r="I40" s="413"/>
      <c r="J40" s="404"/>
      <c r="K40" s="411"/>
      <c r="L40" s="399"/>
      <c r="M40" s="399"/>
      <c r="N40" s="413"/>
      <c r="O40" s="411"/>
      <c r="P40" s="446"/>
      <c r="Q40" s="411"/>
      <c r="R40" s="411"/>
      <c r="S40" s="411"/>
      <c r="T40" s="109" t="s">
        <v>469</v>
      </c>
      <c r="U40" s="110" t="s">
        <v>968</v>
      </c>
      <c r="V40" s="107" t="s">
        <v>776</v>
      </c>
      <c r="W40" s="108" t="s">
        <v>783</v>
      </c>
      <c r="X40" s="54"/>
    </row>
    <row r="41" spans="1:24" s="53" customFormat="1" x14ac:dyDescent="0.3">
      <c r="A41" s="366"/>
      <c r="B41" s="366"/>
      <c r="C41" s="395"/>
      <c r="D41" s="395"/>
      <c r="E41" s="395"/>
      <c r="F41" s="404"/>
      <c r="G41" s="439"/>
      <c r="H41" s="399"/>
      <c r="I41" s="413"/>
      <c r="J41" s="404"/>
      <c r="K41" s="411"/>
      <c r="L41" s="399"/>
      <c r="M41" s="399"/>
      <c r="N41" s="413"/>
      <c r="O41" s="411"/>
      <c r="P41" s="446"/>
      <c r="Q41" s="411"/>
      <c r="R41" s="411"/>
      <c r="S41" s="411"/>
      <c r="T41" s="93" t="s">
        <v>470</v>
      </c>
      <c r="U41" s="106" t="s">
        <v>471</v>
      </c>
      <c r="V41" s="107" t="s">
        <v>802</v>
      </c>
      <c r="W41" s="108" t="s">
        <v>782</v>
      </c>
    </row>
    <row r="42" spans="1:24" s="53" customFormat="1" x14ac:dyDescent="0.3">
      <c r="A42" s="366"/>
      <c r="B42" s="366"/>
      <c r="C42" s="395"/>
      <c r="D42" s="395"/>
      <c r="E42" s="395"/>
      <c r="F42" s="404"/>
      <c r="G42" s="439"/>
      <c r="H42" s="399"/>
      <c r="I42" s="413"/>
      <c r="J42" s="404"/>
      <c r="K42" s="411"/>
      <c r="L42" s="399"/>
      <c r="M42" s="399"/>
      <c r="N42" s="413"/>
      <c r="O42" s="411"/>
      <c r="P42" s="446"/>
      <c r="Q42" s="411"/>
      <c r="R42" s="411"/>
      <c r="S42" s="411"/>
      <c r="T42" s="111" t="s">
        <v>472</v>
      </c>
      <c r="U42" s="112" t="s">
        <v>473</v>
      </c>
      <c r="V42" s="107" t="s">
        <v>777</v>
      </c>
      <c r="W42" s="108" t="s">
        <v>784</v>
      </c>
    </row>
    <row r="43" spans="1:24" s="53" customFormat="1" x14ac:dyDescent="0.3">
      <c r="A43" s="366"/>
      <c r="B43" s="366"/>
      <c r="C43" s="395"/>
      <c r="D43" s="395"/>
      <c r="E43" s="395"/>
      <c r="F43" s="404"/>
      <c r="G43" s="439"/>
      <c r="H43" s="399"/>
      <c r="I43" s="413"/>
      <c r="J43" s="404"/>
      <c r="K43" s="411"/>
      <c r="L43" s="399"/>
      <c r="M43" s="399"/>
      <c r="N43" s="413"/>
      <c r="O43" s="411"/>
      <c r="P43" s="446"/>
      <c r="Q43" s="411"/>
      <c r="R43" s="411"/>
      <c r="S43" s="411"/>
      <c r="T43" s="111" t="s">
        <v>474</v>
      </c>
      <c r="U43" s="112" t="s">
        <v>475</v>
      </c>
      <c r="V43" s="107" t="s">
        <v>778</v>
      </c>
      <c r="W43" s="108" t="s">
        <v>803</v>
      </c>
    </row>
    <row r="44" spans="1:24" s="53" customFormat="1" ht="27" x14ac:dyDescent="0.3">
      <c r="A44" s="366"/>
      <c r="B44" s="366"/>
      <c r="C44" s="395"/>
      <c r="D44" s="395"/>
      <c r="E44" s="395"/>
      <c r="F44" s="404"/>
      <c r="G44" s="439"/>
      <c r="H44" s="399"/>
      <c r="I44" s="413"/>
      <c r="J44" s="404"/>
      <c r="K44" s="440"/>
      <c r="L44" s="400"/>
      <c r="M44" s="400"/>
      <c r="N44" s="433"/>
      <c r="O44" s="440"/>
      <c r="P44" s="447"/>
      <c r="Q44" s="440"/>
      <c r="R44" s="440"/>
      <c r="S44" s="440"/>
      <c r="T44" s="111" t="s">
        <v>799</v>
      </c>
      <c r="U44" s="112" t="s">
        <v>804</v>
      </c>
      <c r="V44" s="107" t="s">
        <v>801</v>
      </c>
      <c r="W44" s="108" t="s">
        <v>800</v>
      </c>
    </row>
    <row r="45" spans="1:24" s="53" customFormat="1" ht="27" x14ac:dyDescent="0.3">
      <c r="A45" s="366"/>
      <c r="B45" s="366"/>
      <c r="C45" s="395"/>
      <c r="D45" s="395"/>
      <c r="E45" s="395"/>
      <c r="F45" s="404"/>
      <c r="G45" s="439"/>
      <c r="H45" s="399"/>
      <c r="I45" s="413"/>
      <c r="J45" s="404"/>
      <c r="K45" s="95" t="s">
        <v>861</v>
      </c>
      <c r="L45" s="95"/>
      <c r="M45" s="93" t="s">
        <v>4290</v>
      </c>
      <c r="N45" s="96" t="s">
        <v>476</v>
      </c>
      <c r="O45" s="95" t="s">
        <v>3609</v>
      </c>
      <c r="P45" s="97" t="s">
        <v>477</v>
      </c>
      <c r="Q45" s="91"/>
      <c r="R45" s="91"/>
      <c r="S45" s="93"/>
      <c r="T45" s="111" t="s">
        <v>358</v>
      </c>
      <c r="U45" s="112" t="s">
        <v>478</v>
      </c>
      <c r="V45" s="255" t="s">
        <v>4291</v>
      </c>
      <c r="W45" s="108" t="s">
        <v>4293</v>
      </c>
    </row>
    <row r="46" spans="1:24" s="53" customFormat="1" ht="27" x14ac:dyDescent="0.3">
      <c r="A46" s="366"/>
      <c r="B46" s="366"/>
      <c r="C46" s="395"/>
      <c r="D46" s="395"/>
      <c r="E46" s="395"/>
      <c r="F46" s="404"/>
      <c r="G46" s="439"/>
      <c r="H46" s="399"/>
      <c r="I46" s="413"/>
      <c r="J46" s="404"/>
      <c r="K46" s="22" t="s">
        <v>862</v>
      </c>
      <c r="L46" s="22"/>
      <c r="M46" s="201" t="s">
        <v>4289</v>
      </c>
      <c r="N46" s="96" t="s">
        <v>858</v>
      </c>
      <c r="O46" s="95" t="s">
        <v>3608</v>
      </c>
      <c r="P46" s="204" t="s">
        <v>479</v>
      </c>
      <c r="Q46" s="441"/>
      <c r="R46" s="441"/>
      <c r="S46" s="441"/>
      <c r="T46" s="111" t="s">
        <v>356</v>
      </c>
      <c r="U46" s="112" t="s">
        <v>480</v>
      </c>
      <c r="V46" s="255" t="s">
        <v>4292</v>
      </c>
      <c r="W46" s="108" t="s">
        <v>4294</v>
      </c>
    </row>
    <row r="47" spans="1:24" s="53" customFormat="1" ht="27" x14ac:dyDescent="0.3">
      <c r="A47" s="366"/>
      <c r="B47" s="366"/>
      <c r="C47" s="395"/>
      <c r="D47" s="395"/>
      <c r="E47" s="395"/>
      <c r="F47" s="404"/>
      <c r="G47" s="439"/>
      <c r="H47" s="400"/>
      <c r="I47" s="433"/>
      <c r="J47" s="405"/>
      <c r="K47" s="22" t="s">
        <v>3584</v>
      </c>
      <c r="L47" s="22"/>
      <c r="M47" s="201" t="s">
        <v>4281</v>
      </c>
      <c r="N47" s="96" t="s">
        <v>4288</v>
      </c>
      <c r="O47" s="95" t="s">
        <v>3610</v>
      </c>
      <c r="P47" s="204" t="s">
        <v>4282</v>
      </c>
      <c r="Q47" s="441"/>
      <c r="R47" s="441"/>
      <c r="S47" s="441"/>
      <c r="T47" s="108" t="s">
        <v>4295</v>
      </c>
      <c r="U47" s="113" t="s">
        <v>4287</v>
      </c>
      <c r="V47" s="255" t="s">
        <v>4283</v>
      </c>
      <c r="W47" s="108" t="s">
        <v>4284</v>
      </c>
    </row>
    <row r="48" spans="1:24" s="53" customFormat="1" x14ac:dyDescent="0.3">
      <c r="A48" s="366"/>
      <c r="B48" s="366"/>
      <c r="C48" s="395"/>
      <c r="D48" s="395"/>
      <c r="E48" s="395"/>
      <c r="F48" s="404"/>
      <c r="G48" s="394" t="s">
        <v>863</v>
      </c>
      <c r="H48" s="374" t="s">
        <v>952</v>
      </c>
      <c r="I48" s="374" t="s">
        <v>481</v>
      </c>
      <c r="J48" s="396" t="s">
        <v>378</v>
      </c>
      <c r="K48" s="387" t="s">
        <v>864</v>
      </c>
      <c r="L48" s="387" t="s">
        <v>482</v>
      </c>
      <c r="M48" s="387" t="s">
        <v>1026</v>
      </c>
      <c r="N48" s="374" t="s">
        <v>1013</v>
      </c>
      <c r="O48" s="387" t="s">
        <v>4540</v>
      </c>
      <c r="P48" s="374" t="s">
        <v>1015</v>
      </c>
      <c r="Q48" s="98"/>
      <c r="R48" s="98"/>
      <c r="S48" s="99"/>
      <c r="T48" s="99" t="s">
        <v>1047</v>
      </c>
      <c r="U48" s="98" t="s">
        <v>1043</v>
      </c>
      <c r="V48" s="163" t="s">
        <v>1041</v>
      </c>
      <c r="W48" s="163"/>
    </row>
    <row r="49" spans="1:23" s="53" customFormat="1" ht="16.5" customHeight="1" x14ac:dyDescent="0.3">
      <c r="A49" s="366"/>
      <c r="B49" s="366"/>
      <c r="C49" s="395"/>
      <c r="D49" s="395"/>
      <c r="E49" s="395"/>
      <c r="F49" s="404"/>
      <c r="G49" s="395"/>
      <c r="H49" s="377"/>
      <c r="I49" s="377"/>
      <c r="J49" s="397"/>
      <c r="K49" s="390"/>
      <c r="L49" s="390"/>
      <c r="M49" s="390"/>
      <c r="N49" s="375"/>
      <c r="O49" s="389"/>
      <c r="P49" s="377"/>
      <c r="Q49" s="160"/>
      <c r="R49" s="160"/>
      <c r="S49" s="159"/>
      <c r="T49" s="159" t="s">
        <v>1040</v>
      </c>
      <c r="U49" s="192" t="s">
        <v>1044</v>
      </c>
      <c r="V49" s="163" t="s">
        <v>3635</v>
      </c>
      <c r="W49" s="163" t="s">
        <v>1048</v>
      </c>
    </row>
    <row r="50" spans="1:23" s="53" customFormat="1" ht="16.5" customHeight="1" x14ac:dyDescent="0.3">
      <c r="A50" s="366"/>
      <c r="B50" s="366"/>
      <c r="C50" s="395"/>
      <c r="D50" s="395"/>
      <c r="E50" s="395"/>
      <c r="F50" s="404"/>
      <c r="G50" s="395"/>
      <c r="H50" s="377"/>
      <c r="I50" s="377"/>
      <c r="J50" s="397"/>
      <c r="K50" s="390"/>
      <c r="L50" s="390"/>
      <c r="M50" s="390"/>
      <c r="N50" s="375"/>
      <c r="O50" s="389"/>
      <c r="P50" s="377"/>
      <c r="Q50" s="160"/>
      <c r="R50" s="160"/>
      <c r="S50" s="159"/>
      <c r="T50" s="159" t="s">
        <v>1046</v>
      </c>
      <c r="U50" s="160" t="s">
        <v>1045</v>
      </c>
      <c r="V50" s="163" t="s">
        <v>1042</v>
      </c>
      <c r="W50" s="163" t="s">
        <v>4766</v>
      </c>
    </row>
    <row r="51" spans="1:23" s="53" customFormat="1" ht="33.75" customHeight="1" x14ac:dyDescent="0.3">
      <c r="A51" s="366"/>
      <c r="B51" s="366"/>
      <c r="C51" s="395"/>
      <c r="D51" s="395"/>
      <c r="E51" s="395"/>
      <c r="F51" s="404"/>
      <c r="G51" s="395"/>
      <c r="H51" s="377"/>
      <c r="I51" s="377"/>
      <c r="J51" s="397"/>
      <c r="K51" s="387" t="s">
        <v>865</v>
      </c>
      <c r="L51" s="387" t="s">
        <v>483</v>
      </c>
      <c r="M51" s="387" t="s">
        <v>1027</v>
      </c>
      <c r="N51" s="374" t="s">
        <v>1014</v>
      </c>
      <c r="O51" s="391" t="s">
        <v>3614</v>
      </c>
      <c r="P51" s="374" t="s">
        <v>1016</v>
      </c>
      <c r="Q51" s="98"/>
      <c r="R51" s="98"/>
      <c r="S51" s="99"/>
      <c r="T51" s="99" t="s">
        <v>1056</v>
      </c>
      <c r="U51" s="98" t="s">
        <v>7558</v>
      </c>
      <c r="V51" s="165"/>
      <c r="W51" s="114" t="s">
        <v>1059</v>
      </c>
    </row>
    <row r="52" spans="1:23" s="53" customFormat="1" ht="33" customHeight="1" x14ac:dyDescent="0.3">
      <c r="A52" s="366"/>
      <c r="B52" s="366"/>
      <c r="C52" s="395"/>
      <c r="D52" s="395"/>
      <c r="E52" s="395"/>
      <c r="F52" s="404"/>
      <c r="G52" s="395"/>
      <c r="H52" s="377"/>
      <c r="I52" s="377"/>
      <c r="J52" s="397"/>
      <c r="K52" s="390"/>
      <c r="L52" s="390"/>
      <c r="M52" s="390"/>
      <c r="N52" s="375"/>
      <c r="O52" s="392"/>
      <c r="P52" s="375"/>
      <c r="Q52" s="162"/>
      <c r="R52" s="162"/>
      <c r="S52" s="161"/>
      <c r="T52" s="161" t="s">
        <v>1057</v>
      </c>
      <c r="U52" s="162" t="s">
        <v>984</v>
      </c>
      <c r="V52" s="165" t="s">
        <v>1060</v>
      </c>
      <c r="W52" s="114" t="s">
        <v>1062</v>
      </c>
    </row>
    <row r="53" spans="1:23" s="53" customFormat="1" ht="33" customHeight="1" x14ac:dyDescent="0.3">
      <c r="A53" s="366"/>
      <c r="B53" s="366"/>
      <c r="C53" s="395"/>
      <c r="D53" s="395"/>
      <c r="E53" s="395"/>
      <c r="F53" s="404"/>
      <c r="G53" s="395"/>
      <c r="H53" s="377"/>
      <c r="I53" s="377"/>
      <c r="J53" s="397"/>
      <c r="K53" s="390"/>
      <c r="L53" s="390"/>
      <c r="M53" s="390"/>
      <c r="N53" s="375"/>
      <c r="O53" s="392"/>
      <c r="P53" s="375"/>
      <c r="Q53" s="259"/>
      <c r="R53" s="259"/>
      <c r="S53" s="260"/>
      <c r="T53" s="260" t="s">
        <v>1055</v>
      </c>
      <c r="U53" s="259" t="s">
        <v>1058</v>
      </c>
      <c r="V53" s="166" t="s">
        <v>1061</v>
      </c>
      <c r="W53" s="114" t="s">
        <v>1063</v>
      </c>
    </row>
    <row r="54" spans="1:23" s="53" customFormat="1" ht="33.75" customHeight="1" x14ac:dyDescent="0.3">
      <c r="A54" s="366"/>
      <c r="B54" s="366"/>
      <c r="C54" s="395"/>
      <c r="D54" s="395"/>
      <c r="E54" s="395"/>
      <c r="F54" s="404"/>
      <c r="G54" s="395"/>
      <c r="H54" s="377"/>
      <c r="I54" s="377"/>
      <c r="J54" s="397"/>
      <c r="K54" s="385"/>
      <c r="L54" s="385"/>
      <c r="M54" s="385"/>
      <c r="N54" s="376"/>
      <c r="O54" s="393"/>
      <c r="P54" s="376"/>
      <c r="Q54" s="162"/>
      <c r="R54" s="162"/>
      <c r="S54" s="161"/>
      <c r="T54" s="161" t="s">
        <v>4424</v>
      </c>
      <c r="U54" s="162" t="s">
        <v>4425</v>
      </c>
      <c r="V54" s="166" t="s">
        <v>4426</v>
      </c>
      <c r="W54" s="114" t="s">
        <v>4427</v>
      </c>
    </row>
    <row r="55" spans="1:23" s="53" customFormat="1" ht="81" x14ac:dyDescent="0.3">
      <c r="A55" s="366"/>
      <c r="B55" s="366"/>
      <c r="C55" s="395"/>
      <c r="D55" s="395"/>
      <c r="E55" s="395"/>
      <c r="F55" s="404"/>
      <c r="G55" s="395"/>
      <c r="H55" s="377"/>
      <c r="I55" s="377"/>
      <c r="J55" s="397"/>
      <c r="K55" s="99" t="s">
        <v>866</v>
      </c>
      <c r="L55" s="99" t="s">
        <v>484</v>
      </c>
      <c r="M55" s="99"/>
      <c r="N55" s="98" t="s">
        <v>1017</v>
      </c>
      <c r="O55" s="191" t="s">
        <v>3616</v>
      </c>
      <c r="P55" s="98" t="s">
        <v>1053</v>
      </c>
      <c r="Q55" s="98"/>
      <c r="R55" s="98"/>
      <c r="S55" s="99"/>
      <c r="T55" s="99" t="s">
        <v>1079</v>
      </c>
      <c r="U55" s="98" t="s">
        <v>1054</v>
      </c>
      <c r="V55" s="99" t="s">
        <v>1052</v>
      </c>
      <c r="W55" s="99" t="s">
        <v>1064</v>
      </c>
    </row>
    <row r="56" spans="1:23" s="53" customFormat="1" ht="75" customHeight="1" x14ac:dyDescent="0.3">
      <c r="A56" s="366"/>
      <c r="B56" s="366"/>
      <c r="C56" s="395"/>
      <c r="D56" s="395"/>
      <c r="E56" s="395"/>
      <c r="F56" s="404"/>
      <c r="G56" s="395"/>
      <c r="H56" s="377"/>
      <c r="I56" s="377"/>
      <c r="J56" s="397"/>
      <c r="K56" s="387" t="s">
        <v>867</v>
      </c>
      <c r="L56" s="387" t="s">
        <v>485</v>
      </c>
      <c r="M56" s="387" t="s">
        <v>1031</v>
      </c>
      <c r="N56" s="374" t="s">
        <v>1018</v>
      </c>
      <c r="O56" s="387" t="s">
        <v>3617</v>
      </c>
      <c r="P56" s="374" t="s">
        <v>1019</v>
      </c>
      <c r="Q56" s="98"/>
      <c r="R56" s="98"/>
      <c r="S56" s="99"/>
      <c r="T56" s="99" t="s">
        <v>1057</v>
      </c>
      <c r="U56" s="98" t="s">
        <v>1068</v>
      </c>
      <c r="V56" s="99" t="s">
        <v>1069</v>
      </c>
      <c r="W56" s="99" t="s">
        <v>1070</v>
      </c>
    </row>
    <row r="57" spans="1:23" s="53" customFormat="1" ht="85.5" customHeight="1" x14ac:dyDescent="0.3">
      <c r="A57" s="366"/>
      <c r="B57" s="366"/>
      <c r="C57" s="395"/>
      <c r="D57" s="395"/>
      <c r="E57" s="395"/>
      <c r="F57" s="404"/>
      <c r="G57" s="395"/>
      <c r="H57" s="377"/>
      <c r="I57" s="377"/>
      <c r="J57" s="397"/>
      <c r="K57" s="385"/>
      <c r="L57" s="385"/>
      <c r="M57" s="385"/>
      <c r="N57" s="376"/>
      <c r="O57" s="388"/>
      <c r="P57" s="376"/>
      <c r="Q57" s="162"/>
      <c r="R57" s="162"/>
      <c r="S57" s="161"/>
      <c r="T57" s="161" t="s">
        <v>1065</v>
      </c>
      <c r="U57" s="162" t="s">
        <v>1066</v>
      </c>
      <c r="V57" s="161" t="s">
        <v>1067</v>
      </c>
      <c r="W57" s="161" t="s">
        <v>1071</v>
      </c>
    </row>
    <row r="58" spans="1:23" s="53" customFormat="1" ht="94.5" x14ac:dyDescent="0.3">
      <c r="A58" s="366"/>
      <c r="B58" s="366"/>
      <c r="C58" s="395"/>
      <c r="D58" s="395"/>
      <c r="E58" s="395"/>
      <c r="F58" s="404"/>
      <c r="G58" s="395"/>
      <c r="H58" s="377"/>
      <c r="I58" s="377"/>
      <c r="J58" s="397"/>
      <c r="K58" s="99" t="s">
        <v>868</v>
      </c>
      <c r="L58" s="99" t="s">
        <v>486</v>
      </c>
      <c r="M58" s="99" t="s">
        <v>1028</v>
      </c>
      <c r="N58" s="98" t="s">
        <v>1020</v>
      </c>
      <c r="O58" s="191" t="s">
        <v>3636</v>
      </c>
      <c r="P58" s="98" t="s">
        <v>1021</v>
      </c>
      <c r="Q58" s="98"/>
      <c r="R58" s="98"/>
      <c r="S58" s="99"/>
      <c r="T58" s="99" t="s">
        <v>1051</v>
      </c>
      <c r="U58" s="98" t="s">
        <v>1050</v>
      </c>
      <c r="V58" s="99" t="s">
        <v>1072</v>
      </c>
      <c r="W58" s="99" t="s">
        <v>1073</v>
      </c>
    </row>
    <row r="59" spans="1:23" s="53" customFormat="1" ht="47.25" customHeight="1" x14ac:dyDescent="0.3">
      <c r="A59" s="366"/>
      <c r="B59" s="366"/>
      <c r="C59" s="395"/>
      <c r="D59" s="395"/>
      <c r="E59" s="395"/>
      <c r="F59" s="404"/>
      <c r="G59" s="395"/>
      <c r="H59" s="377"/>
      <c r="I59" s="377"/>
      <c r="J59" s="397"/>
      <c r="K59" s="387" t="s">
        <v>983</v>
      </c>
      <c r="L59" s="387" t="s">
        <v>487</v>
      </c>
      <c r="M59" s="387" t="s">
        <v>1029</v>
      </c>
      <c r="N59" s="374" t="s">
        <v>1023</v>
      </c>
      <c r="O59" s="387" t="s">
        <v>3619</v>
      </c>
      <c r="P59" s="374" t="s">
        <v>1022</v>
      </c>
      <c r="Q59" s="98"/>
      <c r="R59" s="98"/>
      <c r="S59" s="99"/>
      <c r="T59" s="99" t="s">
        <v>1076</v>
      </c>
      <c r="U59" s="98" t="s">
        <v>1049</v>
      </c>
      <c r="V59" s="99" t="s">
        <v>1077</v>
      </c>
      <c r="W59" s="99" t="s">
        <v>1080</v>
      </c>
    </row>
    <row r="60" spans="1:23" s="53" customFormat="1" ht="54" customHeight="1" x14ac:dyDescent="0.3">
      <c r="A60" s="366"/>
      <c r="B60" s="366"/>
      <c r="C60" s="395"/>
      <c r="D60" s="395"/>
      <c r="E60" s="395"/>
      <c r="F60" s="404"/>
      <c r="G60" s="395"/>
      <c r="H60" s="377"/>
      <c r="I60" s="377"/>
      <c r="J60" s="397"/>
      <c r="K60" s="385"/>
      <c r="L60" s="385"/>
      <c r="M60" s="385"/>
      <c r="N60" s="376"/>
      <c r="O60" s="388"/>
      <c r="P60" s="376"/>
      <c r="Q60" s="162"/>
      <c r="R60" s="162"/>
      <c r="S60" s="161"/>
      <c r="T60" s="161" t="s">
        <v>1074</v>
      </c>
      <c r="U60" s="162" t="s">
        <v>1075</v>
      </c>
      <c r="V60" s="161" t="s">
        <v>1078</v>
      </c>
      <c r="W60" s="161" t="s">
        <v>1081</v>
      </c>
    </row>
    <row r="61" spans="1:23" s="53" customFormat="1" ht="84.75" customHeight="1" x14ac:dyDescent="0.3">
      <c r="A61" s="366"/>
      <c r="B61" s="366"/>
      <c r="C61" s="395"/>
      <c r="D61" s="395"/>
      <c r="E61" s="395"/>
      <c r="F61" s="404"/>
      <c r="G61" s="395"/>
      <c r="H61" s="377"/>
      <c r="I61" s="377"/>
      <c r="J61" s="397"/>
      <c r="K61" s="387" t="s">
        <v>1002</v>
      </c>
      <c r="L61" s="387" t="s">
        <v>798</v>
      </c>
      <c r="M61" s="387" t="s">
        <v>1030</v>
      </c>
      <c r="N61" s="374" t="s">
        <v>1024</v>
      </c>
      <c r="O61" s="387" t="s">
        <v>3621</v>
      </c>
      <c r="P61" s="374" t="s">
        <v>1025</v>
      </c>
      <c r="Q61" s="162"/>
      <c r="R61" s="162"/>
      <c r="S61" s="161"/>
      <c r="T61" s="161" t="s">
        <v>4110</v>
      </c>
      <c r="U61" s="162" t="s">
        <v>1083</v>
      </c>
      <c r="V61" s="161" t="s">
        <v>4108</v>
      </c>
      <c r="W61" s="161" t="s">
        <v>1084</v>
      </c>
    </row>
    <row r="62" spans="1:23" s="53" customFormat="1" ht="84.75" customHeight="1" x14ac:dyDescent="0.3">
      <c r="A62" s="366"/>
      <c r="B62" s="366"/>
      <c r="C62" s="395"/>
      <c r="D62" s="395"/>
      <c r="E62" s="395"/>
      <c r="F62" s="404"/>
      <c r="G62" s="395"/>
      <c r="H62" s="377"/>
      <c r="I62" s="377"/>
      <c r="J62" s="397"/>
      <c r="K62" s="389"/>
      <c r="L62" s="389"/>
      <c r="M62" s="389"/>
      <c r="N62" s="377"/>
      <c r="O62" s="389"/>
      <c r="P62" s="377"/>
      <c r="Q62" s="238"/>
      <c r="R62" s="238"/>
      <c r="S62" s="237"/>
      <c r="T62" s="237" t="s">
        <v>4111</v>
      </c>
      <c r="U62" s="238" t="s">
        <v>1082</v>
      </c>
      <c r="V62" s="237" t="s">
        <v>4107</v>
      </c>
      <c r="W62" s="237" t="s">
        <v>1085</v>
      </c>
    </row>
    <row r="63" spans="1:23" s="53" customFormat="1" ht="33.75" customHeight="1" x14ac:dyDescent="0.3">
      <c r="A63" s="366"/>
      <c r="B63" s="366"/>
      <c r="C63" s="395"/>
      <c r="D63" s="395"/>
      <c r="E63" s="395"/>
      <c r="F63" s="404"/>
      <c r="G63" s="395"/>
      <c r="H63" s="377"/>
      <c r="I63" s="377"/>
      <c r="J63" s="397"/>
      <c r="K63" s="385"/>
      <c r="L63" s="385"/>
      <c r="M63" s="385"/>
      <c r="N63" s="376"/>
      <c r="O63" s="388"/>
      <c r="P63" s="376"/>
      <c r="Q63" s="98"/>
      <c r="R63" s="98"/>
      <c r="S63" s="99"/>
      <c r="T63" s="237" t="s">
        <v>4112</v>
      </c>
      <c r="U63" s="98" t="s">
        <v>4103</v>
      </c>
      <c r="V63" s="99" t="s">
        <v>4109</v>
      </c>
      <c r="W63" s="99" t="s">
        <v>4104</v>
      </c>
    </row>
    <row r="64" spans="1:23" s="53" customFormat="1" ht="40.5" customHeight="1" x14ac:dyDescent="0.3">
      <c r="A64" s="366"/>
      <c r="B64" s="366"/>
      <c r="C64" s="115" t="s">
        <v>869</v>
      </c>
      <c r="D64" s="394" t="s">
        <v>953</v>
      </c>
      <c r="E64" s="116" t="s">
        <v>932</v>
      </c>
      <c r="F64" s="117" t="s">
        <v>931</v>
      </c>
      <c r="G64" s="394" t="s">
        <v>815</v>
      </c>
      <c r="H64" s="497" t="s">
        <v>954</v>
      </c>
      <c r="I64" s="500" t="s">
        <v>298</v>
      </c>
      <c r="J64" s="403" t="s">
        <v>934</v>
      </c>
      <c r="K64" s="470"/>
      <c r="L64" s="386"/>
      <c r="M64" s="386"/>
      <c r="N64" s="386" t="s">
        <v>4571</v>
      </c>
      <c r="O64" s="384" t="s">
        <v>3622</v>
      </c>
      <c r="P64" s="386" t="s">
        <v>935</v>
      </c>
      <c r="Q64" s="22"/>
      <c r="R64" s="22"/>
      <c r="S64" s="22"/>
      <c r="T64" s="93" t="s">
        <v>298</v>
      </c>
      <c r="U64" s="91" t="s">
        <v>596</v>
      </c>
      <c r="V64" s="93" t="s">
        <v>298</v>
      </c>
      <c r="W64" s="121" t="s">
        <v>882</v>
      </c>
    </row>
    <row r="65" spans="1:23" s="53" customFormat="1" ht="28.5" customHeight="1" x14ac:dyDescent="0.3">
      <c r="A65" s="366"/>
      <c r="B65" s="366"/>
      <c r="C65" s="122"/>
      <c r="D65" s="395"/>
      <c r="E65" s="123"/>
      <c r="F65" s="185"/>
      <c r="G65" s="395"/>
      <c r="H65" s="498"/>
      <c r="I65" s="501"/>
      <c r="J65" s="404"/>
      <c r="K65" s="471"/>
      <c r="L65" s="375"/>
      <c r="M65" s="375"/>
      <c r="N65" s="375"/>
      <c r="O65" s="390"/>
      <c r="P65" s="375"/>
      <c r="Q65" s="22"/>
      <c r="R65" s="22"/>
      <c r="S65" s="22"/>
      <c r="T65" s="93" t="s">
        <v>1758</v>
      </c>
      <c r="U65" s="184" t="s">
        <v>1759</v>
      </c>
      <c r="V65" s="93"/>
      <c r="W65" s="121" t="s">
        <v>1760</v>
      </c>
    </row>
    <row r="66" spans="1:23" s="53" customFormat="1" ht="23.25" customHeight="1" x14ac:dyDescent="0.3">
      <c r="A66" s="366"/>
      <c r="B66" s="366"/>
      <c r="C66" s="122"/>
      <c r="D66" s="395"/>
      <c r="E66" s="123"/>
      <c r="F66" s="174"/>
      <c r="G66" s="416"/>
      <c r="H66" s="499"/>
      <c r="I66" s="463"/>
      <c r="J66" s="405"/>
      <c r="K66" s="472"/>
      <c r="L66" s="375"/>
      <c r="M66" s="375"/>
      <c r="N66" s="375"/>
      <c r="O66" s="385"/>
      <c r="P66" s="376"/>
      <c r="Q66" s="22"/>
      <c r="R66" s="22"/>
      <c r="S66" s="22"/>
      <c r="T66" s="93" t="s">
        <v>1472</v>
      </c>
      <c r="U66" s="175" t="s">
        <v>1473</v>
      </c>
      <c r="V66" s="93" t="s">
        <v>1474</v>
      </c>
      <c r="W66" s="121"/>
    </row>
    <row r="67" spans="1:23" s="53" customFormat="1" ht="16.5" customHeight="1" x14ac:dyDescent="0.3">
      <c r="A67" s="366"/>
      <c r="B67" s="366"/>
      <c r="C67" s="122"/>
      <c r="D67" s="375"/>
      <c r="E67" s="123"/>
      <c r="F67" s="124"/>
      <c r="G67" s="394" t="s">
        <v>870</v>
      </c>
      <c r="H67" s="394"/>
      <c r="I67" s="374" t="s">
        <v>4550</v>
      </c>
      <c r="J67" s="403" t="s">
        <v>871</v>
      </c>
      <c r="K67" s="382"/>
      <c r="L67" s="267" t="s">
        <v>4450</v>
      </c>
      <c r="M67" s="267"/>
      <c r="N67" s="119" t="s">
        <v>4546</v>
      </c>
      <c r="O67" s="384" t="s">
        <v>4441</v>
      </c>
      <c r="P67" s="272" t="s">
        <v>4545</v>
      </c>
      <c r="Q67" s="22"/>
      <c r="R67" s="22"/>
      <c r="S67" s="22"/>
      <c r="T67" s="265" t="s">
        <v>3871</v>
      </c>
      <c r="U67" s="91" t="s">
        <v>554</v>
      </c>
      <c r="V67" s="93"/>
      <c r="W67" s="121" t="s">
        <v>4106</v>
      </c>
    </row>
    <row r="68" spans="1:23" s="53" customFormat="1" ht="27" x14ac:dyDescent="0.3">
      <c r="A68" s="366"/>
      <c r="B68" s="366"/>
      <c r="C68" s="122"/>
      <c r="D68" s="375"/>
      <c r="E68" s="123"/>
      <c r="F68" s="261"/>
      <c r="G68" s="416"/>
      <c r="H68" s="416"/>
      <c r="I68" s="463"/>
      <c r="J68" s="405"/>
      <c r="K68" s="383"/>
      <c r="L68" s="267" t="s">
        <v>4433</v>
      </c>
      <c r="M68" s="93" t="s">
        <v>4435</v>
      </c>
      <c r="N68" s="119" t="s">
        <v>4451</v>
      </c>
      <c r="O68" s="385"/>
      <c r="P68" s="119" t="s">
        <v>4452</v>
      </c>
      <c r="Q68" s="22"/>
      <c r="R68" s="22"/>
      <c r="S68" s="22"/>
      <c r="T68" s="265" t="s">
        <v>4433</v>
      </c>
      <c r="U68" s="264" t="s">
        <v>4434</v>
      </c>
      <c r="V68" s="93" t="s">
        <v>4435</v>
      </c>
      <c r="W68" s="121" t="s">
        <v>4433</v>
      </c>
    </row>
    <row r="69" spans="1:23" s="53" customFormat="1" ht="27" x14ac:dyDescent="0.3">
      <c r="A69" s="366"/>
      <c r="B69" s="366"/>
      <c r="C69" s="122"/>
      <c r="D69" s="375"/>
      <c r="E69" s="123"/>
      <c r="F69" s="124"/>
      <c r="G69" s="118" t="s">
        <v>757</v>
      </c>
      <c r="H69" s="93"/>
      <c r="I69" s="273" t="s">
        <v>4551</v>
      </c>
      <c r="J69" s="100" t="s">
        <v>4543</v>
      </c>
      <c r="K69" s="120"/>
      <c r="L69" s="262"/>
      <c r="M69" s="263"/>
      <c r="N69" s="262" t="s">
        <v>4542</v>
      </c>
      <c r="O69" s="120" t="s">
        <v>3625</v>
      </c>
      <c r="P69" s="119" t="s">
        <v>4548</v>
      </c>
      <c r="Q69" s="22"/>
      <c r="R69" s="22"/>
      <c r="S69" s="22"/>
      <c r="T69" s="93" t="s">
        <v>7451</v>
      </c>
      <c r="U69" s="91" t="s">
        <v>7450</v>
      </c>
      <c r="V69" s="93" t="s">
        <v>7449</v>
      </c>
      <c r="W69" s="121" t="s">
        <v>874</v>
      </c>
    </row>
    <row r="70" spans="1:23" s="53" customFormat="1" ht="16.5" customHeight="1" x14ac:dyDescent="0.3">
      <c r="A70" s="366"/>
      <c r="B70" s="366"/>
      <c r="C70" s="122"/>
      <c r="D70" s="375"/>
      <c r="E70" s="123"/>
      <c r="F70" s="269"/>
      <c r="G70" s="466" t="s">
        <v>4541</v>
      </c>
      <c r="H70" s="394"/>
      <c r="I70" s="468" t="s">
        <v>4552</v>
      </c>
      <c r="J70" s="495" t="s">
        <v>4543</v>
      </c>
      <c r="K70" s="386"/>
      <c r="L70" s="386"/>
      <c r="M70" s="386"/>
      <c r="N70" s="378" t="s">
        <v>4547</v>
      </c>
      <c r="O70" s="380" t="s">
        <v>4544</v>
      </c>
      <c r="P70" s="378" t="s">
        <v>4549</v>
      </c>
      <c r="Q70" s="22"/>
      <c r="R70" s="22"/>
      <c r="S70" s="22"/>
      <c r="T70" s="93" t="s">
        <v>4556</v>
      </c>
      <c r="U70" s="271" t="s">
        <v>4554</v>
      </c>
      <c r="V70" s="93" t="s">
        <v>4555</v>
      </c>
      <c r="W70" s="121"/>
    </row>
    <row r="71" spans="1:23" s="53" customFormat="1" ht="18.75" customHeight="1" x14ac:dyDescent="0.3">
      <c r="A71" s="366"/>
      <c r="B71" s="366"/>
      <c r="C71" s="122"/>
      <c r="D71" s="375"/>
      <c r="E71" s="123"/>
      <c r="F71" s="124"/>
      <c r="G71" s="467"/>
      <c r="H71" s="416"/>
      <c r="I71" s="469"/>
      <c r="J71" s="496"/>
      <c r="K71" s="376"/>
      <c r="L71" s="376"/>
      <c r="M71" s="376"/>
      <c r="N71" s="379"/>
      <c r="O71" s="381"/>
      <c r="P71" s="379"/>
      <c r="Q71" s="275"/>
      <c r="R71" s="275"/>
      <c r="S71" s="275"/>
      <c r="T71" s="274" t="s">
        <v>620</v>
      </c>
      <c r="U71" s="276" t="s">
        <v>513</v>
      </c>
      <c r="V71" s="274" t="s">
        <v>4560</v>
      </c>
      <c r="W71" s="121"/>
    </row>
    <row r="72" spans="1:23" s="53" customFormat="1" ht="16.5" x14ac:dyDescent="0.3">
      <c r="A72" s="366"/>
      <c r="B72" s="366"/>
      <c r="C72" s="122"/>
      <c r="D72" s="375"/>
      <c r="E72" s="123"/>
      <c r="F72" s="125"/>
      <c r="G72" s="485" t="s">
        <v>7238</v>
      </c>
      <c r="H72" s="394"/>
      <c r="I72" s="485" t="s">
        <v>7238</v>
      </c>
      <c r="J72" s="488" t="s">
        <v>7248</v>
      </c>
      <c r="K72" s="386"/>
      <c r="L72" s="386"/>
      <c r="M72" s="386"/>
      <c r="N72" s="491" t="s">
        <v>7249</v>
      </c>
      <c r="O72" s="380" t="s">
        <v>7246</v>
      </c>
      <c r="P72" s="491" t="s">
        <v>7250</v>
      </c>
      <c r="Q72" s="275"/>
      <c r="R72" s="275"/>
      <c r="S72" s="275"/>
      <c r="T72" s="324" t="s">
        <v>7239</v>
      </c>
      <c r="U72" s="276" t="s">
        <v>7251</v>
      </c>
      <c r="V72" s="324" t="s">
        <v>7241</v>
      </c>
      <c r="W72" s="121" t="s">
        <v>7254</v>
      </c>
    </row>
    <row r="73" spans="1:23" s="53" customFormat="1" ht="16.5" x14ac:dyDescent="0.3">
      <c r="A73" s="366"/>
      <c r="B73" s="366"/>
      <c r="C73" s="122"/>
      <c r="D73" s="375"/>
      <c r="E73" s="123"/>
      <c r="F73" s="125"/>
      <c r="G73" s="486"/>
      <c r="H73" s="395"/>
      <c r="I73" s="486"/>
      <c r="J73" s="489"/>
      <c r="K73" s="375"/>
      <c r="L73" s="375"/>
      <c r="M73" s="375"/>
      <c r="N73" s="492"/>
      <c r="O73" s="494"/>
      <c r="P73" s="492"/>
      <c r="Q73" s="275"/>
      <c r="R73" s="275"/>
      <c r="S73" s="275"/>
      <c r="T73" s="324" t="s">
        <v>7243</v>
      </c>
      <c r="U73" s="276" t="s">
        <v>7252</v>
      </c>
      <c r="V73" s="324" t="s">
        <v>7242</v>
      </c>
      <c r="W73" s="121" t="s">
        <v>7243</v>
      </c>
    </row>
    <row r="74" spans="1:23" s="53" customFormat="1" ht="16.5" x14ac:dyDescent="0.3">
      <c r="A74" s="366"/>
      <c r="B74" s="366"/>
      <c r="C74" s="122"/>
      <c r="D74" s="375"/>
      <c r="E74" s="123"/>
      <c r="F74" s="125"/>
      <c r="G74" s="486"/>
      <c r="H74" s="395"/>
      <c r="I74" s="486"/>
      <c r="J74" s="489"/>
      <c r="K74" s="375"/>
      <c r="L74" s="375"/>
      <c r="M74" s="375"/>
      <c r="N74" s="492"/>
      <c r="O74" s="494"/>
      <c r="P74" s="492"/>
      <c r="Q74" s="275"/>
      <c r="R74" s="275"/>
      <c r="S74" s="275"/>
      <c r="T74" s="329" t="s">
        <v>7426</v>
      </c>
      <c r="U74" s="276" t="s">
        <v>7424</v>
      </c>
      <c r="V74" s="329" t="s">
        <v>7425</v>
      </c>
      <c r="W74" s="121" t="s">
        <v>7427</v>
      </c>
    </row>
    <row r="75" spans="1:23" s="53" customFormat="1" ht="40.5" x14ac:dyDescent="0.3">
      <c r="A75" s="366"/>
      <c r="B75" s="366"/>
      <c r="C75" s="122"/>
      <c r="D75" s="375"/>
      <c r="E75" s="123"/>
      <c r="F75" s="125"/>
      <c r="G75" s="486"/>
      <c r="H75" s="395"/>
      <c r="I75" s="486"/>
      <c r="J75" s="489"/>
      <c r="K75" s="375"/>
      <c r="L75" s="375"/>
      <c r="M75" s="375"/>
      <c r="N75" s="492"/>
      <c r="O75" s="494"/>
      <c r="P75" s="492"/>
      <c r="Q75" s="275"/>
      <c r="R75" s="275"/>
      <c r="S75" s="275"/>
      <c r="T75" s="349" t="s">
        <v>7643</v>
      </c>
      <c r="U75" s="276" t="s">
        <v>7644</v>
      </c>
      <c r="V75" s="349" t="s">
        <v>7645</v>
      </c>
      <c r="W75" s="121" t="s">
        <v>7646</v>
      </c>
    </row>
    <row r="76" spans="1:23" s="53" customFormat="1" ht="16.5" x14ac:dyDescent="0.3">
      <c r="A76" s="366"/>
      <c r="B76" s="366"/>
      <c r="C76" s="122"/>
      <c r="D76" s="375"/>
      <c r="E76" s="123"/>
      <c r="F76" s="125"/>
      <c r="G76" s="487"/>
      <c r="H76" s="416"/>
      <c r="I76" s="487"/>
      <c r="J76" s="490"/>
      <c r="K76" s="376"/>
      <c r="L76" s="376"/>
      <c r="M76" s="376"/>
      <c r="N76" s="493"/>
      <c r="O76" s="381"/>
      <c r="P76" s="493"/>
      <c r="Q76" s="275"/>
      <c r="R76" s="275"/>
      <c r="S76" s="275"/>
      <c r="T76" s="324" t="s">
        <v>7240</v>
      </c>
      <c r="U76" s="276" t="s">
        <v>7253</v>
      </c>
      <c r="V76" s="324" t="s">
        <v>7240</v>
      </c>
      <c r="W76" s="121" t="s">
        <v>7255</v>
      </c>
    </row>
    <row r="77" spans="1:23" s="53" customFormat="1" ht="23.25" customHeight="1" x14ac:dyDescent="0.3">
      <c r="A77" s="366"/>
      <c r="B77" s="366"/>
      <c r="C77" s="122"/>
      <c r="D77" s="375"/>
      <c r="E77" s="123"/>
      <c r="F77" s="125"/>
      <c r="G77" s="483" t="s">
        <v>875</v>
      </c>
      <c r="H77" s="483" t="s">
        <v>797</v>
      </c>
      <c r="I77" s="504" t="s">
        <v>4553</v>
      </c>
      <c r="J77" s="502" t="s">
        <v>933</v>
      </c>
      <c r="K77" s="277"/>
      <c r="L77" s="278"/>
      <c r="M77" s="277"/>
      <c r="N77" s="278"/>
      <c r="O77" s="279"/>
      <c r="P77" s="452" t="s">
        <v>936</v>
      </c>
      <c r="Q77" s="280"/>
      <c r="R77" s="280"/>
      <c r="S77" s="280"/>
      <c r="T77" s="281" t="s">
        <v>877</v>
      </c>
      <c r="U77" s="282" t="s">
        <v>722</v>
      </c>
      <c r="V77" s="281" t="s">
        <v>877</v>
      </c>
      <c r="W77" s="283" t="s">
        <v>878</v>
      </c>
    </row>
    <row r="78" spans="1:23" s="53" customFormat="1" ht="23.25" customHeight="1" x14ac:dyDescent="0.3">
      <c r="A78" s="366"/>
      <c r="B78" s="366"/>
      <c r="C78" s="126"/>
      <c r="D78" s="376"/>
      <c r="E78" s="127"/>
      <c r="F78" s="128"/>
      <c r="G78" s="484"/>
      <c r="H78" s="484"/>
      <c r="I78" s="505"/>
      <c r="J78" s="503"/>
      <c r="K78" s="277"/>
      <c r="L78" s="278"/>
      <c r="M78" s="277"/>
      <c r="N78" s="278"/>
      <c r="O78" s="284"/>
      <c r="P78" s="453"/>
      <c r="Q78" s="280"/>
      <c r="R78" s="280"/>
      <c r="S78" s="280"/>
      <c r="T78" s="281" t="s">
        <v>603</v>
      </c>
      <c r="U78" s="282" t="s">
        <v>563</v>
      </c>
      <c r="V78" s="281" t="s">
        <v>7405</v>
      </c>
      <c r="W78" s="283" t="s">
        <v>879</v>
      </c>
    </row>
    <row r="79" spans="1:23" s="53" customFormat="1" ht="13.5" customHeight="1" x14ac:dyDescent="0.3">
      <c r="A79" s="366"/>
      <c r="B79" s="366"/>
      <c r="C79" s="394" t="s">
        <v>488</v>
      </c>
      <c r="D79" s="394" t="s">
        <v>489</v>
      </c>
      <c r="E79" s="394" t="s">
        <v>490</v>
      </c>
      <c r="F79" s="403" t="s">
        <v>491</v>
      </c>
      <c r="G79" s="439" t="s">
        <v>880</v>
      </c>
      <c r="H79" s="451" t="s">
        <v>492</v>
      </c>
      <c r="I79" s="454"/>
      <c r="J79" s="396" t="s">
        <v>1450</v>
      </c>
      <c r="K79" s="506" t="s">
        <v>998</v>
      </c>
      <c r="L79" s="387" t="s">
        <v>820</v>
      </c>
      <c r="M79" s="454"/>
      <c r="N79" s="374" t="s">
        <v>1452</v>
      </c>
      <c r="O79" s="186" t="s">
        <v>3626</v>
      </c>
      <c r="P79" s="454" t="s">
        <v>1454</v>
      </c>
      <c r="Q79" s="454"/>
      <c r="R79" s="454"/>
      <c r="S79" s="451"/>
      <c r="T79" s="99" t="s">
        <v>817</v>
      </c>
      <c r="U79" s="190" t="s">
        <v>493</v>
      </c>
      <c r="V79" s="99"/>
      <c r="W79" s="99" t="s">
        <v>826</v>
      </c>
    </row>
    <row r="80" spans="1:23" s="53" customFormat="1" x14ac:dyDescent="0.3">
      <c r="A80" s="366"/>
      <c r="B80" s="366"/>
      <c r="C80" s="395"/>
      <c r="D80" s="395"/>
      <c r="E80" s="395"/>
      <c r="F80" s="404"/>
      <c r="G80" s="439"/>
      <c r="H80" s="451"/>
      <c r="I80" s="454"/>
      <c r="J80" s="397"/>
      <c r="K80" s="507"/>
      <c r="L80" s="474"/>
      <c r="M80" s="454"/>
      <c r="N80" s="377"/>
      <c r="O80" s="193"/>
      <c r="P80" s="454"/>
      <c r="Q80" s="454"/>
      <c r="R80" s="454"/>
      <c r="S80" s="451"/>
      <c r="T80" s="99" t="s">
        <v>818</v>
      </c>
      <c r="U80" s="190" t="s">
        <v>494</v>
      </c>
      <c r="V80" s="99"/>
      <c r="W80" s="99" t="s">
        <v>827</v>
      </c>
    </row>
    <row r="81" spans="1:24" s="53" customFormat="1" x14ac:dyDescent="0.3">
      <c r="A81" s="366"/>
      <c r="B81" s="366"/>
      <c r="C81" s="395"/>
      <c r="D81" s="395"/>
      <c r="E81" s="395"/>
      <c r="F81" s="404"/>
      <c r="G81" s="439"/>
      <c r="H81" s="451"/>
      <c r="I81" s="454"/>
      <c r="J81" s="397"/>
      <c r="K81" s="507"/>
      <c r="L81" s="474"/>
      <c r="M81" s="454"/>
      <c r="N81" s="377"/>
      <c r="O81" s="287"/>
      <c r="P81" s="454"/>
      <c r="Q81" s="454"/>
      <c r="R81" s="454"/>
      <c r="S81" s="451"/>
      <c r="T81" s="289" t="s">
        <v>1488</v>
      </c>
      <c r="U81" s="288" t="s">
        <v>495</v>
      </c>
      <c r="V81" s="289"/>
      <c r="W81" s="289" t="s">
        <v>828</v>
      </c>
    </row>
    <row r="82" spans="1:24" s="53" customFormat="1" x14ac:dyDescent="0.3">
      <c r="A82" s="366"/>
      <c r="B82" s="366"/>
      <c r="C82" s="395"/>
      <c r="D82" s="395"/>
      <c r="E82" s="395"/>
      <c r="F82" s="404"/>
      <c r="G82" s="439"/>
      <c r="H82" s="451"/>
      <c r="I82" s="454"/>
      <c r="J82" s="397"/>
      <c r="K82" s="508"/>
      <c r="L82" s="475"/>
      <c r="M82" s="454"/>
      <c r="N82" s="456"/>
      <c r="O82" s="206"/>
      <c r="P82" s="454"/>
      <c r="Q82" s="454"/>
      <c r="R82" s="454"/>
      <c r="S82" s="451"/>
      <c r="T82" s="176" t="s">
        <v>4737</v>
      </c>
      <c r="U82" s="190" t="s">
        <v>4738</v>
      </c>
      <c r="V82" s="99"/>
      <c r="W82" s="99" t="s">
        <v>4739</v>
      </c>
    </row>
    <row r="83" spans="1:24" s="53" customFormat="1" ht="27" x14ac:dyDescent="0.3">
      <c r="A83" s="366"/>
      <c r="B83" s="366"/>
      <c r="C83" s="395"/>
      <c r="D83" s="395"/>
      <c r="E83" s="395"/>
      <c r="F83" s="404"/>
      <c r="G83" s="439"/>
      <c r="H83" s="451"/>
      <c r="I83" s="454"/>
      <c r="J83" s="397"/>
      <c r="K83" s="26" t="s">
        <v>832</v>
      </c>
      <c r="L83" s="25" t="s">
        <v>821</v>
      </c>
      <c r="M83" s="25"/>
      <c r="N83" s="172" t="s">
        <v>1451</v>
      </c>
      <c r="O83" s="187" t="s">
        <v>3628</v>
      </c>
      <c r="P83" s="164" t="s">
        <v>1455</v>
      </c>
      <c r="Q83" s="454"/>
      <c r="R83" s="454"/>
      <c r="S83" s="451"/>
      <c r="T83" s="99" t="s">
        <v>496</v>
      </c>
      <c r="U83" s="190" t="s">
        <v>418</v>
      </c>
      <c r="V83" s="99"/>
      <c r="W83" s="99" t="s">
        <v>829</v>
      </c>
    </row>
    <row r="84" spans="1:24" s="53" customFormat="1" ht="27" x14ac:dyDescent="0.3">
      <c r="A84" s="366"/>
      <c r="B84" s="366"/>
      <c r="C84" s="395"/>
      <c r="D84" s="395"/>
      <c r="E84" s="395"/>
      <c r="F84" s="404"/>
      <c r="G84" s="439"/>
      <c r="H84" s="451"/>
      <c r="I84" s="454"/>
      <c r="J84" s="397"/>
      <c r="K84" s="26" t="s">
        <v>999</v>
      </c>
      <c r="L84" s="25" t="s">
        <v>822</v>
      </c>
      <c r="M84" s="25"/>
      <c r="N84" s="172" t="s">
        <v>1453</v>
      </c>
      <c r="O84" s="187" t="s">
        <v>3630</v>
      </c>
      <c r="P84" s="164" t="s">
        <v>1456</v>
      </c>
      <c r="Q84" s="454"/>
      <c r="R84" s="454"/>
      <c r="S84" s="451"/>
      <c r="T84" s="99" t="s">
        <v>819</v>
      </c>
      <c r="U84" s="190" t="s">
        <v>1467</v>
      </c>
      <c r="V84" s="99"/>
      <c r="W84" s="99" t="s">
        <v>830</v>
      </c>
    </row>
    <row r="85" spans="1:24" s="53" customFormat="1" ht="27" customHeight="1" x14ac:dyDescent="0.3">
      <c r="A85" s="366"/>
      <c r="B85" s="366"/>
      <c r="C85" s="395"/>
      <c r="D85" s="395"/>
      <c r="E85" s="395"/>
      <c r="F85" s="404"/>
      <c r="G85" s="439" t="s">
        <v>881</v>
      </c>
      <c r="H85" s="451" t="s">
        <v>497</v>
      </c>
      <c r="I85" s="454" t="s">
        <v>1469</v>
      </c>
      <c r="J85" s="396" t="s">
        <v>1458</v>
      </c>
      <c r="K85" s="473" t="s">
        <v>1000</v>
      </c>
      <c r="L85" s="387" t="s">
        <v>824</v>
      </c>
      <c r="M85" s="454"/>
      <c r="N85" s="455" t="s">
        <v>1457</v>
      </c>
      <c r="O85" s="476" t="s">
        <v>3632</v>
      </c>
      <c r="P85" s="454" t="s">
        <v>1459</v>
      </c>
      <c r="Q85" s="454"/>
      <c r="R85" s="454"/>
      <c r="S85" s="451"/>
      <c r="T85" s="129" t="s">
        <v>823</v>
      </c>
      <c r="U85" s="190" t="s">
        <v>499</v>
      </c>
      <c r="V85" s="99"/>
      <c r="W85" s="99" t="s">
        <v>1468</v>
      </c>
    </row>
    <row r="86" spans="1:24" s="53" customFormat="1" x14ac:dyDescent="0.3">
      <c r="A86" s="366"/>
      <c r="B86" s="366"/>
      <c r="C86" s="395"/>
      <c r="D86" s="395"/>
      <c r="E86" s="395"/>
      <c r="F86" s="404"/>
      <c r="G86" s="439"/>
      <c r="H86" s="451"/>
      <c r="I86" s="454"/>
      <c r="J86" s="397"/>
      <c r="K86" s="473"/>
      <c r="L86" s="474"/>
      <c r="M86" s="454"/>
      <c r="N86" s="455"/>
      <c r="O86" s="474"/>
      <c r="P86" s="454"/>
      <c r="Q86" s="454"/>
      <c r="R86" s="454"/>
      <c r="S86" s="451"/>
      <c r="T86" s="99" t="s">
        <v>498</v>
      </c>
      <c r="U86" s="202" t="s">
        <v>500</v>
      </c>
      <c r="V86" s="129"/>
      <c r="W86" s="129" t="s">
        <v>831</v>
      </c>
    </row>
    <row r="87" spans="1:24" s="53" customFormat="1" x14ac:dyDescent="0.3">
      <c r="A87" s="366"/>
      <c r="B87" s="366"/>
      <c r="C87" s="395"/>
      <c r="D87" s="395"/>
      <c r="E87" s="395"/>
      <c r="F87" s="404"/>
      <c r="G87" s="439"/>
      <c r="H87" s="451"/>
      <c r="I87" s="454"/>
      <c r="J87" s="397"/>
      <c r="K87" s="473"/>
      <c r="L87" s="475"/>
      <c r="M87" s="454"/>
      <c r="N87" s="455"/>
      <c r="O87" s="475"/>
      <c r="P87" s="454"/>
      <c r="Q87" s="454"/>
      <c r="R87" s="454"/>
      <c r="S87" s="451"/>
      <c r="T87" s="99" t="s">
        <v>1462</v>
      </c>
      <c r="U87" s="190" t="s">
        <v>1463</v>
      </c>
      <c r="V87" s="99"/>
      <c r="W87" s="99" t="s">
        <v>1465</v>
      </c>
    </row>
    <row r="88" spans="1:24" s="53" customFormat="1" ht="36.75" customHeight="1" x14ac:dyDescent="0.3">
      <c r="A88" s="366"/>
      <c r="B88" s="366"/>
      <c r="C88" s="395"/>
      <c r="D88" s="395"/>
      <c r="E88" s="395"/>
      <c r="F88" s="404"/>
      <c r="G88" s="439"/>
      <c r="H88" s="451"/>
      <c r="I88" s="454"/>
      <c r="J88" s="397"/>
      <c r="K88" s="130" t="s">
        <v>1001</v>
      </c>
      <c r="L88" s="131" t="s">
        <v>825</v>
      </c>
      <c r="M88" s="131"/>
      <c r="N88" s="173"/>
      <c r="O88" s="188" t="s">
        <v>7414</v>
      </c>
      <c r="P88" s="177" t="s">
        <v>7413</v>
      </c>
      <c r="Q88" s="454"/>
      <c r="R88" s="454"/>
      <c r="S88" s="451"/>
      <c r="T88" s="99" t="s">
        <v>1461</v>
      </c>
      <c r="U88" s="190" t="s">
        <v>1464</v>
      </c>
      <c r="V88" s="99" t="s">
        <v>1460</v>
      </c>
      <c r="W88" s="131" t="s">
        <v>1466</v>
      </c>
      <c r="X88" s="53" t="s">
        <v>1470</v>
      </c>
    </row>
    <row r="89" spans="1:24" s="53" customFormat="1" ht="27" customHeight="1" x14ac:dyDescent="0.3">
      <c r="A89" s="365" t="s">
        <v>3680</v>
      </c>
      <c r="B89" s="536" t="s">
        <v>3681</v>
      </c>
      <c r="C89" s="368" t="s">
        <v>3682</v>
      </c>
      <c r="D89" s="368"/>
      <c r="E89" s="368" t="s">
        <v>3683</v>
      </c>
      <c r="F89" s="371" t="s">
        <v>3684</v>
      </c>
      <c r="G89" s="477" t="s">
        <v>3685</v>
      </c>
      <c r="H89" s="477" t="s">
        <v>3686</v>
      </c>
      <c r="I89" s="477" t="s">
        <v>3687</v>
      </c>
      <c r="J89" s="477" t="s">
        <v>3688</v>
      </c>
      <c r="K89" s="477" t="s">
        <v>3689</v>
      </c>
      <c r="L89" s="477" t="s">
        <v>3690</v>
      </c>
      <c r="M89" s="477" t="s">
        <v>3691</v>
      </c>
      <c r="N89" s="477" t="s">
        <v>3688</v>
      </c>
      <c r="O89" s="478" t="s">
        <v>3854</v>
      </c>
      <c r="P89" s="477" t="s">
        <v>3692</v>
      </c>
      <c r="Q89" s="132"/>
      <c r="R89" s="132"/>
      <c r="S89" s="132"/>
      <c r="T89" s="132" t="s">
        <v>3693</v>
      </c>
      <c r="U89" s="229" t="s">
        <v>3694</v>
      </c>
      <c r="V89" s="228" t="s">
        <v>3695</v>
      </c>
      <c r="W89" s="133" t="s">
        <v>3696</v>
      </c>
    </row>
    <row r="90" spans="1:24" s="53" customFormat="1" ht="27" x14ac:dyDescent="0.3">
      <c r="A90" s="366"/>
      <c r="B90" s="537"/>
      <c r="C90" s="369"/>
      <c r="D90" s="369"/>
      <c r="E90" s="369"/>
      <c r="F90" s="372"/>
      <c r="G90" s="477"/>
      <c r="H90" s="477"/>
      <c r="I90" s="477"/>
      <c r="J90" s="477"/>
      <c r="K90" s="477"/>
      <c r="L90" s="477"/>
      <c r="M90" s="477"/>
      <c r="N90" s="477"/>
      <c r="O90" s="479"/>
      <c r="P90" s="477"/>
      <c r="Q90" s="132"/>
      <c r="R90" s="132"/>
      <c r="S90" s="132"/>
      <c r="T90" s="132" t="s">
        <v>3697</v>
      </c>
      <c r="U90" s="229" t="s">
        <v>3698</v>
      </c>
      <c r="V90" s="228" t="s">
        <v>3699</v>
      </c>
      <c r="W90" s="133" t="s">
        <v>3700</v>
      </c>
    </row>
    <row r="91" spans="1:24" s="53" customFormat="1" x14ac:dyDescent="0.3">
      <c r="A91" s="366"/>
      <c r="B91" s="537"/>
      <c r="C91" s="369"/>
      <c r="D91" s="369"/>
      <c r="E91" s="369"/>
      <c r="F91" s="372"/>
      <c r="G91" s="477"/>
      <c r="H91" s="477"/>
      <c r="I91" s="477"/>
      <c r="J91" s="477"/>
      <c r="K91" s="477" t="s">
        <v>3701</v>
      </c>
      <c r="L91" s="477" t="s">
        <v>3702</v>
      </c>
      <c r="M91" s="477" t="s">
        <v>3703</v>
      </c>
      <c r="N91" s="477" t="s">
        <v>3704</v>
      </c>
      <c r="O91" s="478" t="s">
        <v>3856</v>
      </c>
      <c r="P91" s="477" t="s">
        <v>3705</v>
      </c>
      <c r="Q91" s="132"/>
      <c r="R91" s="132"/>
      <c r="S91" s="132"/>
      <c r="T91" s="132" t="s">
        <v>3706</v>
      </c>
      <c r="U91" s="229" t="s">
        <v>3707</v>
      </c>
      <c r="V91" s="228" t="s">
        <v>3737</v>
      </c>
      <c r="W91" s="133" t="s">
        <v>3708</v>
      </c>
    </row>
    <row r="92" spans="1:24" s="53" customFormat="1" ht="27" x14ac:dyDescent="0.3">
      <c r="A92" s="366"/>
      <c r="B92" s="537"/>
      <c r="C92" s="369"/>
      <c r="D92" s="369"/>
      <c r="E92" s="369"/>
      <c r="F92" s="372"/>
      <c r="G92" s="477"/>
      <c r="H92" s="477"/>
      <c r="I92" s="477"/>
      <c r="J92" s="477"/>
      <c r="K92" s="477"/>
      <c r="L92" s="477"/>
      <c r="M92" s="477"/>
      <c r="N92" s="477"/>
      <c r="O92" s="480"/>
      <c r="P92" s="477"/>
      <c r="Q92" s="132"/>
      <c r="R92" s="132"/>
      <c r="S92" s="132"/>
      <c r="T92" s="132" t="s">
        <v>3738</v>
      </c>
      <c r="U92" s="229" t="s">
        <v>3739</v>
      </c>
      <c r="V92" s="228" t="s">
        <v>3740</v>
      </c>
      <c r="W92" s="133" t="s">
        <v>3709</v>
      </c>
    </row>
    <row r="93" spans="1:24" s="53" customFormat="1" ht="27" x14ac:dyDescent="0.3">
      <c r="A93" s="366"/>
      <c r="B93" s="537"/>
      <c r="C93" s="369"/>
      <c r="D93" s="369"/>
      <c r="E93" s="369"/>
      <c r="F93" s="372"/>
      <c r="G93" s="477"/>
      <c r="H93" s="477"/>
      <c r="I93" s="477"/>
      <c r="J93" s="477"/>
      <c r="K93" s="477"/>
      <c r="L93" s="477"/>
      <c r="M93" s="477"/>
      <c r="N93" s="477"/>
      <c r="O93" s="480"/>
      <c r="P93" s="477"/>
      <c r="Q93" s="132"/>
      <c r="R93" s="132"/>
      <c r="S93" s="132"/>
      <c r="T93" s="132" t="s">
        <v>3741</v>
      </c>
      <c r="U93" s="229" t="s">
        <v>3742</v>
      </c>
      <c r="V93" s="228" t="s">
        <v>3743</v>
      </c>
      <c r="W93" s="133" t="s">
        <v>3710</v>
      </c>
    </row>
    <row r="94" spans="1:24" s="53" customFormat="1" ht="27" x14ac:dyDescent="0.3">
      <c r="A94" s="366"/>
      <c r="B94" s="537"/>
      <c r="C94" s="369"/>
      <c r="D94" s="369"/>
      <c r="E94" s="369"/>
      <c r="F94" s="372"/>
      <c r="G94" s="477"/>
      <c r="H94" s="477"/>
      <c r="I94" s="477"/>
      <c r="J94" s="477"/>
      <c r="K94" s="477"/>
      <c r="L94" s="477"/>
      <c r="M94" s="477"/>
      <c r="N94" s="477"/>
      <c r="O94" s="480"/>
      <c r="P94" s="477"/>
      <c r="Q94" s="132"/>
      <c r="R94" s="132"/>
      <c r="S94" s="132"/>
      <c r="T94" s="132" t="s">
        <v>3744</v>
      </c>
      <c r="U94" s="229" t="s">
        <v>3745</v>
      </c>
      <c r="V94" s="228" t="s">
        <v>3746</v>
      </c>
      <c r="W94" s="133" t="s">
        <v>3711</v>
      </c>
    </row>
    <row r="95" spans="1:24" s="53" customFormat="1" x14ac:dyDescent="0.3">
      <c r="A95" s="366"/>
      <c r="B95" s="537"/>
      <c r="C95" s="369"/>
      <c r="D95" s="369"/>
      <c r="E95" s="369"/>
      <c r="F95" s="372"/>
      <c r="G95" s="477"/>
      <c r="H95" s="477"/>
      <c r="I95" s="477"/>
      <c r="J95" s="477"/>
      <c r="K95" s="477"/>
      <c r="L95" s="477"/>
      <c r="M95" s="477"/>
      <c r="N95" s="477"/>
      <c r="O95" s="480"/>
      <c r="P95" s="477"/>
      <c r="Q95" s="132"/>
      <c r="R95" s="132"/>
      <c r="S95" s="132"/>
      <c r="T95" s="132" t="s">
        <v>3747</v>
      </c>
      <c r="U95" s="229" t="s">
        <v>3707</v>
      </c>
      <c r="V95" s="228" t="s">
        <v>3748</v>
      </c>
      <c r="W95" s="133" t="s">
        <v>3712</v>
      </c>
    </row>
    <row r="96" spans="1:24" s="53" customFormat="1" ht="27" x14ac:dyDescent="0.3">
      <c r="A96" s="366"/>
      <c r="B96" s="537"/>
      <c r="C96" s="369"/>
      <c r="D96" s="369"/>
      <c r="E96" s="369"/>
      <c r="F96" s="372"/>
      <c r="G96" s="477"/>
      <c r="H96" s="477"/>
      <c r="I96" s="477"/>
      <c r="J96" s="477"/>
      <c r="K96" s="477"/>
      <c r="L96" s="477"/>
      <c r="M96" s="477"/>
      <c r="N96" s="477"/>
      <c r="O96" s="480"/>
      <c r="P96" s="477"/>
      <c r="Q96" s="132"/>
      <c r="R96" s="132"/>
      <c r="S96" s="132"/>
      <c r="T96" s="132" t="s">
        <v>3749</v>
      </c>
      <c r="U96" s="229" t="s">
        <v>3750</v>
      </c>
      <c r="V96" s="228" t="s">
        <v>3751</v>
      </c>
      <c r="W96" s="133" t="s">
        <v>3713</v>
      </c>
    </row>
    <row r="97" spans="1:23" s="53" customFormat="1" x14ac:dyDescent="0.3">
      <c r="A97" s="366"/>
      <c r="B97" s="537"/>
      <c r="C97" s="369"/>
      <c r="D97" s="369"/>
      <c r="E97" s="369"/>
      <c r="F97" s="372"/>
      <c r="G97" s="477"/>
      <c r="H97" s="477"/>
      <c r="I97" s="477"/>
      <c r="J97" s="477"/>
      <c r="K97" s="477"/>
      <c r="L97" s="477"/>
      <c r="M97" s="477"/>
      <c r="N97" s="477"/>
      <c r="O97" s="479"/>
      <c r="P97" s="477"/>
      <c r="Q97" s="132"/>
      <c r="R97" s="132"/>
      <c r="S97" s="132"/>
      <c r="T97" s="132" t="s">
        <v>3752</v>
      </c>
      <c r="U97" s="229" t="s">
        <v>3698</v>
      </c>
      <c r="V97" s="228" t="s">
        <v>3753</v>
      </c>
      <c r="W97" s="133" t="s">
        <v>3754</v>
      </c>
    </row>
    <row r="98" spans="1:23" s="53" customFormat="1" ht="27" x14ac:dyDescent="0.3">
      <c r="A98" s="366"/>
      <c r="B98" s="537"/>
      <c r="C98" s="369"/>
      <c r="D98" s="369"/>
      <c r="E98" s="369"/>
      <c r="F98" s="372"/>
      <c r="G98" s="477"/>
      <c r="H98" s="477"/>
      <c r="I98" s="477"/>
      <c r="J98" s="477"/>
      <c r="K98" s="477" t="s">
        <v>3755</v>
      </c>
      <c r="L98" s="477" t="s">
        <v>3756</v>
      </c>
      <c r="M98" s="477" t="s">
        <v>3757</v>
      </c>
      <c r="N98" s="477" t="s">
        <v>3681</v>
      </c>
      <c r="O98" s="478" t="s">
        <v>3858</v>
      </c>
      <c r="P98" s="477" t="s">
        <v>3758</v>
      </c>
      <c r="Q98" s="132"/>
      <c r="R98" s="132"/>
      <c r="S98" s="132"/>
      <c r="T98" s="132" t="s">
        <v>3759</v>
      </c>
      <c r="U98" s="229" t="s">
        <v>3760</v>
      </c>
      <c r="V98" s="228" t="s">
        <v>3761</v>
      </c>
      <c r="W98" s="133" t="s">
        <v>3714</v>
      </c>
    </row>
    <row r="99" spans="1:23" s="53" customFormat="1" ht="27" x14ac:dyDescent="0.3">
      <c r="A99" s="366"/>
      <c r="B99" s="537"/>
      <c r="C99" s="369"/>
      <c r="D99" s="369"/>
      <c r="E99" s="369"/>
      <c r="F99" s="372"/>
      <c r="G99" s="477"/>
      <c r="H99" s="477"/>
      <c r="I99" s="477"/>
      <c r="J99" s="477"/>
      <c r="K99" s="477"/>
      <c r="L99" s="477"/>
      <c r="M99" s="477"/>
      <c r="N99" s="477"/>
      <c r="O99" s="480"/>
      <c r="P99" s="477"/>
      <c r="Q99" s="132"/>
      <c r="R99" s="132"/>
      <c r="S99" s="132"/>
      <c r="T99" s="132" t="s">
        <v>3762</v>
      </c>
      <c r="U99" s="229" t="s">
        <v>3763</v>
      </c>
      <c r="V99" s="228" t="s">
        <v>3764</v>
      </c>
      <c r="W99" s="133" t="s">
        <v>3715</v>
      </c>
    </row>
    <row r="100" spans="1:23" s="53" customFormat="1" ht="27" x14ac:dyDescent="0.3">
      <c r="A100" s="366"/>
      <c r="B100" s="537"/>
      <c r="C100" s="369"/>
      <c r="D100" s="369"/>
      <c r="E100" s="369"/>
      <c r="F100" s="372"/>
      <c r="G100" s="477"/>
      <c r="H100" s="477"/>
      <c r="I100" s="477"/>
      <c r="J100" s="477"/>
      <c r="K100" s="477"/>
      <c r="L100" s="477"/>
      <c r="M100" s="477"/>
      <c r="N100" s="477"/>
      <c r="O100" s="479"/>
      <c r="P100" s="477"/>
      <c r="Q100" s="132"/>
      <c r="R100" s="132"/>
      <c r="S100" s="132"/>
      <c r="T100" s="132" t="s">
        <v>3765</v>
      </c>
      <c r="U100" s="229" t="s">
        <v>3766</v>
      </c>
      <c r="V100" s="228" t="s">
        <v>3767</v>
      </c>
      <c r="W100" s="133" t="s">
        <v>3716</v>
      </c>
    </row>
    <row r="101" spans="1:23" s="53" customFormat="1" ht="27" x14ac:dyDescent="0.3">
      <c r="A101" s="366"/>
      <c r="B101" s="537"/>
      <c r="C101" s="369"/>
      <c r="D101" s="369"/>
      <c r="E101" s="369"/>
      <c r="F101" s="372"/>
      <c r="G101" s="477" t="s">
        <v>3768</v>
      </c>
      <c r="H101" s="477" t="s">
        <v>3769</v>
      </c>
      <c r="I101" s="477" t="s">
        <v>3770</v>
      </c>
      <c r="J101" s="477" t="s">
        <v>3704</v>
      </c>
      <c r="K101" s="477" t="s">
        <v>3771</v>
      </c>
      <c r="L101" s="477" t="s">
        <v>3772</v>
      </c>
      <c r="M101" s="477" t="s">
        <v>3773</v>
      </c>
      <c r="N101" s="477" t="s">
        <v>3704</v>
      </c>
      <c r="O101" s="478" t="s">
        <v>3860</v>
      </c>
      <c r="P101" s="477" t="s">
        <v>3774</v>
      </c>
      <c r="Q101" s="132"/>
      <c r="R101" s="132"/>
      <c r="S101" s="132"/>
      <c r="T101" s="132" t="s">
        <v>3775</v>
      </c>
      <c r="U101" s="229" t="s">
        <v>3776</v>
      </c>
      <c r="V101" s="228" t="s">
        <v>3777</v>
      </c>
      <c r="W101" s="133" t="s">
        <v>3717</v>
      </c>
    </row>
    <row r="102" spans="1:23" s="53" customFormat="1" x14ac:dyDescent="0.3">
      <c r="A102" s="366"/>
      <c r="B102" s="537"/>
      <c r="C102" s="369"/>
      <c r="D102" s="369"/>
      <c r="E102" s="369"/>
      <c r="F102" s="372"/>
      <c r="G102" s="477"/>
      <c r="H102" s="477"/>
      <c r="I102" s="477"/>
      <c r="J102" s="477"/>
      <c r="K102" s="477"/>
      <c r="L102" s="477"/>
      <c r="M102" s="477"/>
      <c r="N102" s="477"/>
      <c r="O102" s="480"/>
      <c r="P102" s="477"/>
      <c r="Q102" s="132"/>
      <c r="R102" s="132"/>
      <c r="S102" s="132"/>
      <c r="T102" s="132" t="s">
        <v>3768</v>
      </c>
      <c r="U102" s="229" t="s">
        <v>3778</v>
      </c>
      <c r="V102" s="228" t="s">
        <v>3779</v>
      </c>
      <c r="W102" s="133" t="s">
        <v>3780</v>
      </c>
    </row>
    <row r="103" spans="1:23" s="53" customFormat="1" ht="27" x14ac:dyDescent="0.3">
      <c r="A103" s="366"/>
      <c r="B103" s="537"/>
      <c r="C103" s="369"/>
      <c r="D103" s="369"/>
      <c r="E103" s="369"/>
      <c r="F103" s="372"/>
      <c r="G103" s="477"/>
      <c r="H103" s="477"/>
      <c r="I103" s="477"/>
      <c r="J103" s="477"/>
      <c r="K103" s="477"/>
      <c r="L103" s="477"/>
      <c r="M103" s="477"/>
      <c r="N103" s="477"/>
      <c r="O103" s="479"/>
      <c r="P103" s="477"/>
      <c r="Q103" s="132"/>
      <c r="R103" s="132"/>
      <c r="S103" s="132"/>
      <c r="T103" s="132" t="s">
        <v>3752</v>
      </c>
      <c r="U103" s="229" t="s">
        <v>3698</v>
      </c>
      <c r="V103" s="228" t="s">
        <v>3753</v>
      </c>
      <c r="W103" s="133" t="s">
        <v>3718</v>
      </c>
    </row>
    <row r="104" spans="1:23" s="53" customFormat="1" ht="27" x14ac:dyDescent="0.3">
      <c r="A104" s="366"/>
      <c r="B104" s="537"/>
      <c r="C104" s="369"/>
      <c r="D104" s="369"/>
      <c r="E104" s="369"/>
      <c r="F104" s="372"/>
      <c r="G104" s="477"/>
      <c r="H104" s="477"/>
      <c r="I104" s="477"/>
      <c r="J104" s="477"/>
      <c r="K104" s="477" t="s">
        <v>3781</v>
      </c>
      <c r="L104" s="477" t="s">
        <v>3782</v>
      </c>
      <c r="M104" s="477" t="s">
        <v>3783</v>
      </c>
      <c r="N104" s="477" t="s">
        <v>3684</v>
      </c>
      <c r="O104" s="478" t="s">
        <v>3862</v>
      </c>
      <c r="P104" s="477" t="s">
        <v>3784</v>
      </c>
      <c r="Q104" s="132"/>
      <c r="R104" s="132"/>
      <c r="S104" s="132"/>
      <c r="T104" s="132" t="s">
        <v>3785</v>
      </c>
      <c r="U104" s="229" t="s">
        <v>3786</v>
      </c>
      <c r="V104" s="228" t="s">
        <v>3787</v>
      </c>
      <c r="W104" s="133" t="s">
        <v>3788</v>
      </c>
    </row>
    <row r="105" spans="1:23" s="53" customFormat="1" ht="27" x14ac:dyDescent="0.3">
      <c r="A105" s="366"/>
      <c r="B105" s="537"/>
      <c r="C105" s="369"/>
      <c r="D105" s="369"/>
      <c r="E105" s="369"/>
      <c r="F105" s="372"/>
      <c r="G105" s="477"/>
      <c r="H105" s="477"/>
      <c r="I105" s="477"/>
      <c r="J105" s="477"/>
      <c r="K105" s="477"/>
      <c r="L105" s="477"/>
      <c r="M105" s="477"/>
      <c r="N105" s="477"/>
      <c r="O105" s="480"/>
      <c r="P105" s="477"/>
      <c r="Q105" s="132"/>
      <c r="R105" s="132"/>
      <c r="S105" s="132"/>
      <c r="T105" s="132" t="s">
        <v>3789</v>
      </c>
      <c r="U105" s="229" t="s">
        <v>3790</v>
      </c>
      <c r="V105" s="228" t="s">
        <v>3791</v>
      </c>
      <c r="W105" s="133" t="s">
        <v>3792</v>
      </c>
    </row>
    <row r="106" spans="1:23" s="53" customFormat="1" ht="27" x14ac:dyDescent="0.3">
      <c r="A106" s="366"/>
      <c r="B106" s="537"/>
      <c r="C106" s="369"/>
      <c r="D106" s="369"/>
      <c r="E106" s="369"/>
      <c r="F106" s="372"/>
      <c r="G106" s="477"/>
      <c r="H106" s="477"/>
      <c r="I106" s="477"/>
      <c r="J106" s="477"/>
      <c r="K106" s="477"/>
      <c r="L106" s="477"/>
      <c r="M106" s="477"/>
      <c r="N106" s="477"/>
      <c r="O106" s="479"/>
      <c r="P106" s="477"/>
      <c r="Q106" s="132"/>
      <c r="R106" s="132"/>
      <c r="S106" s="132"/>
      <c r="T106" s="132" t="s">
        <v>3793</v>
      </c>
      <c r="U106" s="229" t="s">
        <v>3794</v>
      </c>
      <c r="V106" s="228" t="s">
        <v>3795</v>
      </c>
      <c r="W106" s="133" t="s">
        <v>3796</v>
      </c>
    </row>
    <row r="107" spans="1:23" s="53" customFormat="1" ht="40.5" x14ac:dyDescent="0.3">
      <c r="A107" s="366"/>
      <c r="B107" s="537"/>
      <c r="C107" s="369"/>
      <c r="D107" s="369"/>
      <c r="E107" s="369"/>
      <c r="F107" s="372"/>
      <c r="G107" s="439" t="s">
        <v>3797</v>
      </c>
      <c r="H107" s="482" t="s">
        <v>3798</v>
      </c>
      <c r="I107" s="482" t="s">
        <v>3799</v>
      </c>
      <c r="J107" s="481" t="s">
        <v>3800</v>
      </c>
      <c r="K107" s="439" t="s">
        <v>3801</v>
      </c>
      <c r="L107" s="482" t="s">
        <v>3802</v>
      </c>
      <c r="M107" s="454" t="s">
        <v>3799</v>
      </c>
      <c r="N107" s="455" t="s">
        <v>3800</v>
      </c>
      <c r="O107" s="476" t="s">
        <v>3864</v>
      </c>
      <c r="P107" s="454" t="s">
        <v>3803</v>
      </c>
      <c r="Q107" s="229"/>
      <c r="R107" s="229"/>
      <c r="S107" s="229"/>
      <c r="T107" s="132" t="s">
        <v>4015</v>
      </c>
      <c r="U107" s="235" t="s">
        <v>4016</v>
      </c>
      <c r="V107" s="234" t="s">
        <v>4017</v>
      </c>
      <c r="W107" s="133" t="s">
        <v>4018</v>
      </c>
    </row>
    <row r="108" spans="1:23" s="53" customFormat="1" ht="27" x14ac:dyDescent="0.3">
      <c r="A108" s="366"/>
      <c r="B108" s="537"/>
      <c r="C108" s="369"/>
      <c r="D108" s="369"/>
      <c r="E108" s="369"/>
      <c r="F108" s="372"/>
      <c r="G108" s="439"/>
      <c r="H108" s="482"/>
      <c r="I108" s="482"/>
      <c r="J108" s="481"/>
      <c r="K108" s="439"/>
      <c r="L108" s="482"/>
      <c r="M108" s="454"/>
      <c r="N108" s="455"/>
      <c r="O108" s="474"/>
      <c r="P108" s="454"/>
      <c r="Q108" s="229"/>
      <c r="R108" s="229"/>
      <c r="S108" s="229"/>
      <c r="T108" s="132" t="s">
        <v>4019</v>
      </c>
      <c r="U108" s="235" t="s">
        <v>4020</v>
      </c>
      <c r="V108" s="234" t="s">
        <v>4021</v>
      </c>
      <c r="W108" s="133" t="s">
        <v>4022</v>
      </c>
    </row>
    <row r="109" spans="1:23" s="53" customFormat="1" ht="27" x14ac:dyDescent="0.3">
      <c r="A109" s="366"/>
      <c r="B109" s="537"/>
      <c r="C109" s="369"/>
      <c r="D109" s="369"/>
      <c r="E109" s="369"/>
      <c r="F109" s="372"/>
      <c r="G109" s="439"/>
      <c r="H109" s="482"/>
      <c r="I109" s="482"/>
      <c r="J109" s="481"/>
      <c r="K109" s="439"/>
      <c r="L109" s="482"/>
      <c r="M109" s="454"/>
      <c r="N109" s="455"/>
      <c r="O109" s="474"/>
      <c r="P109" s="454"/>
      <c r="Q109" s="229"/>
      <c r="R109" s="229"/>
      <c r="S109" s="229"/>
      <c r="T109" s="132" t="s">
        <v>3996</v>
      </c>
      <c r="U109" s="235" t="s">
        <v>4023</v>
      </c>
      <c r="V109" s="234" t="s">
        <v>4024</v>
      </c>
      <c r="W109" s="133" t="s">
        <v>4025</v>
      </c>
    </row>
    <row r="110" spans="1:23" s="53" customFormat="1" x14ac:dyDescent="0.3">
      <c r="A110" s="366"/>
      <c r="B110" s="537"/>
      <c r="C110" s="369"/>
      <c r="D110" s="369"/>
      <c r="E110" s="369"/>
      <c r="F110" s="372"/>
      <c r="G110" s="439"/>
      <c r="H110" s="482"/>
      <c r="I110" s="482"/>
      <c r="J110" s="481"/>
      <c r="K110" s="439"/>
      <c r="L110" s="482"/>
      <c r="M110" s="454"/>
      <c r="N110" s="455"/>
      <c r="O110" s="474"/>
      <c r="P110" s="454"/>
      <c r="Q110" s="229"/>
      <c r="R110" s="229"/>
      <c r="S110" s="229"/>
      <c r="T110" s="132" t="s">
        <v>4014</v>
      </c>
      <c r="U110" s="235" t="s">
        <v>4026</v>
      </c>
      <c r="V110" s="234" t="s">
        <v>4027</v>
      </c>
      <c r="W110" s="133" t="s">
        <v>4028</v>
      </c>
    </row>
    <row r="111" spans="1:23" s="53" customFormat="1" x14ac:dyDescent="0.3">
      <c r="A111" s="366"/>
      <c r="B111" s="537"/>
      <c r="C111" s="369"/>
      <c r="D111" s="369"/>
      <c r="E111" s="369"/>
      <c r="F111" s="372"/>
      <c r="G111" s="439"/>
      <c r="H111" s="482"/>
      <c r="I111" s="482"/>
      <c r="J111" s="481"/>
      <c r="K111" s="439"/>
      <c r="L111" s="482"/>
      <c r="M111" s="454"/>
      <c r="N111" s="455"/>
      <c r="O111" s="474"/>
      <c r="P111" s="454"/>
      <c r="Q111" s="229"/>
      <c r="R111" s="229"/>
      <c r="S111" s="229"/>
      <c r="T111" s="132" t="s">
        <v>3961</v>
      </c>
      <c r="U111" s="235" t="s">
        <v>4029</v>
      </c>
      <c r="V111" s="234" t="s">
        <v>4030</v>
      </c>
      <c r="W111" s="133" t="s">
        <v>4031</v>
      </c>
    </row>
    <row r="112" spans="1:23" s="53" customFormat="1" x14ac:dyDescent="0.3">
      <c r="A112" s="366"/>
      <c r="B112" s="537"/>
      <c r="C112" s="369"/>
      <c r="D112" s="369"/>
      <c r="E112" s="369"/>
      <c r="F112" s="372"/>
      <c r="G112" s="439"/>
      <c r="H112" s="482"/>
      <c r="I112" s="482"/>
      <c r="J112" s="481"/>
      <c r="K112" s="439"/>
      <c r="L112" s="482"/>
      <c r="M112" s="454"/>
      <c r="N112" s="455"/>
      <c r="O112" s="474"/>
      <c r="P112" s="454"/>
      <c r="Q112" s="229"/>
      <c r="R112" s="229"/>
      <c r="S112" s="229"/>
      <c r="T112" s="132" t="s">
        <v>3998</v>
      </c>
      <c r="U112" s="235" t="s">
        <v>4032</v>
      </c>
      <c r="V112" s="234" t="s">
        <v>4033</v>
      </c>
      <c r="W112" s="133" t="s">
        <v>4034</v>
      </c>
    </row>
    <row r="113" spans="1:23" s="53" customFormat="1" x14ac:dyDescent="0.3">
      <c r="A113" s="366"/>
      <c r="B113" s="537"/>
      <c r="C113" s="369"/>
      <c r="D113" s="369"/>
      <c r="E113" s="369"/>
      <c r="F113" s="372"/>
      <c r="G113" s="439"/>
      <c r="H113" s="482"/>
      <c r="I113" s="482"/>
      <c r="J113" s="481"/>
      <c r="K113" s="439"/>
      <c r="L113" s="482"/>
      <c r="M113" s="454"/>
      <c r="N113" s="455"/>
      <c r="O113" s="474"/>
      <c r="P113" s="454"/>
      <c r="Q113" s="235"/>
      <c r="R113" s="235"/>
      <c r="S113" s="235"/>
      <c r="T113" s="132" t="s">
        <v>4001</v>
      </c>
      <c r="U113" s="235" t="s">
        <v>4035</v>
      </c>
      <c r="V113" s="234" t="s">
        <v>4036</v>
      </c>
      <c r="W113" s="133" t="s">
        <v>4037</v>
      </c>
    </row>
    <row r="114" spans="1:23" s="53" customFormat="1" x14ac:dyDescent="0.3">
      <c r="A114" s="366"/>
      <c r="B114" s="537"/>
      <c r="C114" s="369"/>
      <c r="D114" s="369"/>
      <c r="E114" s="369"/>
      <c r="F114" s="372"/>
      <c r="G114" s="439"/>
      <c r="H114" s="482"/>
      <c r="I114" s="482"/>
      <c r="J114" s="481"/>
      <c r="K114" s="439"/>
      <c r="L114" s="482"/>
      <c r="M114" s="454"/>
      <c r="N114" s="455"/>
      <c r="O114" s="474"/>
      <c r="P114" s="454"/>
      <c r="Q114" s="235"/>
      <c r="R114" s="235"/>
      <c r="S114" s="235"/>
      <c r="T114" s="132" t="s">
        <v>3990</v>
      </c>
      <c r="U114" s="235" t="s">
        <v>4043</v>
      </c>
      <c r="V114" s="234" t="s">
        <v>4044</v>
      </c>
      <c r="W114" s="133" t="s">
        <v>4045</v>
      </c>
    </row>
    <row r="115" spans="1:23" s="53" customFormat="1" x14ac:dyDescent="0.3">
      <c r="A115" s="366"/>
      <c r="B115" s="537"/>
      <c r="C115" s="369"/>
      <c r="D115" s="369"/>
      <c r="E115" s="369"/>
      <c r="F115" s="372"/>
      <c r="G115" s="439"/>
      <c r="H115" s="482"/>
      <c r="I115" s="482"/>
      <c r="J115" s="481"/>
      <c r="K115" s="439"/>
      <c r="L115" s="482"/>
      <c r="M115" s="454"/>
      <c r="N115" s="455"/>
      <c r="O115" s="474"/>
      <c r="P115" s="454"/>
      <c r="Q115" s="235"/>
      <c r="R115" s="235"/>
      <c r="S115" s="235"/>
      <c r="T115" s="132" t="s">
        <v>3971</v>
      </c>
      <c r="U115" s="235" t="s">
        <v>4046</v>
      </c>
      <c r="V115" s="234" t="s">
        <v>4047</v>
      </c>
      <c r="W115" s="133" t="s">
        <v>4048</v>
      </c>
    </row>
    <row r="116" spans="1:23" s="53" customFormat="1" ht="27" x14ac:dyDescent="0.3">
      <c r="A116" s="366"/>
      <c r="B116" s="537"/>
      <c r="C116" s="369"/>
      <c r="D116" s="369"/>
      <c r="E116" s="369"/>
      <c r="F116" s="372"/>
      <c r="G116" s="439"/>
      <c r="H116" s="482"/>
      <c r="I116" s="482"/>
      <c r="J116" s="481"/>
      <c r="K116" s="439"/>
      <c r="L116" s="482"/>
      <c r="M116" s="454"/>
      <c r="N116" s="455"/>
      <c r="O116" s="474"/>
      <c r="P116" s="454"/>
      <c r="Q116" s="235"/>
      <c r="R116" s="235"/>
      <c r="S116" s="235"/>
      <c r="T116" s="132" t="s">
        <v>3982</v>
      </c>
      <c r="U116" s="235" t="s">
        <v>4049</v>
      </c>
      <c r="V116" s="234" t="s">
        <v>4050</v>
      </c>
      <c r="W116" s="133" t="s">
        <v>3720</v>
      </c>
    </row>
    <row r="117" spans="1:23" s="53" customFormat="1" x14ac:dyDescent="0.3">
      <c r="A117" s="366"/>
      <c r="B117" s="537"/>
      <c r="C117" s="369"/>
      <c r="D117" s="369"/>
      <c r="E117" s="369"/>
      <c r="F117" s="372"/>
      <c r="G117" s="439"/>
      <c r="H117" s="482"/>
      <c r="I117" s="482"/>
      <c r="J117" s="481"/>
      <c r="K117" s="439"/>
      <c r="L117" s="482"/>
      <c r="M117" s="454"/>
      <c r="N117" s="455"/>
      <c r="O117" s="474"/>
      <c r="P117" s="454"/>
      <c r="Q117" s="229"/>
      <c r="R117" s="229"/>
      <c r="S117" s="229"/>
      <c r="T117" s="132" t="s">
        <v>3980</v>
      </c>
      <c r="U117" s="235" t="s">
        <v>4051</v>
      </c>
      <c r="V117" s="234" t="s">
        <v>4052</v>
      </c>
      <c r="W117" s="133" t="s">
        <v>4053</v>
      </c>
    </row>
    <row r="118" spans="1:23" s="53" customFormat="1" x14ac:dyDescent="0.3">
      <c r="A118" s="366"/>
      <c r="B118" s="537"/>
      <c r="C118" s="369"/>
      <c r="D118" s="369"/>
      <c r="E118" s="369"/>
      <c r="F118" s="372"/>
      <c r="G118" s="439"/>
      <c r="H118" s="482"/>
      <c r="I118" s="482"/>
      <c r="J118" s="481"/>
      <c r="K118" s="439"/>
      <c r="L118" s="482"/>
      <c r="M118" s="454"/>
      <c r="N118" s="455"/>
      <c r="O118" s="475"/>
      <c r="P118" s="454"/>
      <c r="Q118" s="229"/>
      <c r="R118" s="229"/>
      <c r="S118" s="229"/>
      <c r="T118" s="132" t="s">
        <v>3964</v>
      </c>
      <c r="U118" s="235" t="s">
        <v>4054</v>
      </c>
      <c r="V118" s="234" t="s">
        <v>4055</v>
      </c>
      <c r="W118" s="133" t="s">
        <v>3719</v>
      </c>
    </row>
    <row r="119" spans="1:23" s="53" customFormat="1" x14ac:dyDescent="0.3">
      <c r="A119" s="366"/>
      <c r="B119" s="537"/>
      <c r="C119" s="369"/>
      <c r="D119" s="369"/>
      <c r="E119" s="369"/>
      <c r="F119" s="372"/>
      <c r="G119" s="439"/>
      <c r="H119" s="482"/>
      <c r="I119" s="482"/>
      <c r="J119" s="481"/>
      <c r="K119" s="439" t="s">
        <v>3806</v>
      </c>
      <c r="L119" s="482" t="s">
        <v>3807</v>
      </c>
      <c r="M119" s="454" t="s">
        <v>3808</v>
      </c>
      <c r="N119" s="455" t="s">
        <v>3809</v>
      </c>
      <c r="O119" s="476" t="s">
        <v>3866</v>
      </c>
      <c r="P119" s="454" t="s">
        <v>3810</v>
      </c>
      <c r="Q119" s="229"/>
      <c r="R119" s="229"/>
      <c r="S119" s="229"/>
      <c r="T119" s="132" t="s">
        <v>3721</v>
      </c>
      <c r="U119" s="229" t="s">
        <v>510</v>
      </c>
      <c r="V119" s="228" t="s">
        <v>3722</v>
      </c>
      <c r="W119" s="133" t="s">
        <v>3723</v>
      </c>
    </row>
    <row r="120" spans="1:23" s="53" customFormat="1" x14ac:dyDescent="0.3">
      <c r="A120" s="366"/>
      <c r="B120" s="537"/>
      <c r="C120" s="369"/>
      <c r="D120" s="369"/>
      <c r="E120" s="369"/>
      <c r="F120" s="372"/>
      <c r="G120" s="439"/>
      <c r="H120" s="482"/>
      <c r="I120" s="482"/>
      <c r="J120" s="481"/>
      <c r="K120" s="439"/>
      <c r="L120" s="482"/>
      <c r="M120" s="454"/>
      <c r="N120" s="455"/>
      <c r="O120" s="474"/>
      <c r="P120" s="454"/>
      <c r="Q120" s="229"/>
      <c r="R120" s="229"/>
      <c r="S120" s="229"/>
      <c r="T120" s="132" t="s">
        <v>3724</v>
      </c>
      <c r="U120" s="229" t="s">
        <v>524</v>
      </c>
      <c r="V120" s="228" t="s">
        <v>3725</v>
      </c>
      <c r="W120" s="133" t="s">
        <v>3726</v>
      </c>
    </row>
    <row r="121" spans="1:23" s="53" customFormat="1" x14ac:dyDescent="0.3">
      <c r="A121" s="366"/>
      <c r="B121" s="537"/>
      <c r="C121" s="369"/>
      <c r="D121" s="369"/>
      <c r="E121" s="369"/>
      <c r="F121" s="372"/>
      <c r="G121" s="439"/>
      <c r="H121" s="482"/>
      <c r="I121" s="482"/>
      <c r="J121" s="481"/>
      <c r="K121" s="439"/>
      <c r="L121" s="482"/>
      <c r="M121" s="454"/>
      <c r="N121" s="455"/>
      <c r="O121" s="474"/>
      <c r="P121" s="454"/>
      <c r="Q121" s="229"/>
      <c r="R121" s="229"/>
      <c r="S121" s="229"/>
      <c r="T121" s="132" t="s">
        <v>3727</v>
      </c>
      <c r="U121" s="229" t="s">
        <v>1710</v>
      </c>
      <c r="V121" s="228" t="s">
        <v>3728</v>
      </c>
      <c r="W121" s="133" t="s">
        <v>3729</v>
      </c>
    </row>
    <row r="122" spans="1:23" s="53" customFormat="1" ht="67.5" customHeight="1" x14ac:dyDescent="0.3">
      <c r="A122" s="366"/>
      <c r="B122" s="537"/>
      <c r="C122" s="369"/>
      <c r="D122" s="369"/>
      <c r="E122" s="369"/>
      <c r="F122" s="372"/>
      <c r="G122" s="439"/>
      <c r="H122" s="482"/>
      <c r="I122" s="482"/>
      <c r="J122" s="481"/>
      <c r="K122" s="439"/>
      <c r="L122" s="482"/>
      <c r="M122" s="454"/>
      <c r="N122" s="455"/>
      <c r="O122" s="474"/>
      <c r="P122" s="454"/>
      <c r="Q122" s="229"/>
      <c r="R122" s="229"/>
      <c r="S122" s="229"/>
      <c r="T122" s="132" t="s">
        <v>3730</v>
      </c>
      <c r="U122" s="229" t="s">
        <v>1568</v>
      </c>
      <c r="V122" s="228" t="s">
        <v>3731</v>
      </c>
      <c r="W122" s="133" t="s">
        <v>3732</v>
      </c>
    </row>
    <row r="123" spans="1:23" s="53" customFormat="1" x14ac:dyDescent="0.3">
      <c r="A123" s="366"/>
      <c r="B123" s="537"/>
      <c r="C123" s="369"/>
      <c r="D123" s="369"/>
      <c r="E123" s="369"/>
      <c r="F123" s="372"/>
      <c r="G123" s="439"/>
      <c r="H123" s="482"/>
      <c r="I123" s="482"/>
      <c r="J123" s="481"/>
      <c r="K123" s="439"/>
      <c r="L123" s="482"/>
      <c r="M123" s="454"/>
      <c r="N123" s="455"/>
      <c r="O123" s="475"/>
      <c r="P123" s="454"/>
      <c r="Q123" s="229"/>
      <c r="R123" s="229"/>
      <c r="S123" s="229"/>
      <c r="T123" s="132" t="s">
        <v>3733</v>
      </c>
      <c r="U123" s="229" t="s">
        <v>516</v>
      </c>
      <c r="V123" s="228" t="s">
        <v>3734</v>
      </c>
      <c r="W123" s="133" t="s">
        <v>3735</v>
      </c>
    </row>
    <row r="124" spans="1:23" s="53" customFormat="1" ht="67.5" customHeight="1" x14ac:dyDescent="0.3">
      <c r="A124" s="366"/>
      <c r="B124" s="537"/>
      <c r="C124" s="369"/>
      <c r="D124" s="369"/>
      <c r="E124" s="369"/>
      <c r="F124" s="372"/>
      <c r="G124" s="465" t="s">
        <v>3811</v>
      </c>
      <c r="H124" s="482" t="s">
        <v>3812</v>
      </c>
      <c r="I124" s="482" t="s">
        <v>3813</v>
      </c>
      <c r="J124" s="481" t="s">
        <v>3814</v>
      </c>
      <c r="K124" s="465" t="s">
        <v>3815</v>
      </c>
      <c r="L124" s="482" t="s">
        <v>3816</v>
      </c>
      <c r="M124" s="454" t="s">
        <v>3813</v>
      </c>
      <c r="N124" s="455" t="s">
        <v>3704</v>
      </c>
      <c r="O124" s="476" t="s">
        <v>3868</v>
      </c>
      <c r="P124" s="454" t="s">
        <v>3817</v>
      </c>
      <c r="Q124" s="229"/>
      <c r="R124" s="229"/>
      <c r="S124" s="229"/>
      <c r="T124" s="132" t="s">
        <v>3818</v>
      </c>
      <c r="U124" s="229" t="s">
        <v>3819</v>
      </c>
      <c r="V124" s="228" t="s">
        <v>3820</v>
      </c>
      <c r="W124" s="133" t="s">
        <v>3821</v>
      </c>
    </row>
    <row r="125" spans="1:23" s="53" customFormat="1" ht="27" x14ac:dyDescent="0.3">
      <c r="A125" s="366"/>
      <c r="B125" s="537"/>
      <c r="C125" s="369"/>
      <c r="D125" s="369"/>
      <c r="E125" s="369"/>
      <c r="F125" s="372"/>
      <c r="G125" s="465"/>
      <c r="H125" s="482"/>
      <c r="I125" s="482"/>
      <c r="J125" s="481"/>
      <c r="K125" s="465"/>
      <c r="L125" s="482"/>
      <c r="M125" s="454"/>
      <c r="N125" s="455"/>
      <c r="O125" s="474"/>
      <c r="P125" s="454"/>
      <c r="Q125" s="229"/>
      <c r="R125" s="229"/>
      <c r="S125" s="229"/>
      <c r="T125" s="132" t="s">
        <v>3822</v>
      </c>
      <c r="U125" s="229" t="s">
        <v>3823</v>
      </c>
      <c r="V125" s="228" t="s">
        <v>3824</v>
      </c>
      <c r="W125" s="133" t="s">
        <v>3825</v>
      </c>
    </row>
    <row r="126" spans="1:23" s="53" customFormat="1" x14ac:dyDescent="0.3">
      <c r="A126" s="366"/>
      <c r="B126" s="537"/>
      <c r="C126" s="369"/>
      <c r="D126" s="369"/>
      <c r="E126" s="369"/>
      <c r="F126" s="372"/>
      <c r="G126" s="465"/>
      <c r="H126" s="482"/>
      <c r="I126" s="482"/>
      <c r="J126" s="481"/>
      <c r="K126" s="465"/>
      <c r="L126" s="482"/>
      <c r="M126" s="454"/>
      <c r="N126" s="455"/>
      <c r="O126" s="474"/>
      <c r="P126" s="454"/>
      <c r="Q126" s="229"/>
      <c r="R126" s="229"/>
      <c r="S126" s="229"/>
      <c r="T126" s="132" t="s">
        <v>3826</v>
      </c>
      <c r="U126" s="229" t="s">
        <v>3827</v>
      </c>
      <c r="V126" s="228" t="s">
        <v>3828</v>
      </c>
      <c r="W126" s="133" t="s">
        <v>3829</v>
      </c>
    </row>
    <row r="127" spans="1:23" s="53" customFormat="1" ht="27" x14ac:dyDescent="0.3">
      <c r="A127" s="366"/>
      <c r="B127" s="537"/>
      <c r="C127" s="369"/>
      <c r="D127" s="369"/>
      <c r="E127" s="369"/>
      <c r="F127" s="372"/>
      <c r="G127" s="465"/>
      <c r="H127" s="482"/>
      <c r="I127" s="482"/>
      <c r="J127" s="481"/>
      <c r="K127" s="465"/>
      <c r="L127" s="482"/>
      <c r="M127" s="454"/>
      <c r="N127" s="455"/>
      <c r="O127" s="474"/>
      <c r="P127" s="454"/>
      <c r="Q127" s="229"/>
      <c r="R127" s="229"/>
      <c r="S127" s="229"/>
      <c r="T127" s="132" t="s">
        <v>3830</v>
      </c>
      <c r="U127" s="229" t="s">
        <v>3831</v>
      </c>
      <c r="V127" s="228" t="s">
        <v>3832</v>
      </c>
      <c r="W127" s="133" t="s">
        <v>3833</v>
      </c>
    </row>
    <row r="128" spans="1:23" s="53" customFormat="1" ht="27" x14ac:dyDescent="0.3">
      <c r="A128" s="366"/>
      <c r="B128" s="537"/>
      <c r="C128" s="369"/>
      <c r="D128" s="369"/>
      <c r="E128" s="369"/>
      <c r="F128" s="372"/>
      <c r="G128" s="465"/>
      <c r="H128" s="482"/>
      <c r="I128" s="482"/>
      <c r="J128" s="481"/>
      <c r="K128" s="465"/>
      <c r="L128" s="482"/>
      <c r="M128" s="454"/>
      <c r="N128" s="455"/>
      <c r="O128" s="474"/>
      <c r="P128" s="454"/>
      <c r="Q128" s="229"/>
      <c r="R128" s="229"/>
      <c r="S128" s="229"/>
      <c r="T128" s="132" t="s">
        <v>3834</v>
      </c>
      <c r="U128" s="229" t="s">
        <v>3835</v>
      </c>
      <c r="V128" s="228" t="s">
        <v>3836</v>
      </c>
      <c r="W128" s="133" t="s">
        <v>3837</v>
      </c>
    </row>
    <row r="129" spans="1:23" s="53" customFormat="1" ht="27" x14ac:dyDescent="0.3">
      <c r="A129" s="366"/>
      <c r="B129" s="537"/>
      <c r="C129" s="369"/>
      <c r="D129" s="369"/>
      <c r="E129" s="369"/>
      <c r="F129" s="372"/>
      <c r="G129" s="465"/>
      <c r="H129" s="482"/>
      <c r="I129" s="482"/>
      <c r="J129" s="481"/>
      <c r="K129" s="465"/>
      <c r="L129" s="482"/>
      <c r="M129" s="454"/>
      <c r="N129" s="455"/>
      <c r="O129" s="474"/>
      <c r="P129" s="454"/>
      <c r="Q129" s="229"/>
      <c r="R129" s="229"/>
      <c r="S129" s="229"/>
      <c r="T129" s="132" t="s">
        <v>3838</v>
      </c>
      <c r="U129" s="229" t="s">
        <v>3839</v>
      </c>
      <c r="V129" s="228" t="s">
        <v>3840</v>
      </c>
      <c r="W129" s="133" t="s">
        <v>3736</v>
      </c>
    </row>
    <row r="130" spans="1:23" s="53" customFormat="1" x14ac:dyDescent="0.3">
      <c r="A130" s="366"/>
      <c r="B130" s="537"/>
      <c r="C130" s="369"/>
      <c r="D130" s="369"/>
      <c r="E130" s="369"/>
      <c r="F130" s="372"/>
      <c r="G130" s="465"/>
      <c r="H130" s="482"/>
      <c r="I130" s="482"/>
      <c r="J130" s="481"/>
      <c r="K130" s="465"/>
      <c r="L130" s="482"/>
      <c r="M130" s="454"/>
      <c r="N130" s="455"/>
      <c r="O130" s="475"/>
      <c r="P130" s="454"/>
      <c r="Q130" s="229"/>
      <c r="R130" s="229"/>
      <c r="S130" s="229"/>
      <c r="T130" s="132" t="s">
        <v>3841</v>
      </c>
      <c r="U130" s="229" t="s">
        <v>3842</v>
      </c>
      <c r="V130" s="228" t="s">
        <v>3843</v>
      </c>
      <c r="W130" s="133" t="s">
        <v>3844</v>
      </c>
    </row>
    <row r="131" spans="1:23" s="53" customFormat="1" ht="94.5" customHeight="1" x14ac:dyDescent="0.3">
      <c r="A131" s="366"/>
      <c r="B131" s="537"/>
      <c r="C131" s="369"/>
      <c r="D131" s="369"/>
      <c r="E131" s="369"/>
      <c r="F131" s="372"/>
      <c r="G131" s="465"/>
      <c r="H131" s="482"/>
      <c r="I131" s="482"/>
      <c r="J131" s="481"/>
      <c r="K131" s="136" t="s">
        <v>3845</v>
      </c>
      <c r="L131" s="233" t="s">
        <v>3846</v>
      </c>
      <c r="M131" s="229" t="s">
        <v>3847</v>
      </c>
      <c r="N131" s="230" t="s">
        <v>3848</v>
      </c>
      <c r="O131" s="230" t="s">
        <v>3870</v>
      </c>
      <c r="P131" s="229" t="s">
        <v>3849</v>
      </c>
      <c r="Q131" s="229"/>
      <c r="R131" s="229"/>
      <c r="S131" s="229"/>
      <c r="T131" s="132" t="s">
        <v>3850</v>
      </c>
      <c r="U131" s="229" t="s">
        <v>3804</v>
      </c>
      <c r="V131" s="228" t="s">
        <v>3851</v>
      </c>
      <c r="W131" s="133" t="s">
        <v>3852</v>
      </c>
    </row>
    <row r="132" spans="1:23" s="53" customFormat="1" ht="22.5" customHeight="1" x14ac:dyDescent="0.3">
      <c r="A132" s="367"/>
      <c r="B132" s="538"/>
      <c r="C132" s="370"/>
      <c r="D132" s="370"/>
      <c r="E132" s="370"/>
      <c r="F132" s="373"/>
      <c r="G132" s="354" t="s">
        <v>7660</v>
      </c>
      <c r="H132" s="535" t="s">
        <v>7660</v>
      </c>
      <c r="I132" s="535" t="s">
        <v>7661</v>
      </c>
      <c r="J132" s="351" t="s">
        <v>7662</v>
      </c>
      <c r="K132" s="354" t="s">
        <v>7660</v>
      </c>
      <c r="L132" s="535"/>
      <c r="M132" s="355"/>
      <c r="N132" s="350" t="s">
        <v>7663</v>
      </c>
      <c r="O132" s="350" t="s">
        <v>7664</v>
      </c>
      <c r="P132" s="355" t="s">
        <v>7665</v>
      </c>
      <c r="Q132" s="355"/>
      <c r="R132" s="355"/>
      <c r="S132" s="355"/>
      <c r="T132" s="132" t="s">
        <v>7660</v>
      </c>
      <c r="U132" s="352" t="s">
        <v>7666</v>
      </c>
      <c r="V132" s="353" t="s">
        <v>7667</v>
      </c>
      <c r="W132" s="133"/>
    </row>
    <row r="133" spans="1:23" s="59" customFormat="1" x14ac:dyDescent="0.3">
      <c r="A133" s="365" t="s">
        <v>382</v>
      </c>
      <c r="B133" s="365" t="s">
        <v>7566</v>
      </c>
      <c r="C133" s="223" t="s">
        <v>384</v>
      </c>
      <c r="D133" s="223"/>
      <c r="E133" s="223"/>
      <c r="F133" s="224"/>
      <c r="G133" s="225"/>
      <c r="H133" s="134"/>
      <c r="I133" s="270"/>
      <c r="J133" s="226"/>
      <c r="K133" s="232"/>
      <c r="L133" s="232"/>
      <c r="M133" s="225"/>
      <c r="N133" s="232"/>
      <c r="O133" s="219"/>
      <c r="P133" s="225"/>
      <c r="Q133" s="225"/>
      <c r="R133" s="225"/>
      <c r="S133" s="225"/>
      <c r="T133" s="92"/>
      <c r="U133" s="227"/>
      <c r="V133" s="93"/>
      <c r="W133" s="94"/>
    </row>
    <row r="134" spans="1:23" s="59" customFormat="1" x14ac:dyDescent="0.3">
      <c r="A134" s="366"/>
      <c r="B134" s="366"/>
      <c r="C134" s="223" t="s">
        <v>385</v>
      </c>
      <c r="D134" s="223"/>
      <c r="E134" s="223"/>
      <c r="F134" s="224"/>
      <c r="G134" s="225"/>
      <c r="H134" s="200"/>
      <c r="I134" s="268"/>
      <c r="J134" s="226"/>
      <c r="K134" s="232"/>
      <c r="L134" s="232"/>
      <c r="M134" s="225"/>
      <c r="N134" s="232"/>
      <c r="O134" s="219"/>
      <c r="P134" s="225"/>
      <c r="Q134" s="225"/>
      <c r="R134" s="225"/>
      <c r="S134" s="225"/>
      <c r="T134" s="92"/>
      <c r="U134" s="227"/>
      <c r="V134" s="93"/>
      <c r="W134" s="94"/>
    </row>
    <row r="135" spans="1:23" s="59" customFormat="1" x14ac:dyDescent="0.3">
      <c r="A135" s="366"/>
      <c r="B135" s="366"/>
      <c r="C135" s="223" t="s">
        <v>386</v>
      </c>
      <c r="D135" s="223"/>
      <c r="E135" s="223"/>
      <c r="F135" s="224"/>
      <c r="G135" s="225"/>
      <c r="H135" s="200"/>
      <c r="I135" s="268"/>
      <c r="J135" s="226"/>
      <c r="K135" s="232"/>
      <c r="L135" s="232"/>
      <c r="M135" s="225"/>
      <c r="N135" s="232"/>
      <c r="O135" s="219"/>
      <c r="P135" s="225"/>
      <c r="Q135" s="225"/>
      <c r="R135" s="225"/>
      <c r="S135" s="225"/>
      <c r="T135" s="92"/>
      <c r="U135" s="227"/>
      <c r="V135" s="93"/>
      <c r="W135" s="94"/>
    </row>
    <row r="136" spans="1:23" s="59" customFormat="1" ht="27" x14ac:dyDescent="0.3">
      <c r="A136" s="366"/>
      <c r="B136" s="366"/>
      <c r="C136" s="368" t="s">
        <v>387</v>
      </c>
      <c r="D136" s="368" t="s">
        <v>955</v>
      </c>
      <c r="E136" s="368" t="s">
        <v>956</v>
      </c>
      <c r="F136" s="371" t="s">
        <v>845</v>
      </c>
      <c r="G136" s="457" t="s">
        <v>844</v>
      </c>
      <c r="H136" s="460" t="s">
        <v>1537</v>
      </c>
      <c r="I136" s="457" t="s">
        <v>2192</v>
      </c>
      <c r="J136" s="457" t="s">
        <v>833</v>
      </c>
      <c r="K136" s="92"/>
      <c r="L136" s="92"/>
      <c r="M136" s="92"/>
      <c r="N136" s="135"/>
      <c r="O136" s="221" t="s">
        <v>3640</v>
      </c>
      <c r="P136" s="457" t="s">
        <v>1634</v>
      </c>
      <c r="Q136" s="92"/>
      <c r="R136" s="92"/>
      <c r="S136" s="92"/>
      <c r="T136" s="92" t="s">
        <v>758</v>
      </c>
      <c r="U136" s="227" t="s">
        <v>501</v>
      </c>
      <c r="V136" s="93" t="s">
        <v>842</v>
      </c>
      <c r="W136" s="94" t="s">
        <v>834</v>
      </c>
    </row>
    <row r="137" spans="1:23" s="59" customFormat="1" x14ac:dyDescent="0.3">
      <c r="A137" s="366"/>
      <c r="B137" s="366"/>
      <c r="C137" s="369"/>
      <c r="D137" s="369"/>
      <c r="E137" s="369"/>
      <c r="F137" s="372"/>
      <c r="G137" s="458"/>
      <c r="H137" s="461"/>
      <c r="I137" s="458"/>
      <c r="J137" s="458"/>
      <c r="K137" s="92"/>
      <c r="L137" s="92"/>
      <c r="M137" s="92"/>
      <c r="N137" s="135"/>
      <c r="O137" s="222"/>
      <c r="P137" s="458"/>
      <c r="Q137" s="92"/>
      <c r="R137" s="92"/>
      <c r="S137" s="92"/>
      <c r="T137" s="92" t="s">
        <v>1535</v>
      </c>
      <c r="U137" s="227" t="s">
        <v>840</v>
      </c>
      <c r="V137" s="93" t="s">
        <v>837</v>
      </c>
      <c r="W137" s="94" t="s">
        <v>846</v>
      </c>
    </row>
    <row r="138" spans="1:23" s="59" customFormat="1" ht="27" x14ac:dyDescent="0.3">
      <c r="A138" s="366"/>
      <c r="B138" s="366"/>
      <c r="C138" s="369"/>
      <c r="D138" s="369"/>
      <c r="E138" s="369"/>
      <c r="F138" s="372"/>
      <c r="G138" s="458"/>
      <c r="H138" s="461"/>
      <c r="I138" s="458"/>
      <c r="J138" s="458"/>
      <c r="K138" s="221"/>
      <c r="L138" s="221"/>
      <c r="M138" s="221"/>
      <c r="N138" s="220"/>
      <c r="O138" s="222"/>
      <c r="P138" s="458"/>
      <c r="Q138" s="221"/>
      <c r="R138" s="221"/>
      <c r="S138" s="221"/>
      <c r="T138" s="92" t="s">
        <v>835</v>
      </c>
      <c r="U138" s="227" t="s">
        <v>841</v>
      </c>
      <c r="V138" s="93" t="s">
        <v>843</v>
      </c>
      <c r="W138" s="94" t="s">
        <v>847</v>
      </c>
    </row>
    <row r="139" spans="1:23" s="59" customFormat="1" x14ac:dyDescent="0.3">
      <c r="A139" s="366"/>
      <c r="B139" s="366"/>
      <c r="C139" s="370"/>
      <c r="D139" s="370"/>
      <c r="E139" s="370"/>
      <c r="F139" s="373"/>
      <c r="G139" s="459"/>
      <c r="H139" s="462"/>
      <c r="I139" s="459"/>
      <c r="J139" s="459"/>
      <c r="K139" s="221"/>
      <c r="L139" s="221"/>
      <c r="M139" s="221"/>
      <c r="N139" s="220"/>
      <c r="O139" s="222"/>
      <c r="P139" s="459"/>
      <c r="Q139" s="221"/>
      <c r="R139" s="221"/>
      <c r="S139" s="221"/>
      <c r="T139" s="92" t="s">
        <v>836</v>
      </c>
      <c r="U139" s="227" t="s">
        <v>813</v>
      </c>
      <c r="V139" s="93" t="s">
        <v>838</v>
      </c>
      <c r="W139" s="94" t="s">
        <v>848</v>
      </c>
    </row>
    <row r="140" spans="1:23" s="59" customFormat="1" x14ac:dyDescent="0.3">
      <c r="A140" s="366"/>
      <c r="B140" s="366"/>
      <c r="C140" s="223" t="s">
        <v>389</v>
      </c>
      <c r="D140" s="223"/>
      <c r="E140" s="223"/>
      <c r="F140" s="224"/>
      <c r="G140" s="225"/>
      <c r="H140" s="200"/>
      <c r="I140" s="268"/>
      <c r="J140" s="226"/>
      <c r="K140" s="232"/>
      <c r="L140" s="232"/>
      <c r="M140" s="225"/>
      <c r="N140" s="232"/>
      <c r="O140" s="219"/>
      <c r="P140" s="225"/>
      <c r="Q140" s="225"/>
      <c r="R140" s="225"/>
      <c r="S140" s="225"/>
      <c r="T140" s="92"/>
      <c r="U140" s="227"/>
      <c r="V140" s="93"/>
      <c r="W140" s="94"/>
    </row>
    <row r="141" spans="1:23" s="59" customFormat="1" x14ac:dyDescent="0.3">
      <c r="A141" s="366"/>
      <c r="B141" s="366"/>
      <c r="C141" s="223" t="s">
        <v>390</v>
      </c>
      <c r="D141" s="223"/>
      <c r="E141" s="223"/>
      <c r="F141" s="224"/>
      <c r="G141" s="225"/>
      <c r="H141" s="200"/>
      <c r="I141" s="268"/>
      <c r="J141" s="226"/>
      <c r="K141" s="232"/>
      <c r="L141" s="232"/>
      <c r="M141" s="225"/>
      <c r="N141" s="232"/>
      <c r="O141" s="219"/>
      <c r="P141" s="225"/>
      <c r="Q141" s="225"/>
      <c r="R141" s="225"/>
      <c r="S141" s="225"/>
      <c r="T141" s="92"/>
      <c r="U141" s="227"/>
      <c r="V141" s="93"/>
      <c r="W141" s="94"/>
    </row>
    <row r="142" spans="1:23" s="59" customFormat="1" ht="27" x14ac:dyDescent="0.3">
      <c r="A142" s="367"/>
      <c r="B142" s="367"/>
      <c r="C142" s="136" t="s">
        <v>391</v>
      </c>
      <c r="D142" s="136"/>
      <c r="E142" s="136"/>
      <c r="F142" s="137"/>
      <c r="G142" s="227"/>
      <c r="H142" s="138"/>
      <c r="I142" s="271"/>
      <c r="J142" s="100"/>
      <c r="K142" s="96"/>
      <c r="L142" s="96"/>
      <c r="M142" s="227"/>
      <c r="N142" s="96"/>
      <c r="O142" s="231"/>
      <c r="P142" s="227"/>
      <c r="Q142" s="227"/>
      <c r="R142" s="227"/>
      <c r="S142" s="227"/>
      <c r="T142" s="92"/>
      <c r="U142" s="227"/>
      <c r="V142" s="93"/>
      <c r="W142" s="94"/>
    </row>
    <row r="143" spans="1:23" s="59" customFormat="1" x14ac:dyDescent="0.3">
      <c r="A143" s="56"/>
      <c r="B143" s="56"/>
      <c r="C143" s="56"/>
      <c r="D143" s="56"/>
      <c r="E143" s="56"/>
      <c r="F143" s="56"/>
      <c r="G143" s="56"/>
      <c r="H143" s="53"/>
      <c r="I143" s="56"/>
      <c r="J143" s="57"/>
      <c r="K143" s="58"/>
      <c r="L143" s="58"/>
      <c r="N143" s="60"/>
      <c r="O143" s="207"/>
      <c r="P143" s="56"/>
      <c r="Q143" s="56"/>
      <c r="R143" s="56"/>
      <c r="S143" s="53"/>
      <c r="U143" s="56"/>
    </row>
    <row r="144" spans="1:23" s="59" customFormat="1" x14ac:dyDescent="0.3">
      <c r="A144" s="56"/>
      <c r="B144" s="56"/>
      <c r="C144" s="56"/>
      <c r="D144" s="56"/>
      <c r="E144" s="56"/>
      <c r="F144" s="56"/>
      <c r="G144" s="56"/>
      <c r="H144" s="53"/>
      <c r="I144" s="56"/>
      <c r="J144" s="57"/>
      <c r="K144" s="58"/>
      <c r="L144" s="58"/>
      <c r="N144" s="60"/>
      <c r="O144" s="207"/>
      <c r="P144" s="56"/>
      <c r="Q144" s="56"/>
      <c r="R144" s="56"/>
      <c r="S144" s="53"/>
      <c r="U144" s="56"/>
    </row>
    <row r="145" spans="1:21" s="59" customFormat="1" x14ac:dyDescent="0.3">
      <c r="A145" s="56"/>
      <c r="B145" s="56"/>
      <c r="C145" s="56"/>
      <c r="D145" s="56"/>
      <c r="E145" s="56"/>
      <c r="F145" s="56"/>
      <c r="G145" s="56"/>
      <c r="H145" s="53"/>
      <c r="I145" s="56"/>
      <c r="J145" s="57"/>
      <c r="K145" s="58"/>
      <c r="L145" s="58"/>
      <c r="N145" s="60"/>
      <c r="O145" s="207"/>
      <c r="P145" s="56"/>
      <c r="Q145" s="56"/>
      <c r="R145" s="56"/>
      <c r="S145" s="53"/>
      <c r="U145" s="56"/>
    </row>
    <row r="146" spans="1:21" s="59" customFormat="1" x14ac:dyDescent="0.3">
      <c r="A146" s="56"/>
      <c r="B146" s="56"/>
      <c r="C146" s="56"/>
      <c r="D146" s="56"/>
      <c r="E146" s="56"/>
      <c r="F146" s="56"/>
      <c r="G146" s="56"/>
      <c r="H146" s="53"/>
      <c r="I146" s="56"/>
      <c r="J146" s="57"/>
      <c r="K146" s="58"/>
      <c r="L146" s="58"/>
      <c r="N146" s="60"/>
      <c r="O146" s="207"/>
      <c r="P146" s="56"/>
      <c r="Q146" s="56"/>
      <c r="R146" s="56"/>
      <c r="S146" s="53"/>
      <c r="U146" s="56"/>
    </row>
    <row r="147" spans="1:21" s="59" customFormat="1" x14ac:dyDescent="0.3">
      <c r="A147" s="56"/>
      <c r="B147" s="56"/>
      <c r="C147" s="56"/>
      <c r="D147" s="56"/>
      <c r="E147" s="56"/>
      <c r="F147" s="56"/>
      <c r="G147" s="56"/>
      <c r="H147" s="53"/>
      <c r="I147" s="56"/>
      <c r="J147" s="57"/>
      <c r="K147" s="58"/>
      <c r="L147" s="58"/>
      <c r="N147" s="60"/>
      <c r="O147" s="207"/>
      <c r="P147" s="56"/>
      <c r="Q147" s="56"/>
      <c r="R147" s="56"/>
      <c r="S147" s="53"/>
      <c r="U147" s="56"/>
    </row>
    <row r="148" spans="1:21" s="59" customFormat="1" x14ac:dyDescent="0.3">
      <c r="A148" s="56"/>
      <c r="B148" s="56"/>
      <c r="C148" s="56"/>
      <c r="D148" s="56"/>
      <c r="E148" s="56"/>
      <c r="F148" s="56"/>
      <c r="G148" s="56"/>
      <c r="H148" s="53"/>
      <c r="I148" s="56"/>
      <c r="J148" s="57"/>
      <c r="K148" s="58"/>
      <c r="L148" s="58"/>
      <c r="N148" s="60"/>
      <c r="O148" s="207"/>
      <c r="P148" s="56"/>
      <c r="Q148" s="56"/>
      <c r="R148" s="56"/>
      <c r="S148" s="53"/>
      <c r="U148" s="56"/>
    </row>
    <row r="149" spans="1:21" s="59" customFormat="1" x14ac:dyDescent="0.3">
      <c r="A149" s="56"/>
      <c r="B149" s="56"/>
      <c r="C149" s="56"/>
      <c r="D149" s="56"/>
      <c r="E149" s="56"/>
      <c r="F149" s="56"/>
      <c r="G149" s="56"/>
      <c r="H149" s="53"/>
      <c r="I149" s="56"/>
      <c r="J149" s="57"/>
      <c r="K149" s="58"/>
      <c r="L149" s="58"/>
      <c r="N149" s="60"/>
      <c r="O149" s="207"/>
      <c r="P149" s="56"/>
      <c r="Q149" s="56"/>
      <c r="R149" s="56"/>
      <c r="S149" s="53"/>
      <c r="U149" s="56"/>
    </row>
    <row r="150" spans="1:21" s="59" customFormat="1" x14ac:dyDescent="0.3">
      <c r="A150" s="56"/>
      <c r="B150" s="56"/>
      <c r="C150" s="56"/>
      <c r="D150" s="56"/>
      <c r="E150" s="56"/>
      <c r="F150" s="56"/>
      <c r="G150" s="56"/>
      <c r="H150" s="53"/>
      <c r="I150" s="56"/>
      <c r="J150" s="57"/>
      <c r="K150" s="58"/>
      <c r="L150" s="58"/>
      <c r="N150" s="60"/>
      <c r="O150" s="207"/>
      <c r="P150" s="56"/>
      <c r="Q150" s="56"/>
      <c r="R150" s="56"/>
      <c r="S150" s="53"/>
      <c r="U150" s="56"/>
    </row>
    <row r="151" spans="1:21" s="59" customFormat="1" x14ac:dyDescent="0.3">
      <c r="A151" s="56"/>
      <c r="B151" s="56"/>
      <c r="C151" s="56"/>
      <c r="D151" s="56"/>
      <c r="E151" s="56"/>
      <c r="F151" s="56"/>
      <c r="G151" s="56"/>
      <c r="H151" s="53"/>
      <c r="I151" s="56"/>
      <c r="J151" s="57"/>
      <c r="K151" s="58"/>
      <c r="L151" s="58"/>
      <c r="N151" s="60"/>
      <c r="O151" s="207"/>
      <c r="P151" s="56"/>
      <c r="Q151" s="56"/>
      <c r="R151" s="56"/>
      <c r="S151" s="53"/>
      <c r="U151" s="56"/>
    </row>
    <row r="152" spans="1:21" s="59" customFormat="1" x14ac:dyDescent="0.3">
      <c r="A152" s="56"/>
      <c r="B152" s="56"/>
      <c r="C152" s="56"/>
      <c r="D152" s="56"/>
      <c r="E152" s="56"/>
      <c r="F152" s="56"/>
      <c r="G152" s="56"/>
      <c r="H152" s="53"/>
      <c r="I152" s="56"/>
      <c r="J152" s="57"/>
      <c r="K152" s="58"/>
      <c r="L152" s="58"/>
      <c r="N152" s="60"/>
      <c r="O152" s="207"/>
      <c r="P152" s="56"/>
      <c r="Q152" s="56"/>
      <c r="R152" s="56"/>
      <c r="S152" s="53"/>
      <c r="U152" s="56"/>
    </row>
    <row r="153" spans="1:21" s="59" customFormat="1" x14ac:dyDescent="0.3">
      <c r="A153" s="56"/>
      <c r="B153" s="56"/>
      <c r="C153" s="56"/>
      <c r="D153" s="56"/>
      <c r="E153" s="56"/>
      <c r="F153" s="56"/>
      <c r="G153" s="56"/>
      <c r="H153" s="53"/>
      <c r="I153" s="56"/>
      <c r="J153" s="57"/>
      <c r="K153" s="58"/>
      <c r="L153" s="58"/>
      <c r="N153" s="60"/>
      <c r="O153" s="207"/>
      <c r="P153" s="56"/>
      <c r="Q153" s="56"/>
      <c r="R153" s="56"/>
      <c r="S153" s="53"/>
      <c r="U153" s="56"/>
    </row>
    <row r="154" spans="1:21" s="59" customFormat="1" x14ac:dyDescent="0.3">
      <c r="A154" s="56"/>
      <c r="B154" s="56"/>
      <c r="C154" s="56"/>
      <c r="D154" s="56"/>
      <c r="E154" s="56"/>
      <c r="F154" s="56"/>
      <c r="G154" s="56"/>
      <c r="H154" s="53"/>
      <c r="I154" s="56"/>
      <c r="J154" s="57"/>
      <c r="K154" s="58"/>
      <c r="L154" s="58"/>
      <c r="N154" s="60"/>
      <c r="O154" s="207"/>
      <c r="P154" s="56"/>
      <c r="Q154" s="56"/>
      <c r="R154" s="56"/>
      <c r="S154" s="53"/>
      <c r="U154" s="56"/>
    </row>
    <row r="155" spans="1:21" s="59" customFormat="1" x14ac:dyDescent="0.3">
      <c r="A155" s="56"/>
      <c r="B155" s="56"/>
      <c r="C155" s="56"/>
      <c r="D155" s="56"/>
      <c r="E155" s="56"/>
      <c r="F155" s="56"/>
      <c r="G155" s="56"/>
      <c r="H155" s="53"/>
      <c r="I155" s="56"/>
      <c r="J155" s="57"/>
      <c r="K155" s="58"/>
      <c r="L155" s="58"/>
      <c r="N155" s="60"/>
      <c r="O155" s="207"/>
      <c r="P155" s="56"/>
      <c r="Q155" s="56"/>
      <c r="R155" s="56"/>
      <c r="S155" s="53"/>
      <c r="U155" s="56"/>
    </row>
    <row r="156" spans="1:21" s="59" customFormat="1" x14ac:dyDescent="0.3">
      <c r="A156" s="56"/>
      <c r="B156" s="56"/>
      <c r="C156" s="56"/>
      <c r="D156" s="56"/>
      <c r="E156" s="56"/>
      <c r="F156" s="56"/>
      <c r="G156" s="56"/>
      <c r="H156" s="53"/>
      <c r="I156" s="56"/>
      <c r="J156" s="57"/>
      <c r="K156" s="58"/>
      <c r="L156" s="58"/>
      <c r="N156" s="60"/>
      <c r="O156" s="207"/>
      <c r="P156" s="56"/>
      <c r="Q156" s="56"/>
      <c r="R156" s="56"/>
      <c r="S156" s="53"/>
      <c r="U156" s="56"/>
    </row>
    <row r="157" spans="1:21" s="59" customFormat="1" x14ac:dyDescent="0.3">
      <c r="A157" s="56"/>
      <c r="B157" s="56"/>
      <c r="C157" s="56"/>
      <c r="D157" s="56"/>
      <c r="E157" s="56"/>
      <c r="F157" s="56"/>
      <c r="G157" s="56"/>
      <c r="H157" s="53"/>
      <c r="I157" s="56"/>
      <c r="J157" s="57"/>
      <c r="K157" s="58"/>
      <c r="L157" s="58"/>
      <c r="N157" s="60"/>
      <c r="O157" s="207"/>
      <c r="P157" s="56"/>
      <c r="Q157" s="56"/>
      <c r="R157" s="56"/>
      <c r="S157" s="53"/>
      <c r="U157" s="56"/>
    </row>
    <row r="158" spans="1:21" s="59" customFormat="1" x14ac:dyDescent="0.3">
      <c r="A158" s="56"/>
      <c r="B158" s="56"/>
      <c r="C158" s="56"/>
      <c r="D158" s="56"/>
      <c r="E158" s="56"/>
      <c r="F158" s="56"/>
      <c r="G158" s="56"/>
      <c r="H158" s="53"/>
      <c r="I158" s="56"/>
      <c r="J158" s="57"/>
      <c r="K158" s="58"/>
      <c r="L158" s="58"/>
      <c r="N158" s="60"/>
      <c r="O158" s="207"/>
      <c r="P158" s="56"/>
      <c r="Q158" s="56"/>
      <c r="R158" s="56"/>
      <c r="S158" s="53"/>
      <c r="U158" s="56"/>
    </row>
    <row r="159" spans="1:21" s="59" customFormat="1" x14ac:dyDescent="0.3">
      <c r="A159" s="56"/>
      <c r="B159" s="56"/>
      <c r="C159" s="56"/>
      <c r="D159" s="56"/>
      <c r="E159" s="56"/>
      <c r="F159" s="56"/>
      <c r="G159" s="56"/>
      <c r="H159" s="53"/>
      <c r="I159" s="56"/>
      <c r="J159" s="57"/>
      <c r="K159" s="58"/>
      <c r="L159" s="58"/>
      <c r="N159" s="60"/>
      <c r="O159" s="207"/>
      <c r="P159" s="56"/>
      <c r="Q159" s="56"/>
      <c r="R159" s="56"/>
      <c r="S159" s="53"/>
      <c r="U159" s="56"/>
    </row>
    <row r="160" spans="1:21" s="59" customFormat="1" x14ac:dyDescent="0.3">
      <c r="A160" s="56"/>
      <c r="B160" s="56"/>
      <c r="C160" s="56"/>
      <c r="D160" s="56"/>
      <c r="E160" s="56"/>
      <c r="F160" s="56"/>
      <c r="G160" s="56"/>
      <c r="H160" s="53"/>
      <c r="I160" s="56"/>
      <c r="J160" s="57"/>
      <c r="K160" s="58"/>
      <c r="L160" s="58"/>
      <c r="N160" s="60"/>
      <c r="O160" s="207"/>
      <c r="P160" s="56"/>
      <c r="Q160" s="56"/>
      <c r="R160" s="56"/>
      <c r="S160" s="53"/>
      <c r="U160" s="56"/>
    </row>
    <row r="161" spans="1:21" s="59" customFormat="1" x14ac:dyDescent="0.3">
      <c r="A161" s="56"/>
      <c r="B161" s="56"/>
      <c r="C161" s="56"/>
      <c r="D161" s="56"/>
      <c r="E161" s="56"/>
      <c r="F161" s="56"/>
      <c r="G161" s="56"/>
      <c r="H161" s="53"/>
      <c r="I161" s="56"/>
      <c r="J161" s="57"/>
      <c r="K161" s="58"/>
      <c r="L161" s="58"/>
      <c r="N161" s="60"/>
      <c r="O161" s="207"/>
      <c r="P161" s="56"/>
      <c r="Q161" s="56"/>
      <c r="R161" s="56"/>
      <c r="S161" s="53"/>
      <c r="U161" s="56"/>
    </row>
    <row r="162" spans="1:21" s="59" customFormat="1" x14ac:dyDescent="0.3">
      <c r="A162" s="56"/>
      <c r="B162" s="56"/>
      <c r="C162" s="56"/>
      <c r="D162" s="56"/>
      <c r="E162" s="56"/>
      <c r="F162" s="56"/>
      <c r="G162" s="56"/>
      <c r="H162" s="53"/>
      <c r="I162" s="56"/>
      <c r="J162" s="57"/>
      <c r="K162" s="58"/>
      <c r="L162" s="58"/>
      <c r="N162" s="60"/>
      <c r="O162" s="207"/>
      <c r="P162" s="56"/>
      <c r="Q162" s="56"/>
      <c r="R162" s="56"/>
      <c r="S162" s="53"/>
      <c r="U162" s="56"/>
    </row>
    <row r="163" spans="1:21" s="59" customFormat="1" x14ac:dyDescent="0.3">
      <c r="A163" s="56"/>
      <c r="B163" s="56"/>
      <c r="C163" s="56"/>
      <c r="D163" s="56"/>
      <c r="E163" s="56"/>
      <c r="F163" s="56"/>
      <c r="G163" s="56"/>
      <c r="H163" s="53"/>
      <c r="I163" s="56"/>
      <c r="J163" s="57"/>
      <c r="K163" s="58"/>
      <c r="L163" s="58"/>
      <c r="N163" s="60"/>
      <c r="O163" s="207"/>
      <c r="P163" s="56"/>
      <c r="Q163" s="56"/>
      <c r="R163" s="56"/>
      <c r="S163" s="53"/>
      <c r="U163" s="56"/>
    </row>
    <row r="164" spans="1:21" s="59" customFormat="1" x14ac:dyDescent="0.3">
      <c r="A164" s="56"/>
      <c r="B164" s="56"/>
      <c r="C164" s="56"/>
      <c r="D164" s="56"/>
      <c r="E164" s="56"/>
      <c r="F164" s="56"/>
      <c r="G164" s="56"/>
      <c r="H164" s="53"/>
      <c r="I164" s="56"/>
      <c r="J164" s="57"/>
      <c r="K164" s="58"/>
      <c r="L164" s="58"/>
      <c r="N164" s="60"/>
      <c r="O164" s="207"/>
      <c r="P164" s="56"/>
      <c r="Q164" s="56"/>
      <c r="R164" s="56"/>
      <c r="S164" s="53"/>
      <c r="U164" s="56"/>
    </row>
    <row r="165" spans="1:21" s="59" customFormat="1" x14ac:dyDescent="0.3">
      <c r="A165" s="56"/>
      <c r="B165" s="56"/>
      <c r="C165" s="56"/>
      <c r="D165" s="56"/>
      <c r="E165" s="56"/>
      <c r="F165" s="56"/>
      <c r="G165" s="56"/>
      <c r="H165" s="53"/>
      <c r="I165" s="56"/>
      <c r="J165" s="57"/>
      <c r="K165" s="58"/>
      <c r="L165" s="58"/>
      <c r="N165" s="60"/>
      <c r="O165" s="207"/>
      <c r="P165" s="56"/>
      <c r="Q165" s="56"/>
      <c r="R165" s="56"/>
      <c r="S165" s="53"/>
      <c r="U165" s="56"/>
    </row>
    <row r="166" spans="1:21" s="59" customFormat="1" x14ac:dyDescent="0.3">
      <c r="A166" s="56"/>
      <c r="B166" s="56"/>
      <c r="C166" s="56"/>
      <c r="D166" s="56"/>
      <c r="E166" s="56"/>
      <c r="F166" s="56"/>
      <c r="G166" s="56"/>
      <c r="H166" s="53"/>
      <c r="I166" s="56"/>
      <c r="J166" s="57"/>
      <c r="K166" s="58"/>
      <c r="L166" s="58"/>
      <c r="N166" s="60"/>
      <c r="O166" s="207"/>
      <c r="P166" s="56"/>
      <c r="Q166" s="56"/>
      <c r="R166" s="56"/>
      <c r="S166" s="53"/>
      <c r="U166" s="56"/>
    </row>
    <row r="167" spans="1:21" s="59" customFormat="1" x14ac:dyDescent="0.3">
      <c r="A167" s="56"/>
      <c r="B167" s="56"/>
      <c r="C167" s="56"/>
      <c r="D167" s="56"/>
      <c r="E167" s="56"/>
      <c r="F167" s="56"/>
      <c r="G167" s="56"/>
      <c r="H167" s="53"/>
      <c r="I167" s="56"/>
      <c r="J167" s="57"/>
      <c r="K167" s="58"/>
      <c r="L167" s="58"/>
      <c r="N167" s="60"/>
      <c r="O167" s="207"/>
      <c r="P167" s="56"/>
      <c r="Q167" s="56"/>
      <c r="R167" s="56"/>
      <c r="S167" s="53"/>
      <c r="U167" s="56"/>
    </row>
    <row r="168" spans="1:21" s="59" customFormat="1" x14ac:dyDescent="0.3">
      <c r="A168" s="56"/>
      <c r="B168" s="56"/>
      <c r="C168" s="56"/>
      <c r="D168" s="56"/>
      <c r="E168" s="56"/>
      <c r="F168" s="56"/>
      <c r="G168" s="56"/>
      <c r="H168" s="53"/>
      <c r="I168" s="56"/>
      <c r="J168" s="57"/>
      <c r="K168" s="58"/>
      <c r="L168" s="58"/>
      <c r="N168" s="60"/>
      <c r="O168" s="207"/>
      <c r="P168" s="56"/>
      <c r="Q168" s="56"/>
      <c r="R168" s="56"/>
      <c r="S168" s="53"/>
      <c r="U168" s="56"/>
    </row>
    <row r="169" spans="1:21" s="59" customFormat="1" x14ac:dyDescent="0.3">
      <c r="A169" s="56"/>
      <c r="B169" s="56"/>
      <c r="C169" s="56"/>
      <c r="D169" s="56"/>
      <c r="E169" s="56"/>
      <c r="F169" s="56"/>
      <c r="G169" s="56"/>
      <c r="H169" s="53"/>
      <c r="I169" s="56"/>
      <c r="J169" s="57"/>
      <c r="K169" s="58"/>
      <c r="L169" s="58"/>
      <c r="N169" s="60"/>
      <c r="O169" s="207"/>
      <c r="P169" s="56"/>
      <c r="Q169" s="56"/>
      <c r="R169" s="56"/>
      <c r="S169" s="53"/>
      <c r="U169" s="56"/>
    </row>
    <row r="170" spans="1:21" s="59" customFormat="1" x14ac:dyDescent="0.3">
      <c r="A170" s="56"/>
      <c r="B170" s="56"/>
      <c r="C170" s="56"/>
      <c r="D170" s="56"/>
      <c r="E170" s="56"/>
      <c r="F170" s="56"/>
      <c r="G170" s="56"/>
      <c r="H170" s="53"/>
      <c r="I170" s="56"/>
      <c r="J170" s="57"/>
      <c r="K170" s="58"/>
      <c r="L170" s="58"/>
      <c r="N170" s="60"/>
      <c r="O170" s="207"/>
      <c r="P170" s="56"/>
      <c r="Q170" s="56"/>
      <c r="R170" s="56"/>
      <c r="S170" s="53"/>
      <c r="U170" s="56"/>
    </row>
    <row r="171" spans="1:21" s="59" customFormat="1" x14ac:dyDescent="0.3">
      <c r="A171" s="56"/>
      <c r="B171" s="56"/>
      <c r="C171" s="56"/>
      <c r="D171" s="56"/>
      <c r="E171" s="56"/>
      <c r="F171" s="56"/>
      <c r="G171" s="56"/>
      <c r="H171" s="53"/>
      <c r="I171" s="56"/>
      <c r="J171" s="57"/>
      <c r="K171" s="58"/>
      <c r="L171" s="58"/>
      <c r="N171" s="60"/>
      <c r="O171" s="207"/>
      <c r="P171" s="56"/>
      <c r="Q171" s="56"/>
      <c r="R171" s="56"/>
      <c r="S171" s="53"/>
      <c r="U171" s="56"/>
    </row>
    <row r="172" spans="1:21" s="59" customFormat="1" x14ac:dyDescent="0.3">
      <c r="A172" s="56"/>
      <c r="B172" s="56"/>
      <c r="C172" s="56"/>
      <c r="D172" s="56"/>
      <c r="E172" s="56"/>
      <c r="F172" s="56"/>
      <c r="G172" s="56"/>
      <c r="H172" s="53"/>
      <c r="I172" s="56"/>
      <c r="J172" s="57"/>
      <c r="K172" s="58"/>
      <c r="L172" s="58"/>
      <c r="N172" s="60"/>
      <c r="O172" s="207"/>
      <c r="P172" s="56"/>
      <c r="Q172" s="56"/>
      <c r="R172" s="56"/>
      <c r="S172" s="53"/>
      <c r="U172" s="56"/>
    </row>
    <row r="173" spans="1:21" s="59" customFormat="1" x14ac:dyDescent="0.3">
      <c r="A173" s="56"/>
      <c r="B173" s="56"/>
      <c r="C173" s="56"/>
      <c r="D173" s="56"/>
      <c r="E173" s="56"/>
      <c r="F173" s="56"/>
      <c r="G173" s="56"/>
      <c r="H173" s="53"/>
      <c r="I173" s="56"/>
      <c r="J173" s="57"/>
      <c r="K173" s="58"/>
      <c r="L173" s="58"/>
      <c r="N173" s="60"/>
      <c r="O173" s="207"/>
      <c r="P173" s="56"/>
      <c r="Q173" s="56"/>
      <c r="R173" s="56"/>
      <c r="S173" s="53"/>
      <c r="U173" s="56"/>
    </row>
    <row r="174" spans="1:21" s="59" customFormat="1" x14ac:dyDescent="0.3">
      <c r="A174" s="56"/>
      <c r="B174" s="56"/>
      <c r="C174" s="56"/>
      <c r="D174" s="56"/>
      <c r="E174" s="56"/>
      <c r="F174" s="56"/>
      <c r="G174" s="56"/>
      <c r="H174" s="53"/>
      <c r="I174" s="56"/>
      <c r="J174" s="57"/>
      <c r="K174" s="58"/>
      <c r="L174" s="58"/>
      <c r="N174" s="60"/>
      <c r="O174" s="207"/>
      <c r="P174" s="56"/>
      <c r="Q174" s="56"/>
      <c r="R174" s="56"/>
      <c r="S174" s="53"/>
      <c r="U174" s="56"/>
    </row>
    <row r="175" spans="1:21" s="59" customFormat="1" x14ac:dyDescent="0.3">
      <c r="A175" s="56"/>
      <c r="B175" s="56"/>
      <c r="C175" s="56"/>
      <c r="D175" s="56"/>
      <c r="E175" s="56"/>
      <c r="F175" s="56"/>
      <c r="G175" s="56"/>
      <c r="H175" s="53"/>
      <c r="I175" s="56"/>
      <c r="J175" s="57"/>
      <c r="K175" s="58"/>
      <c r="L175" s="58"/>
      <c r="N175" s="60"/>
      <c r="O175" s="207"/>
      <c r="P175" s="56"/>
      <c r="Q175" s="56"/>
      <c r="R175" s="56"/>
      <c r="S175" s="53"/>
      <c r="U175" s="56"/>
    </row>
    <row r="176" spans="1:21" s="59" customFormat="1" x14ac:dyDescent="0.3">
      <c r="A176" s="56"/>
      <c r="B176" s="56"/>
      <c r="C176" s="56"/>
      <c r="D176" s="56"/>
      <c r="E176" s="56"/>
      <c r="F176" s="56"/>
      <c r="G176" s="56"/>
      <c r="H176" s="53"/>
      <c r="I176" s="56"/>
      <c r="J176" s="57"/>
      <c r="K176" s="58"/>
      <c r="L176" s="58"/>
      <c r="N176" s="60"/>
      <c r="O176" s="207"/>
      <c r="P176" s="56"/>
      <c r="Q176" s="56"/>
      <c r="R176" s="56"/>
      <c r="S176" s="53"/>
      <c r="U176" s="56"/>
    </row>
    <row r="177" spans="1:23" s="59" customFormat="1" x14ac:dyDescent="0.3">
      <c r="A177" s="56"/>
      <c r="B177" s="56"/>
      <c r="C177" s="56"/>
      <c r="D177" s="56"/>
      <c r="E177" s="56"/>
      <c r="F177" s="56"/>
      <c r="G177" s="56"/>
      <c r="H177" s="53"/>
      <c r="I177" s="56"/>
      <c r="J177" s="57"/>
      <c r="K177" s="58"/>
      <c r="L177" s="58"/>
      <c r="N177" s="60"/>
      <c r="O177" s="207"/>
      <c r="P177" s="56"/>
      <c r="Q177" s="56"/>
      <c r="R177" s="56"/>
      <c r="S177" s="53"/>
      <c r="U177" s="56"/>
    </row>
    <row r="178" spans="1:23" s="59" customFormat="1" x14ac:dyDescent="0.3">
      <c r="A178" s="56"/>
      <c r="B178" s="56"/>
      <c r="C178" s="56"/>
      <c r="D178" s="56"/>
      <c r="E178" s="56"/>
      <c r="F178" s="56"/>
      <c r="G178" s="56"/>
      <c r="H178" s="53"/>
      <c r="I178" s="56"/>
      <c r="J178" s="57"/>
      <c r="K178" s="58"/>
      <c r="L178" s="58"/>
      <c r="N178" s="60"/>
      <c r="O178" s="207"/>
      <c r="P178" s="56"/>
      <c r="Q178" s="56"/>
      <c r="R178" s="56"/>
      <c r="S178" s="53"/>
      <c r="U178" s="56"/>
    </row>
    <row r="179" spans="1:23" s="59" customFormat="1" x14ac:dyDescent="0.3">
      <c r="A179" s="56"/>
      <c r="B179" s="56"/>
      <c r="C179" s="56"/>
      <c r="D179" s="56"/>
      <c r="E179" s="56"/>
      <c r="F179" s="56"/>
      <c r="G179" s="56"/>
      <c r="H179" s="53"/>
      <c r="I179" s="56"/>
      <c r="J179" s="57"/>
      <c r="K179" s="58"/>
      <c r="L179" s="58"/>
      <c r="N179" s="60"/>
      <c r="O179" s="207"/>
      <c r="P179" s="56"/>
      <c r="Q179" s="56"/>
      <c r="R179" s="56"/>
      <c r="S179" s="53"/>
      <c r="U179" s="56"/>
    </row>
    <row r="180" spans="1:23" x14ac:dyDescent="0.3">
      <c r="A180" s="56"/>
      <c r="B180" s="56"/>
      <c r="C180" s="56"/>
      <c r="D180" s="56"/>
      <c r="E180" s="56"/>
      <c r="F180" s="56"/>
      <c r="G180" s="56"/>
      <c r="H180" s="53"/>
      <c r="I180" s="56"/>
      <c r="J180" s="57"/>
      <c r="K180" s="58"/>
      <c r="L180" s="58"/>
      <c r="M180" s="59"/>
      <c r="N180" s="60"/>
      <c r="O180" s="207"/>
      <c r="P180" s="56"/>
      <c r="Q180" s="56"/>
      <c r="R180" s="56"/>
      <c r="S180" s="53"/>
      <c r="T180" s="59"/>
      <c r="U180" s="56"/>
      <c r="V180" s="59"/>
      <c r="W180" s="59"/>
    </row>
    <row r="181" spans="1:23" x14ac:dyDescent="0.3">
      <c r="A181" s="56"/>
      <c r="B181" s="56"/>
      <c r="C181" s="56"/>
      <c r="D181" s="56"/>
      <c r="E181" s="56"/>
      <c r="F181" s="56"/>
      <c r="G181" s="56"/>
      <c r="H181" s="53"/>
      <c r="I181" s="56"/>
      <c r="J181" s="57"/>
      <c r="K181" s="58"/>
      <c r="L181" s="58"/>
      <c r="M181" s="59"/>
      <c r="N181" s="60"/>
      <c r="O181" s="207"/>
      <c r="P181" s="56"/>
      <c r="Q181" s="56"/>
      <c r="R181" s="56"/>
      <c r="S181" s="53"/>
      <c r="T181" s="59"/>
      <c r="U181" s="56"/>
      <c r="V181" s="59"/>
      <c r="W181" s="59"/>
    </row>
    <row r="182" spans="1:23" x14ac:dyDescent="0.3">
      <c r="A182" s="56"/>
      <c r="B182" s="56"/>
      <c r="C182" s="56"/>
      <c r="D182" s="56"/>
      <c r="E182" s="56"/>
      <c r="F182" s="56"/>
      <c r="G182" s="56"/>
      <c r="H182" s="53"/>
      <c r="I182" s="56"/>
      <c r="J182" s="57"/>
      <c r="K182" s="58"/>
      <c r="L182" s="58"/>
      <c r="M182" s="59"/>
      <c r="N182" s="60"/>
      <c r="O182" s="207"/>
      <c r="P182" s="56"/>
      <c r="Q182" s="56"/>
      <c r="R182" s="56"/>
      <c r="S182" s="53"/>
      <c r="T182" s="59"/>
      <c r="U182" s="56"/>
      <c r="V182" s="59"/>
      <c r="W182" s="59"/>
    </row>
    <row r="183" spans="1:23" x14ac:dyDescent="0.3">
      <c r="A183" s="56"/>
      <c r="B183" s="56"/>
      <c r="C183" s="56"/>
      <c r="D183" s="56"/>
      <c r="E183" s="56"/>
      <c r="F183" s="56"/>
      <c r="G183" s="56"/>
      <c r="H183" s="53"/>
      <c r="I183" s="56"/>
      <c r="J183" s="57"/>
      <c r="K183" s="58"/>
      <c r="L183" s="58"/>
      <c r="M183" s="59"/>
      <c r="N183" s="60"/>
      <c r="O183" s="207"/>
      <c r="P183" s="56"/>
      <c r="Q183" s="56"/>
      <c r="R183" s="56"/>
      <c r="S183" s="53"/>
      <c r="T183" s="59"/>
      <c r="U183" s="56"/>
      <c r="V183" s="59"/>
      <c r="W183" s="59"/>
    </row>
    <row r="184" spans="1:23" x14ac:dyDescent="0.3">
      <c r="A184" s="56"/>
      <c r="B184" s="56"/>
      <c r="C184" s="56"/>
      <c r="D184" s="56"/>
      <c r="E184" s="56"/>
      <c r="F184" s="56"/>
      <c r="G184" s="56"/>
      <c r="H184" s="53"/>
      <c r="I184" s="56"/>
      <c r="J184" s="57"/>
      <c r="K184" s="58"/>
      <c r="L184" s="58"/>
      <c r="M184" s="59"/>
      <c r="N184" s="60"/>
      <c r="O184" s="207"/>
      <c r="P184" s="56"/>
      <c r="Q184" s="56"/>
      <c r="R184" s="56"/>
      <c r="S184" s="53"/>
      <c r="T184" s="59"/>
      <c r="U184" s="56"/>
      <c r="V184" s="59"/>
      <c r="W184" s="59"/>
    </row>
    <row r="185" spans="1:23" x14ac:dyDescent="0.3">
      <c r="A185" s="56"/>
      <c r="B185" s="56"/>
      <c r="C185" s="56"/>
      <c r="D185" s="56"/>
      <c r="E185" s="56"/>
      <c r="F185" s="56"/>
      <c r="G185" s="56"/>
      <c r="H185" s="53"/>
      <c r="I185" s="56"/>
      <c r="J185" s="57"/>
      <c r="K185" s="58"/>
      <c r="L185" s="58"/>
      <c r="M185" s="59"/>
      <c r="N185" s="60"/>
      <c r="O185" s="207"/>
      <c r="P185" s="56"/>
      <c r="Q185" s="56"/>
      <c r="R185" s="56"/>
      <c r="S185" s="53"/>
      <c r="T185" s="59"/>
      <c r="U185" s="56"/>
      <c r="V185" s="59"/>
      <c r="W185" s="59"/>
    </row>
    <row r="186" spans="1:23" x14ac:dyDescent="0.3">
      <c r="A186" s="56"/>
      <c r="B186" s="56"/>
      <c r="C186" s="56"/>
      <c r="D186" s="56"/>
      <c r="E186" s="56"/>
      <c r="F186" s="56"/>
      <c r="G186" s="56"/>
      <c r="H186" s="53"/>
      <c r="I186" s="56"/>
      <c r="J186" s="57"/>
      <c r="K186" s="58"/>
      <c r="L186" s="58"/>
      <c r="M186" s="59"/>
      <c r="N186" s="60"/>
      <c r="O186" s="207"/>
      <c r="P186" s="56"/>
      <c r="Q186" s="56"/>
      <c r="R186" s="56"/>
      <c r="S186" s="53"/>
      <c r="T186" s="59"/>
      <c r="U186" s="56"/>
      <c r="V186" s="59"/>
      <c r="W186" s="59"/>
    </row>
    <row r="187" spans="1:23" x14ac:dyDescent="0.3">
      <c r="A187" s="56"/>
      <c r="B187" s="56"/>
      <c r="C187" s="56"/>
      <c r="D187" s="56"/>
      <c r="E187" s="56"/>
      <c r="F187" s="56"/>
      <c r="G187" s="56"/>
      <c r="H187" s="53"/>
      <c r="I187" s="56"/>
      <c r="J187" s="57"/>
      <c r="K187" s="58"/>
      <c r="L187" s="58"/>
      <c r="M187" s="59"/>
      <c r="N187" s="60"/>
      <c r="O187" s="207"/>
      <c r="P187" s="56"/>
      <c r="Q187" s="56"/>
      <c r="R187" s="56"/>
      <c r="S187" s="53"/>
      <c r="T187" s="59"/>
      <c r="U187" s="56"/>
      <c r="V187" s="59"/>
      <c r="W187" s="59"/>
    </row>
    <row r="188" spans="1:23" x14ac:dyDescent="0.3">
      <c r="A188" s="56"/>
      <c r="B188" s="56"/>
      <c r="C188" s="56"/>
      <c r="D188" s="56"/>
      <c r="E188" s="56"/>
      <c r="F188" s="56"/>
      <c r="G188" s="56"/>
      <c r="H188" s="53"/>
      <c r="I188" s="56"/>
      <c r="J188" s="57"/>
      <c r="K188" s="58"/>
      <c r="L188" s="58"/>
      <c r="M188" s="59"/>
      <c r="N188" s="60"/>
      <c r="O188" s="207"/>
      <c r="P188" s="56"/>
      <c r="Q188" s="56"/>
      <c r="R188" s="56"/>
      <c r="S188" s="53"/>
      <c r="T188" s="59"/>
      <c r="U188" s="56"/>
      <c r="V188" s="59"/>
      <c r="W188" s="59"/>
    </row>
    <row r="189" spans="1:23" x14ac:dyDescent="0.3">
      <c r="A189" s="56"/>
      <c r="B189" s="56"/>
      <c r="C189" s="56"/>
      <c r="D189" s="56"/>
      <c r="E189" s="56"/>
      <c r="F189" s="56"/>
      <c r="G189" s="56"/>
      <c r="H189" s="53"/>
      <c r="I189" s="56"/>
      <c r="J189" s="57"/>
      <c r="K189" s="58"/>
      <c r="L189" s="58"/>
      <c r="M189" s="59"/>
      <c r="N189" s="60"/>
      <c r="O189" s="207"/>
      <c r="P189" s="56"/>
      <c r="Q189" s="56"/>
      <c r="R189" s="56"/>
      <c r="S189" s="53"/>
      <c r="T189" s="59"/>
      <c r="U189" s="56"/>
      <c r="V189" s="59"/>
      <c r="W189" s="59"/>
    </row>
    <row r="190" spans="1:23" x14ac:dyDescent="0.3">
      <c r="A190" s="56"/>
      <c r="B190" s="56"/>
      <c r="C190" s="56"/>
      <c r="D190" s="56"/>
      <c r="E190" s="56"/>
      <c r="F190" s="56"/>
      <c r="G190" s="56"/>
      <c r="H190" s="53"/>
      <c r="I190" s="56"/>
      <c r="J190" s="57"/>
      <c r="K190" s="58"/>
      <c r="L190" s="58"/>
      <c r="M190" s="59"/>
      <c r="N190" s="60"/>
      <c r="O190" s="207"/>
      <c r="P190" s="56"/>
      <c r="Q190" s="56"/>
      <c r="R190" s="56"/>
      <c r="S190" s="53"/>
      <c r="T190" s="59"/>
      <c r="U190" s="56"/>
      <c r="V190" s="59"/>
      <c r="W190" s="59"/>
    </row>
    <row r="191" spans="1:23" x14ac:dyDescent="0.3">
      <c r="A191" s="56"/>
      <c r="B191" s="56"/>
      <c r="C191" s="56"/>
      <c r="D191" s="56"/>
      <c r="E191" s="56"/>
      <c r="F191" s="56"/>
      <c r="G191" s="56"/>
      <c r="H191" s="53"/>
      <c r="I191" s="56"/>
      <c r="J191" s="57"/>
      <c r="K191" s="58"/>
      <c r="L191" s="58"/>
      <c r="M191" s="59"/>
      <c r="N191" s="60"/>
      <c r="O191" s="207"/>
      <c r="P191" s="56"/>
      <c r="Q191" s="56"/>
      <c r="R191" s="56"/>
      <c r="S191" s="53"/>
      <c r="T191" s="59"/>
      <c r="U191" s="56"/>
      <c r="V191" s="59"/>
      <c r="W191" s="59"/>
    </row>
    <row r="192" spans="1:23" x14ac:dyDescent="0.3">
      <c r="A192" s="56"/>
      <c r="B192" s="56"/>
      <c r="C192" s="56"/>
      <c r="D192" s="56"/>
      <c r="E192" s="56"/>
      <c r="F192" s="56"/>
      <c r="G192" s="56"/>
      <c r="H192" s="53"/>
      <c r="I192" s="56"/>
      <c r="J192" s="57"/>
      <c r="K192" s="58"/>
      <c r="L192" s="58"/>
      <c r="M192" s="59"/>
      <c r="N192" s="60"/>
      <c r="O192" s="207"/>
      <c r="P192" s="56"/>
      <c r="Q192" s="56"/>
      <c r="R192" s="56"/>
      <c r="S192" s="53"/>
      <c r="T192" s="59"/>
      <c r="U192" s="56"/>
      <c r="V192" s="59"/>
      <c r="W192" s="59"/>
    </row>
    <row r="193" spans="1:23" x14ac:dyDescent="0.3">
      <c r="A193" s="56"/>
      <c r="B193" s="56"/>
      <c r="C193" s="56"/>
      <c r="D193" s="56"/>
      <c r="E193" s="56"/>
      <c r="F193" s="56"/>
      <c r="G193" s="56"/>
      <c r="H193" s="53"/>
      <c r="I193" s="56"/>
      <c r="J193" s="57"/>
      <c r="K193" s="58"/>
      <c r="L193" s="58"/>
      <c r="M193" s="59"/>
      <c r="N193" s="60"/>
      <c r="O193" s="207"/>
      <c r="P193" s="56"/>
      <c r="Q193" s="56"/>
      <c r="R193" s="56"/>
      <c r="S193" s="53"/>
      <c r="T193" s="59"/>
      <c r="U193" s="56"/>
      <c r="V193" s="59"/>
      <c r="W193" s="59"/>
    </row>
    <row r="194" spans="1:23" x14ac:dyDescent="0.3">
      <c r="A194" s="56"/>
      <c r="B194" s="56"/>
      <c r="C194" s="56"/>
      <c r="D194" s="56"/>
      <c r="E194" s="56"/>
      <c r="F194" s="56"/>
      <c r="G194" s="56"/>
      <c r="H194" s="53"/>
      <c r="I194" s="56"/>
      <c r="J194" s="57"/>
      <c r="K194" s="58"/>
      <c r="L194" s="58"/>
      <c r="M194" s="59"/>
      <c r="N194" s="60"/>
      <c r="O194" s="207"/>
      <c r="P194" s="56"/>
      <c r="Q194" s="56"/>
      <c r="R194" s="56"/>
      <c r="S194" s="53"/>
      <c r="T194" s="59"/>
      <c r="U194" s="56"/>
      <c r="V194" s="59"/>
      <c r="W194" s="59"/>
    </row>
    <row r="195" spans="1:23" x14ac:dyDescent="0.3">
      <c r="A195" s="56"/>
      <c r="B195" s="56"/>
      <c r="C195" s="56"/>
      <c r="D195" s="56"/>
      <c r="E195" s="56"/>
      <c r="F195" s="56"/>
      <c r="G195" s="56"/>
      <c r="H195" s="53"/>
      <c r="I195" s="56"/>
      <c r="J195" s="57"/>
      <c r="K195" s="58"/>
      <c r="L195" s="58"/>
      <c r="M195" s="59"/>
      <c r="N195" s="60"/>
      <c r="O195" s="207"/>
      <c r="P195" s="56"/>
      <c r="Q195" s="56"/>
      <c r="R195" s="56"/>
      <c r="S195" s="53"/>
      <c r="T195" s="59"/>
      <c r="U195" s="56"/>
      <c r="V195" s="59"/>
      <c r="W195" s="59"/>
    </row>
    <row r="196" spans="1:23" x14ac:dyDescent="0.3">
      <c r="A196" s="56"/>
      <c r="B196" s="56"/>
      <c r="C196" s="56"/>
      <c r="D196" s="56"/>
      <c r="E196" s="56"/>
      <c r="F196" s="56"/>
      <c r="G196" s="56"/>
      <c r="H196" s="53"/>
      <c r="I196" s="56"/>
      <c r="J196" s="57"/>
      <c r="K196" s="58"/>
      <c r="L196" s="58"/>
      <c r="M196" s="59"/>
      <c r="N196" s="60"/>
      <c r="O196" s="207"/>
      <c r="P196" s="56"/>
      <c r="Q196" s="56"/>
      <c r="R196" s="56"/>
      <c r="S196" s="53"/>
      <c r="T196" s="59"/>
      <c r="U196" s="56"/>
      <c r="V196" s="59"/>
      <c r="W196" s="59"/>
    </row>
    <row r="197" spans="1:23" x14ac:dyDescent="0.3">
      <c r="A197" s="56"/>
      <c r="B197" s="56"/>
      <c r="C197" s="56"/>
      <c r="D197" s="56"/>
      <c r="E197" s="56"/>
      <c r="F197" s="56"/>
      <c r="G197" s="56"/>
      <c r="H197" s="53"/>
      <c r="I197" s="56"/>
      <c r="J197" s="57"/>
      <c r="K197" s="58"/>
      <c r="L197" s="58"/>
      <c r="M197" s="59"/>
      <c r="N197" s="60"/>
      <c r="O197" s="207"/>
      <c r="P197" s="56"/>
      <c r="Q197" s="56"/>
      <c r="R197" s="56"/>
      <c r="S197" s="53"/>
      <c r="T197" s="59"/>
      <c r="U197" s="56"/>
      <c r="V197" s="59"/>
      <c r="W197" s="59"/>
    </row>
    <row r="198" spans="1:23" x14ac:dyDescent="0.3">
      <c r="A198" s="56"/>
      <c r="B198" s="56"/>
      <c r="C198" s="56"/>
      <c r="D198" s="56"/>
      <c r="E198" s="56"/>
      <c r="F198" s="56"/>
      <c r="G198" s="56"/>
      <c r="H198" s="53"/>
      <c r="I198" s="56"/>
      <c r="J198" s="57"/>
      <c r="K198" s="58"/>
      <c r="L198" s="58"/>
      <c r="M198" s="59"/>
      <c r="N198" s="60"/>
      <c r="O198" s="207"/>
      <c r="P198" s="56"/>
      <c r="Q198" s="56"/>
      <c r="R198" s="56"/>
      <c r="S198" s="53"/>
      <c r="T198" s="59"/>
      <c r="U198" s="56"/>
      <c r="V198" s="59"/>
      <c r="W198" s="59"/>
    </row>
    <row r="199" spans="1:23" x14ac:dyDescent="0.3">
      <c r="A199" s="56"/>
      <c r="B199" s="56"/>
      <c r="C199" s="56"/>
      <c r="D199" s="56"/>
      <c r="E199" s="56"/>
      <c r="F199" s="56"/>
      <c r="G199" s="56"/>
      <c r="H199" s="53"/>
      <c r="I199" s="56"/>
      <c r="J199" s="57"/>
      <c r="K199" s="58"/>
      <c r="L199" s="58"/>
      <c r="M199" s="59"/>
      <c r="N199" s="60"/>
      <c r="O199" s="207"/>
      <c r="P199" s="56"/>
      <c r="Q199" s="56"/>
      <c r="R199" s="56"/>
      <c r="S199" s="53"/>
      <c r="T199" s="59"/>
      <c r="U199" s="56"/>
      <c r="V199" s="59"/>
      <c r="W199" s="59"/>
    </row>
    <row r="200" spans="1:23" x14ac:dyDescent="0.3">
      <c r="A200" s="56"/>
      <c r="B200" s="56"/>
      <c r="C200" s="56"/>
      <c r="D200" s="56"/>
      <c r="E200" s="56"/>
      <c r="F200" s="56"/>
      <c r="G200" s="56"/>
      <c r="H200" s="53"/>
      <c r="I200" s="56"/>
      <c r="J200" s="57"/>
      <c r="K200" s="58"/>
      <c r="L200" s="58"/>
      <c r="M200" s="59"/>
      <c r="N200" s="60"/>
      <c r="O200" s="207"/>
      <c r="P200" s="56"/>
      <c r="Q200" s="56"/>
      <c r="R200" s="56"/>
      <c r="S200" s="53"/>
      <c r="T200" s="59"/>
      <c r="U200" s="56"/>
      <c r="V200" s="59"/>
      <c r="W200" s="59"/>
    </row>
    <row r="201" spans="1:23" x14ac:dyDescent="0.3">
      <c r="A201" s="56"/>
      <c r="B201" s="56"/>
      <c r="C201" s="56"/>
      <c r="D201" s="56"/>
      <c r="E201" s="56"/>
      <c r="F201" s="56"/>
      <c r="G201" s="56"/>
      <c r="H201" s="53"/>
      <c r="I201" s="56"/>
      <c r="J201" s="57"/>
      <c r="K201" s="58"/>
      <c r="L201" s="58"/>
      <c r="M201" s="59"/>
      <c r="N201" s="60"/>
      <c r="O201" s="207"/>
      <c r="P201" s="56"/>
      <c r="Q201" s="56"/>
      <c r="R201" s="56"/>
      <c r="S201" s="53"/>
      <c r="T201" s="59"/>
      <c r="U201" s="56"/>
      <c r="V201" s="59"/>
      <c r="W201" s="59"/>
    </row>
    <row r="202" spans="1:23" x14ac:dyDescent="0.3">
      <c r="A202" s="56"/>
      <c r="B202" s="56"/>
      <c r="C202" s="56"/>
      <c r="D202" s="56"/>
      <c r="E202" s="56"/>
      <c r="F202" s="56"/>
      <c r="G202" s="56"/>
      <c r="H202" s="53"/>
      <c r="I202" s="56"/>
      <c r="J202" s="57"/>
      <c r="K202" s="58"/>
      <c r="L202" s="58"/>
      <c r="M202" s="59"/>
      <c r="N202" s="60"/>
      <c r="O202" s="207"/>
      <c r="P202" s="56"/>
      <c r="Q202" s="56"/>
      <c r="R202" s="56"/>
      <c r="S202" s="53"/>
      <c r="T202" s="59"/>
      <c r="U202" s="56"/>
      <c r="V202" s="59"/>
      <c r="W202" s="59"/>
    </row>
    <row r="203" spans="1:23" x14ac:dyDescent="0.3">
      <c r="A203" s="56"/>
      <c r="B203" s="56"/>
      <c r="C203" s="56"/>
      <c r="D203" s="56"/>
      <c r="E203" s="56"/>
      <c r="F203" s="56"/>
      <c r="G203" s="56"/>
      <c r="H203" s="53"/>
      <c r="I203" s="56"/>
      <c r="J203" s="57"/>
      <c r="K203" s="58"/>
      <c r="L203" s="58"/>
      <c r="M203" s="59"/>
      <c r="N203" s="60"/>
      <c r="O203" s="207"/>
      <c r="P203" s="56"/>
      <c r="Q203" s="56"/>
      <c r="R203" s="56"/>
      <c r="S203" s="53"/>
      <c r="T203" s="59"/>
      <c r="U203" s="56"/>
      <c r="V203" s="59"/>
      <c r="W203" s="59"/>
    </row>
    <row r="204" spans="1:23" x14ac:dyDescent="0.3">
      <c r="A204" s="56"/>
      <c r="B204" s="56"/>
      <c r="C204" s="56"/>
      <c r="D204" s="56"/>
      <c r="E204" s="56"/>
      <c r="F204" s="56"/>
      <c r="G204" s="56"/>
      <c r="H204" s="53"/>
      <c r="I204" s="56"/>
      <c r="J204" s="57"/>
      <c r="K204" s="58"/>
      <c r="L204" s="58"/>
      <c r="M204" s="59"/>
      <c r="N204" s="60"/>
      <c r="O204" s="207"/>
      <c r="P204" s="56"/>
      <c r="Q204" s="56"/>
      <c r="R204" s="56"/>
      <c r="S204" s="53"/>
      <c r="T204" s="59"/>
      <c r="U204" s="56"/>
      <c r="V204" s="59"/>
      <c r="W204" s="59"/>
    </row>
    <row r="205" spans="1:23" x14ac:dyDescent="0.3">
      <c r="A205" s="56"/>
      <c r="B205" s="56"/>
      <c r="C205" s="56"/>
      <c r="D205" s="56"/>
      <c r="E205" s="56"/>
      <c r="F205" s="56"/>
      <c r="G205" s="56"/>
      <c r="H205" s="53"/>
      <c r="I205" s="56"/>
      <c r="J205" s="57"/>
      <c r="K205" s="58"/>
      <c r="L205" s="58"/>
      <c r="M205" s="59"/>
      <c r="N205" s="60"/>
      <c r="O205" s="207"/>
      <c r="P205" s="56"/>
      <c r="Q205" s="56"/>
      <c r="R205" s="56"/>
      <c r="S205" s="53"/>
      <c r="T205" s="59"/>
      <c r="U205" s="56"/>
      <c r="V205" s="59"/>
      <c r="W205" s="59"/>
    </row>
    <row r="206" spans="1:23" x14ac:dyDescent="0.3">
      <c r="A206" s="56"/>
      <c r="B206" s="56"/>
      <c r="C206" s="56"/>
      <c r="D206" s="56"/>
      <c r="E206" s="56"/>
      <c r="F206" s="56"/>
      <c r="G206" s="56"/>
      <c r="H206" s="53"/>
      <c r="I206" s="56"/>
      <c r="J206" s="57"/>
      <c r="K206" s="58"/>
      <c r="L206" s="58"/>
      <c r="M206" s="59"/>
      <c r="N206" s="60"/>
      <c r="O206" s="207"/>
      <c r="P206" s="56"/>
      <c r="Q206" s="56"/>
      <c r="R206" s="56"/>
      <c r="S206" s="53"/>
      <c r="T206" s="59"/>
      <c r="U206" s="56"/>
      <c r="V206" s="59"/>
      <c r="W206" s="59"/>
    </row>
    <row r="207" spans="1:23" x14ac:dyDescent="0.3">
      <c r="A207" s="56"/>
      <c r="B207" s="56"/>
      <c r="C207" s="56"/>
      <c r="D207" s="56"/>
      <c r="E207" s="56"/>
      <c r="F207" s="56"/>
      <c r="G207" s="56"/>
      <c r="H207" s="53"/>
      <c r="I207" s="56"/>
      <c r="J207" s="57"/>
      <c r="K207" s="58"/>
      <c r="L207" s="58"/>
      <c r="M207" s="59"/>
      <c r="N207" s="60"/>
      <c r="O207" s="207"/>
      <c r="P207" s="56"/>
      <c r="Q207" s="56"/>
      <c r="R207" s="56"/>
      <c r="S207" s="53"/>
      <c r="T207" s="59"/>
      <c r="U207" s="56"/>
      <c r="V207" s="59"/>
      <c r="W207" s="59"/>
    </row>
    <row r="208" spans="1:23" x14ac:dyDescent="0.3">
      <c r="A208" s="56"/>
      <c r="B208" s="56"/>
      <c r="C208" s="56"/>
      <c r="D208" s="56"/>
      <c r="E208" s="56"/>
      <c r="F208" s="56"/>
      <c r="G208" s="56"/>
      <c r="H208" s="53"/>
      <c r="I208" s="56"/>
      <c r="J208" s="57"/>
      <c r="K208" s="58"/>
      <c r="L208" s="58"/>
      <c r="M208" s="59"/>
      <c r="N208" s="60"/>
      <c r="O208" s="207"/>
      <c r="P208" s="56"/>
      <c r="Q208" s="56"/>
      <c r="R208" s="56"/>
      <c r="S208" s="53"/>
      <c r="T208" s="59"/>
      <c r="U208" s="56"/>
      <c r="V208" s="59"/>
      <c r="W208" s="59"/>
    </row>
    <row r="209" spans="1:23" x14ac:dyDescent="0.3">
      <c r="A209" s="56"/>
      <c r="B209" s="56"/>
      <c r="C209" s="56"/>
      <c r="D209" s="56"/>
      <c r="E209" s="56"/>
      <c r="F209" s="56"/>
      <c r="G209" s="56"/>
      <c r="H209" s="53"/>
      <c r="I209" s="56"/>
      <c r="J209" s="57"/>
      <c r="K209" s="58"/>
      <c r="L209" s="58"/>
      <c r="M209" s="59"/>
      <c r="N209" s="60"/>
      <c r="O209" s="207"/>
      <c r="P209" s="56"/>
      <c r="Q209" s="56"/>
      <c r="R209" s="56"/>
      <c r="S209" s="53"/>
      <c r="T209" s="59"/>
      <c r="U209" s="56"/>
      <c r="V209" s="59"/>
      <c r="W209" s="59"/>
    </row>
    <row r="210" spans="1:23" x14ac:dyDescent="0.3">
      <c r="A210" s="56"/>
      <c r="B210" s="56"/>
      <c r="C210" s="56"/>
      <c r="D210" s="56"/>
      <c r="E210" s="56"/>
      <c r="F210" s="56"/>
      <c r="G210" s="56"/>
      <c r="H210" s="53"/>
      <c r="I210" s="56"/>
      <c r="J210" s="57"/>
      <c r="K210" s="58"/>
      <c r="L210" s="58"/>
      <c r="M210" s="59"/>
      <c r="N210" s="60"/>
      <c r="O210" s="207"/>
      <c r="P210" s="56"/>
      <c r="Q210" s="56"/>
      <c r="R210" s="56"/>
      <c r="S210" s="53"/>
      <c r="T210" s="59"/>
      <c r="U210" s="56"/>
      <c r="V210" s="59"/>
      <c r="W210" s="59"/>
    </row>
    <row r="211" spans="1:23" x14ac:dyDescent="0.3">
      <c r="A211" s="56"/>
      <c r="B211" s="56"/>
      <c r="C211" s="56"/>
      <c r="D211" s="56"/>
      <c r="E211" s="56"/>
      <c r="F211" s="56"/>
      <c r="G211" s="56"/>
      <c r="H211" s="53"/>
      <c r="I211" s="56"/>
      <c r="J211" s="57"/>
      <c r="K211" s="58"/>
      <c r="L211" s="58"/>
      <c r="M211" s="59"/>
      <c r="N211" s="60"/>
      <c r="O211" s="207"/>
      <c r="P211" s="56"/>
      <c r="Q211" s="56"/>
      <c r="R211" s="56"/>
      <c r="S211" s="53"/>
      <c r="T211" s="59"/>
      <c r="U211" s="56"/>
      <c r="V211" s="59"/>
      <c r="W211" s="59"/>
    </row>
    <row r="212" spans="1:23" x14ac:dyDescent="0.3">
      <c r="A212" s="56"/>
      <c r="B212" s="56"/>
      <c r="C212" s="56"/>
      <c r="D212" s="56"/>
      <c r="E212" s="56"/>
      <c r="F212" s="56"/>
      <c r="G212" s="56"/>
      <c r="H212" s="53"/>
      <c r="I212" s="56"/>
      <c r="J212" s="57"/>
      <c r="K212" s="58"/>
      <c r="L212" s="58"/>
      <c r="M212" s="59"/>
      <c r="N212" s="60"/>
      <c r="O212" s="207"/>
      <c r="P212" s="56"/>
      <c r="Q212" s="56"/>
      <c r="R212" s="56"/>
      <c r="S212" s="53"/>
      <c r="T212" s="59"/>
      <c r="U212" s="56"/>
      <c r="V212" s="59"/>
      <c r="W212" s="59"/>
    </row>
    <row r="213" spans="1:23" x14ac:dyDescent="0.3">
      <c r="A213" s="56"/>
      <c r="B213" s="56"/>
      <c r="C213" s="56"/>
      <c r="D213" s="56"/>
      <c r="E213" s="56"/>
      <c r="F213" s="56"/>
      <c r="G213" s="56"/>
      <c r="H213" s="53"/>
      <c r="I213" s="56"/>
      <c r="J213" s="57"/>
      <c r="K213" s="58"/>
      <c r="L213" s="58"/>
      <c r="M213" s="59"/>
      <c r="N213" s="60"/>
      <c r="O213" s="207"/>
      <c r="P213" s="56"/>
      <c r="Q213" s="56"/>
      <c r="R213" s="56"/>
      <c r="S213" s="53"/>
      <c r="T213" s="59"/>
      <c r="U213" s="56"/>
      <c r="V213" s="59"/>
      <c r="W213" s="59"/>
    </row>
    <row r="214" spans="1:23" x14ac:dyDescent="0.3">
      <c r="A214" s="56"/>
      <c r="B214" s="56"/>
      <c r="C214" s="56"/>
      <c r="D214" s="56"/>
      <c r="E214" s="56"/>
      <c r="F214" s="56"/>
      <c r="G214" s="56"/>
      <c r="H214" s="53"/>
      <c r="I214" s="56"/>
      <c r="J214" s="57"/>
      <c r="K214" s="58"/>
      <c r="L214" s="58"/>
      <c r="M214" s="59"/>
      <c r="N214" s="60"/>
      <c r="O214" s="207"/>
      <c r="P214" s="56"/>
      <c r="Q214" s="56"/>
      <c r="R214" s="56"/>
      <c r="S214" s="53"/>
      <c r="T214" s="59"/>
      <c r="U214" s="56"/>
      <c r="V214" s="59"/>
      <c r="W214" s="59"/>
    </row>
    <row r="215" spans="1:23" x14ac:dyDescent="0.3">
      <c r="A215" s="56"/>
      <c r="B215" s="56"/>
      <c r="C215" s="56"/>
      <c r="D215" s="56"/>
      <c r="E215" s="56"/>
      <c r="F215" s="56"/>
      <c r="G215" s="56"/>
      <c r="H215" s="53"/>
      <c r="I215" s="56"/>
      <c r="J215" s="57"/>
      <c r="K215" s="58"/>
      <c r="L215" s="58"/>
      <c r="M215" s="59"/>
      <c r="N215" s="60"/>
      <c r="O215" s="207"/>
      <c r="P215" s="56"/>
      <c r="Q215" s="56"/>
      <c r="R215" s="56"/>
      <c r="S215" s="53"/>
      <c r="T215" s="59"/>
      <c r="U215" s="56"/>
      <c r="V215" s="59"/>
      <c r="W215" s="59"/>
    </row>
    <row r="216" spans="1:23" x14ac:dyDescent="0.3">
      <c r="A216" s="56"/>
      <c r="B216" s="56"/>
      <c r="C216" s="56"/>
      <c r="D216" s="56"/>
      <c r="E216" s="56"/>
      <c r="F216" s="56"/>
      <c r="G216" s="56"/>
      <c r="H216" s="53"/>
      <c r="I216" s="56"/>
      <c r="J216" s="57"/>
      <c r="K216" s="58"/>
      <c r="L216" s="58"/>
      <c r="M216" s="59"/>
      <c r="N216" s="60"/>
      <c r="O216" s="207"/>
      <c r="P216" s="56"/>
      <c r="Q216" s="56"/>
      <c r="R216" s="56"/>
      <c r="S216" s="53"/>
      <c r="T216" s="59"/>
      <c r="U216" s="56"/>
      <c r="V216" s="59"/>
      <c r="W216" s="59"/>
    </row>
    <row r="217" spans="1:23" x14ac:dyDescent="0.3">
      <c r="A217" s="56"/>
      <c r="B217" s="56"/>
      <c r="C217" s="56"/>
      <c r="D217" s="56"/>
      <c r="E217" s="56"/>
      <c r="F217" s="56"/>
      <c r="G217" s="56"/>
      <c r="H217" s="53"/>
      <c r="I217" s="56"/>
      <c r="J217" s="57"/>
      <c r="K217" s="58"/>
      <c r="L217" s="58"/>
      <c r="M217" s="59"/>
      <c r="N217" s="60"/>
      <c r="O217" s="207"/>
      <c r="P217" s="56"/>
      <c r="Q217" s="56"/>
      <c r="R217" s="56"/>
      <c r="S217" s="53"/>
      <c r="T217" s="59"/>
      <c r="U217" s="56"/>
      <c r="V217" s="59"/>
      <c r="W217" s="59"/>
    </row>
    <row r="218" spans="1:23" x14ac:dyDescent="0.3">
      <c r="A218" s="56"/>
      <c r="B218" s="56"/>
      <c r="C218" s="56"/>
      <c r="D218" s="56"/>
      <c r="E218" s="56"/>
      <c r="F218" s="56"/>
      <c r="G218" s="56"/>
      <c r="H218" s="53"/>
      <c r="I218" s="56"/>
      <c r="J218" s="57"/>
      <c r="K218" s="58"/>
      <c r="L218" s="58"/>
      <c r="M218" s="59"/>
      <c r="N218" s="60"/>
      <c r="O218" s="207"/>
      <c r="P218" s="56"/>
      <c r="Q218" s="56"/>
      <c r="R218" s="56"/>
      <c r="S218" s="53"/>
      <c r="T218" s="59"/>
      <c r="U218" s="56"/>
      <c r="V218" s="59"/>
      <c r="W218" s="59"/>
    </row>
  </sheetData>
  <mergeCells count="272">
    <mergeCell ref="B89:B132"/>
    <mergeCell ref="A89:A132"/>
    <mergeCell ref="J70:J71"/>
    <mergeCell ref="H64:H66"/>
    <mergeCell ref="I64:I66"/>
    <mergeCell ref="J64:J66"/>
    <mergeCell ref="K56:K57"/>
    <mergeCell ref="L56:L57"/>
    <mergeCell ref="J67:J68"/>
    <mergeCell ref="N119:N123"/>
    <mergeCell ref="J77:J78"/>
    <mergeCell ref="J79:J84"/>
    <mergeCell ref="I77:I78"/>
    <mergeCell ref="K79:K82"/>
    <mergeCell ref="J85:J88"/>
    <mergeCell ref="G72:G76"/>
    <mergeCell ref="I72:I76"/>
    <mergeCell ref="J72:J76"/>
    <mergeCell ref="K72:K76"/>
    <mergeCell ref="H72:H76"/>
    <mergeCell ref="N72:N76"/>
    <mergeCell ref="M72:M76"/>
    <mergeCell ref="L72:L76"/>
    <mergeCell ref="P72:P76"/>
    <mergeCell ref="O72:O76"/>
    <mergeCell ref="O104:O106"/>
    <mergeCell ref="O107:O118"/>
    <mergeCell ref="M107:M118"/>
    <mergeCell ref="N107:N118"/>
    <mergeCell ref="L79:L82"/>
    <mergeCell ref="P89:P90"/>
    <mergeCell ref="P91:P97"/>
    <mergeCell ref="P98:P100"/>
    <mergeCell ref="N89:N90"/>
    <mergeCell ref="P101:P103"/>
    <mergeCell ref="C79:C88"/>
    <mergeCell ref="D79:D88"/>
    <mergeCell ref="E79:E88"/>
    <mergeCell ref="F79:F88"/>
    <mergeCell ref="G79:G84"/>
    <mergeCell ref="I107:I123"/>
    <mergeCell ref="G124:G131"/>
    <mergeCell ref="H124:H131"/>
    <mergeCell ref="I124:I131"/>
    <mergeCell ref="H79:H84"/>
    <mergeCell ref="I79:I84"/>
    <mergeCell ref="H89:H100"/>
    <mergeCell ref="I89:I100"/>
    <mergeCell ref="G107:G123"/>
    <mergeCell ref="H107:H123"/>
    <mergeCell ref="I85:I88"/>
    <mergeCell ref="F89:F132"/>
    <mergeCell ref="E89:E132"/>
    <mergeCell ref="D89:D132"/>
    <mergeCell ref="C89:C132"/>
    <mergeCell ref="M124:M130"/>
    <mergeCell ref="N124:N130"/>
    <mergeCell ref="O119:O123"/>
    <mergeCell ref="O124:O130"/>
    <mergeCell ref="N91:N97"/>
    <mergeCell ref="N98:N100"/>
    <mergeCell ref="J89:J100"/>
    <mergeCell ref="K89:K90"/>
    <mergeCell ref="L89:L90"/>
    <mergeCell ref="K91:K97"/>
    <mergeCell ref="L91:L97"/>
    <mergeCell ref="M91:M97"/>
    <mergeCell ref="O98:O100"/>
    <mergeCell ref="M89:M90"/>
    <mergeCell ref="O101:O103"/>
    <mergeCell ref="M101:M103"/>
    <mergeCell ref="N101:N103"/>
    <mergeCell ref="M104:M106"/>
    <mergeCell ref="N104:N106"/>
    <mergeCell ref="K98:K100"/>
    <mergeCell ref="L98:L100"/>
    <mergeCell ref="M98:M100"/>
    <mergeCell ref="K119:K123"/>
    <mergeCell ref="M119:M123"/>
    <mergeCell ref="J136:J139"/>
    <mergeCell ref="E136:E139"/>
    <mergeCell ref="F136:F139"/>
    <mergeCell ref="G101:G106"/>
    <mergeCell ref="H101:H106"/>
    <mergeCell ref="I101:I106"/>
    <mergeCell ref="J101:J106"/>
    <mergeCell ref="K101:K103"/>
    <mergeCell ref="L101:L103"/>
    <mergeCell ref="K104:K106"/>
    <mergeCell ref="L104:L106"/>
    <mergeCell ref="J124:J131"/>
    <mergeCell ref="K124:K130"/>
    <mergeCell ref="L124:L130"/>
    <mergeCell ref="L119:L123"/>
    <mergeCell ref="D136:D139"/>
    <mergeCell ref="P136:P139"/>
    <mergeCell ref="K64:K66"/>
    <mergeCell ref="L64:L66"/>
    <mergeCell ref="M64:M66"/>
    <mergeCell ref="N64:N66"/>
    <mergeCell ref="P64:P66"/>
    <mergeCell ref="K85:K87"/>
    <mergeCell ref="L85:L87"/>
    <mergeCell ref="O64:O66"/>
    <mergeCell ref="O85:O87"/>
    <mergeCell ref="P104:P106"/>
    <mergeCell ref="P107:P118"/>
    <mergeCell ref="P119:P123"/>
    <mergeCell ref="P124:P130"/>
    <mergeCell ref="O89:O90"/>
    <mergeCell ref="O91:O97"/>
    <mergeCell ref="J107:J123"/>
    <mergeCell ref="K107:K118"/>
    <mergeCell ref="L107:L118"/>
    <mergeCell ref="D64:D78"/>
    <mergeCell ref="G77:G78"/>
    <mergeCell ref="H77:H78"/>
    <mergeCell ref="G89:G100"/>
    <mergeCell ref="A133:A142"/>
    <mergeCell ref="B133:B142"/>
    <mergeCell ref="G136:G139"/>
    <mergeCell ref="H136:H139"/>
    <mergeCell ref="I136:I139"/>
    <mergeCell ref="G67:G68"/>
    <mergeCell ref="H67:H68"/>
    <mergeCell ref="I67:I68"/>
    <mergeCell ref="A35:A88"/>
    <mergeCell ref="B35:B88"/>
    <mergeCell ref="G64:G66"/>
    <mergeCell ref="C35:C63"/>
    <mergeCell ref="D35:D63"/>
    <mergeCell ref="E35:E63"/>
    <mergeCell ref="F35:F63"/>
    <mergeCell ref="G70:G71"/>
    <mergeCell ref="H70:H71"/>
    <mergeCell ref="I70:I71"/>
    <mergeCell ref="G85:G88"/>
    <mergeCell ref="H85:H88"/>
    <mergeCell ref="C136:C139"/>
    <mergeCell ref="S85:S88"/>
    <mergeCell ref="P77:P78"/>
    <mergeCell ref="Q79:Q84"/>
    <mergeCell ref="R79:R84"/>
    <mergeCell ref="Q85:Q88"/>
    <mergeCell ref="R85:R88"/>
    <mergeCell ref="M85:M87"/>
    <mergeCell ref="N85:N87"/>
    <mergeCell ref="P85:P87"/>
    <mergeCell ref="M79:M82"/>
    <mergeCell ref="N79:N82"/>
    <mergeCell ref="P79:P82"/>
    <mergeCell ref="S79:S84"/>
    <mergeCell ref="Q35:Q36"/>
    <mergeCell ref="R35:R36"/>
    <mergeCell ref="S35:S36"/>
    <mergeCell ref="G39:G47"/>
    <mergeCell ref="Q39:Q44"/>
    <mergeCell ref="R39:R44"/>
    <mergeCell ref="S39:S44"/>
    <mergeCell ref="Q46:Q47"/>
    <mergeCell ref="H39:H47"/>
    <mergeCell ref="I39:I47"/>
    <mergeCell ref="J39:J47"/>
    <mergeCell ref="K39:K44"/>
    <mergeCell ref="L39:L44"/>
    <mergeCell ref="M39:M44"/>
    <mergeCell ref="N39:N44"/>
    <mergeCell ref="R46:R47"/>
    <mergeCell ref="S46:S47"/>
    <mergeCell ref="I35:I38"/>
    <mergeCell ref="J35:J38"/>
    <mergeCell ref="O39:O44"/>
    <mergeCell ref="P39:P44"/>
    <mergeCell ref="G35:G38"/>
    <mergeCell ref="H35:H38"/>
    <mergeCell ref="U3:V3"/>
    <mergeCell ref="C4:C9"/>
    <mergeCell ref="D4:D9"/>
    <mergeCell ref="E4:E9"/>
    <mergeCell ref="F4:F9"/>
    <mergeCell ref="Q6:Q9"/>
    <mergeCell ref="R6:R9"/>
    <mergeCell ref="S6:S9"/>
    <mergeCell ref="G10:G1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M6:M9"/>
    <mergeCell ref="R17:R31"/>
    <mergeCell ref="G6:G9"/>
    <mergeCell ref="H6:H9"/>
    <mergeCell ref="I6:I9"/>
    <mergeCell ref="P6:P9"/>
    <mergeCell ref="S17:S31"/>
    <mergeCell ref="Q17:Q31"/>
    <mergeCell ref="K10:K11"/>
    <mergeCell ref="O10:O11"/>
    <mergeCell ref="N6:N9"/>
    <mergeCell ref="H10:H15"/>
    <mergeCell ref="I10:I15"/>
    <mergeCell ref="H17:H31"/>
    <mergeCell ref="I17:I31"/>
    <mergeCell ref="G17:G31"/>
    <mergeCell ref="J6:J9"/>
    <mergeCell ref="K6:K9"/>
    <mergeCell ref="L6:L9"/>
    <mergeCell ref="P48:P50"/>
    <mergeCell ref="O6:O9"/>
    <mergeCell ref="K48:K50"/>
    <mergeCell ref="L48:L50"/>
    <mergeCell ref="M48:M50"/>
    <mergeCell ref="N48:N50"/>
    <mergeCell ref="L10:L11"/>
    <mergeCell ref="M10:M11"/>
    <mergeCell ref="J10:J15"/>
    <mergeCell ref="J17:J31"/>
    <mergeCell ref="N10:N11"/>
    <mergeCell ref="P10:P11"/>
    <mergeCell ref="O17:O31"/>
    <mergeCell ref="K17:K31"/>
    <mergeCell ref="L17:L31"/>
    <mergeCell ref="M17:M31"/>
    <mergeCell ref="N17:N31"/>
    <mergeCell ref="P17:P31"/>
    <mergeCell ref="O51:O54"/>
    <mergeCell ref="G48:G63"/>
    <mergeCell ref="H48:H63"/>
    <mergeCell ref="I48:I63"/>
    <mergeCell ref="J48:J63"/>
    <mergeCell ref="N56:N57"/>
    <mergeCell ref="K59:K60"/>
    <mergeCell ref="L59:L60"/>
    <mergeCell ref="M59:M60"/>
    <mergeCell ref="N59:N60"/>
    <mergeCell ref="K61:K63"/>
    <mergeCell ref="L61:L63"/>
    <mergeCell ref="M61:M63"/>
    <mergeCell ref="M56:M57"/>
    <mergeCell ref="L51:L54"/>
    <mergeCell ref="K51:K54"/>
    <mergeCell ref="O48:O50"/>
    <mergeCell ref="A4:A34"/>
    <mergeCell ref="B4:B34"/>
    <mergeCell ref="C10:C34"/>
    <mergeCell ref="D10:D34"/>
    <mergeCell ref="E10:E34"/>
    <mergeCell ref="F10:F34"/>
    <mergeCell ref="P51:P54"/>
    <mergeCell ref="P61:P63"/>
    <mergeCell ref="N70:N71"/>
    <mergeCell ref="O70:O71"/>
    <mergeCell ref="K67:K68"/>
    <mergeCell ref="O67:O68"/>
    <mergeCell ref="K70:K71"/>
    <mergeCell ref="L70:L71"/>
    <mergeCell ref="P56:P57"/>
    <mergeCell ref="P59:P60"/>
    <mergeCell ref="N61:N63"/>
    <mergeCell ref="O56:O57"/>
    <mergeCell ref="O59:O60"/>
    <mergeCell ref="O61:O63"/>
    <mergeCell ref="M70:M71"/>
    <mergeCell ref="M51:M54"/>
    <mergeCell ref="N51:N54"/>
    <mergeCell ref="P70:P7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128"/>
  <sheetViews>
    <sheetView topLeftCell="A19" workbookViewId="0">
      <selection activeCell="I37" sqref="I37:I45"/>
    </sheetView>
  </sheetViews>
  <sheetFormatPr defaultRowHeight="16.5" x14ac:dyDescent="0.3"/>
  <cols>
    <col min="1" max="1" width="14.625" style="40" customWidth="1"/>
    <col min="2" max="2" width="4.75" style="41" bestFit="1" customWidth="1"/>
    <col min="3" max="3" width="4.125" style="41" customWidth="1"/>
    <col min="4" max="4" width="15.625" style="40" bestFit="1" customWidth="1"/>
    <col min="5" max="5" width="6" style="40" customWidth="1"/>
    <col min="6" max="6" width="9.625" style="40" bestFit="1" customWidth="1"/>
    <col min="7" max="7" width="6.25" style="42" customWidth="1"/>
    <col min="8" max="8" width="13" style="42" bestFit="1" customWidth="1"/>
    <col min="9" max="9" width="15.875" style="17" customWidth="1"/>
    <col min="10" max="10" width="22.25" style="17" bestFit="1" customWidth="1"/>
  </cols>
  <sheetData>
    <row r="1" spans="1:10" x14ac:dyDescent="0.3">
      <c r="A1" s="509" t="s">
        <v>305</v>
      </c>
      <c r="B1" s="510"/>
      <c r="C1" s="511" t="s">
        <v>306</v>
      </c>
      <c r="D1" s="511"/>
      <c r="E1" s="511" t="s">
        <v>307</v>
      </c>
      <c r="F1" s="511"/>
      <c r="G1" s="521" t="s">
        <v>308</v>
      </c>
      <c r="H1" s="521"/>
      <c r="I1" s="16" t="s">
        <v>309</v>
      </c>
      <c r="J1" s="522" t="s">
        <v>310</v>
      </c>
    </row>
    <row r="2" spans="1:10" x14ac:dyDescent="0.3">
      <c r="A2" s="18" t="s">
        <v>311</v>
      </c>
      <c r="B2" s="19" t="s">
        <v>312</v>
      </c>
      <c r="C2" s="20" t="s">
        <v>313</v>
      </c>
      <c r="D2" s="20" t="s">
        <v>314</v>
      </c>
      <c r="E2" s="20" t="s">
        <v>315</v>
      </c>
      <c r="F2" s="20" t="s">
        <v>314</v>
      </c>
      <c r="G2" s="20" t="s">
        <v>315</v>
      </c>
      <c r="H2" s="20" t="s">
        <v>314</v>
      </c>
      <c r="I2" s="21" t="s">
        <v>316</v>
      </c>
      <c r="J2" s="523"/>
    </row>
    <row r="3" spans="1:10" x14ac:dyDescent="0.3">
      <c r="A3" s="512" t="s">
        <v>317</v>
      </c>
      <c r="B3" s="464" t="s">
        <v>318</v>
      </c>
      <c r="C3" s="516">
        <v>1</v>
      </c>
      <c r="D3" s="524" t="s">
        <v>319</v>
      </c>
      <c r="E3" s="155">
        <v>1</v>
      </c>
      <c r="F3" s="154" t="s">
        <v>320</v>
      </c>
      <c r="G3" s="22">
        <v>1</v>
      </c>
      <c r="H3" s="22"/>
      <c r="I3" s="23" t="s">
        <v>321</v>
      </c>
      <c r="J3" s="24" t="s">
        <v>3644</v>
      </c>
    </row>
    <row r="4" spans="1:10" x14ac:dyDescent="0.3">
      <c r="A4" s="512"/>
      <c r="B4" s="464"/>
      <c r="C4" s="516"/>
      <c r="D4" s="524"/>
      <c r="E4" s="155">
        <v>2</v>
      </c>
      <c r="F4" s="154" t="s">
        <v>322</v>
      </c>
      <c r="G4" s="154">
        <v>1</v>
      </c>
      <c r="H4" s="154"/>
      <c r="I4" s="23" t="s">
        <v>323</v>
      </c>
      <c r="J4" s="24" t="s">
        <v>324</v>
      </c>
    </row>
    <row r="5" spans="1:10" x14ac:dyDescent="0.3">
      <c r="A5" s="512"/>
      <c r="B5" s="464"/>
      <c r="C5" s="516">
        <v>2</v>
      </c>
      <c r="D5" s="524" t="s">
        <v>325</v>
      </c>
      <c r="E5" s="515">
        <v>1</v>
      </c>
      <c r="F5" s="515" t="s">
        <v>326</v>
      </c>
      <c r="G5" s="22">
        <v>1</v>
      </c>
      <c r="H5" s="22" t="s">
        <v>327</v>
      </c>
      <c r="I5" s="23" t="s">
        <v>328</v>
      </c>
      <c r="J5" s="24" t="s">
        <v>3639</v>
      </c>
    </row>
    <row r="6" spans="1:10" x14ac:dyDescent="0.3">
      <c r="A6" s="512"/>
      <c r="B6" s="464"/>
      <c r="C6" s="516"/>
      <c r="D6" s="524"/>
      <c r="E6" s="515"/>
      <c r="F6" s="515"/>
      <c r="G6" s="22">
        <v>2</v>
      </c>
      <c r="H6" s="22" t="s">
        <v>329</v>
      </c>
      <c r="I6" s="23" t="s">
        <v>330</v>
      </c>
      <c r="J6" s="24" t="s">
        <v>3589</v>
      </c>
    </row>
    <row r="7" spans="1:10" x14ac:dyDescent="0.3">
      <c r="A7" s="512"/>
      <c r="B7" s="464"/>
      <c r="C7" s="516"/>
      <c r="D7" s="524"/>
      <c r="E7" s="515"/>
      <c r="F7" s="515"/>
      <c r="G7" s="22">
        <v>3</v>
      </c>
      <c r="H7" s="22" t="s">
        <v>332</v>
      </c>
      <c r="I7" s="23" t="s">
        <v>333</v>
      </c>
      <c r="J7" s="24" t="s">
        <v>3641</v>
      </c>
    </row>
    <row r="8" spans="1:10" x14ac:dyDescent="0.3">
      <c r="A8" s="512"/>
      <c r="B8" s="464"/>
      <c r="C8" s="516"/>
      <c r="D8" s="524"/>
      <c r="E8" s="515"/>
      <c r="F8" s="515"/>
      <c r="G8" s="22">
        <v>4</v>
      </c>
      <c r="H8" s="22" t="s">
        <v>334</v>
      </c>
      <c r="I8" s="23" t="s">
        <v>335</v>
      </c>
      <c r="J8" s="24" t="s">
        <v>3592</v>
      </c>
    </row>
    <row r="9" spans="1:10" x14ac:dyDescent="0.3">
      <c r="A9" s="512"/>
      <c r="B9" s="464"/>
      <c r="C9" s="516"/>
      <c r="D9" s="524"/>
      <c r="E9" s="155">
        <v>2</v>
      </c>
      <c r="F9" s="154" t="s">
        <v>157</v>
      </c>
      <c r="G9" s="154">
        <v>1</v>
      </c>
      <c r="H9" s="154"/>
      <c r="I9" s="23" t="s">
        <v>336</v>
      </c>
      <c r="J9" s="24" t="s">
        <v>3593</v>
      </c>
    </row>
    <row r="10" spans="1:10" x14ac:dyDescent="0.3">
      <c r="A10" s="512"/>
      <c r="B10" s="464"/>
      <c r="C10" s="516"/>
      <c r="D10" s="524"/>
      <c r="E10" s="155">
        <v>3</v>
      </c>
      <c r="F10" s="154" t="s">
        <v>338</v>
      </c>
      <c r="G10" s="22">
        <v>1</v>
      </c>
      <c r="H10" s="22"/>
      <c r="I10" s="23" t="s">
        <v>339</v>
      </c>
      <c r="J10" s="24" t="s">
        <v>3595</v>
      </c>
    </row>
    <row r="11" spans="1:10" x14ac:dyDescent="0.3">
      <c r="A11" s="512"/>
      <c r="B11" s="464"/>
      <c r="C11" s="516"/>
      <c r="D11" s="524"/>
      <c r="E11" s="155">
        <v>4</v>
      </c>
      <c r="F11" s="25" t="s">
        <v>113</v>
      </c>
      <c r="G11" s="26">
        <v>1</v>
      </c>
      <c r="H11" s="26"/>
      <c r="I11" s="23" t="s">
        <v>341</v>
      </c>
      <c r="J11" s="24" t="s">
        <v>3596</v>
      </c>
    </row>
    <row r="12" spans="1:10" x14ac:dyDescent="0.3">
      <c r="A12" s="512" t="s">
        <v>343</v>
      </c>
      <c r="B12" s="464" t="s">
        <v>344</v>
      </c>
      <c r="C12" s="439">
        <v>1</v>
      </c>
      <c r="D12" s="513" t="s">
        <v>345</v>
      </c>
      <c r="E12" s="515">
        <v>1</v>
      </c>
      <c r="F12" s="515" t="s">
        <v>346</v>
      </c>
      <c r="G12" s="22">
        <v>1</v>
      </c>
      <c r="H12" s="22" t="s">
        <v>347</v>
      </c>
      <c r="I12" s="23" t="s">
        <v>348</v>
      </c>
      <c r="J12" s="24" t="s">
        <v>3599</v>
      </c>
    </row>
    <row r="13" spans="1:10" x14ac:dyDescent="0.3">
      <c r="A13" s="512"/>
      <c r="B13" s="464"/>
      <c r="C13" s="439"/>
      <c r="D13" s="514"/>
      <c r="E13" s="515"/>
      <c r="F13" s="515"/>
      <c r="G13" s="22">
        <v>2</v>
      </c>
      <c r="H13" s="22" t="s">
        <v>350</v>
      </c>
      <c r="I13" s="23" t="s">
        <v>351</v>
      </c>
      <c r="J13" s="24" t="s">
        <v>3601</v>
      </c>
    </row>
    <row r="14" spans="1:10" x14ac:dyDescent="0.3">
      <c r="A14" s="512"/>
      <c r="B14" s="464"/>
      <c r="C14" s="439"/>
      <c r="D14" s="514"/>
      <c r="E14" s="515"/>
      <c r="F14" s="515"/>
      <c r="G14" s="22">
        <v>3</v>
      </c>
      <c r="H14" s="22" t="s">
        <v>1617</v>
      </c>
      <c r="I14" s="23" t="s">
        <v>1003</v>
      </c>
      <c r="J14" s="24" t="s">
        <v>1616</v>
      </c>
    </row>
    <row r="15" spans="1:10" x14ac:dyDescent="0.3">
      <c r="A15" s="512"/>
      <c r="B15" s="464"/>
      <c r="C15" s="439"/>
      <c r="D15" s="514"/>
      <c r="E15" s="515"/>
      <c r="F15" s="515"/>
      <c r="G15" s="22">
        <v>4</v>
      </c>
      <c r="H15" s="22" t="s">
        <v>1618</v>
      </c>
      <c r="I15" s="23" t="s">
        <v>1619</v>
      </c>
      <c r="J15" s="24" t="s">
        <v>3604</v>
      </c>
    </row>
    <row r="16" spans="1:10" x14ac:dyDescent="0.3">
      <c r="A16" s="512"/>
      <c r="B16" s="464"/>
      <c r="C16" s="439"/>
      <c r="D16" s="514"/>
      <c r="E16" s="518">
        <v>2</v>
      </c>
      <c r="F16" s="398" t="s">
        <v>353</v>
      </c>
      <c r="G16" s="22">
        <v>1</v>
      </c>
      <c r="H16" s="22" t="s">
        <v>354</v>
      </c>
      <c r="I16" s="23" t="s">
        <v>355</v>
      </c>
      <c r="J16" s="24" t="s">
        <v>1620</v>
      </c>
    </row>
    <row r="17" spans="1:10" x14ac:dyDescent="0.3">
      <c r="A17" s="512"/>
      <c r="B17" s="464"/>
      <c r="C17" s="439"/>
      <c r="D17" s="514"/>
      <c r="E17" s="519"/>
      <c r="F17" s="399"/>
      <c r="G17" s="22">
        <v>2</v>
      </c>
      <c r="H17" s="22" t="s">
        <v>356</v>
      </c>
      <c r="I17" s="23" t="s">
        <v>357</v>
      </c>
      <c r="J17" s="24" t="s">
        <v>3607</v>
      </c>
    </row>
    <row r="18" spans="1:10" x14ac:dyDescent="0.3">
      <c r="A18" s="512"/>
      <c r="B18" s="464"/>
      <c r="C18" s="439"/>
      <c r="D18" s="514"/>
      <c r="E18" s="519"/>
      <c r="F18" s="399"/>
      <c r="G18" s="22">
        <v>3</v>
      </c>
      <c r="H18" s="22" t="s">
        <v>358</v>
      </c>
      <c r="I18" s="23" t="s">
        <v>359</v>
      </c>
      <c r="J18" s="24" t="s">
        <v>3638</v>
      </c>
    </row>
    <row r="19" spans="1:10" x14ac:dyDescent="0.3">
      <c r="A19" s="512"/>
      <c r="B19" s="464"/>
      <c r="C19" s="439"/>
      <c r="D19" s="514"/>
      <c r="E19" s="520"/>
      <c r="F19" s="400"/>
      <c r="G19" s="22">
        <v>4</v>
      </c>
      <c r="H19" s="22" t="s">
        <v>3611</v>
      </c>
      <c r="I19" s="23" t="s">
        <v>3612</v>
      </c>
      <c r="J19" s="24" t="s">
        <v>3637</v>
      </c>
    </row>
    <row r="20" spans="1:10" x14ac:dyDescent="0.3">
      <c r="A20" s="512"/>
      <c r="B20" s="464"/>
      <c r="C20" s="439"/>
      <c r="D20" s="514"/>
      <c r="E20" s="517">
        <v>3</v>
      </c>
      <c r="F20" s="515" t="s">
        <v>360</v>
      </c>
      <c r="G20" s="25">
        <v>1</v>
      </c>
      <c r="H20" s="25" t="s">
        <v>361</v>
      </c>
      <c r="I20" s="23" t="s">
        <v>362</v>
      </c>
      <c r="J20" s="24" t="s">
        <v>1621</v>
      </c>
    </row>
    <row r="21" spans="1:10" x14ac:dyDescent="0.3">
      <c r="A21" s="512"/>
      <c r="B21" s="464"/>
      <c r="C21" s="439"/>
      <c r="D21" s="514"/>
      <c r="E21" s="515"/>
      <c r="F21" s="515"/>
      <c r="G21" s="25">
        <v>2</v>
      </c>
      <c r="H21" s="25" t="s">
        <v>363</v>
      </c>
      <c r="I21" s="23" t="s">
        <v>364</v>
      </c>
      <c r="J21" s="24" t="s">
        <v>3613</v>
      </c>
    </row>
    <row r="22" spans="1:10" x14ac:dyDescent="0.3">
      <c r="A22" s="512"/>
      <c r="B22" s="464"/>
      <c r="C22" s="439"/>
      <c r="D22" s="514"/>
      <c r="E22" s="515"/>
      <c r="F22" s="515"/>
      <c r="G22" s="25">
        <v>3</v>
      </c>
      <c r="H22" s="25" t="s">
        <v>365</v>
      </c>
      <c r="I22" s="23" t="s">
        <v>366</v>
      </c>
      <c r="J22" s="24" t="s">
        <v>3643</v>
      </c>
    </row>
    <row r="23" spans="1:10" x14ac:dyDescent="0.3">
      <c r="A23" s="512"/>
      <c r="B23" s="464"/>
      <c r="C23" s="439"/>
      <c r="D23" s="514"/>
      <c r="E23" s="515"/>
      <c r="F23" s="515"/>
      <c r="G23" s="25">
        <v>4</v>
      </c>
      <c r="H23" s="25" t="s">
        <v>367</v>
      </c>
      <c r="I23" s="23" t="s">
        <v>368</v>
      </c>
      <c r="J23" s="24" t="s">
        <v>3618</v>
      </c>
    </row>
    <row r="24" spans="1:10" x14ac:dyDescent="0.3">
      <c r="A24" s="512"/>
      <c r="B24" s="464"/>
      <c r="C24" s="439"/>
      <c r="D24" s="514"/>
      <c r="E24" s="515"/>
      <c r="F24" s="515"/>
      <c r="G24" s="25">
        <v>5</v>
      </c>
      <c r="H24" s="25" t="s">
        <v>369</v>
      </c>
      <c r="I24" s="23" t="s">
        <v>370</v>
      </c>
      <c r="J24" s="24" t="s">
        <v>3615</v>
      </c>
    </row>
    <row r="25" spans="1:10" x14ac:dyDescent="0.3">
      <c r="A25" s="512"/>
      <c r="B25" s="464"/>
      <c r="C25" s="439"/>
      <c r="D25" s="514"/>
      <c r="E25" s="515"/>
      <c r="F25" s="515"/>
      <c r="G25" s="25">
        <v>6</v>
      </c>
      <c r="H25" s="25" t="s">
        <v>371</v>
      </c>
      <c r="I25" s="23" t="s">
        <v>372</v>
      </c>
      <c r="J25" s="24" t="s">
        <v>3634</v>
      </c>
    </row>
    <row r="26" spans="1:10" x14ac:dyDescent="0.3">
      <c r="A26" s="512"/>
      <c r="B26" s="464"/>
      <c r="C26" s="439"/>
      <c r="D26" s="514"/>
      <c r="E26" s="515"/>
      <c r="F26" s="515"/>
      <c r="G26" s="25">
        <v>7</v>
      </c>
      <c r="H26" s="25" t="s">
        <v>1002</v>
      </c>
      <c r="I26" s="23" t="s">
        <v>373</v>
      </c>
      <c r="J26" s="24" t="s">
        <v>3620</v>
      </c>
    </row>
    <row r="27" spans="1:10" x14ac:dyDescent="0.3">
      <c r="A27" s="512"/>
      <c r="B27" s="464"/>
      <c r="C27" s="394">
        <v>2</v>
      </c>
      <c r="D27" s="398" t="s">
        <v>969</v>
      </c>
      <c r="E27" s="155">
        <v>1</v>
      </c>
      <c r="F27" s="154" t="s">
        <v>970</v>
      </c>
      <c r="G27" s="27"/>
      <c r="H27" s="27"/>
      <c r="I27" s="23" t="s">
        <v>974</v>
      </c>
      <c r="J27" s="24" t="s">
        <v>977</v>
      </c>
    </row>
    <row r="28" spans="1:10" x14ac:dyDescent="0.3">
      <c r="A28" s="512"/>
      <c r="B28" s="464"/>
      <c r="C28" s="395"/>
      <c r="D28" s="399"/>
      <c r="E28" s="155">
        <v>2</v>
      </c>
      <c r="F28" s="154" t="s">
        <v>971</v>
      </c>
      <c r="G28" s="27"/>
      <c r="H28" s="27"/>
      <c r="I28" s="23" t="s">
        <v>975</v>
      </c>
      <c r="J28" s="24" t="s">
        <v>3623</v>
      </c>
    </row>
    <row r="29" spans="1:10" x14ac:dyDescent="0.3">
      <c r="A29" s="512"/>
      <c r="B29" s="464"/>
      <c r="C29" s="395"/>
      <c r="D29" s="399"/>
      <c r="E29" s="158">
        <v>3</v>
      </c>
      <c r="F29" s="157" t="s">
        <v>757</v>
      </c>
      <c r="G29" s="27"/>
      <c r="H29" s="27"/>
      <c r="I29" s="23" t="s">
        <v>976</v>
      </c>
      <c r="J29" s="24" t="s">
        <v>3624</v>
      </c>
    </row>
    <row r="30" spans="1:10" x14ac:dyDescent="0.3">
      <c r="A30" s="512"/>
      <c r="B30" s="464"/>
      <c r="C30" s="395"/>
      <c r="D30" s="399"/>
      <c r="E30" s="326">
        <v>4</v>
      </c>
      <c r="F30" s="325" t="s">
        <v>4541</v>
      </c>
      <c r="G30" s="27"/>
      <c r="H30" s="27"/>
      <c r="I30" s="23" t="s">
        <v>4559</v>
      </c>
      <c r="J30" s="24" t="s">
        <v>4544</v>
      </c>
    </row>
    <row r="31" spans="1:10" ht="27" x14ac:dyDescent="0.3">
      <c r="A31" s="512"/>
      <c r="B31" s="464"/>
      <c r="C31" s="416"/>
      <c r="D31" s="400"/>
      <c r="E31" s="155">
        <v>5</v>
      </c>
      <c r="F31" s="183" t="s">
        <v>7244</v>
      </c>
      <c r="G31" s="27"/>
      <c r="H31" s="27"/>
      <c r="I31" s="23" t="s">
        <v>7245</v>
      </c>
      <c r="J31" s="24" t="s">
        <v>7247</v>
      </c>
    </row>
    <row r="32" spans="1:10" x14ac:dyDescent="0.3">
      <c r="A32" s="512"/>
      <c r="B32" s="464"/>
      <c r="C32" s="394">
        <v>3</v>
      </c>
      <c r="D32" s="398" t="s">
        <v>374</v>
      </c>
      <c r="E32" s="155">
        <v>1</v>
      </c>
      <c r="F32" s="154" t="s">
        <v>375</v>
      </c>
      <c r="G32" s="27">
        <v>1</v>
      </c>
      <c r="H32" s="27" t="s">
        <v>1004</v>
      </c>
      <c r="I32" s="23" t="s">
        <v>972</v>
      </c>
      <c r="J32" s="24" t="s">
        <v>3627</v>
      </c>
    </row>
    <row r="33" spans="1:10" x14ac:dyDescent="0.3">
      <c r="A33" s="512"/>
      <c r="B33" s="464"/>
      <c r="C33" s="395"/>
      <c r="D33" s="399"/>
      <c r="E33" s="158"/>
      <c r="F33" s="157"/>
      <c r="G33" s="27">
        <v>2</v>
      </c>
      <c r="H33" s="27" t="s">
        <v>1005</v>
      </c>
      <c r="I33" s="23" t="s">
        <v>1009</v>
      </c>
      <c r="J33" s="24" t="s">
        <v>1011</v>
      </c>
    </row>
    <row r="34" spans="1:10" x14ac:dyDescent="0.3">
      <c r="A34" s="512"/>
      <c r="B34" s="464"/>
      <c r="C34" s="395"/>
      <c r="D34" s="399"/>
      <c r="E34" s="158"/>
      <c r="F34" s="157"/>
      <c r="G34" s="27">
        <v>3</v>
      </c>
      <c r="H34" s="27" t="s">
        <v>1006</v>
      </c>
      <c r="I34" s="23" t="s">
        <v>1010</v>
      </c>
      <c r="J34" s="24" t="s">
        <v>3629</v>
      </c>
    </row>
    <row r="35" spans="1:10" x14ac:dyDescent="0.3">
      <c r="A35" s="512"/>
      <c r="B35" s="464"/>
      <c r="C35" s="395"/>
      <c r="D35" s="399"/>
      <c r="E35" s="158">
        <v>2</v>
      </c>
      <c r="F35" s="157" t="s">
        <v>376</v>
      </c>
      <c r="G35" s="27">
        <v>1</v>
      </c>
      <c r="H35" s="27" t="s">
        <v>1007</v>
      </c>
      <c r="I35" s="23" t="s">
        <v>973</v>
      </c>
      <c r="J35" s="24" t="s">
        <v>3631</v>
      </c>
    </row>
    <row r="36" spans="1:10" x14ac:dyDescent="0.3">
      <c r="A36" s="512"/>
      <c r="B36" s="464"/>
      <c r="C36" s="395"/>
      <c r="D36" s="400"/>
      <c r="E36" s="155"/>
      <c r="F36" s="154"/>
      <c r="G36" s="27">
        <v>2</v>
      </c>
      <c r="H36" s="27" t="s">
        <v>1008</v>
      </c>
      <c r="I36" s="23" t="s">
        <v>1012</v>
      </c>
      <c r="J36" s="24" t="s">
        <v>3633</v>
      </c>
    </row>
    <row r="37" spans="1:10" x14ac:dyDescent="0.3">
      <c r="A37" s="512" t="s">
        <v>377</v>
      </c>
      <c r="B37" s="464" t="s">
        <v>378</v>
      </c>
      <c r="C37" s="528">
        <v>1</v>
      </c>
      <c r="D37" s="525" t="s">
        <v>988</v>
      </c>
      <c r="E37" s="28">
        <v>1</v>
      </c>
      <c r="F37" s="29" t="s">
        <v>990</v>
      </c>
      <c r="G37" s="27">
        <v>1</v>
      </c>
      <c r="H37" s="27"/>
      <c r="I37" s="23" t="s">
        <v>379</v>
      </c>
      <c r="J37" s="24" t="s">
        <v>3853</v>
      </c>
    </row>
    <row r="38" spans="1:10" x14ac:dyDescent="0.3">
      <c r="A38" s="512"/>
      <c r="B38" s="464"/>
      <c r="C38" s="529"/>
      <c r="D38" s="525"/>
      <c r="E38" s="28"/>
      <c r="F38" s="29" t="s">
        <v>985</v>
      </c>
      <c r="G38" s="27">
        <v>2</v>
      </c>
      <c r="H38" s="27"/>
      <c r="I38" s="23" t="s">
        <v>1038</v>
      </c>
      <c r="J38" s="24" t="s">
        <v>3855</v>
      </c>
    </row>
    <row r="39" spans="1:10" x14ac:dyDescent="0.3">
      <c r="A39" s="512"/>
      <c r="B39" s="464"/>
      <c r="C39" s="529"/>
      <c r="D39" s="525"/>
      <c r="E39" s="28"/>
      <c r="F39" s="29" t="s">
        <v>380</v>
      </c>
      <c r="G39" s="27">
        <v>3</v>
      </c>
      <c r="H39" s="27"/>
      <c r="I39" s="23" t="s">
        <v>1039</v>
      </c>
      <c r="J39" s="24" t="s">
        <v>3857</v>
      </c>
    </row>
    <row r="40" spans="1:10" x14ac:dyDescent="0.3">
      <c r="A40" s="512"/>
      <c r="B40" s="464"/>
      <c r="C40" s="529"/>
      <c r="D40" s="525" t="s">
        <v>989</v>
      </c>
      <c r="E40" s="28">
        <v>2</v>
      </c>
      <c r="F40" s="29" t="s">
        <v>986</v>
      </c>
      <c r="G40" s="27">
        <v>1</v>
      </c>
      <c r="H40" s="27"/>
      <c r="I40" s="23" t="s">
        <v>1032</v>
      </c>
      <c r="J40" s="24" t="s">
        <v>3859</v>
      </c>
    </row>
    <row r="41" spans="1:10" x14ac:dyDescent="0.3">
      <c r="A41" s="512"/>
      <c r="B41" s="464"/>
      <c r="C41" s="529"/>
      <c r="D41" s="525"/>
      <c r="E41" s="28"/>
      <c r="F41" s="29" t="s">
        <v>991</v>
      </c>
      <c r="G41" s="27">
        <v>2</v>
      </c>
      <c r="H41" s="27"/>
      <c r="I41" s="23" t="s">
        <v>1033</v>
      </c>
      <c r="J41" s="24" t="s">
        <v>3861</v>
      </c>
    </row>
    <row r="42" spans="1:10" x14ac:dyDescent="0.3">
      <c r="A42" s="512"/>
      <c r="B42" s="464"/>
      <c r="C42" s="529"/>
      <c r="D42" s="524" t="s">
        <v>993</v>
      </c>
      <c r="E42" s="28">
        <v>3</v>
      </c>
      <c r="F42" s="154" t="s">
        <v>987</v>
      </c>
      <c r="G42" s="27">
        <v>1</v>
      </c>
      <c r="H42" s="27"/>
      <c r="I42" s="23" t="s">
        <v>1034</v>
      </c>
      <c r="J42" s="24" t="s">
        <v>3863</v>
      </c>
    </row>
    <row r="43" spans="1:10" x14ac:dyDescent="0.3">
      <c r="A43" s="512"/>
      <c r="B43" s="464"/>
      <c r="C43" s="529"/>
      <c r="D43" s="524"/>
      <c r="E43" s="28"/>
      <c r="F43" s="154" t="s">
        <v>992</v>
      </c>
      <c r="G43" s="27">
        <v>2</v>
      </c>
      <c r="H43" s="27"/>
      <c r="I43" s="23" t="s">
        <v>1035</v>
      </c>
      <c r="J43" s="24" t="s">
        <v>3865</v>
      </c>
    </row>
    <row r="44" spans="1:10" x14ac:dyDescent="0.3">
      <c r="A44" s="512"/>
      <c r="B44" s="464"/>
      <c r="C44" s="529"/>
      <c r="D44" s="525" t="s">
        <v>995</v>
      </c>
      <c r="E44" s="28">
        <v>4</v>
      </c>
      <c r="F44" s="153" t="s">
        <v>381</v>
      </c>
      <c r="G44" s="27">
        <v>1</v>
      </c>
      <c r="H44" s="27"/>
      <c r="I44" s="23" t="s">
        <v>1036</v>
      </c>
      <c r="J44" s="24" t="s">
        <v>3867</v>
      </c>
    </row>
    <row r="45" spans="1:10" x14ac:dyDescent="0.3">
      <c r="A45" s="512"/>
      <c r="B45" s="464"/>
      <c r="C45" s="530"/>
      <c r="D45" s="525"/>
      <c r="E45" s="28"/>
      <c r="F45" s="153" t="s">
        <v>994</v>
      </c>
      <c r="G45" s="27">
        <v>2</v>
      </c>
      <c r="H45" s="27"/>
      <c r="I45" s="23" t="s">
        <v>1037</v>
      </c>
      <c r="J45" s="24" t="s">
        <v>3869</v>
      </c>
    </row>
    <row r="46" spans="1:10" x14ac:dyDescent="0.3">
      <c r="A46" s="512" t="s">
        <v>382</v>
      </c>
      <c r="B46" s="464" t="s">
        <v>383</v>
      </c>
      <c r="C46" s="156">
        <v>1</v>
      </c>
      <c r="D46" s="153" t="s">
        <v>384</v>
      </c>
      <c r="E46" s="154"/>
      <c r="F46" s="154"/>
      <c r="G46" s="27"/>
      <c r="H46" s="27"/>
      <c r="I46" s="23" t="s">
        <v>1538</v>
      </c>
      <c r="J46" s="24"/>
    </row>
    <row r="47" spans="1:10" x14ac:dyDescent="0.3">
      <c r="A47" s="512"/>
      <c r="B47" s="464"/>
      <c r="C47" s="156">
        <v>2</v>
      </c>
      <c r="D47" s="153" t="s">
        <v>385</v>
      </c>
      <c r="E47" s="154"/>
      <c r="F47" s="154"/>
      <c r="G47" s="27"/>
      <c r="H47" s="27"/>
      <c r="I47" s="23" t="s">
        <v>1539</v>
      </c>
      <c r="J47" s="24"/>
    </row>
    <row r="48" spans="1:10" x14ac:dyDescent="0.3">
      <c r="A48" s="512"/>
      <c r="B48" s="464"/>
      <c r="C48" s="156">
        <v>3</v>
      </c>
      <c r="D48" s="153" t="s">
        <v>386</v>
      </c>
      <c r="E48" s="154"/>
      <c r="F48" s="154"/>
      <c r="G48" s="27"/>
      <c r="H48" s="27"/>
      <c r="I48" s="23" t="s">
        <v>1623</v>
      </c>
      <c r="J48" s="24"/>
    </row>
    <row r="49" spans="1:10" x14ac:dyDescent="0.3">
      <c r="A49" s="512"/>
      <c r="B49" s="464"/>
      <c r="C49" s="156">
        <v>4</v>
      </c>
      <c r="D49" s="153" t="s">
        <v>387</v>
      </c>
      <c r="E49" s="30">
        <v>1</v>
      </c>
      <c r="F49" s="30" t="s">
        <v>844</v>
      </c>
      <c r="G49" s="30">
        <v>1</v>
      </c>
      <c r="H49" s="30"/>
      <c r="I49" s="23" t="s">
        <v>388</v>
      </c>
      <c r="J49" s="24" t="s">
        <v>3585</v>
      </c>
    </row>
    <row r="50" spans="1:10" x14ac:dyDescent="0.3">
      <c r="A50" s="512"/>
      <c r="B50" s="464"/>
      <c r="C50" s="156">
        <v>5</v>
      </c>
      <c r="D50" s="153" t="s">
        <v>389</v>
      </c>
      <c r="E50" s="154"/>
      <c r="F50" s="154"/>
      <c r="G50" s="22"/>
      <c r="H50" s="22"/>
      <c r="I50" s="23" t="s">
        <v>1540</v>
      </c>
      <c r="J50" s="24"/>
    </row>
    <row r="51" spans="1:10" x14ac:dyDescent="0.3">
      <c r="A51" s="512"/>
      <c r="B51" s="464"/>
      <c r="C51" s="156">
        <v>6</v>
      </c>
      <c r="D51" s="153" t="s">
        <v>390</v>
      </c>
      <c r="E51" s="154"/>
      <c r="F51" s="154"/>
      <c r="G51" s="22"/>
      <c r="H51" s="22"/>
      <c r="I51" s="23" t="s">
        <v>1541</v>
      </c>
      <c r="J51" s="24"/>
    </row>
    <row r="52" spans="1:10" ht="17.25" thickBot="1" x14ac:dyDescent="0.35">
      <c r="A52" s="526"/>
      <c r="B52" s="527"/>
      <c r="C52" s="31">
        <v>7</v>
      </c>
      <c r="D52" s="32" t="s">
        <v>391</v>
      </c>
      <c r="E52" s="33"/>
      <c r="F52" s="33"/>
      <c r="G52" s="34"/>
      <c r="H52" s="34"/>
      <c r="I52" s="35" t="s">
        <v>1542</v>
      </c>
      <c r="J52" s="36"/>
    </row>
    <row r="53" spans="1:10" x14ac:dyDescent="0.3">
      <c r="A53" s="37"/>
      <c r="B53" s="38"/>
      <c r="C53" s="38"/>
      <c r="D53" s="37"/>
      <c r="E53" s="37"/>
      <c r="F53" s="37"/>
      <c r="G53" s="39"/>
      <c r="H53" s="39"/>
    </row>
    <row r="54" spans="1:10" x14ac:dyDescent="0.3">
      <c r="A54" s="37"/>
      <c r="B54" s="38"/>
      <c r="C54" s="38"/>
      <c r="D54" s="37"/>
      <c r="E54" s="37"/>
      <c r="F54" s="37"/>
      <c r="G54" s="39"/>
      <c r="H54" s="39"/>
    </row>
    <row r="55" spans="1:10" x14ac:dyDescent="0.3">
      <c r="A55" s="37"/>
      <c r="B55" s="38"/>
      <c r="C55" s="38"/>
      <c r="D55" s="37"/>
      <c r="E55" s="37"/>
      <c r="F55" s="37"/>
      <c r="G55" s="39"/>
      <c r="H55" s="39"/>
    </row>
    <row r="56" spans="1:10" x14ac:dyDescent="0.3">
      <c r="A56" s="37"/>
      <c r="B56" s="38"/>
      <c r="C56" s="38"/>
      <c r="D56" s="37"/>
      <c r="E56" s="37"/>
      <c r="F56" s="37"/>
      <c r="G56" s="39"/>
      <c r="H56" s="39"/>
    </row>
    <row r="57" spans="1:10" x14ac:dyDescent="0.3">
      <c r="A57" s="37"/>
      <c r="B57" s="38"/>
      <c r="C57" s="38"/>
      <c r="D57" s="37"/>
      <c r="E57" s="37"/>
      <c r="F57" s="37"/>
      <c r="G57" s="39"/>
      <c r="H57" s="39"/>
    </row>
    <row r="58" spans="1:10" x14ac:dyDescent="0.3">
      <c r="A58" s="37"/>
      <c r="B58" s="38"/>
      <c r="C58" s="38"/>
      <c r="D58" s="37"/>
      <c r="E58" s="37"/>
      <c r="F58" s="37"/>
      <c r="G58" s="39"/>
      <c r="H58" s="39"/>
    </row>
    <row r="59" spans="1:10" x14ac:dyDescent="0.3">
      <c r="A59" s="37"/>
      <c r="B59" s="38"/>
      <c r="C59" s="38"/>
      <c r="D59" s="37"/>
      <c r="E59" s="37"/>
      <c r="F59" s="37"/>
      <c r="G59" s="39"/>
      <c r="H59" s="39"/>
    </row>
    <row r="60" spans="1:10" x14ac:dyDescent="0.3">
      <c r="A60" s="37"/>
      <c r="B60" s="38"/>
      <c r="C60" s="38"/>
      <c r="D60" s="37"/>
      <c r="E60" s="37"/>
      <c r="F60" s="37"/>
      <c r="G60" s="39"/>
      <c r="H60" s="39"/>
    </row>
    <row r="61" spans="1:10" x14ac:dyDescent="0.3">
      <c r="A61" s="37"/>
      <c r="B61" s="38"/>
      <c r="C61" s="38"/>
      <c r="D61" s="37"/>
      <c r="E61" s="37"/>
      <c r="F61" s="37"/>
      <c r="G61" s="39"/>
      <c r="H61" s="39"/>
    </row>
    <row r="62" spans="1:10" x14ac:dyDescent="0.3">
      <c r="A62" s="37"/>
      <c r="B62" s="38"/>
      <c r="C62" s="38"/>
      <c r="D62" s="37"/>
      <c r="E62" s="37"/>
      <c r="F62" s="37"/>
      <c r="G62" s="39"/>
      <c r="H62" s="39"/>
    </row>
    <row r="63" spans="1:10" x14ac:dyDescent="0.3">
      <c r="A63" s="37"/>
      <c r="B63" s="38"/>
      <c r="C63" s="38"/>
      <c r="D63" s="37"/>
      <c r="E63" s="37"/>
      <c r="F63" s="37"/>
      <c r="G63" s="39"/>
      <c r="H63" s="39"/>
    </row>
    <row r="64" spans="1:10" x14ac:dyDescent="0.3">
      <c r="A64" s="37"/>
      <c r="B64" s="38"/>
      <c r="C64" s="38"/>
      <c r="D64" s="37"/>
      <c r="E64" s="37"/>
      <c r="F64" s="37"/>
      <c r="G64" s="39"/>
      <c r="H64" s="39"/>
    </row>
    <row r="65" spans="1:8" x14ac:dyDescent="0.3">
      <c r="A65" s="37"/>
      <c r="B65" s="38"/>
      <c r="C65" s="38"/>
      <c r="D65" s="37"/>
      <c r="E65" s="37"/>
      <c r="F65" s="37"/>
      <c r="G65" s="39"/>
      <c r="H65" s="39"/>
    </row>
    <row r="66" spans="1:8" x14ac:dyDescent="0.3">
      <c r="A66" s="37"/>
      <c r="B66" s="38"/>
      <c r="C66" s="38"/>
      <c r="D66" s="37"/>
      <c r="E66" s="37"/>
      <c r="F66" s="37"/>
      <c r="G66" s="39"/>
      <c r="H66" s="39"/>
    </row>
    <row r="67" spans="1:8" x14ac:dyDescent="0.3">
      <c r="A67" s="37"/>
      <c r="B67" s="38"/>
      <c r="C67" s="38"/>
      <c r="D67" s="37"/>
      <c r="E67" s="37"/>
      <c r="F67" s="37"/>
      <c r="G67" s="39"/>
      <c r="H67" s="39"/>
    </row>
    <row r="68" spans="1:8" x14ac:dyDescent="0.3">
      <c r="A68" s="37"/>
      <c r="B68" s="38"/>
      <c r="C68" s="38"/>
      <c r="D68" s="37"/>
      <c r="E68" s="37"/>
      <c r="F68" s="37"/>
      <c r="G68" s="39"/>
      <c r="H68" s="39"/>
    </row>
    <row r="69" spans="1:8" x14ac:dyDescent="0.3">
      <c r="A69" s="37"/>
      <c r="B69" s="38"/>
      <c r="C69" s="38"/>
      <c r="D69" s="37"/>
      <c r="E69" s="37"/>
      <c r="F69" s="37"/>
      <c r="G69" s="39"/>
      <c r="H69" s="39"/>
    </row>
    <row r="70" spans="1:8" x14ac:dyDescent="0.3">
      <c r="A70" s="37"/>
      <c r="B70" s="38"/>
      <c r="C70" s="38"/>
      <c r="D70" s="37"/>
      <c r="E70" s="37"/>
      <c r="F70" s="37"/>
      <c r="G70" s="39"/>
      <c r="H70" s="39"/>
    </row>
    <row r="71" spans="1:8" x14ac:dyDescent="0.3">
      <c r="A71" s="37"/>
      <c r="B71" s="38"/>
      <c r="C71" s="38"/>
      <c r="D71" s="37"/>
      <c r="E71" s="37"/>
      <c r="F71" s="37"/>
      <c r="G71" s="39"/>
      <c r="H71" s="39"/>
    </row>
    <row r="72" spans="1:8" x14ac:dyDescent="0.3">
      <c r="A72" s="37"/>
      <c r="B72" s="38"/>
      <c r="C72" s="38"/>
      <c r="D72" s="37"/>
      <c r="E72" s="37"/>
      <c r="F72" s="37"/>
      <c r="G72" s="39"/>
      <c r="H72" s="39"/>
    </row>
    <row r="73" spans="1:8" x14ac:dyDescent="0.3">
      <c r="A73" s="37"/>
      <c r="B73" s="38"/>
      <c r="C73" s="38"/>
      <c r="D73" s="37"/>
      <c r="E73" s="37"/>
      <c r="F73" s="37"/>
      <c r="G73" s="39"/>
      <c r="H73" s="39"/>
    </row>
    <row r="74" spans="1:8" x14ac:dyDescent="0.3">
      <c r="A74" s="37"/>
      <c r="B74" s="38"/>
      <c r="C74" s="38"/>
      <c r="D74" s="37"/>
      <c r="E74" s="37"/>
      <c r="F74" s="37"/>
      <c r="G74" s="39"/>
      <c r="H74" s="39"/>
    </row>
    <row r="75" spans="1:8" x14ac:dyDescent="0.3">
      <c r="A75" s="37"/>
      <c r="B75" s="38"/>
      <c r="C75" s="38"/>
      <c r="D75" s="37"/>
      <c r="E75" s="37"/>
      <c r="F75" s="37"/>
      <c r="G75" s="39"/>
      <c r="H75" s="39"/>
    </row>
    <row r="76" spans="1:8" x14ac:dyDescent="0.3">
      <c r="A76" s="37"/>
      <c r="B76" s="38"/>
      <c r="C76" s="38"/>
      <c r="D76" s="37"/>
      <c r="E76" s="37"/>
      <c r="F76" s="37"/>
      <c r="G76" s="39"/>
      <c r="H76" s="39"/>
    </row>
    <row r="77" spans="1:8" x14ac:dyDescent="0.3">
      <c r="A77" s="37"/>
      <c r="B77" s="38"/>
      <c r="C77" s="38"/>
      <c r="D77" s="37"/>
      <c r="E77" s="37"/>
      <c r="F77" s="37"/>
      <c r="G77" s="39"/>
      <c r="H77" s="39"/>
    </row>
    <row r="78" spans="1:8" x14ac:dyDescent="0.3">
      <c r="A78" s="37"/>
      <c r="B78" s="38"/>
      <c r="C78" s="38"/>
      <c r="D78" s="37"/>
      <c r="E78" s="37"/>
      <c r="F78" s="37"/>
      <c r="G78" s="39"/>
      <c r="H78" s="39"/>
    </row>
    <row r="79" spans="1:8" x14ac:dyDescent="0.3">
      <c r="A79" s="37"/>
      <c r="B79" s="38"/>
      <c r="C79" s="38"/>
      <c r="D79" s="37"/>
      <c r="E79" s="37"/>
      <c r="F79" s="37"/>
      <c r="G79" s="39"/>
      <c r="H79" s="39"/>
    </row>
    <row r="80" spans="1:8" x14ac:dyDescent="0.3">
      <c r="A80" s="37"/>
      <c r="B80" s="38"/>
      <c r="C80" s="38"/>
      <c r="D80" s="37"/>
      <c r="E80" s="37"/>
      <c r="F80" s="37"/>
      <c r="G80" s="39"/>
      <c r="H80" s="39"/>
    </row>
    <row r="81" spans="1:8" x14ac:dyDescent="0.3">
      <c r="A81" s="37"/>
      <c r="B81" s="38"/>
      <c r="C81" s="38"/>
      <c r="D81" s="37"/>
      <c r="E81" s="37"/>
      <c r="F81" s="37"/>
      <c r="G81" s="39"/>
      <c r="H81" s="39"/>
    </row>
    <row r="82" spans="1:8" x14ac:dyDescent="0.3">
      <c r="A82" s="37"/>
      <c r="B82" s="38"/>
      <c r="C82" s="38"/>
      <c r="D82" s="37"/>
      <c r="E82" s="37"/>
      <c r="F82" s="37"/>
      <c r="G82" s="39"/>
      <c r="H82" s="39"/>
    </row>
    <row r="83" spans="1:8" x14ac:dyDescent="0.3">
      <c r="A83" s="37"/>
      <c r="B83" s="38"/>
      <c r="C83" s="38"/>
      <c r="D83" s="37"/>
      <c r="E83" s="37"/>
      <c r="F83" s="37"/>
      <c r="G83" s="39"/>
      <c r="H83" s="39"/>
    </row>
    <row r="84" spans="1:8" x14ac:dyDescent="0.3">
      <c r="A84" s="37"/>
      <c r="B84" s="38"/>
      <c r="C84" s="38"/>
      <c r="D84" s="37"/>
      <c r="E84" s="37"/>
      <c r="F84" s="37"/>
      <c r="G84" s="39"/>
      <c r="H84" s="39"/>
    </row>
    <row r="85" spans="1:8" x14ac:dyDescent="0.3">
      <c r="A85" s="37"/>
      <c r="B85" s="38"/>
      <c r="C85" s="38"/>
      <c r="D85" s="37"/>
      <c r="E85" s="37"/>
      <c r="F85" s="37"/>
      <c r="G85" s="39"/>
      <c r="H85" s="39"/>
    </row>
    <row r="86" spans="1:8" x14ac:dyDescent="0.3">
      <c r="A86" s="37"/>
      <c r="B86" s="38"/>
      <c r="C86" s="38"/>
      <c r="D86" s="37"/>
      <c r="E86" s="37"/>
      <c r="F86" s="37"/>
      <c r="G86" s="39"/>
      <c r="H86" s="39"/>
    </row>
    <row r="87" spans="1:8" x14ac:dyDescent="0.3">
      <c r="A87" s="37"/>
      <c r="B87" s="38"/>
      <c r="C87" s="38"/>
      <c r="D87" s="37"/>
      <c r="E87" s="37"/>
      <c r="F87" s="37"/>
      <c r="G87" s="39"/>
      <c r="H87" s="39"/>
    </row>
    <row r="88" spans="1:8" x14ac:dyDescent="0.3">
      <c r="A88" s="37"/>
      <c r="B88" s="38"/>
      <c r="C88" s="38"/>
      <c r="D88" s="37"/>
      <c r="E88" s="37"/>
      <c r="F88" s="37"/>
      <c r="G88" s="39"/>
      <c r="H88" s="39"/>
    </row>
    <row r="89" spans="1:8" x14ac:dyDescent="0.3">
      <c r="A89" s="37"/>
      <c r="B89" s="38"/>
      <c r="C89" s="38"/>
      <c r="D89" s="37"/>
      <c r="E89" s="37"/>
      <c r="F89" s="37"/>
      <c r="G89" s="39"/>
      <c r="H89" s="39"/>
    </row>
    <row r="90" spans="1:8" x14ac:dyDescent="0.3">
      <c r="A90" s="37"/>
      <c r="B90" s="38"/>
      <c r="C90" s="38"/>
      <c r="D90" s="37"/>
      <c r="E90" s="37"/>
      <c r="F90" s="37"/>
      <c r="G90" s="39"/>
      <c r="H90" s="39"/>
    </row>
    <row r="91" spans="1:8" x14ac:dyDescent="0.3">
      <c r="A91" s="37"/>
      <c r="B91" s="38"/>
      <c r="C91" s="38"/>
      <c r="D91" s="37"/>
      <c r="E91" s="37"/>
      <c r="F91" s="37"/>
      <c r="G91" s="39"/>
      <c r="H91" s="39"/>
    </row>
    <row r="92" spans="1:8" x14ac:dyDescent="0.3">
      <c r="A92" s="37"/>
      <c r="B92" s="38"/>
      <c r="C92" s="38"/>
      <c r="D92" s="37"/>
      <c r="E92" s="37"/>
      <c r="F92" s="37"/>
      <c r="G92" s="39"/>
      <c r="H92" s="39"/>
    </row>
    <row r="93" spans="1:8" x14ac:dyDescent="0.3">
      <c r="A93" s="37"/>
      <c r="B93" s="38"/>
      <c r="C93" s="38"/>
      <c r="D93" s="37"/>
      <c r="E93" s="37"/>
      <c r="F93" s="37"/>
      <c r="G93" s="39"/>
      <c r="H93" s="39"/>
    </row>
    <row r="94" spans="1:8" x14ac:dyDescent="0.3">
      <c r="A94" s="37"/>
      <c r="B94" s="38"/>
      <c r="C94" s="38"/>
      <c r="D94" s="37"/>
      <c r="E94" s="37"/>
      <c r="F94" s="37"/>
      <c r="G94" s="39"/>
      <c r="H94" s="39"/>
    </row>
    <row r="95" spans="1:8" x14ac:dyDescent="0.3">
      <c r="A95" s="37"/>
      <c r="B95" s="38"/>
      <c r="C95" s="38"/>
      <c r="D95" s="37"/>
      <c r="E95" s="37"/>
      <c r="F95" s="37"/>
      <c r="G95" s="39"/>
      <c r="H95" s="39"/>
    </row>
    <row r="96" spans="1:8" x14ac:dyDescent="0.3">
      <c r="A96" s="37"/>
      <c r="B96" s="38"/>
      <c r="C96" s="38"/>
      <c r="D96" s="37"/>
      <c r="E96" s="37"/>
      <c r="F96" s="37"/>
      <c r="G96" s="39"/>
      <c r="H96" s="39"/>
    </row>
    <row r="97" spans="1:8" x14ac:dyDescent="0.3">
      <c r="A97" s="37"/>
      <c r="B97" s="38"/>
      <c r="C97" s="38"/>
      <c r="D97" s="37"/>
      <c r="E97" s="37"/>
      <c r="F97" s="37"/>
      <c r="G97" s="39"/>
      <c r="H97" s="39"/>
    </row>
    <row r="98" spans="1:8" x14ac:dyDescent="0.3">
      <c r="A98" s="37"/>
      <c r="B98" s="38"/>
      <c r="C98" s="38"/>
      <c r="D98" s="37"/>
      <c r="E98" s="37"/>
      <c r="F98" s="37"/>
      <c r="G98" s="39"/>
      <c r="H98" s="39"/>
    </row>
    <row r="99" spans="1:8" x14ac:dyDescent="0.3">
      <c r="A99" s="37"/>
      <c r="B99" s="38"/>
      <c r="C99" s="38"/>
      <c r="D99" s="37"/>
      <c r="E99" s="37"/>
      <c r="F99" s="37"/>
      <c r="G99" s="39"/>
      <c r="H99" s="39"/>
    </row>
    <row r="100" spans="1:8" x14ac:dyDescent="0.3">
      <c r="A100" s="37"/>
      <c r="B100" s="38"/>
      <c r="C100" s="38"/>
      <c r="D100" s="37"/>
      <c r="E100" s="37"/>
      <c r="F100" s="37"/>
      <c r="G100" s="39"/>
      <c r="H100" s="39"/>
    </row>
    <row r="101" spans="1:8" x14ac:dyDescent="0.3">
      <c r="A101" s="37"/>
      <c r="B101" s="38"/>
      <c r="C101" s="38"/>
      <c r="D101" s="37"/>
      <c r="E101" s="37"/>
      <c r="F101" s="37"/>
      <c r="G101" s="39"/>
      <c r="H101" s="39"/>
    </row>
    <row r="102" spans="1:8" x14ac:dyDescent="0.3">
      <c r="A102" s="37"/>
      <c r="B102" s="38"/>
      <c r="C102" s="38"/>
      <c r="D102" s="37"/>
      <c r="E102" s="37"/>
      <c r="F102" s="37"/>
      <c r="G102" s="39"/>
      <c r="H102" s="39"/>
    </row>
    <row r="103" spans="1:8" x14ac:dyDescent="0.3">
      <c r="A103" s="37"/>
      <c r="B103" s="38"/>
      <c r="C103" s="38"/>
      <c r="D103" s="37"/>
      <c r="E103" s="37"/>
      <c r="F103" s="37"/>
      <c r="G103" s="39"/>
      <c r="H103" s="39"/>
    </row>
    <row r="104" spans="1:8" x14ac:dyDescent="0.3">
      <c r="A104" s="37"/>
      <c r="B104" s="38"/>
      <c r="C104" s="38"/>
      <c r="D104" s="37"/>
      <c r="E104" s="37"/>
      <c r="F104" s="37"/>
      <c r="G104" s="39"/>
      <c r="H104" s="39"/>
    </row>
    <row r="105" spans="1:8" x14ac:dyDescent="0.3">
      <c r="A105" s="37"/>
      <c r="B105" s="38"/>
      <c r="C105" s="38"/>
      <c r="D105" s="37"/>
      <c r="E105" s="37"/>
      <c r="F105" s="37"/>
      <c r="G105" s="39"/>
      <c r="H105" s="39"/>
    </row>
    <row r="106" spans="1:8" x14ac:dyDescent="0.3">
      <c r="A106" s="37"/>
      <c r="B106" s="38"/>
      <c r="C106" s="38"/>
      <c r="D106" s="37"/>
      <c r="E106" s="37"/>
      <c r="F106" s="37"/>
      <c r="G106" s="39"/>
      <c r="H106" s="39"/>
    </row>
    <row r="107" spans="1:8" x14ac:dyDescent="0.3">
      <c r="A107" s="37"/>
      <c r="B107" s="38"/>
      <c r="C107" s="38"/>
      <c r="D107" s="37"/>
      <c r="E107" s="37"/>
      <c r="F107" s="37"/>
      <c r="G107" s="39"/>
      <c r="H107" s="39"/>
    </row>
    <row r="108" spans="1:8" x14ac:dyDescent="0.3">
      <c r="A108" s="37"/>
      <c r="B108" s="38"/>
      <c r="C108" s="38"/>
      <c r="D108" s="37"/>
      <c r="E108" s="37"/>
      <c r="F108" s="37"/>
      <c r="G108" s="39"/>
      <c r="H108" s="39"/>
    </row>
    <row r="109" spans="1:8" x14ac:dyDescent="0.3">
      <c r="A109" s="37"/>
      <c r="B109" s="38"/>
      <c r="C109" s="38"/>
      <c r="D109" s="37"/>
      <c r="E109" s="37"/>
      <c r="F109" s="37"/>
      <c r="G109" s="39"/>
      <c r="H109" s="39"/>
    </row>
    <row r="110" spans="1:8" x14ac:dyDescent="0.3">
      <c r="A110" s="37"/>
      <c r="B110" s="38"/>
      <c r="C110" s="38"/>
      <c r="D110" s="37"/>
      <c r="E110" s="37"/>
      <c r="F110" s="37"/>
      <c r="G110" s="39"/>
      <c r="H110" s="39"/>
    </row>
    <row r="111" spans="1:8" x14ac:dyDescent="0.3">
      <c r="A111" s="37"/>
      <c r="B111" s="38"/>
      <c r="C111" s="38"/>
      <c r="D111" s="37"/>
      <c r="E111" s="37"/>
      <c r="F111" s="37"/>
      <c r="G111" s="39"/>
      <c r="H111" s="39"/>
    </row>
    <row r="112" spans="1:8" x14ac:dyDescent="0.3">
      <c r="A112" s="37"/>
      <c r="B112" s="38"/>
      <c r="C112" s="38"/>
      <c r="D112" s="37"/>
      <c r="E112" s="37"/>
      <c r="F112" s="37"/>
      <c r="G112" s="39"/>
      <c r="H112" s="39"/>
    </row>
    <row r="113" spans="1:8" x14ac:dyDescent="0.3">
      <c r="A113" s="37"/>
      <c r="B113" s="38"/>
      <c r="C113" s="38"/>
      <c r="D113" s="37"/>
      <c r="E113" s="37"/>
      <c r="F113" s="37"/>
      <c r="G113" s="39"/>
      <c r="H113" s="39"/>
    </row>
    <row r="114" spans="1:8" x14ac:dyDescent="0.3">
      <c r="A114" s="37"/>
      <c r="B114" s="38"/>
      <c r="C114" s="38"/>
      <c r="D114" s="37"/>
      <c r="E114" s="37"/>
      <c r="F114" s="37"/>
      <c r="G114" s="39"/>
      <c r="H114" s="39"/>
    </row>
    <row r="115" spans="1:8" x14ac:dyDescent="0.3">
      <c r="A115" s="37"/>
      <c r="B115" s="38"/>
      <c r="C115" s="38"/>
      <c r="D115" s="37"/>
      <c r="E115" s="37"/>
      <c r="F115" s="37"/>
      <c r="G115" s="39"/>
      <c r="H115" s="39"/>
    </row>
    <row r="116" spans="1:8" x14ac:dyDescent="0.3">
      <c r="A116" s="37"/>
      <c r="B116" s="38"/>
      <c r="C116" s="38"/>
      <c r="D116" s="37"/>
      <c r="E116" s="37"/>
      <c r="F116" s="37"/>
      <c r="G116" s="39"/>
      <c r="H116" s="39"/>
    </row>
    <row r="117" spans="1:8" x14ac:dyDescent="0.3">
      <c r="A117" s="37"/>
      <c r="B117" s="38"/>
      <c r="C117" s="38"/>
      <c r="D117" s="37"/>
      <c r="E117" s="37"/>
      <c r="F117" s="37"/>
      <c r="G117" s="39"/>
      <c r="H117" s="39"/>
    </row>
    <row r="118" spans="1:8" x14ac:dyDescent="0.3">
      <c r="A118" s="37"/>
      <c r="B118" s="38"/>
      <c r="C118" s="38"/>
      <c r="D118" s="37"/>
      <c r="E118" s="37"/>
      <c r="F118" s="37"/>
      <c r="G118" s="39"/>
      <c r="H118" s="39"/>
    </row>
    <row r="119" spans="1:8" x14ac:dyDescent="0.3">
      <c r="A119" s="37"/>
      <c r="B119" s="38"/>
      <c r="C119" s="38"/>
      <c r="D119" s="37"/>
      <c r="E119" s="37"/>
      <c r="F119" s="37"/>
      <c r="G119" s="39"/>
      <c r="H119" s="39"/>
    </row>
    <row r="120" spans="1:8" x14ac:dyDescent="0.3">
      <c r="A120" s="37"/>
      <c r="B120" s="38"/>
      <c r="C120" s="38"/>
      <c r="D120" s="37"/>
      <c r="E120" s="37"/>
      <c r="F120" s="37"/>
      <c r="G120" s="39"/>
      <c r="H120" s="39"/>
    </row>
    <row r="121" spans="1:8" x14ac:dyDescent="0.3">
      <c r="A121" s="37"/>
      <c r="B121" s="38"/>
      <c r="C121" s="38"/>
      <c r="D121" s="37"/>
      <c r="E121" s="37"/>
      <c r="F121" s="37"/>
      <c r="G121" s="39"/>
      <c r="H121" s="39"/>
    </row>
    <row r="122" spans="1:8" x14ac:dyDescent="0.3">
      <c r="A122" s="37"/>
      <c r="B122" s="38"/>
      <c r="C122" s="38"/>
      <c r="D122" s="37"/>
      <c r="E122" s="37"/>
      <c r="F122" s="37"/>
      <c r="G122" s="39"/>
      <c r="H122" s="39"/>
    </row>
    <row r="123" spans="1:8" x14ac:dyDescent="0.3">
      <c r="A123" s="37"/>
      <c r="B123" s="38"/>
      <c r="C123" s="38"/>
      <c r="D123" s="37"/>
      <c r="E123" s="37"/>
      <c r="F123" s="37"/>
      <c r="G123" s="39"/>
      <c r="H123" s="39"/>
    </row>
    <row r="124" spans="1:8" x14ac:dyDescent="0.3">
      <c r="A124" s="37"/>
      <c r="B124" s="38"/>
      <c r="C124" s="38"/>
      <c r="D124" s="37"/>
      <c r="E124" s="37"/>
      <c r="F124" s="37"/>
      <c r="G124" s="39"/>
      <c r="H124" s="39"/>
    </row>
    <row r="125" spans="1:8" x14ac:dyDescent="0.3">
      <c r="A125" s="37"/>
      <c r="B125" s="38"/>
      <c r="C125" s="38"/>
      <c r="D125" s="37"/>
      <c r="E125" s="37"/>
      <c r="F125" s="37"/>
      <c r="G125" s="39"/>
      <c r="H125" s="39"/>
    </row>
    <row r="126" spans="1:8" x14ac:dyDescent="0.3">
      <c r="A126" s="37"/>
      <c r="B126" s="38"/>
      <c r="C126" s="38"/>
      <c r="D126" s="37"/>
      <c r="E126" s="37"/>
      <c r="F126" s="37"/>
      <c r="G126" s="39"/>
      <c r="H126" s="39"/>
    </row>
    <row r="127" spans="1:8" x14ac:dyDescent="0.3">
      <c r="A127" s="37"/>
      <c r="B127" s="38"/>
      <c r="C127" s="38"/>
      <c r="D127" s="37"/>
      <c r="E127" s="37"/>
      <c r="F127" s="37"/>
      <c r="G127" s="39"/>
      <c r="H127" s="39"/>
    </row>
    <row r="128" spans="1:8" x14ac:dyDescent="0.3">
      <c r="A128" s="37"/>
      <c r="B128" s="38"/>
      <c r="C128" s="38"/>
      <c r="D128" s="37"/>
      <c r="E128" s="37"/>
      <c r="F128" s="37"/>
      <c r="G128" s="39"/>
      <c r="H128" s="39"/>
    </row>
  </sheetData>
  <mergeCells count="36">
    <mergeCell ref="F20:F26"/>
    <mergeCell ref="C27:C31"/>
    <mergeCell ref="D27:D31"/>
    <mergeCell ref="C32:C36"/>
    <mergeCell ref="D32:D36"/>
    <mergeCell ref="D37:D39"/>
    <mergeCell ref="D40:D41"/>
    <mergeCell ref="A46:A52"/>
    <mergeCell ref="B46:B52"/>
    <mergeCell ref="A37:A45"/>
    <mergeCell ref="B37:B45"/>
    <mergeCell ref="C37:C45"/>
    <mergeCell ref="D44:D45"/>
    <mergeCell ref="D42:D43"/>
    <mergeCell ref="G1:H1"/>
    <mergeCell ref="J1:J2"/>
    <mergeCell ref="D5:D11"/>
    <mergeCell ref="E5:E8"/>
    <mergeCell ref="F5:F8"/>
    <mergeCell ref="D3:D4"/>
    <mergeCell ref="A1:B1"/>
    <mergeCell ref="C1:D1"/>
    <mergeCell ref="E1:F1"/>
    <mergeCell ref="A12:A36"/>
    <mergeCell ref="B12:B36"/>
    <mergeCell ref="C12:C26"/>
    <mergeCell ref="D12:D26"/>
    <mergeCell ref="E12:E15"/>
    <mergeCell ref="F12:F15"/>
    <mergeCell ref="A3:A11"/>
    <mergeCell ref="B3:B11"/>
    <mergeCell ref="C3:C4"/>
    <mergeCell ref="C5:C11"/>
    <mergeCell ref="E20:E26"/>
    <mergeCell ref="E16:E19"/>
    <mergeCell ref="F16:F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3:F83"/>
  <sheetViews>
    <sheetView zoomScale="120" zoomScaleNormal="120" workbookViewId="0">
      <selection activeCell="D39" sqref="D39"/>
    </sheetView>
  </sheetViews>
  <sheetFormatPr defaultRowHeight="16.5" x14ac:dyDescent="0.3"/>
  <cols>
    <col min="1" max="1" width="22.375" style="67" customWidth="1"/>
    <col min="2" max="2" width="20.375" style="67" customWidth="1"/>
    <col min="3" max="3" width="11.5" style="67" customWidth="1"/>
    <col min="4" max="4" width="21.125" style="67" customWidth="1"/>
    <col min="5" max="5" width="2.75" style="67" customWidth="1"/>
    <col min="6" max="6" width="17.875" style="67" customWidth="1"/>
    <col min="7" max="256" width="9" style="67"/>
    <col min="257" max="257" width="22.375" style="67" customWidth="1"/>
    <col min="258" max="258" width="20.375" style="67" customWidth="1"/>
    <col min="259" max="259" width="11.5" style="67" customWidth="1"/>
    <col min="260" max="260" width="21.125" style="67" customWidth="1"/>
    <col min="261" max="261" width="2.75" style="67" customWidth="1"/>
    <col min="262" max="262" width="17.875" style="67" customWidth="1"/>
    <col min="263" max="512" width="9" style="67"/>
    <col min="513" max="513" width="22.375" style="67" customWidth="1"/>
    <col min="514" max="514" width="20.375" style="67" customWidth="1"/>
    <col min="515" max="515" width="11.5" style="67" customWidth="1"/>
    <col min="516" max="516" width="21.125" style="67" customWidth="1"/>
    <col min="517" max="517" width="2.75" style="67" customWidth="1"/>
    <col min="518" max="518" width="17.875" style="67" customWidth="1"/>
    <col min="519" max="768" width="9" style="67"/>
    <col min="769" max="769" width="22.375" style="67" customWidth="1"/>
    <col min="770" max="770" width="20.375" style="67" customWidth="1"/>
    <col min="771" max="771" width="11.5" style="67" customWidth="1"/>
    <col min="772" max="772" width="21.125" style="67" customWidth="1"/>
    <col min="773" max="773" width="2.75" style="67" customWidth="1"/>
    <col min="774" max="774" width="17.875" style="67" customWidth="1"/>
    <col min="775" max="1024" width="9" style="67"/>
    <col min="1025" max="1025" width="22.375" style="67" customWidth="1"/>
    <col min="1026" max="1026" width="20.375" style="67" customWidth="1"/>
    <col min="1027" max="1027" width="11.5" style="67" customWidth="1"/>
    <col min="1028" max="1028" width="21.125" style="67" customWidth="1"/>
    <col min="1029" max="1029" width="2.75" style="67" customWidth="1"/>
    <col min="1030" max="1030" width="17.875" style="67" customWidth="1"/>
    <col min="1031" max="1280" width="9" style="67"/>
    <col min="1281" max="1281" width="22.375" style="67" customWidth="1"/>
    <col min="1282" max="1282" width="20.375" style="67" customWidth="1"/>
    <col min="1283" max="1283" width="11.5" style="67" customWidth="1"/>
    <col min="1284" max="1284" width="21.125" style="67" customWidth="1"/>
    <col min="1285" max="1285" width="2.75" style="67" customWidth="1"/>
    <col min="1286" max="1286" width="17.875" style="67" customWidth="1"/>
    <col min="1287" max="1536" width="9" style="67"/>
    <col min="1537" max="1537" width="22.375" style="67" customWidth="1"/>
    <col min="1538" max="1538" width="20.375" style="67" customWidth="1"/>
    <col min="1539" max="1539" width="11.5" style="67" customWidth="1"/>
    <col min="1540" max="1540" width="21.125" style="67" customWidth="1"/>
    <col min="1541" max="1541" width="2.75" style="67" customWidth="1"/>
    <col min="1542" max="1542" width="17.875" style="67" customWidth="1"/>
    <col min="1543" max="1792" width="9" style="67"/>
    <col min="1793" max="1793" width="22.375" style="67" customWidth="1"/>
    <col min="1794" max="1794" width="20.375" style="67" customWidth="1"/>
    <col min="1795" max="1795" width="11.5" style="67" customWidth="1"/>
    <col min="1796" max="1796" width="21.125" style="67" customWidth="1"/>
    <col min="1797" max="1797" width="2.75" style="67" customWidth="1"/>
    <col min="1798" max="1798" width="17.875" style="67" customWidth="1"/>
    <col min="1799" max="2048" width="9" style="67"/>
    <col min="2049" max="2049" width="22.375" style="67" customWidth="1"/>
    <col min="2050" max="2050" width="20.375" style="67" customWidth="1"/>
    <col min="2051" max="2051" width="11.5" style="67" customWidth="1"/>
    <col min="2052" max="2052" width="21.125" style="67" customWidth="1"/>
    <col min="2053" max="2053" width="2.75" style="67" customWidth="1"/>
    <col min="2054" max="2054" width="17.875" style="67" customWidth="1"/>
    <col min="2055" max="2304" width="9" style="67"/>
    <col min="2305" max="2305" width="22.375" style="67" customWidth="1"/>
    <col min="2306" max="2306" width="20.375" style="67" customWidth="1"/>
    <col min="2307" max="2307" width="11.5" style="67" customWidth="1"/>
    <col min="2308" max="2308" width="21.125" style="67" customWidth="1"/>
    <col min="2309" max="2309" width="2.75" style="67" customWidth="1"/>
    <col min="2310" max="2310" width="17.875" style="67" customWidth="1"/>
    <col min="2311" max="2560" width="9" style="67"/>
    <col min="2561" max="2561" width="22.375" style="67" customWidth="1"/>
    <col min="2562" max="2562" width="20.375" style="67" customWidth="1"/>
    <col min="2563" max="2563" width="11.5" style="67" customWidth="1"/>
    <col min="2564" max="2564" width="21.125" style="67" customWidth="1"/>
    <col min="2565" max="2565" width="2.75" style="67" customWidth="1"/>
    <col min="2566" max="2566" width="17.875" style="67" customWidth="1"/>
    <col min="2567" max="2816" width="9" style="67"/>
    <col min="2817" max="2817" width="22.375" style="67" customWidth="1"/>
    <col min="2818" max="2818" width="20.375" style="67" customWidth="1"/>
    <col min="2819" max="2819" width="11.5" style="67" customWidth="1"/>
    <col min="2820" max="2820" width="21.125" style="67" customWidth="1"/>
    <col min="2821" max="2821" width="2.75" style="67" customWidth="1"/>
    <col min="2822" max="2822" width="17.875" style="67" customWidth="1"/>
    <col min="2823" max="3072" width="9" style="67"/>
    <col min="3073" max="3073" width="22.375" style="67" customWidth="1"/>
    <col min="3074" max="3074" width="20.375" style="67" customWidth="1"/>
    <col min="3075" max="3075" width="11.5" style="67" customWidth="1"/>
    <col min="3076" max="3076" width="21.125" style="67" customWidth="1"/>
    <col min="3077" max="3077" width="2.75" style="67" customWidth="1"/>
    <col min="3078" max="3078" width="17.875" style="67" customWidth="1"/>
    <col min="3079" max="3328" width="9" style="67"/>
    <col min="3329" max="3329" width="22.375" style="67" customWidth="1"/>
    <col min="3330" max="3330" width="20.375" style="67" customWidth="1"/>
    <col min="3331" max="3331" width="11.5" style="67" customWidth="1"/>
    <col min="3332" max="3332" width="21.125" style="67" customWidth="1"/>
    <col min="3333" max="3333" width="2.75" style="67" customWidth="1"/>
    <col min="3334" max="3334" width="17.875" style="67" customWidth="1"/>
    <col min="3335" max="3584" width="9" style="67"/>
    <col min="3585" max="3585" width="22.375" style="67" customWidth="1"/>
    <col min="3586" max="3586" width="20.375" style="67" customWidth="1"/>
    <col min="3587" max="3587" width="11.5" style="67" customWidth="1"/>
    <col min="3588" max="3588" width="21.125" style="67" customWidth="1"/>
    <col min="3589" max="3589" width="2.75" style="67" customWidth="1"/>
    <col min="3590" max="3590" width="17.875" style="67" customWidth="1"/>
    <col min="3591" max="3840" width="9" style="67"/>
    <col min="3841" max="3841" width="22.375" style="67" customWidth="1"/>
    <col min="3842" max="3842" width="20.375" style="67" customWidth="1"/>
    <col min="3843" max="3843" width="11.5" style="67" customWidth="1"/>
    <col min="3844" max="3844" width="21.125" style="67" customWidth="1"/>
    <col min="3845" max="3845" width="2.75" style="67" customWidth="1"/>
    <col min="3846" max="3846" width="17.875" style="67" customWidth="1"/>
    <col min="3847" max="4096" width="9" style="67"/>
    <col min="4097" max="4097" width="22.375" style="67" customWidth="1"/>
    <col min="4098" max="4098" width="20.375" style="67" customWidth="1"/>
    <col min="4099" max="4099" width="11.5" style="67" customWidth="1"/>
    <col min="4100" max="4100" width="21.125" style="67" customWidth="1"/>
    <col min="4101" max="4101" width="2.75" style="67" customWidth="1"/>
    <col min="4102" max="4102" width="17.875" style="67" customWidth="1"/>
    <col min="4103" max="4352" width="9" style="67"/>
    <col min="4353" max="4353" width="22.375" style="67" customWidth="1"/>
    <col min="4354" max="4354" width="20.375" style="67" customWidth="1"/>
    <col min="4355" max="4355" width="11.5" style="67" customWidth="1"/>
    <col min="4356" max="4356" width="21.125" style="67" customWidth="1"/>
    <col min="4357" max="4357" width="2.75" style="67" customWidth="1"/>
    <col min="4358" max="4358" width="17.875" style="67" customWidth="1"/>
    <col min="4359" max="4608" width="9" style="67"/>
    <col min="4609" max="4609" width="22.375" style="67" customWidth="1"/>
    <col min="4610" max="4610" width="20.375" style="67" customWidth="1"/>
    <col min="4611" max="4611" width="11.5" style="67" customWidth="1"/>
    <col min="4612" max="4612" width="21.125" style="67" customWidth="1"/>
    <col min="4613" max="4613" width="2.75" style="67" customWidth="1"/>
    <col min="4614" max="4614" width="17.875" style="67" customWidth="1"/>
    <col min="4615" max="4864" width="9" style="67"/>
    <col min="4865" max="4865" width="22.375" style="67" customWidth="1"/>
    <col min="4866" max="4866" width="20.375" style="67" customWidth="1"/>
    <col min="4867" max="4867" width="11.5" style="67" customWidth="1"/>
    <col min="4868" max="4868" width="21.125" style="67" customWidth="1"/>
    <col min="4869" max="4869" width="2.75" style="67" customWidth="1"/>
    <col min="4870" max="4870" width="17.875" style="67" customWidth="1"/>
    <col min="4871" max="5120" width="9" style="67"/>
    <col min="5121" max="5121" width="22.375" style="67" customWidth="1"/>
    <col min="5122" max="5122" width="20.375" style="67" customWidth="1"/>
    <col min="5123" max="5123" width="11.5" style="67" customWidth="1"/>
    <col min="5124" max="5124" width="21.125" style="67" customWidth="1"/>
    <col min="5125" max="5125" width="2.75" style="67" customWidth="1"/>
    <col min="5126" max="5126" width="17.875" style="67" customWidth="1"/>
    <col min="5127" max="5376" width="9" style="67"/>
    <col min="5377" max="5377" width="22.375" style="67" customWidth="1"/>
    <col min="5378" max="5378" width="20.375" style="67" customWidth="1"/>
    <col min="5379" max="5379" width="11.5" style="67" customWidth="1"/>
    <col min="5380" max="5380" width="21.125" style="67" customWidth="1"/>
    <col min="5381" max="5381" width="2.75" style="67" customWidth="1"/>
    <col min="5382" max="5382" width="17.875" style="67" customWidth="1"/>
    <col min="5383" max="5632" width="9" style="67"/>
    <col min="5633" max="5633" width="22.375" style="67" customWidth="1"/>
    <col min="5634" max="5634" width="20.375" style="67" customWidth="1"/>
    <col min="5635" max="5635" width="11.5" style="67" customWidth="1"/>
    <col min="5636" max="5636" width="21.125" style="67" customWidth="1"/>
    <col min="5637" max="5637" width="2.75" style="67" customWidth="1"/>
    <col min="5638" max="5638" width="17.875" style="67" customWidth="1"/>
    <col min="5639" max="5888" width="9" style="67"/>
    <col min="5889" max="5889" width="22.375" style="67" customWidth="1"/>
    <col min="5890" max="5890" width="20.375" style="67" customWidth="1"/>
    <col min="5891" max="5891" width="11.5" style="67" customWidth="1"/>
    <col min="5892" max="5892" width="21.125" style="67" customWidth="1"/>
    <col min="5893" max="5893" width="2.75" style="67" customWidth="1"/>
    <col min="5894" max="5894" width="17.875" style="67" customWidth="1"/>
    <col min="5895" max="6144" width="9" style="67"/>
    <col min="6145" max="6145" width="22.375" style="67" customWidth="1"/>
    <col min="6146" max="6146" width="20.375" style="67" customWidth="1"/>
    <col min="6147" max="6147" width="11.5" style="67" customWidth="1"/>
    <col min="6148" max="6148" width="21.125" style="67" customWidth="1"/>
    <col min="6149" max="6149" width="2.75" style="67" customWidth="1"/>
    <col min="6150" max="6150" width="17.875" style="67" customWidth="1"/>
    <col min="6151" max="6400" width="9" style="67"/>
    <col min="6401" max="6401" width="22.375" style="67" customWidth="1"/>
    <col min="6402" max="6402" width="20.375" style="67" customWidth="1"/>
    <col min="6403" max="6403" width="11.5" style="67" customWidth="1"/>
    <col min="6404" max="6404" width="21.125" style="67" customWidth="1"/>
    <col min="6405" max="6405" width="2.75" style="67" customWidth="1"/>
    <col min="6406" max="6406" width="17.875" style="67" customWidth="1"/>
    <col min="6407" max="6656" width="9" style="67"/>
    <col min="6657" max="6657" width="22.375" style="67" customWidth="1"/>
    <col min="6658" max="6658" width="20.375" style="67" customWidth="1"/>
    <col min="6659" max="6659" width="11.5" style="67" customWidth="1"/>
    <col min="6660" max="6660" width="21.125" style="67" customWidth="1"/>
    <col min="6661" max="6661" width="2.75" style="67" customWidth="1"/>
    <col min="6662" max="6662" width="17.875" style="67" customWidth="1"/>
    <col min="6663" max="6912" width="9" style="67"/>
    <col min="6913" max="6913" width="22.375" style="67" customWidth="1"/>
    <col min="6914" max="6914" width="20.375" style="67" customWidth="1"/>
    <col min="6915" max="6915" width="11.5" style="67" customWidth="1"/>
    <col min="6916" max="6916" width="21.125" style="67" customWidth="1"/>
    <col min="6917" max="6917" width="2.75" style="67" customWidth="1"/>
    <col min="6918" max="6918" width="17.875" style="67" customWidth="1"/>
    <col min="6919" max="7168" width="9" style="67"/>
    <col min="7169" max="7169" width="22.375" style="67" customWidth="1"/>
    <col min="7170" max="7170" width="20.375" style="67" customWidth="1"/>
    <col min="7171" max="7171" width="11.5" style="67" customWidth="1"/>
    <col min="7172" max="7172" width="21.125" style="67" customWidth="1"/>
    <col min="7173" max="7173" width="2.75" style="67" customWidth="1"/>
    <col min="7174" max="7174" width="17.875" style="67" customWidth="1"/>
    <col min="7175" max="7424" width="9" style="67"/>
    <col min="7425" max="7425" width="22.375" style="67" customWidth="1"/>
    <col min="7426" max="7426" width="20.375" style="67" customWidth="1"/>
    <col min="7427" max="7427" width="11.5" style="67" customWidth="1"/>
    <col min="7428" max="7428" width="21.125" style="67" customWidth="1"/>
    <col min="7429" max="7429" width="2.75" style="67" customWidth="1"/>
    <col min="7430" max="7430" width="17.875" style="67" customWidth="1"/>
    <col min="7431" max="7680" width="9" style="67"/>
    <col min="7681" max="7681" width="22.375" style="67" customWidth="1"/>
    <col min="7682" max="7682" width="20.375" style="67" customWidth="1"/>
    <col min="7683" max="7683" width="11.5" style="67" customWidth="1"/>
    <col min="7684" max="7684" width="21.125" style="67" customWidth="1"/>
    <col min="7685" max="7685" width="2.75" style="67" customWidth="1"/>
    <col min="7686" max="7686" width="17.875" style="67" customWidth="1"/>
    <col min="7687" max="7936" width="9" style="67"/>
    <col min="7937" max="7937" width="22.375" style="67" customWidth="1"/>
    <col min="7938" max="7938" width="20.375" style="67" customWidth="1"/>
    <col min="7939" max="7939" width="11.5" style="67" customWidth="1"/>
    <col min="7940" max="7940" width="21.125" style="67" customWidth="1"/>
    <col min="7941" max="7941" width="2.75" style="67" customWidth="1"/>
    <col min="7942" max="7942" width="17.875" style="67" customWidth="1"/>
    <col min="7943" max="8192" width="9" style="67"/>
    <col min="8193" max="8193" width="22.375" style="67" customWidth="1"/>
    <col min="8194" max="8194" width="20.375" style="67" customWidth="1"/>
    <col min="8195" max="8195" width="11.5" style="67" customWidth="1"/>
    <col min="8196" max="8196" width="21.125" style="67" customWidth="1"/>
    <col min="8197" max="8197" width="2.75" style="67" customWidth="1"/>
    <col min="8198" max="8198" width="17.875" style="67" customWidth="1"/>
    <col min="8199" max="8448" width="9" style="67"/>
    <col min="8449" max="8449" width="22.375" style="67" customWidth="1"/>
    <col min="8450" max="8450" width="20.375" style="67" customWidth="1"/>
    <col min="8451" max="8451" width="11.5" style="67" customWidth="1"/>
    <col min="8452" max="8452" width="21.125" style="67" customWidth="1"/>
    <col min="8453" max="8453" width="2.75" style="67" customWidth="1"/>
    <col min="8454" max="8454" width="17.875" style="67" customWidth="1"/>
    <col min="8455" max="8704" width="9" style="67"/>
    <col min="8705" max="8705" width="22.375" style="67" customWidth="1"/>
    <col min="8706" max="8706" width="20.375" style="67" customWidth="1"/>
    <col min="8707" max="8707" width="11.5" style="67" customWidth="1"/>
    <col min="8708" max="8708" width="21.125" style="67" customWidth="1"/>
    <col min="8709" max="8709" width="2.75" style="67" customWidth="1"/>
    <col min="8710" max="8710" width="17.875" style="67" customWidth="1"/>
    <col min="8711" max="8960" width="9" style="67"/>
    <col min="8961" max="8961" width="22.375" style="67" customWidth="1"/>
    <col min="8962" max="8962" width="20.375" style="67" customWidth="1"/>
    <col min="8963" max="8963" width="11.5" style="67" customWidth="1"/>
    <col min="8964" max="8964" width="21.125" style="67" customWidth="1"/>
    <col min="8965" max="8965" width="2.75" style="67" customWidth="1"/>
    <col min="8966" max="8966" width="17.875" style="67" customWidth="1"/>
    <col min="8967" max="9216" width="9" style="67"/>
    <col min="9217" max="9217" width="22.375" style="67" customWidth="1"/>
    <col min="9218" max="9218" width="20.375" style="67" customWidth="1"/>
    <col min="9219" max="9219" width="11.5" style="67" customWidth="1"/>
    <col min="9220" max="9220" width="21.125" style="67" customWidth="1"/>
    <col min="9221" max="9221" width="2.75" style="67" customWidth="1"/>
    <col min="9222" max="9222" width="17.875" style="67" customWidth="1"/>
    <col min="9223" max="9472" width="9" style="67"/>
    <col min="9473" max="9473" width="22.375" style="67" customWidth="1"/>
    <col min="9474" max="9474" width="20.375" style="67" customWidth="1"/>
    <col min="9475" max="9475" width="11.5" style="67" customWidth="1"/>
    <col min="9476" max="9476" width="21.125" style="67" customWidth="1"/>
    <col min="9477" max="9477" width="2.75" style="67" customWidth="1"/>
    <col min="9478" max="9478" width="17.875" style="67" customWidth="1"/>
    <col min="9479" max="9728" width="9" style="67"/>
    <col min="9729" max="9729" width="22.375" style="67" customWidth="1"/>
    <col min="9730" max="9730" width="20.375" style="67" customWidth="1"/>
    <col min="9731" max="9731" width="11.5" style="67" customWidth="1"/>
    <col min="9732" max="9732" width="21.125" style="67" customWidth="1"/>
    <col min="9733" max="9733" width="2.75" style="67" customWidth="1"/>
    <col min="9734" max="9734" width="17.875" style="67" customWidth="1"/>
    <col min="9735" max="9984" width="9" style="67"/>
    <col min="9985" max="9985" width="22.375" style="67" customWidth="1"/>
    <col min="9986" max="9986" width="20.375" style="67" customWidth="1"/>
    <col min="9987" max="9987" width="11.5" style="67" customWidth="1"/>
    <col min="9988" max="9988" width="21.125" style="67" customWidth="1"/>
    <col min="9989" max="9989" width="2.75" style="67" customWidth="1"/>
    <col min="9990" max="9990" width="17.875" style="67" customWidth="1"/>
    <col min="9991" max="10240" width="9" style="67"/>
    <col min="10241" max="10241" width="22.375" style="67" customWidth="1"/>
    <col min="10242" max="10242" width="20.375" style="67" customWidth="1"/>
    <col min="10243" max="10243" width="11.5" style="67" customWidth="1"/>
    <col min="10244" max="10244" width="21.125" style="67" customWidth="1"/>
    <col min="10245" max="10245" width="2.75" style="67" customWidth="1"/>
    <col min="10246" max="10246" width="17.875" style="67" customWidth="1"/>
    <col min="10247" max="10496" width="9" style="67"/>
    <col min="10497" max="10497" width="22.375" style="67" customWidth="1"/>
    <col min="10498" max="10498" width="20.375" style="67" customWidth="1"/>
    <col min="10499" max="10499" width="11.5" style="67" customWidth="1"/>
    <col min="10500" max="10500" width="21.125" style="67" customWidth="1"/>
    <col min="10501" max="10501" width="2.75" style="67" customWidth="1"/>
    <col min="10502" max="10502" width="17.875" style="67" customWidth="1"/>
    <col min="10503" max="10752" width="9" style="67"/>
    <col min="10753" max="10753" width="22.375" style="67" customWidth="1"/>
    <col min="10754" max="10754" width="20.375" style="67" customWidth="1"/>
    <col min="10755" max="10755" width="11.5" style="67" customWidth="1"/>
    <col min="10756" max="10756" width="21.125" style="67" customWidth="1"/>
    <col min="10757" max="10757" width="2.75" style="67" customWidth="1"/>
    <col min="10758" max="10758" width="17.875" style="67" customWidth="1"/>
    <col min="10759" max="11008" width="9" style="67"/>
    <col min="11009" max="11009" width="22.375" style="67" customWidth="1"/>
    <col min="11010" max="11010" width="20.375" style="67" customWidth="1"/>
    <col min="11011" max="11011" width="11.5" style="67" customWidth="1"/>
    <col min="11012" max="11012" width="21.125" style="67" customWidth="1"/>
    <col min="11013" max="11013" width="2.75" style="67" customWidth="1"/>
    <col min="11014" max="11014" width="17.875" style="67" customWidth="1"/>
    <col min="11015" max="11264" width="9" style="67"/>
    <col min="11265" max="11265" width="22.375" style="67" customWidth="1"/>
    <col min="11266" max="11266" width="20.375" style="67" customWidth="1"/>
    <col min="11267" max="11267" width="11.5" style="67" customWidth="1"/>
    <col min="11268" max="11268" width="21.125" style="67" customWidth="1"/>
    <col min="11269" max="11269" width="2.75" style="67" customWidth="1"/>
    <col min="11270" max="11270" width="17.875" style="67" customWidth="1"/>
    <col min="11271" max="11520" width="9" style="67"/>
    <col min="11521" max="11521" width="22.375" style="67" customWidth="1"/>
    <col min="11522" max="11522" width="20.375" style="67" customWidth="1"/>
    <col min="11523" max="11523" width="11.5" style="67" customWidth="1"/>
    <col min="11524" max="11524" width="21.125" style="67" customWidth="1"/>
    <col min="11525" max="11525" width="2.75" style="67" customWidth="1"/>
    <col min="11526" max="11526" width="17.875" style="67" customWidth="1"/>
    <col min="11527" max="11776" width="9" style="67"/>
    <col min="11777" max="11777" width="22.375" style="67" customWidth="1"/>
    <col min="11778" max="11778" width="20.375" style="67" customWidth="1"/>
    <col min="11779" max="11779" width="11.5" style="67" customWidth="1"/>
    <col min="11780" max="11780" width="21.125" style="67" customWidth="1"/>
    <col min="11781" max="11781" width="2.75" style="67" customWidth="1"/>
    <col min="11782" max="11782" width="17.875" style="67" customWidth="1"/>
    <col min="11783" max="12032" width="9" style="67"/>
    <col min="12033" max="12033" width="22.375" style="67" customWidth="1"/>
    <col min="12034" max="12034" width="20.375" style="67" customWidth="1"/>
    <col min="12035" max="12035" width="11.5" style="67" customWidth="1"/>
    <col min="12036" max="12036" width="21.125" style="67" customWidth="1"/>
    <col min="12037" max="12037" width="2.75" style="67" customWidth="1"/>
    <col min="12038" max="12038" width="17.875" style="67" customWidth="1"/>
    <col min="12039" max="12288" width="9" style="67"/>
    <col min="12289" max="12289" width="22.375" style="67" customWidth="1"/>
    <col min="12290" max="12290" width="20.375" style="67" customWidth="1"/>
    <col min="12291" max="12291" width="11.5" style="67" customWidth="1"/>
    <col min="12292" max="12292" width="21.125" style="67" customWidth="1"/>
    <col min="12293" max="12293" width="2.75" style="67" customWidth="1"/>
    <col min="12294" max="12294" width="17.875" style="67" customWidth="1"/>
    <col min="12295" max="12544" width="9" style="67"/>
    <col min="12545" max="12545" width="22.375" style="67" customWidth="1"/>
    <col min="12546" max="12546" width="20.375" style="67" customWidth="1"/>
    <col min="12547" max="12547" width="11.5" style="67" customWidth="1"/>
    <col min="12548" max="12548" width="21.125" style="67" customWidth="1"/>
    <col min="12549" max="12549" width="2.75" style="67" customWidth="1"/>
    <col min="12550" max="12550" width="17.875" style="67" customWidth="1"/>
    <col min="12551" max="12800" width="9" style="67"/>
    <col min="12801" max="12801" width="22.375" style="67" customWidth="1"/>
    <col min="12802" max="12802" width="20.375" style="67" customWidth="1"/>
    <col min="12803" max="12803" width="11.5" style="67" customWidth="1"/>
    <col min="12804" max="12804" width="21.125" style="67" customWidth="1"/>
    <col min="12805" max="12805" width="2.75" style="67" customWidth="1"/>
    <col min="12806" max="12806" width="17.875" style="67" customWidth="1"/>
    <col min="12807" max="13056" width="9" style="67"/>
    <col min="13057" max="13057" width="22.375" style="67" customWidth="1"/>
    <col min="13058" max="13058" width="20.375" style="67" customWidth="1"/>
    <col min="13059" max="13059" width="11.5" style="67" customWidth="1"/>
    <col min="13060" max="13060" width="21.125" style="67" customWidth="1"/>
    <col min="13061" max="13061" width="2.75" style="67" customWidth="1"/>
    <col min="13062" max="13062" width="17.875" style="67" customWidth="1"/>
    <col min="13063" max="13312" width="9" style="67"/>
    <col min="13313" max="13313" width="22.375" style="67" customWidth="1"/>
    <col min="13314" max="13314" width="20.375" style="67" customWidth="1"/>
    <col min="13315" max="13315" width="11.5" style="67" customWidth="1"/>
    <col min="13316" max="13316" width="21.125" style="67" customWidth="1"/>
    <col min="13317" max="13317" width="2.75" style="67" customWidth="1"/>
    <col min="13318" max="13318" width="17.875" style="67" customWidth="1"/>
    <col min="13319" max="13568" width="9" style="67"/>
    <col min="13569" max="13569" width="22.375" style="67" customWidth="1"/>
    <col min="13570" max="13570" width="20.375" style="67" customWidth="1"/>
    <col min="13571" max="13571" width="11.5" style="67" customWidth="1"/>
    <col min="13572" max="13572" width="21.125" style="67" customWidth="1"/>
    <col min="13573" max="13573" width="2.75" style="67" customWidth="1"/>
    <col min="13574" max="13574" width="17.875" style="67" customWidth="1"/>
    <col min="13575" max="13824" width="9" style="67"/>
    <col min="13825" max="13825" width="22.375" style="67" customWidth="1"/>
    <col min="13826" max="13826" width="20.375" style="67" customWidth="1"/>
    <col min="13827" max="13827" width="11.5" style="67" customWidth="1"/>
    <col min="13828" max="13828" width="21.125" style="67" customWidth="1"/>
    <col min="13829" max="13829" width="2.75" style="67" customWidth="1"/>
    <col min="13830" max="13830" width="17.875" style="67" customWidth="1"/>
    <col min="13831" max="14080" width="9" style="67"/>
    <col min="14081" max="14081" width="22.375" style="67" customWidth="1"/>
    <col min="14082" max="14082" width="20.375" style="67" customWidth="1"/>
    <col min="14083" max="14083" width="11.5" style="67" customWidth="1"/>
    <col min="14084" max="14084" width="21.125" style="67" customWidth="1"/>
    <col min="14085" max="14085" width="2.75" style="67" customWidth="1"/>
    <col min="14086" max="14086" width="17.875" style="67" customWidth="1"/>
    <col min="14087" max="14336" width="9" style="67"/>
    <col min="14337" max="14337" width="22.375" style="67" customWidth="1"/>
    <col min="14338" max="14338" width="20.375" style="67" customWidth="1"/>
    <col min="14339" max="14339" width="11.5" style="67" customWidth="1"/>
    <col min="14340" max="14340" width="21.125" style="67" customWidth="1"/>
    <col min="14341" max="14341" width="2.75" style="67" customWidth="1"/>
    <col min="14342" max="14342" width="17.875" style="67" customWidth="1"/>
    <col min="14343" max="14592" width="9" style="67"/>
    <col min="14593" max="14593" width="22.375" style="67" customWidth="1"/>
    <col min="14594" max="14594" width="20.375" style="67" customWidth="1"/>
    <col min="14595" max="14595" width="11.5" style="67" customWidth="1"/>
    <col min="14596" max="14596" width="21.125" style="67" customWidth="1"/>
    <col min="14597" max="14597" width="2.75" style="67" customWidth="1"/>
    <col min="14598" max="14598" width="17.875" style="67" customWidth="1"/>
    <col min="14599" max="14848" width="9" style="67"/>
    <col min="14849" max="14849" width="22.375" style="67" customWidth="1"/>
    <col min="14850" max="14850" width="20.375" style="67" customWidth="1"/>
    <col min="14851" max="14851" width="11.5" style="67" customWidth="1"/>
    <col min="14852" max="14852" width="21.125" style="67" customWidth="1"/>
    <col min="14853" max="14853" width="2.75" style="67" customWidth="1"/>
    <col min="14854" max="14854" width="17.875" style="67" customWidth="1"/>
    <col min="14855" max="15104" width="9" style="67"/>
    <col min="15105" max="15105" width="22.375" style="67" customWidth="1"/>
    <col min="15106" max="15106" width="20.375" style="67" customWidth="1"/>
    <col min="15107" max="15107" width="11.5" style="67" customWidth="1"/>
    <col min="15108" max="15108" width="21.125" style="67" customWidth="1"/>
    <col min="15109" max="15109" width="2.75" style="67" customWidth="1"/>
    <col min="15110" max="15110" width="17.875" style="67" customWidth="1"/>
    <col min="15111" max="15360" width="9" style="67"/>
    <col min="15361" max="15361" width="22.375" style="67" customWidth="1"/>
    <col min="15362" max="15362" width="20.375" style="67" customWidth="1"/>
    <col min="15363" max="15363" width="11.5" style="67" customWidth="1"/>
    <col min="15364" max="15364" width="21.125" style="67" customWidth="1"/>
    <col min="15365" max="15365" width="2.75" style="67" customWidth="1"/>
    <col min="15366" max="15366" width="17.875" style="67" customWidth="1"/>
    <col min="15367" max="15616" width="9" style="67"/>
    <col min="15617" max="15617" width="22.375" style="67" customWidth="1"/>
    <col min="15618" max="15618" width="20.375" style="67" customWidth="1"/>
    <col min="15619" max="15619" width="11.5" style="67" customWidth="1"/>
    <col min="15620" max="15620" width="21.125" style="67" customWidth="1"/>
    <col min="15621" max="15621" width="2.75" style="67" customWidth="1"/>
    <col min="15622" max="15622" width="17.875" style="67" customWidth="1"/>
    <col min="15623" max="15872" width="9" style="67"/>
    <col min="15873" max="15873" width="22.375" style="67" customWidth="1"/>
    <col min="15874" max="15874" width="20.375" style="67" customWidth="1"/>
    <col min="15875" max="15875" width="11.5" style="67" customWidth="1"/>
    <col min="15876" max="15876" width="21.125" style="67" customWidth="1"/>
    <col min="15877" max="15877" width="2.75" style="67" customWidth="1"/>
    <col min="15878" max="15878" width="17.875" style="67" customWidth="1"/>
    <col min="15879" max="16128" width="9" style="67"/>
    <col min="16129" max="16129" width="22.375" style="67" customWidth="1"/>
    <col min="16130" max="16130" width="20.375" style="67" customWidth="1"/>
    <col min="16131" max="16131" width="11.5" style="67" customWidth="1"/>
    <col min="16132" max="16132" width="21.125" style="67" customWidth="1"/>
    <col min="16133" max="16133" width="2.75" style="67" customWidth="1"/>
    <col min="16134" max="16134" width="17.875" style="67" customWidth="1"/>
    <col min="16135" max="16384" width="9" style="67"/>
  </cols>
  <sheetData>
    <row r="3" spans="1:6" x14ac:dyDescent="0.3">
      <c r="A3" s="66" t="s">
        <v>502</v>
      </c>
      <c r="B3" s="66" t="s">
        <v>503</v>
      </c>
      <c r="C3" s="66" t="s">
        <v>504</v>
      </c>
      <c r="D3" s="66" t="s">
        <v>505</v>
      </c>
    </row>
    <row r="4" spans="1:6" x14ac:dyDescent="0.3">
      <c r="A4" s="531" t="s">
        <v>506</v>
      </c>
      <c r="B4" s="68" t="s">
        <v>507</v>
      </c>
      <c r="C4" s="68" t="s">
        <v>508</v>
      </c>
      <c r="D4" s="55" t="s">
        <v>509</v>
      </c>
    </row>
    <row r="5" spans="1:6" x14ac:dyDescent="0.3">
      <c r="A5" s="531"/>
      <c r="B5" s="68" t="s">
        <v>510</v>
      </c>
      <c r="C5" s="68" t="s">
        <v>511</v>
      </c>
      <c r="D5" s="55" t="s">
        <v>512</v>
      </c>
    </row>
    <row r="6" spans="1:6" x14ac:dyDescent="0.3">
      <c r="A6" s="531"/>
      <c r="B6" s="68" t="s">
        <v>513</v>
      </c>
      <c r="C6" s="68" t="s">
        <v>514</v>
      </c>
      <c r="D6" s="55" t="s">
        <v>515</v>
      </c>
    </row>
    <row r="7" spans="1:6" x14ac:dyDescent="0.3">
      <c r="A7" s="531"/>
      <c r="B7" s="68" t="s">
        <v>516</v>
      </c>
      <c r="C7" s="68" t="s">
        <v>517</v>
      </c>
      <c r="D7" s="55" t="s">
        <v>518</v>
      </c>
      <c r="F7" s="69" t="s">
        <v>519</v>
      </c>
    </row>
    <row r="8" spans="1:6" x14ac:dyDescent="0.3">
      <c r="A8" s="531"/>
      <c r="B8" s="68" t="s">
        <v>520</v>
      </c>
      <c r="C8" s="68" t="s">
        <v>521</v>
      </c>
      <c r="D8" s="55" t="s">
        <v>522</v>
      </c>
      <c r="F8" s="69" t="s">
        <v>523</v>
      </c>
    </row>
    <row r="9" spans="1:6" x14ac:dyDescent="0.3">
      <c r="A9" s="531"/>
      <c r="B9" s="68" t="s">
        <v>524</v>
      </c>
      <c r="C9" s="68" t="s">
        <v>525</v>
      </c>
      <c r="D9" s="70" t="s">
        <v>526</v>
      </c>
    </row>
    <row r="10" spans="1:6" x14ac:dyDescent="0.3">
      <c r="A10" s="531"/>
      <c r="B10" s="71" t="s">
        <v>527</v>
      </c>
      <c r="C10" s="71" t="s">
        <v>528</v>
      </c>
      <c r="D10" s="55" t="s">
        <v>529</v>
      </c>
    </row>
    <row r="11" spans="1:6" x14ac:dyDescent="0.3">
      <c r="A11" s="531"/>
      <c r="B11" s="71" t="s">
        <v>530</v>
      </c>
      <c r="C11" s="71" t="s">
        <v>531</v>
      </c>
      <c r="D11" s="55" t="s">
        <v>532</v>
      </c>
      <c r="F11" s="72" t="s">
        <v>533</v>
      </c>
    </row>
    <row r="12" spans="1:6" x14ac:dyDescent="0.3">
      <c r="A12" s="531"/>
      <c r="B12" s="71" t="s">
        <v>534</v>
      </c>
      <c r="C12" s="71" t="s">
        <v>535</v>
      </c>
      <c r="D12" s="55" t="s">
        <v>536</v>
      </c>
      <c r="F12" s="72" t="s">
        <v>537</v>
      </c>
    </row>
    <row r="13" spans="1:6" x14ac:dyDescent="0.3">
      <c r="A13" s="531"/>
      <c r="B13" s="71" t="s">
        <v>538</v>
      </c>
      <c r="C13" s="71" t="s">
        <v>539</v>
      </c>
      <c r="D13" s="55" t="s">
        <v>540</v>
      </c>
    </row>
    <row r="14" spans="1:6" x14ac:dyDescent="0.3">
      <c r="A14" s="531"/>
      <c r="B14" s="71" t="s">
        <v>541</v>
      </c>
      <c r="C14" s="71" t="s">
        <v>542</v>
      </c>
      <c r="D14" s="55" t="s">
        <v>543</v>
      </c>
    </row>
    <row r="15" spans="1:6" x14ac:dyDescent="0.3">
      <c r="A15" s="531"/>
      <c r="B15" s="71" t="s">
        <v>544</v>
      </c>
      <c r="C15" s="71" t="s">
        <v>545</v>
      </c>
      <c r="D15" s="55" t="s">
        <v>546</v>
      </c>
    </row>
    <row r="16" spans="1:6" x14ac:dyDescent="0.3">
      <c r="A16" s="531"/>
      <c r="B16" s="71" t="s">
        <v>547</v>
      </c>
      <c r="C16" s="71" t="s">
        <v>548</v>
      </c>
      <c r="D16" s="55" t="s">
        <v>549</v>
      </c>
      <c r="F16" s="72" t="s">
        <v>550</v>
      </c>
    </row>
    <row r="17" spans="1:4" x14ac:dyDescent="0.3">
      <c r="A17" s="531"/>
      <c r="B17" s="73" t="s">
        <v>551</v>
      </c>
      <c r="C17" s="73" t="s">
        <v>552</v>
      </c>
      <c r="D17" s="70" t="s">
        <v>553</v>
      </c>
    </row>
    <row r="18" spans="1:4" x14ac:dyDescent="0.3">
      <c r="A18" s="531"/>
      <c r="B18" s="73" t="s">
        <v>554</v>
      </c>
      <c r="C18" s="73" t="s">
        <v>555</v>
      </c>
      <c r="D18" s="70" t="s">
        <v>556</v>
      </c>
    </row>
    <row r="19" spans="1:4" x14ac:dyDescent="0.3">
      <c r="A19" s="531"/>
      <c r="B19" s="73" t="s">
        <v>557</v>
      </c>
      <c r="C19" s="73" t="s">
        <v>558</v>
      </c>
      <c r="D19" s="70" t="s">
        <v>559</v>
      </c>
    </row>
    <row r="20" spans="1:4" x14ac:dyDescent="0.3">
      <c r="A20" s="531"/>
      <c r="B20" s="73" t="s">
        <v>560</v>
      </c>
      <c r="C20" s="73" t="s">
        <v>561</v>
      </c>
      <c r="D20" s="70" t="s">
        <v>562</v>
      </c>
    </row>
    <row r="21" spans="1:4" x14ac:dyDescent="0.3">
      <c r="A21" s="531"/>
      <c r="B21" s="73" t="s">
        <v>563</v>
      </c>
      <c r="C21" s="73" t="s">
        <v>564</v>
      </c>
      <c r="D21" s="70" t="s">
        <v>565</v>
      </c>
    </row>
    <row r="22" spans="1:4" x14ac:dyDescent="0.3">
      <c r="A22" s="531"/>
      <c r="B22" s="73" t="s">
        <v>566</v>
      </c>
      <c r="C22" s="73" t="s">
        <v>567</v>
      </c>
      <c r="D22" s="70" t="s">
        <v>568</v>
      </c>
    </row>
    <row r="23" spans="1:4" x14ac:dyDescent="0.3">
      <c r="A23" s="531"/>
      <c r="B23" s="73" t="s">
        <v>569</v>
      </c>
      <c r="C23" s="73" t="s">
        <v>570</v>
      </c>
      <c r="D23" s="70" t="s">
        <v>571</v>
      </c>
    </row>
    <row r="24" spans="1:4" x14ac:dyDescent="0.3">
      <c r="A24" s="531"/>
      <c r="B24" s="73" t="s">
        <v>572</v>
      </c>
      <c r="C24" s="73" t="s">
        <v>573</v>
      </c>
      <c r="D24" s="70" t="s">
        <v>574</v>
      </c>
    </row>
    <row r="25" spans="1:4" x14ac:dyDescent="0.3">
      <c r="A25" s="531"/>
      <c r="B25" s="73" t="s">
        <v>575</v>
      </c>
      <c r="C25" s="73" t="s">
        <v>576</v>
      </c>
      <c r="D25" s="70" t="s">
        <v>577</v>
      </c>
    </row>
    <row r="26" spans="1:4" x14ac:dyDescent="0.3">
      <c r="A26" s="531"/>
      <c r="B26" s="73" t="s">
        <v>578</v>
      </c>
      <c r="C26" s="73" t="s">
        <v>579</v>
      </c>
      <c r="D26" s="70" t="s">
        <v>580</v>
      </c>
    </row>
    <row r="27" spans="1:4" x14ac:dyDescent="0.3">
      <c r="A27" s="531" t="s">
        <v>581</v>
      </c>
      <c r="B27" s="74" t="s">
        <v>582</v>
      </c>
      <c r="C27" s="74" t="s">
        <v>583</v>
      </c>
      <c r="D27" s="55" t="s">
        <v>584</v>
      </c>
    </row>
    <row r="28" spans="1:4" x14ac:dyDescent="0.3">
      <c r="A28" s="531"/>
      <c r="B28" s="74" t="s">
        <v>585</v>
      </c>
      <c r="C28" s="74" t="s">
        <v>586</v>
      </c>
      <c r="D28" s="55" t="s">
        <v>587</v>
      </c>
    </row>
    <row r="29" spans="1:4" x14ac:dyDescent="0.3">
      <c r="A29" s="531"/>
      <c r="B29" s="74" t="s">
        <v>588</v>
      </c>
      <c r="C29" s="74" t="s">
        <v>589</v>
      </c>
      <c r="D29" s="55" t="s">
        <v>590</v>
      </c>
    </row>
    <row r="30" spans="1:4" x14ac:dyDescent="0.3">
      <c r="A30" s="531"/>
      <c r="B30" s="74" t="s">
        <v>591</v>
      </c>
      <c r="C30" s="74" t="s">
        <v>592</v>
      </c>
      <c r="D30" s="55" t="s">
        <v>591</v>
      </c>
    </row>
    <row r="31" spans="1:4" x14ac:dyDescent="0.3">
      <c r="A31" s="531"/>
      <c r="B31" s="74" t="s">
        <v>593</v>
      </c>
      <c r="C31" s="74" t="s">
        <v>594</v>
      </c>
      <c r="D31" s="55" t="s">
        <v>595</v>
      </c>
    </row>
    <row r="32" spans="1:4" x14ac:dyDescent="0.3">
      <c r="A32" s="531"/>
      <c r="B32" s="74" t="s">
        <v>596</v>
      </c>
      <c r="C32" s="74" t="s">
        <v>597</v>
      </c>
      <c r="D32" s="55" t="s">
        <v>298</v>
      </c>
    </row>
    <row r="33" spans="1:6" x14ac:dyDescent="0.3">
      <c r="A33" s="531"/>
      <c r="B33" s="74" t="s">
        <v>598</v>
      </c>
      <c r="C33" s="74" t="s">
        <v>599</v>
      </c>
      <c r="D33" s="70" t="s">
        <v>600</v>
      </c>
      <c r="F33" s="67" t="s">
        <v>601</v>
      </c>
    </row>
    <row r="34" spans="1:6" x14ac:dyDescent="0.3">
      <c r="A34" s="531"/>
      <c r="B34" s="74" t="s">
        <v>563</v>
      </c>
      <c r="C34" s="74" t="s">
        <v>602</v>
      </c>
      <c r="D34" s="55" t="s">
        <v>603</v>
      </c>
    </row>
    <row r="35" spans="1:6" x14ac:dyDescent="0.3">
      <c r="A35" s="531"/>
      <c r="B35" s="74" t="s">
        <v>604</v>
      </c>
      <c r="C35" s="74" t="s">
        <v>605</v>
      </c>
      <c r="D35" s="55" t="s">
        <v>606</v>
      </c>
    </row>
    <row r="36" spans="1:6" x14ac:dyDescent="0.3">
      <c r="A36" s="531"/>
      <c r="B36" s="74" t="s">
        <v>607</v>
      </c>
      <c r="C36" s="74" t="s">
        <v>608</v>
      </c>
      <c r="D36" s="55" t="s">
        <v>0</v>
      </c>
    </row>
    <row r="37" spans="1:6" x14ac:dyDescent="0.3">
      <c r="A37" s="531"/>
      <c r="B37" s="74" t="s">
        <v>609</v>
      </c>
      <c r="C37" s="74" t="s">
        <v>610</v>
      </c>
      <c r="D37" s="55" t="s">
        <v>29</v>
      </c>
    </row>
    <row r="38" spans="1:6" x14ac:dyDescent="0.3">
      <c r="A38" s="531"/>
      <c r="B38" s="74" t="s">
        <v>611</v>
      </c>
      <c r="C38" s="74" t="s">
        <v>612</v>
      </c>
      <c r="D38" s="55" t="s">
        <v>753</v>
      </c>
    </row>
    <row r="39" spans="1:6" x14ac:dyDescent="0.3">
      <c r="A39" s="531"/>
      <c r="B39" s="74" t="s">
        <v>613</v>
      </c>
      <c r="C39" s="74" t="s">
        <v>614</v>
      </c>
      <c r="D39" s="55" t="s">
        <v>615</v>
      </c>
    </row>
    <row r="40" spans="1:6" x14ac:dyDescent="0.3">
      <c r="A40" s="531"/>
      <c r="B40" s="74" t="s">
        <v>616</v>
      </c>
      <c r="C40" s="74" t="s">
        <v>617</v>
      </c>
      <c r="D40" s="55" t="s">
        <v>58</v>
      </c>
    </row>
    <row r="41" spans="1:6" x14ac:dyDescent="0.3">
      <c r="A41" s="531"/>
      <c r="B41" s="74" t="s">
        <v>618</v>
      </c>
      <c r="C41" s="74" t="s">
        <v>619</v>
      </c>
      <c r="D41" s="55" t="s">
        <v>620</v>
      </c>
    </row>
    <row r="42" spans="1:6" x14ac:dyDescent="0.3">
      <c r="A42" s="531"/>
      <c r="B42" s="74" t="s">
        <v>621</v>
      </c>
      <c r="C42" s="74" t="s">
        <v>622</v>
      </c>
      <c r="D42" s="70" t="s">
        <v>623</v>
      </c>
      <c r="F42" s="67" t="s">
        <v>624</v>
      </c>
    </row>
    <row r="43" spans="1:6" x14ac:dyDescent="0.3">
      <c r="A43" s="531"/>
      <c r="B43" s="74" t="s">
        <v>625</v>
      </c>
      <c r="C43" s="74" t="s">
        <v>626</v>
      </c>
      <c r="D43" s="55" t="s">
        <v>627</v>
      </c>
    </row>
    <row r="44" spans="1:6" x14ac:dyDescent="0.3">
      <c r="A44" s="531"/>
      <c r="B44" s="74" t="s">
        <v>628</v>
      </c>
      <c r="C44" s="74" t="s">
        <v>629</v>
      </c>
      <c r="D44" s="74" t="s">
        <v>630</v>
      </c>
      <c r="F44" s="75" t="s">
        <v>631</v>
      </c>
    </row>
    <row r="45" spans="1:6" x14ac:dyDescent="0.3">
      <c r="A45" s="531"/>
      <c r="B45" s="74" t="s">
        <v>632</v>
      </c>
      <c r="C45" s="74" t="s">
        <v>633</v>
      </c>
      <c r="D45" s="74" t="s">
        <v>161</v>
      </c>
      <c r="F45" s="75" t="s">
        <v>634</v>
      </c>
    </row>
    <row r="46" spans="1:6" x14ac:dyDescent="0.3">
      <c r="A46" s="531" t="s">
        <v>635</v>
      </c>
      <c r="B46" s="74" t="s">
        <v>636</v>
      </c>
      <c r="C46" s="74" t="s">
        <v>637</v>
      </c>
      <c r="D46" s="74" t="s">
        <v>638</v>
      </c>
    </row>
    <row r="47" spans="1:6" x14ac:dyDescent="0.3">
      <c r="A47" s="531"/>
      <c r="B47" s="74" t="s">
        <v>639</v>
      </c>
      <c r="C47" s="74" t="s">
        <v>640</v>
      </c>
      <c r="D47" s="74" t="s">
        <v>641</v>
      </c>
    </row>
    <row r="48" spans="1:6" x14ac:dyDescent="0.3">
      <c r="A48" s="531"/>
      <c r="B48" s="74" t="s">
        <v>604</v>
      </c>
      <c r="C48" s="74" t="s">
        <v>642</v>
      </c>
      <c r="D48" s="74" t="s">
        <v>643</v>
      </c>
    </row>
    <row r="49" spans="1:4" x14ac:dyDescent="0.3">
      <c r="A49" s="531"/>
      <c r="B49" s="74" t="s">
        <v>524</v>
      </c>
      <c r="C49" s="74" t="s">
        <v>644</v>
      </c>
      <c r="D49" s="74" t="s">
        <v>645</v>
      </c>
    </row>
    <row r="50" spans="1:4" x14ac:dyDescent="0.3">
      <c r="A50" s="531"/>
      <c r="B50" s="74" t="s">
        <v>646</v>
      </c>
      <c r="C50" s="74" t="s">
        <v>647</v>
      </c>
      <c r="D50" s="74" t="s">
        <v>648</v>
      </c>
    </row>
    <row r="51" spans="1:4" x14ac:dyDescent="0.3">
      <c r="A51" s="531"/>
      <c r="B51" s="74" t="s">
        <v>649</v>
      </c>
      <c r="C51" s="74" t="s">
        <v>650</v>
      </c>
      <c r="D51" s="74" t="s">
        <v>651</v>
      </c>
    </row>
    <row r="52" spans="1:4" x14ac:dyDescent="0.3">
      <c r="A52" s="531"/>
      <c r="B52" s="74" t="s">
        <v>652</v>
      </c>
      <c r="C52" s="74" t="s">
        <v>653</v>
      </c>
      <c r="D52" s="74" t="s">
        <v>654</v>
      </c>
    </row>
    <row r="53" spans="1:4" x14ac:dyDescent="0.3">
      <c r="A53" s="531"/>
      <c r="B53" s="74" t="s">
        <v>655</v>
      </c>
      <c r="C53" s="74" t="s">
        <v>656</v>
      </c>
      <c r="D53" s="74" t="s">
        <v>657</v>
      </c>
    </row>
    <row r="54" spans="1:4" x14ac:dyDescent="0.3">
      <c r="A54" s="531"/>
      <c r="B54" s="74" t="s">
        <v>658</v>
      </c>
      <c r="C54" s="74" t="s">
        <v>659</v>
      </c>
      <c r="D54" s="74" t="s">
        <v>660</v>
      </c>
    </row>
    <row r="55" spans="1:4" x14ac:dyDescent="0.3">
      <c r="A55" s="531"/>
      <c r="B55" s="74" t="s">
        <v>661</v>
      </c>
      <c r="C55" s="74" t="s">
        <v>662</v>
      </c>
      <c r="D55" s="74" t="s">
        <v>663</v>
      </c>
    </row>
    <row r="56" spans="1:4" x14ac:dyDescent="0.3">
      <c r="A56" s="531"/>
      <c r="B56" s="74" t="s">
        <v>664</v>
      </c>
      <c r="C56" s="74" t="s">
        <v>665</v>
      </c>
      <c r="D56" s="74" t="s">
        <v>666</v>
      </c>
    </row>
    <row r="57" spans="1:4" x14ac:dyDescent="0.3">
      <c r="A57" s="531"/>
      <c r="B57" s="74" t="s">
        <v>667</v>
      </c>
      <c r="C57" s="74" t="s">
        <v>668</v>
      </c>
      <c r="D57" s="74" t="s">
        <v>669</v>
      </c>
    </row>
    <row r="58" spans="1:4" x14ac:dyDescent="0.3">
      <c r="A58" s="531"/>
      <c r="B58" s="74" t="s">
        <v>670</v>
      </c>
      <c r="C58" s="74" t="s">
        <v>671</v>
      </c>
      <c r="D58" s="74" t="s">
        <v>672</v>
      </c>
    </row>
    <row r="59" spans="1:4" x14ac:dyDescent="0.3">
      <c r="A59" s="531"/>
      <c r="B59" s="74" t="s">
        <v>673</v>
      </c>
      <c r="C59" s="74" t="s">
        <v>674</v>
      </c>
      <c r="D59" s="74" t="s">
        <v>675</v>
      </c>
    </row>
    <row r="60" spans="1:4" x14ac:dyDescent="0.3">
      <c r="A60" s="531"/>
      <c r="B60" s="74" t="s">
        <v>676</v>
      </c>
      <c r="C60" s="74" t="s">
        <v>677</v>
      </c>
      <c r="D60" s="74" t="s">
        <v>678</v>
      </c>
    </row>
    <row r="61" spans="1:4" x14ac:dyDescent="0.3">
      <c r="A61" s="531"/>
      <c r="B61" s="74" t="s">
        <v>679</v>
      </c>
      <c r="C61" s="74" t="s">
        <v>680</v>
      </c>
      <c r="D61" s="74" t="s">
        <v>681</v>
      </c>
    </row>
    <row r="62" spans="1:4" x14ac:dyDescent="0.3">
      <c r="A62" s="531"/>
      <c r="B62" s="74" t="s">
        <v>658</v>
      </c>
      <c r="C62" s="74" t="s">
        <v>659</v>
      </c>
      <c r="D62" s="74" t="s">
        <v>682</v>
      </c>
    </row>
    <row r="63" spans="1:4" x14ac:dyDescent="0.3">
      <c r="A63" s="531"/>
      <c r="B63" s="74" t="s">
        <v>683</v>
      </c>
      <c r="C63" s="74" t="s">
        <v>684</v>
      </c>
      <c r="D63" s="74" t="s">
        <v>685</v>
      </c>
    </row>
    <row r="64" spans="1:4" x14ac:dyDescent="0.3">
      <c r="A64" s="531"/>
      <c r="B64" s="74" t="s">
        <v>686</v>
      </c>
      <c r="C64" s="74" t="s">
        <v>687</v>
      </c>
      <c r="D64" s="74" t="s">
        <v>688</v>
      </c>
    </row>
    <row r="65" spans="1:4" x14ac:dyDescent="0.3">
      <c r="A65" s="531"/>
      <c r="B65" s="74" t="s">
        <v>516</v>
      </c>
      <c r="C65" s="74" t="s">
        <v>689</v>
      </c>
      <c r="D65" s="74" t="s">
        <v>690</v>
      </c>
    </row>
    <row r="66" spans="1:4" x14ac:dyDescent="0.3">
      <c r="A66" s="531"/>
      <c r="B66" s="74" t="s">
        <v>691</v>
      </c>
      <c r="C66" s="74" t="s">
        <v>692</v>
      </c>
      <c r="D66" s="74" t="s">
        <v>693</v>
      </c>
    </row>
    <row r="67" spans="1:4" x14ac:dyDescent="0.3">
      <c r="A67" s="531"/>
      <c r="B67" s="74" t="s">
        <v>632</v>
      </c>
      <c r="C67" s="74" t="s">
        <v>694</v>
      </c>
      <c r="D67" s="74" t="s">
        <v>695</v>
      </c>
    </row>
    <row r="68" spans="1:4" x14ac:dyDescent="0.3">
      <c r="A68" s="531"/>
      <c r="B68" s="74" t="s">
        <v>696</v>
      </c>
      <c r="C68" s="74" t="s">
        <v>697</v>
      </c>
      <c r="D68" s="74" t="s">
        <v>698</v>
      </c>
    </row>
    <row r="69" spans="1:4" x14ac:dyDescent="0.3">
      <c r="A69" s="531"/>
      <c r="B69" s="74" t="s">
        <v>699</v>
      </c>
      <c r="C69" s="74" t="s">
        <v>700</v>
      </c>
      <c r="D69" s="74" t="s">
        <v>701</v>
      </c>
    </row>
    <row r="70" spans="1:4" x14ac:dyDescent="0.3">
      <c r="A70" s="531" t="s">
        <v>702</v>
      </c>
      <c r="B70" s="74" t="s">
        <v>516</v>
      </c>
      <c r="C70" s="74" t="s">
        <v>703</v>
      </c>
      <c r="D70" s="74" t="s">
        <v>704</v>
      </c>
    </row>
    <row r="71" spans="1:4" x14ac:dyDescent="0.3">
      <c r="A71" s="531"/>
      <c r="B71" s="74" t="s">
        <v>705</v>
      </c>
      <c r="C71" s="74" t="s">
        <v>706</v>
      </c>
      <c r="D71" s="74" t="s">
        <v>707</v>
      </c>
    </row>
    <row r="72" spans="1:4" x14ac:dyDescent="0.3">
      <c r="A72" s="531"/>
      <c r="B72" s="74" t="s">
        <v>686</v>
      </c>
      <c r="C72" s="74" t="s">
        <v>708</v>
      </c>
      <c r="D72" s="74" t="s">
        <v>709</v>
      </c>
    </row>
    <row r="73" spans="1:4" x14ac:dyDescent="0.3">
      <c r="A73" s="531"/>
      <c r="B73" s="74" t="s">
        <v>710</v>
      </c>
      <c r="C73" s="74" t="s">
        <v>711</v>
      </c>
      <c r="D73" s="74" t="s">
        <v>712</v>
      </c>
    </row>
    <row r="74" spans="1:4" x14ac:dyDescent="0.3">
      <c r="A74" s="531"/>
      <c r="B74" s="74" t="s">
        <v>713</v>
      </c>
      <c r="C74" s="74" t="s">
        <v>714</v>
      </c>
      <c r="D74" s="74" t="s">
        <v>715</v>
      </c>
    </row>
    <row r="75" spans="1:4" x14ac:dyDescent="0.3">
      <c r="A75" s="531"/>
      <c r="B75" s="74" t="s">
        <v>520</v>
      </c>
      <c r="C75" s="74" t="s">
        <v>716</v>
      </c>
      <c r="D75" s="74" t="s">
        <v>717</v>
      </c>
    </row>
    <row r="76" spans="1:4" x14ac:dyDescent="0.3">
      <c r="A76" s="531"/>
      <c r="B76" s="74" t="s">
        <v>530</v>
      </c>
      <c r="C76" s="74" t="s">
        <v>718</v>
      </c>
      <c r="D76" s="74" t="s">
        <v>719</v>
      </c>
    </row>
    <row r="77" spans="1:4" x14ac:dyDescent="0.3">
      <c r="A77" s="531"/>
      <c r="B77" s="74" t="s">
        <v>596</v>
      </c>
      <c r="C77" s="74" t="s">
        <v>720</v>
      </c>
      <c r="D77" s="74" t="s">
        <v>721</v>
      </c>
    </row>
    <row r="78" spans="1:4" x14ac:dyDescent="0.3">
      <c r="A78" s="531"/>
      <c r="B78" s="74" t="s">
        <v>722</v>
      </c>
      <c r="C78" s="74" t="s">
        <v>723</v>
      </c>
      <c r="D78" s="74" t="s">
        <v>724</v>
      </c>
    </row>
    <row r="79" spans="1:4" x14ac:dyDescent="0.3">
      <c r="A79" s="531"/>
      <c r="B79" s="74" t="s">
        <v>725</v>
      </c>
      <c r="C79" s="74" t="s">
        <v>726</v>
      </c>
      <c r="D79" s="74" t="s">
        <v>727</v>
      </c>
    </row>
    <row r="80" spans="1:4" x14ac:dyDescent="0.3">
      <c r="A80" s="531"/>
      <c r="B80" s="74" t="s">
        <v>520</v>
      </c>
      <c r="C80" s="74" t="s">
        <v>716</v>
      </c>
      <c r="D80" s="74" t="s">
        <v>728</v>
      </c>
    </row>
    <row r="81" spans="1:4" x14ac:dyDescent="0.3">
      <c r="A81" s="531"/>
      <c r="B81" s="74" t="s">
        <v>729</v>
      </c>
      <c r="C81" s="74" t="s">
        <v>730</v>
      </c>
      <c r="D81" s="74" t="s">
        <v>731</v>
      </c>
    </row>
    <row r="82" spans="1:4" x14ac:dyDescent="0.3">
      <c r="A82" s="531"/>
      <c r="B82" s="74" t="s">
        <v>732</v>
      </c>
      <c r="C82" s="74" t="s">
        <v>733</v>
      </c>
      <c r="D82" s="74" t="s">
        <v>734</v>
      </c>
    </row>
    <row r="83" spans="1:4" x14ac:dyDescent="0.3">
      <c r="A83" s="74" t="s">
        <v>735</v>
      </c>
      <c r="B83" s="74"/>
      <c r="C83" s="74"/>
      <c r="D83" s="74"/>
    </row>
  </sheetData>
  <mergeCells count="4">
    <mergeCell ref="A4:A26"/>
    <mergeCell ref="A27:A45"/>
    <mergeCell ref="A46:A69"/>
    <mergeCell ref="A70:A8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2:F14"/>
  <sheetViews>
    <sheetView workbookViewId="0">
      <selection activeCell="B5" sqref="B5"/>
    </sheetView>
  </sheetViews>
  <sheetFormatPr defaultRowHeight="13.5" x14ac:dyDescent="0.3"/>
  <cols>
    <col min="1" max="1" width="7.875" style="2" customWidth="1"/>
    <col min="2" max="2" width="17.625" style="2" customWidth="1"/>
    <col min="3" max="3" width="13.625" style="2" customWidth="1"/>
    <col min="4" max="4" width="13.625" style="8" customWidth="1"/>
    <col min="5" max="5" width="70.875" style="2" customWidth="1"/>
    <col min="6" max="6" width="23.75" style="2" customWidth="1"/>
    <col min="7" max="7" width="12.125" style="2" customWidth="1"/>
    <col min="8" max="257" width="9" style="2"/>
    <col min="258" max="258" width="7.875" style="2" customWidth="1"/>
    <col min="259" max="259" width="12.875" style="2" customWidth="1"/>
    <col min="260" max="260" width="13.625" style="2" customWidth="1"/>
    <col min="261" max="261" width="47.5" style="2" customWidth="1"/>
    <col min="262" max="262" width="23.75" style="2" customWidth="1"/>
    <col min="263" max="263" width="12.125" style="2" customWidth="1"/>
    <col min="264" max="513" width="9" style="2"/>
    <col min="514" max="514" width="7.875" style="2" customWidth="1"/>
    <col min="515" max="515" width="12.875" style="2" customWidth="1"/>
    <col min="516" max="516" width="13.625" style="2" customWidth="1"/>
    <col min="517" max="517" width="47.5" style="2" customWidth="1"/>
    <col min="518" max="518" width="23.75" style="2" customWidth="1"/>
    <col min="519" max="519" width="12.125" style="2" customWidth="1"/>
    <col min="520" max="769" width="9" style="2"/>
    <col min="770" max="770" width="7.875" style="2" customWidth="1"/>
    <col min="771" max="771" width="12.875" style="2" customWidth="1"/>
    <col min="772" max="772" width="13.625" style="2" customWidth="1"/>
    <col min="773" max="773" width="47.5" style="2" customWidth="1"/>
    <col min="774" max="774" width="23.75" style="2" customWidth="1"/>
    <col min="775" max="775" width="12.125" style="2" customWidth="1"/>
    <col min="776" max="1025" width="9" style="2"/>
    <col min="1026" max="1026" width="7.875" style="2" customWidth="1"/>
    <col min="1027" max="1027" width="12.875" style="2" customWidth="1"/>
    <col min="1028" max="1028" width="13.625" style="2" customWidth="1"/>
    <col min="1029" max="1029" width="47.5" style="2" customWidth="1"/>
    <col min="1030" max="1030" width="23.75" style="2" customWidth="1"/>
    <col min="1031" max="1031" width="12.125" style="2" customWidth="1"/>
    <col min="1032" max="1281" width="9" style="2"/>
    <col min="1282" max="1282" width="7.875" style="2" customWidth="1"/>
    <col min="1283" max="1283" width="12.875" style="2" customWidth="1"/>
    <col min="1284" max="1284" width="13.625" style="2" customWidth="1"/>
    <col min="1285" max="1285" width="47.5" style="2" customWidth="1"/>
    <col min="1286" max="1286" width="23.75" style="2" customWidth="1"/>
    <col min="1287" max="1287" width="12.125" style="2" customWidth="1"/>
    <col min="1288" max="1537" width="9" style="2"/>
    <col min="1538" max="1538" width="7.875" style="2" customWidth="1"/>
    <col min="1539" max="1539" width="12.875" style="2" customWidth="1"/>
    <col min="1540" max="1540" width="13.625" style="2" customWidth="1"/>
    <col min="1541" max="1541" width="47.5" style="2" customWidth="1"/>
    <col min="1542" max="1542" width="23.75" style="2" customWidth="1"/>
    <col min="1543" max="1543" width="12.125" style="2" customWidth="1"/>
    <col min="1544" max="1793" width="9" style="2"/>
    <col min="1794" max="1794" width="7.875" style="2" customWidth="1"/>
    <col min="1795" max="1795" width="12.875" style="2" customWidth="1"/>
    <col min="1796" max="1796" width="13.625" style="2" customWidth="1"/>
    <col min="1797" max="1797" width="47.5" style="2" customWidth="1"/>
    <col min="1798" max="1798" width="23.75" style="2" customWidth="1"/>
    <col min="1799" max="1799" width="12.125" style="2" customWidth="1"/>
    <col min="1800" max="2049" width="9" style="2"/>
    <col min="2050" max="2050" width="7.875" style="2" customWidth="1"/>
    <col min="2051" max="2051" width="12.875" style="2" customWidth="1"/>
    <col min="2052" max="2052" width="13.625" style="2" customWidth="1"/>
    <col min="2053" max="2053" width="47.5" style="2" customWidth="1"/>
    <col min="2054" max="2054" width="23.75" style="2" customWidth="1"/>
    <col min="2055" max="2055" width="12.125" style="2" customWidth="1"/>
    <col min="2056" max="2305" width="9" style="2"/>
    <col min="2306" max="2306" width="7.875" style="2" customWidth="1"/>
    <col min="2307" max="2307" width="12.875" style="2" customWidth="1"/>
    <col min="2308" max="2308" width="13.625" style="2" customWidth="1"/>
    <col min="2309" max="2309" width="47.5" style="2" customWidth="1"/>
    <col min="2310" max="2310" width="23.75" style="2" customWidth="1"/>
    <col min="2311" max="2311" width="12.125" style="2" customWidth="1"/>
    <col min="2312" max="2561" width="9" style="2"/>
    <col min="2562" max="2562" width="7.875" style="2" customWidth="1"/>
    <col min="2563" max="2563" width="12.875" style="2" customWidth="1"/>
    <col min="2564" max="2564" width="13.625" style="2" customWidth="1"/>
    <col min="2565" max="2565" width="47.5" style="2" customWidth="1"/>
    <col min="2566" max="2566" width="23.75" style="2" customWidth="1"/>
    <col min="2567" max="2567" width="12.125" style="2" customWidth="1"/>
    <col min="2568" max="2817" width="9" style="2"/>
    <col min="2818" max="2818" width="7.875" style="2" customWidth="1"/>
    <col min="2819" max="2819" width="12.875" style="2" customWidth="1"/>
    <col min="2820" max="2820" width="13.625" style="2" customWidth="1"/>
    <col min="2821" max="2821" width="47.5" style="2" customWidth="1"/>
    <col min="2822" max="2822" width="23.75" style="2" customWidth="1"/>
    <col min="2823" max="2823" width="12.125" style="2" customWidth="1"/>
    <col min="2824" max="3073" width="9" style="2"/>
    <col min="3074" max="3074" width="7.875" style="2" customWidth="1"/>
    <col min="3075" max="3075" width="12.875" style="2" customWidth="1"/>
    <col min="3076" max="3076" width="13.625" style="2" customWidth="1"/>
    <col min="3077" max="3077" width="47.5" style="2" customWidth="1"/>
    <col min="3078" max="3078" width="23.75" style="2" customWidth="1"/>
    <col min="3079" max="3079" width="12.125" style="2" customWidth="1"/>
    <col min="3080" max="3329" width="9" style="2"/>
    <col min="3330" max="3330" width="7.875" style="2" customWidth="1"/>
    <col min="3331" max="3331" width="12.875" style="2" customWidth="1"/>
    <col min="3332" max="3332" width="13.625" style="2" customWidth="1"/>
    <col min="3333" max="3333" width="47.5" style="2" customWidth="1"/>
    <col min="3334" max="3334" width="23.75" style="2" customWidth="1"/>
    <col min="3335" max="3335" width="12.125" style="2" customWidth="1"/>
    <col min="3336" max="3585" width="9" style="2"/>
    <col min="3586" max="3586" width="7.875" style="2" customWidth="1"/>
    <col min="3587" max="3587" width="12.875" style="2" customWidth="1"/>
    <col min="3588" max="3588" width="13.625" style="2" customWidth="1"/>
    <col min="3589" max="3589" width="47.5" style="2" customWidth="1"/>
    <col min="3590" max="3590" width="23.75" style="2" customWidth="1"/>
    <col min="3591" max="3591" width="12.125" style="2" customWidth="1"/>
    <col min="3592" max="3841" width="9" style="2"/>
    <col min="3842" max="3842" width="7.875" style="2" customWidth="1"/>
    <col min="3843" max="3843" width="12.875" style="2" customWidth="1"/>
    <col min="3844" max="3844" width="13.625" style="2" customWidth="1"/>
    <col min="3845" max="3845" width="47.5" style="2" customWidth="1"/>
    <col min="3846" max="3846" width="23.75" style="2" customWidth="1"/>
    <col min="3847" max="3847" width="12.125" style="2" customWidth="1"/>
    <col min="3848" max="4097" width="9" style="2"/>
    <col min="4098" max="4098" width="7.875" style="2" customWidth="1"/>
    <col min="4099" max="4099" width="12.875" style="2" customWidth="1"/>
    <col min="4100" max="4100" width="13.625" style="2" customWidth="1"/>
    <col min="4101" max="4101" width="47.5" style="2" customWidth="1"/>
    <col min="4102" max="4102" width="23.75" style="2" customWidth="1"/>
    <col min="4103" max="4103" width="12.125" style="2" customWidth="1"/>
    <col min="4104" max="4353" width="9" style="2"/>
    <col min="4354" max="4354" width="7.875" style="2" customWidth="1"/>
    <col min="4355" max="4355" width="12.875" style="2" customWidth="1"/>
    <col min="4356" max="4356" width="13.625" style="2" customWidth="1"/>
    <col min="4357" max="4357" width="47.5" style="2" customWidth="1"/>
    <col min="4358" max="4358" width="23.75" style="2" customWidth="1"/>
    <col min="4359" max="4359" width="12.125" style="2" customWidth="1"/>
    <col min="4360" max="4609" width="9" style="2"/>
    <col min="4610" max="4610" width="7.875" style="2" customWidth="1"/>
    <col min="4611" max="4611" width="12.875" style="2" customWidth="1"/>
    <col min="4612" max="4612" width="13.625" style="2" customWidth="1"/>
    <col min="4613" max="4613" width="47.5" style="2" customWidth="1"/>
    <col min="4614" max="4614" width="23.75" style="2" customWidth="1"/>
    <col min="4615" max="4615" width="12.125" style="2" customWidth="1"/>
    <col min="4616" max="4865" width="9" style="2"/>
    <col min="4866" max="4866" width="7.875" style="2" customWidth="1"/>
    <col min="4867" max="4867" width="12.875" style="2" customWidth="1"/>
    <col min="4868" max="4868" width="13.625" style="2" customWidth="1"/>
    <col min="4869" max="4869" width="47.5" style="2" customWidth="1"/>
    <col min="4870" max="4870" width="23.75" style="2" customWidth="1"/>
    <col min="4871" max="4871" width="12.125" style="2" customWidth="1"/>
    <col min="4872" max="5121" width="9" style="2"/>
    <col min="5122" max="5122" width="7.875" style="2" customWidth="1"/>
    <col min="5123" max="5123" width="12.875" style="2" customWidth="1"/>
    <col min="5124" max="5124" width="13.625" style="2" customWidth="1"/>
    <col min="5125" max="5125" width="47.5" style="2" customWidth="1"/>
    <col min="5126" max="5126" width="23.75" style="2" customWidth="1"/>
    <col min="5127" max="5127" width="12.125" style="2" customWidth="1"/>
    <col min="5128" max="5377" width="9" style="2"/>
    <col min="5378" max="5378" width="7.875" style="2" customWidth="1"/>
    <col min="5379" max="5379" width="12.875" style="2" customWidth="1"/>
    <col min="5380" max="5380" width="13.625" style="2" customWidth="1"/>
    <col min="5381" max="5381" width="47.5" style="2" customWidth="1"/>
    <col min="5382" max="5382" width="23.75" style="2" customWidth="1"/>
    <col min="5383" max="5383" width="12.125" style="2" customWidth="1"/>
    <col min="5384" max="5633" width="9" style="2"/>
    <col min="5634" max="5634" width="7.875" style="2" customWidth="1"/>
    <col min="5635" max="5635" width="12.875" style="2" customWidth="1"/>
    <col min="5636" max="5636" width="13.625" style="2" customWidth="1"/>
    <col min="5637" max="5637" width="47.5" style="2" customWidth="1"/>
    <col min="5638" max="5638" width="23.75" style="2" customWidth="1"/>
    <col min="5639" max="5639" width="12.125" style="2" customWidth="1"/>
    <col min="5640" max="5889" width="9" style="2"/>
    <col min="5890" max="5890" width="7.875" style="2" customWidth="1"/>
    <col min="5891" max="5891" width="12.875" style="2" customWidth="1"/>
    <col min="5892" max="5892" width="13.625" style="2" customWidth="1"/>
    <col min="5893" max="5893" width="47.5" style="2" customWidth="1"/>
    <col min="5894" max="5894" width="23.75" style="2" customWidth="1"/>
    <col min="5895" max="5895" width="12.125" style="2" customWidth="1"/>
    <col min="5896" max="6145" width="9" style="2"/>
    <col min="6146" max="6146" width="7.875" style="2" customWidth="1"/>
    <col min="6147" max="6147" width="12.875" style="2" customWidth="1"/>
    <col min="6148" max="6148" width="13.625" style="2" customWidth="1"/>
    <col min="6149" max="6149" width="47.5" style="2" customWidth="1"/>
    <col min="6150" max="6150" width="23.75" style="2" customWidth="1"/>
    <col min="6151" max="6151" width="12.125" style="2" customWidth="1"/>
    <col min="6152" max="6401" width="9" style="2"/>
    <col min="6402" max="6402" width="7.875" style="2" customWidth="1"/>
    <col min="6403" max="6403" width="12.875" style="2" customWidth="1"/>
    <col min="6404" max="6404" width="13.625" style="2" customWidth="1"/>
    <col min="6405" max="6405" width="47.5" style="2" customWidth="1"/>
    <col min="6406" max="6406" width="23.75" style="2" customWidth="1"/>
    <col min="6407" max="6407" width="12.125" style="2" customWidth="1"/>
    <col min="6408" max="6657" width="9" style="2"/>
    <col min="6658" max="6658" width="7.875" style="2" customWidth="1"/>
    <col min="6659" max="6659" width="12.875" style="2" customWidth="1"/>
    <col min="6660" max="6660" width="13.625" style="2" customWidth="1"/>
    <col min="6661" max="6661" width="47.5" style="2" customWidth="1"/>
    <col min="6662" max="6662" width="23.75" style="2" customWidth="1"/>
    <col min="6663" max="6663" width="12.125" style="2" customWidth="1"/>
    <col min="6664" max="6913" width="9" style="2"/>
    <col min="6914" max="6914" width="7.875" style="2" customWidth="1"/>
    <col min="6915" max="6915" width="12.875" style="2" customWidth="1"/>
    <col min="6916" max="6916" width="13.625" style="2" customWidth="1"/>
    <col min="6917" max="6917" width="47.5" style="2" customWidth="1"/>
    <col min="6918" max="6918" width="23.75" style="2" customWidth="1"/>
    <col min="6919" max="6919" width="12.125" style="2" customWidth="1"/>
    <col min="6920" max="7169" width="9" style="2"/>
    <col min="7170" max="7170" width="7.875" style="2" customWidth="1"/>
    <col min="7171" max="7171" width="12.875" style="2" customWidth="1"/>
    <col min="7172" max="7172" width="13.625" style="2" customWidth="1"/>
    <col min="7173" max="7173" width="47.5" style="2" customWidth="1"/>
    <col min="7174" max="7174" width="23.75" style="2" customWidth="1"/>
    <col min="7175" max="7175" width="12.125" style="2" customWidth="1"/>
    <col min="7176" max="7425" width="9" style="2"/>
    <col min="7426" max="7426" width="7.875" style="2" customWidth="1"/>
    <col min="7427" max="7427" width="12.875" style="2" customWidth="1"/>
    <col min="7428" max="7428" width="13.625" style="2" customWidth="1"/>
    <col min="7429" max="7429" width="47.5" style="2" customWidth="1"/>
    <col min="7430" max="7430" width="23.75" style="2" customWidth="1"/>
    <col min="7431" max="7431" width="12.125" style="2" customWidth="1"/>
    <col min="7432" max="7681" width="9" style="2"/>
    <col min="7682" max="7682" width="7.875" style="2" customWidth="1"/>
    <col min="7683" max="7683" width="12.875" style="2" customWidth="1"/>
    <col min="7684" max="7684" width="13.625" style="2" customWidth="1"/>
    <col min="7685" max="7685" width="47.5" style="2" customWidth="1"/>
    <col min="7686" max="7686" width="23.75" style="2" customWidth="1"/>
    <col min="7687" max="7687" width="12.125" style="2" customWidth="1"/>
    <col min="7688" max="7937" width="9" style="2"/>
    <col min="7938" max="7938" width="7.875" style="2" customWidth="1"/>
    <col min="7939" max="7939" width="12.875" style="2" customWidth="1"/>
    <col min="7940" max="7940" width="13.625" style="2" customWidth="1"/>
    <col min="7941" max="7941" width="47.5" style="2" customWidth="1"/>
    <col min="7942" max="7942" width="23.75" style="2" customWidth="1"/>
    <col min="7943" max="7943" width="12.125" style="2" customWidth="1"/>
    <col min="7944" max="8193" width="9" style="2"/>
    <col min="8194" max="8194" width="7.875" style="2" customWidth="1"/>
    <col min="8195" max="8195" width="12.875" style="2" customWidth="1"/>
    <col min="8196" max="8196" width="13.625" style="2" customWidth="1"/>
    <col min="8197" max="8197" width="47.5" style="2" customWidth="1"/>
    <col min="8198" max="8198" width="23.75" style="2" customWidth="1"/>
    <col min="8199" max="8199" width="12.125" style="2" customWidth="1"/>
    <col min="8200" max="8449" width="9" style="2"/>
    <col min="8450" max="8450" width="7.875" style="2" customWidth="1"/>
    <col min="8451" max="8451" width="12.875" style="2" customWidth="1"/>
    <col min="8452" max="8452" width="13.625" style="2" customWidth="1"/>
    <col min="8453" max="8453" width="47.5" style="2" customWidth="1"/>
    <col min="8454" max="8454" width="23.75" style="2" customWidth="1"/>
    <col min="8455" max="8455" width="12.125" style="2" customWidth="1"/>
    <col min="8456" max="8705" width="9" style="2"/>
    <col min="8706" max="8706" width="7.875" style="2" customWidth="1"/>
    <col min="8707" max="8707" width="12.875" style="2" customWidth="1"/>
    <col min="8708" max="8708" width="13.625" style="2" customWidth="1"/>
    <col min="8709" max="8709" width="47.5" style="2" customWidth="1"/>
    <col min="8710" max="8710" width="23.75" style="2" customWidth="1"/>
    <col min="8711" max="8711" width="12.125" style="2" customWidth="1"/>
    <col min="8712" max="8961" width="9" style="2"/>
    <col min="8962" max="8962" width="7.875" style="2" customWidth="1"/>
    <col min="8963" max="8963" width="12.875" style="2" customWidth="1"/>
    <col min="8964" max="8964" width="13.625" style="2" customWidth="1"/>
    <col min="8965" max="8965" width="47.5" style="2" customWidth="1"/>
    <col min="8966" max="8966" width="23.75" style="2" customWidth="1"/>
    <col min="8967" max="8967" width="12.125" style="2" customWidth="1"/>
    <col min="8968" max="9217" width="9" style="2"/>
    <col min="9218" max="9218" width="7.875" style="2" customWidth="1"/>
    <col min="9219" max="9219" width="12.875" style="2" customWidth="1"/>
    <col min="9220" max="9220" width="13.625" style="2" customWidth="1"/>
    <col min="9221" max="9221" width="47.5" style="2" customWidth="1"/>
    <col min="9222" max="9222" width="23.75" style="2" customWidth="1"/>
    <col min="9223" max="9223" width="12.125" style="2" customWidth="1"/>
    <col min="9224" max="9473" width="9" style="2"/>
    <col min="9474" max="9474" width="7.875" style="2" customWidth="1"/>
    <col min="9475" max="9475" width="12.875" style="2" customWidth="1"/>
    <col min="9476" max="9476" width="13.625" style="2" customWidth="1"/>
    <col min="9477" max="9477" width="47.5" style="2" customWidth="1"/>
    <col min="9478" max="9478" width="23.75" style="2" customWidth="1"/>
    <col min="9479" max="9479" width="12.125" style="2" customWidth="1"/>
    <col min="9480" max="9729" width="9" style="2"/>
    <col min="9730" max="9730" width="7.875" style="2" customWidth="1"/>
    <col min="9731" max="9731" width="12.875" style="2" customWidth="1"/>
    <col min="9732" max="9732" width="13.625" style="2" customWidth="1"/>
    <col min="9733" max="9733" width="47.5" style="2" customWidth="1"/>
    <col min="9734" max="9734" width="23.75" style="2" customWidth="1"/>
    <col min="9735" max="9735" width="12.125" style="2" customWidth="1"/>
    <col min="9736" max="9985" width="9" style="2"/>
    <col min="9986" max="9986" width="7.875" style="2" customWidth="1"/>
    <col min="9987" max="9987" width="12.875" style="2" customWidth="1"/>
    <col min="9988" max="9988" width="13.625" style="2" customWidth="1"/>
    <col min="9989" max="9989" width="47.5" style="2" customWidth="1"/>
    <col min="9990" max="9990" width="23.75" style="2" customWidth="1"/>
    <col min="9991" max="9991" width="12.125" style="2" customWidth="1"/>
    <col min="9992" max="10241" width="9" style="2"/>
    <col min="10242" max="10242" width="7.875" style="2" customWidth="1"/>
    <col min="10243" max="10243" width="12.875" style="2" customWidth="1"/>
    <col min="10244" max="10244" width="13.625" style="2" customWidth="1"/>
    <col min="10245" max="10245" width="47.5" style="2" customWidth="1"/>
    <col min="10246" max="10246" width="23.75" style="2" customWidth="1"/>
    <col min="10247" max="10247" width="12.125" style="2" customWidth="1"/>
    <col min="10248" max="10497" width="9" style="2"/>
    <col min="10498" max="10498" width="7.875" style="2" customWidth="1"/>
    <col min="10499" max="10499" width="12.875" style="2" customWidth="1"/>
    <col min="10500" max="10500" width="13.625" style="2" customWidth="1"/>
    <col min="10501" max="10501" width="47.5" style="2" customWidth="1"/>
    <col min="10502" max="10502" width="23.75" style="2" customWidth="1"/>
    <col min="10503" max="10503" width="12.125" style="2" customWidth="1"/>
    <col min="10504" max="10753" width="9" style="2"/>
    <col min="10754" max="10754" width="7.875" style="2" customWidth="1"/>
    <col min="10755" max="10755" width="12.875" style="2" customWidth="1"/>
    <col min="10756" max="10756" width="13.625" style="2" customWidth="1"/>
    <col min="10757" max="10757" width="47.5" style="2" customWidth="1"/>
    <col min="10758" max="10758" width="23.75" style="2" customWidth="1"/>
    <col min="10759" max="10759" width="12.125" style="2" customWidth="1"/>
    <col min="10760" max="11009" width="9" style="2"/>
    <col min="11010" max="11010" width="7.875" style="2" customWidth="1"/>
    <col min="11011" max="11011" width="12.875" style="2" customWidth="1"/>
    <col min="11012" max="11012" width="13.625" style="2" customWidth="1"/>
    <col min="11013" max="11013" width="47.5" style="2" customWidth="1"/>
    <col min="11014" max="11014" width="23.75" style="2" customWidth="1"/>
    <col min="11015" max="11015" width="12.125" style="2" customWidth="1"/>
    <col min="11016" max="11265" width="9" style="2"/>
    <col min="11266" max="11266" width="7.875" style="2" customWidth="1"/>
    <col min="11267" max="11267" width="12.875" style="2" customWidth="1"/>
    <col min="11268" max="11268" width="13.625" style="2" customWidth="1"/>
    <col min="11269" max="11269" width="47.5" style="2" customWidth="1"/>
    <col min="11270" max="11270" width="23.75" style="2" customWidth="1"/>
    <col min="11271" max="11271" width="12.125" style="2" customWidth="1"/>
    <col min="11272" max="11521" width="9" style="2"/>
    <col min="11522" max="11522" width="7.875" style="2" customWidth="1"/>
    <col min="11523" max="11523" width="12.875" style="2" customWidth="1"/>
    <col min="11524" max="11524" width="13.625" style="2" customWidth="1"/>
    <col min="11525" max="11525" width="47.5" style="2" customWidth="1"/>
    <col min="11526" max="11526" width="23.75" style="2" customWidth="1"/>
    <col min="11527" max="11527" width="12.125" style="2" customWidth="1"/>
    <col min="11528" max="11777" width="9" style="2"/>
    <col min="11778" max="11778" width="7.875" style="2" customWidth="1"/>
    <col min="11779" max="11779" width="12.875" style="2" customWidth="1"/>
    <col min="11780" max="11780" width="13.625" style="2" customWidth="1"/>
    <col min="11781" max="11781" width="47.5" style="2" customWidth="1"/>
    <col min="11782" max="11782" width="23.75" style="2" customWidth="1"/>
    <col min="11783" max="11783" width="12.125" style="2" customWidth="1"/>
    <col min="11784" max="12033" width="9" style="2"/>
    <col min="12034" max="12034" width="7.875" style="2" customWidth="1"/>
    <col min="12035" max="12035" width="12.875" style="2" customWidth="1"/>
    <col min="12036" max="12036" width="13.625" style="2" customWidth="1"/>
    <col min="12037" max="12037" width="47.5" style="2" customWidth="1"/>
    <col min="12038" max="12038" width="23.75" style="2" customWidth="1"/>
    <col min="12039" max="12039" width="12.125" style="2" customWidth="1"/>
    <col min="12040" max="12289" width="9" style="2"/>
    <col min="12290" max="12290" width="7.875" style="2" customWidth="1"/>
    <col min="12291" max="12291" width="12.875" style="2" customWidth="1"/>
    <col min="12292" max="12292" width="13.625" style="2" customWidth="1"/>
    <col min="12293" max="12293" width="47.5" style="2" customWidth="1"/>
    <col min="12294" max="12294" width="23.75" style="2" customWidth="1"/>
    <col min="12295" max="12295" width="12.125" style="2" customWidth="1"/>
    <col min="12296" max="12545" width="9" style="2"/>
    <col min="12546" max="12546" width="7.875" style="2" customWidth="1"/>
    <col min="12547" max="12547" width="12.875" style="2" customWidth="1"/>
    <col min="12548" max="12548" width="13.625" style="2" customWidth="1"/>
    <col min="12549" max="12549" width="47.5" style="2" customWidth="1"/>
    <col min="12550" max="12550" width="23.75" style="2" customWidth="1"/>
    <col min="12551" max="12551" width="12.125" style="2" customWidth="1"/>
    <col min="12552" max="12801" width="9" style="2"/>
    <col min="12802" max="12802" width="7.875" style="2" customWidth="1"/>
    <col min="12803" max="12803" width="12.875" style="2" customWidth="1"/>
    <col min="12804" max="12804" width="13.625" style="2" customWidth="1"/>
    <col min="12805" max="12805" width="47.5" style="2" customWidth="1"/>
    <col min="12806" max="12806" width="23.75" style="2" customWidth="1"/>
    <col min="12807" max="12807" width="12.125" style="2" customWidth="1"/>
    <col min="12808" max="13057" width="9" style="2"/>
    <col min="13058" max="13058" width="7.875" style="2" customWidth="1"/>
    <col min="13059" max="13059" width="12.875" style="2" customWidth="1"/>
    <col min="13060" max="13060" width="13.625" style="2" customWidth="1"/>
    <col min="13061" max="13061" width="47.5" style="2" customWidth="1"/>
    <col min="13062" max="13062" width="23.75" style="2" customWidth="1"/>
    <col min="13063" max="13063" width="12.125" style="2" customWidth="1"/>
    <col min="13064" max="13313" width="9" style="2"/>
    <col min="13314" max="13314" width="7.875" style="2" customWidth="1"/>
    <col min="13315" max="13315" width="12.875" style="2" customWidth="1"/>
    <col min="13316" max="13316" width="13.625" style="2" customWidth="1"/>
    <col min="13317" max="13317" width="47.5" style="2" customWidth="1"/>
    <col min="13318" max="13318" width="23.75" style="2" customWidth="1"/>
    <col min="13319" max="13319" width="12.125" style="2" customWidth="1"/>
    <col min="13320" max="13569" width="9" style="2"/>
    <col min="13570" max="13570" width="7.875" style="2" customWidth="1"/>
    <col min="13571" max="13571" width="12.875" style="2" customWidth="1"/>
    <col min="13572" max="13572" width="13.625" style="2" customWidth="1"/>
    <col min="13573" max="13573" width="47.5" style="2" customWidth="1"/>
    <col min="13574" max="13574" width="23.75" style="2" customWidth="1"/>
    <col min="13575" max="13575" width="12.125" style="2" customWidth="1"/>
    <col min="13576" max="13825" width="9" style="2"/>
    <col min="13826" max="13826" width="7.875" style="2" customWidth="1"/>
    <col min="13827" max="13827" width="12.875" style="2" customWidth="1"/>
    <col min="13828" max="13828" width="13.625" style="2" customWidth="1"/>
    <col min="13829" max="13829" width="47.5" style="2" customWidth="1"/>
    <col min="13830" max="13830" width="23.75" style="2" customWidth="1"/>
    <col min="13831" max="13831" width="12.125" style="2" customWidth="1"/>
    <col min="13832" max="14081" width="9" style="2"/>
    <col min="14082" max="14082" width="7.875" style="2" customWidth="1"/>
    <col min="14083" max="14083" width="12.875" style="2" customWidth="1"/>
    <col min="14084" max="14084" width="13.625" style="2" customWidth="1"/>
    <col min="14085" max="14085" width="47.5" style="2" customWidth="1"/>
    <col min="14086" max="14086" width="23.75" style="2" customWidth="1"/>
    <col min="14087" max="14087" width="12.125" style="2" customWidth="1"/>
    <col min="14088" max="14337" width="9" style="2"/>
    <col min="14338" max="14338" width="7.875" style="2" customWidth="1"/>
    <col min="14339" max="14339" width="12.875" style="2" customWidth="1"/>
    <col min="14340" max="14340" width="13.625" style="2" customWidth="1"/>
    <col min="14341" max="14341" width="47.5" style="2" customWidth="1"/>
    <col min="14342" max="14342" width="23.75" style="2" customWidth="1"/>
    <col min="14343" max="14343" width="12.125" style="2" customWidth="1"/>
    <col min="14344" max="14593" width="9" style="2"/>
    <col min="14594" max="14594" width="7.875" style="2" customWidth="1"/>
    <col min="14595" max="14595" width="12.875" style="2" customWidth="1"/>
    <col min="14596" max="14596" width="13.625" style="2" customWidth="1"/>
    <col min="14597" max="14597" width="47.5" style="2" customWidth="1"/>
    <col min="14598" max="14598" width="23.75" style="2" customWidth="1"/>
    <col min="14599" max="14599" width="12.125" style="2" customWidth="1"/>
    <col min="14600" max="14849" width="9" style="2"/>
    <col min="14850" max="14850" width="7.875" style="2" customWidth="1"/>
    <col min="14851" max="14851" width="12.875" style="2" customWidth="1"/>
    <col min="14852" max="14852" width="13.625" style="2" customWidth="1"/>
    <col min="14853" max="14853" width="47.5" style="2" customWidth="1"/>
    <col min="14854" max="14854" width="23.75" style="2" customWidth="1"/>
    <col min="14855" max="14855" width="12.125" style="2" customWidth="1"/>
    <col min="14856" max="15105" width="9" style="2"/>
    <col min="15106" max="15106" width="7.875" style="2" customWidth="1"/>
    <col min="15107" max="15107" width="12.875" style="2" customWidth="1"/>
    <col min="15108" max="15108" width="13.625" style="2" customWidth="1"/>
    <col min="15109" max="15109" width="47.5" style="2" customWidth="1"/>
    <col min="15110" max="15110" width="23.75" style="2" customWidth="1"/>
    <col min="15111" max="15111" width="12.125" style="2" customWidth="1"/>
    <col min="15112" max="15361" width="9" style="2"/>
    <col min="15362" max="15362" width="7.875" style="2" customWidth="1"/>
    <col min="15363" max="15363" width="12.875" style="2" customWidth="1"/>
    <col min="15364" max="15364" width="13.625" style="2" customWidth="1"/>
    <col min="15365" max="15365" width="47.5" style="2" customWidth="1"/>
    <col min="15366" max="15366" width="23.75" style="2" customWidth="1"/>
    <col min="15367" max="15367" width="12.125" style="2" customWidth="1"/>
    <col min="15368" max="15617" width="9" style="2"/>
    <col min="15618" max="15618" width="7.875" style="2" customWidth="1"/>
    <col min="15619" max="15619" width="12.875" style="2" customWidth="1"/>
    <col min="15620" max="15620" width="13.625" style="2" customWidth="1"/>
    <col min="15621" max="15621" width="47.5" style="2" customWidth="1"/>
    <col min="15622" max="15622" width="23.75" style="2" customWidth="1"/>
    <col min="15623" max="15623" width="12.125" style="2" customWidth="1"/>
    <col min="15624" max="15873" width="9" style="2"/>
    <col min="15874" max="15874" width="7.875" style="2" customWidth="1"/>
    <col min="15875" max="15875" width="12.875" style="2" customWidth="1"/>
    <col min="15876" max="15876" width="13.625" style="2" customWidth="1"/>
    <col min="15877" max="15877" width="47.5" style="2" customWidth="1"/>
    <col min="15878" max="15878" width="23.75" style="2" customWidth="1"/>
    <col min="15879" max="15879" width="12.125" style="2" customWidth="1"/>
    <col min="15880" max="16129" width="9" style="2"/>
    <col min="16130" max="16130" width="7.875" style="2" customWidth="1"/>
    <col min="16131" max="16131" width="12.875" style="2" customWidth="1"/>
    <col min="16132" max="16132" width="13.625" style="2" customWidth="1"/>
    <col min="16133" max="16133" width="47.5" style="2" customWidth="1"/>
    <col min="16134" max="16134" width="23.75" style="2" customWidth="1"/>
    <col min="16135" max="16135" width="12.125" style="2" customWidth="1"/>
    <col min="16136" max="16384" width="9" style="2"/>
  </cols>
  <sheetData>
    <row r="2" spans="1:6" ht="30" customHeight="1" x14ac:dyDescent="0.3">
      <c r="A2" s="15" t="s">
        <v>299</v>
      </c>
      <c r="B2" s="15" t="s">
        <v>243</v>
      </c>
      <c r="C2" s="15" t="s">
        <v>300</v>
      </c>
      <c r="D2" s="15" t="s">
        <v>301</v>
      </c>
      <c r="E2" s="15" t="s">
        <v>244</v>
      </c>
      <c r="F2" s="15" t="s">
        <v>302</v>
      </c>
    </row>
    <row r="3" spans="1:6" ht="35.25" customHeight="1" x14ac:dyDescent="0.3">
      <c r="A3" s="532" t="s">
        <v>286</v>
      </c>
      <c r="B3" s="9" t="s">
        <v>245</v>
      </c>
      <c r="C3" s="3" t="s">
        <v>7091</v>
      </c>
      <c r="D3" s="11" t="s">
        <v>304</v>
      </c>
      <c r="E3" s="3" t="s">
        <v>270</v>
      </c>
      <c r="F3" s="3" t="s">
        <v>293</v>
      </c>
    </row>
    <row r="4" spans="1:6" ht="27" x14ac:dyDescent="0.3">
      <c r="A4" s="533"/>
      <c r="B4" s="9" t="s">
        <v>297</v>
      </c>
      <c r="C4" s="13" t="s">
        <v>290</v>
      </c>
      <c r="D4" s="11" t="s">
        <v>292</v>
      </c>
      <c r="E4" s="13" t="s">
        <v>291</v>
      </c>
      <c r="F4" s="13" t="s">
        <v>289</v>
      </c>
    </row>
    <row r="5" spans="1:6" ht="35.25" customHeight="1" x14ac:dyDescent="0.3">
      <c r="A5" s="533"/>
      <c r="B5" s="10" t="s">
        <v>246</v>
      </c>
      <c r="C5" s="4" t="s">
        <v>271</v>
      </c>
      <c r="D5" s="11" t="s">
        <v>839</v>
      </c>
      <c r="E5" s="4" t="s">
        <v>272</v>
      </c>
      <c r="F5" s="5" t="s">
        <v>247</v>
      </c>
    </row>
    <row r="6" spans="1:6" ht="35.25" customHeight="1" x14ac:dyDescent="0.3">
      <c r="A6" s="533"/>
      <c r="B6" s="9" t="s">
        <v>248</v>
      </c>
      <c r="C6" s="3" t="s">
        <v>249</v>
      </c>
      <c r="D6" s="11" t="s">
        <v>279</v>
      </c>
      <c r="E6" s="3" t="s">
        <v>250</v>
      </c>
      <c r="F6" s="6"/>
    </row>
    <row r="7" spans="1:6" ht="35.25" customHeight="1" x14ac:dyDescent="0.3">
      <c r="A7" s="533"/>
      <c r="B7" s="9" t="s">
        <v>251</v>
      </c>
      <c r="C7" s="3" t="s">
        <v>252</v>
      </c>
      <c r="D7" s="11" t="s">
        <v>280</v>
      </c>
      <c r="E7" s="3" t="s">
        <v>253</v>
      </c>
      <c r="F7" s="3" t="s">
        <v>254</v>
      </c>
    </row>
    <row r="8" spans="1:6" ht="35.25" customHeight="1" x14ac:dyDescent="0.3">
      <c r="A8" s="533"/>
      <c r="B8" s="9" t="s">
        <v>255</v>
      </c>
      <c r="C8" s="3" t="s">
        <v>7092</v>
      </c>
      <c r="D8" s="11" t="s">
        <v>278</v>
      </c>
      <c r="E8" s="3" t="s">
        <v>256</v>
      </c>
      <c r="F8" s="6"/>
    </row>
    <row r="9" spans="1:6" ht="35.25" customHeight="1" x14ac:dyDescent="0.3">
      <c r="A9" s="533"/>
      <c r="B9" s="9" t="s">
        <v>257</v>
      </c>
      <c r="C9" s="3" t="s">
        <v>258</v>
      </c>
      <c r="D9" s="11" t="s">
        <v>281</v>
      </c>
      <c r="E9" s="3" t="s">
        <v>259</v>
      </c>
      <c r="F9" s="6"/>
    </row>
    <row r="10" spans="1:6" ht="35.25" customHeight="1" x14ac:dyDescent="0.3">
      <c r="A10" s="533"/>
      <c r="B10" s="9" t="s">
        <v>260</v>
      </c>
      <c r="C10" s="3" t="s">
        <v>261</v>
      </c>
      <c r="D10" s="11" t="s">
        <v>282</v>
      </c>
      <c r="E10" s="3" t="s">
        <v>273</v>
      </c>
      <c r="F10" s="3" t="s">
        <v>262</v>
      </c>
    </row>
    <row r="11" spans="1:6" ht="35.25" customHeight="1" x14ac:dyDescent="0.3">
      <c r="A11" s="533"/>
      <c r="B11" s="9" t="s">
        <v>263</v>
      </c>
      <c r="C11" s="3" t="s">
        <v>264</v>
      </c>
      <c r="D11" s="11" t="s">
        <v>277</v>
      </c>
      <c r="E11" s="6" t="s">
        <v>274</v>
      </c>
      <c r="F11" s="3"/>
    </row>
    <row r="12" spans="1:6" ht="35.25" customHeight="1" x14ac:dyDescent="0.3">
      <c r="A12" s="533"/>
      <c r="B12" s="9" t="s">
        <v>265</v>
      </c>
      <c r="C12" s="3" t="s">
        <v>266</v>
      </c>
      <c r="D12" s="11" t="s">
        <v>283</v>
      </c>
      <c r="E12" s="3" t="s">
        <v>253</v>
      </c>
      <c r="F12" s="3" t="s">
        <v>254</v>
      </c>
    </row>
    <row r="13" spans="1:6" ht="35.25" customHeight="1" x14ac:dyDescent="0.3">
      <c r="A13" s="533"/>
      <c r="B13" s="9" t="s">
        <v>157</v>
      </c>
      <c r="C13" s="3" t="s">
        <v>267</v>
      </c>
      <c r="D13" s="11" t="s">
        <v>284</v>
      </c>
      <c r="E13" s="3" t="s">
        <v>303</v>
      </c>
      <c r="F13" s="6"/>
    </row>
    <row r="14" spans="1:6" ht="35.25" customHeight="1" x14ac:dyDescent="0.3">
      <c r="A14" s="534"/>
      <c r="B14" s="10" t="s">
        <v>268</v>
      </c>
      <c r="C14" s="4" t="s">
        <v>7093</v>
      </c>
      <c r="D14" s="11" t="s">
        <v>285</v>
      </c>
      <c r="E14" s="4" t="s">
        <v>269</v>
      </c>
      <c r="F14" s="5" t="s">
        <v>275</v>
      </c>
    </row>
  </sheetData>
  <mergeCells count="1">
    <mergeCell ref="A3:A1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L1654"/>
  <sheetViews>
    <sheetView zoomScaleNormal="100" workbookViewId="0">
      <pane ySplit="5" topLeftCell="A397" activePane="bottomLeft" state="frozen"/>
      <selection pane="bottomLeft" activeCell="A433" sqref="A433"/>
    </sheetView>
  </sheetViews>
  <sheetFormatPr defaultRowHeight="13.5" x14ac:dyDescent="0.3"/>
  <cols>
    <col min="1" max="1" width="16.125" style="209" bestFit="1" customWidth="1"/>
    <col min="2" max="2" width="11.5" style="291" customWidth="1"/>
    <col min="3" max="3" width="37" style="291" customWidth="1"/>
    <col min="4" max="4" width="28.25" style="291" customWidth="1"/>
    <col min="5" max="5" width="24" style="7" customWidth="1"/>
    <col min="6" max="6" width="11.125" style="7" customWidth="1"/>
    <col min="7" max="7" width="6.25" style="291" customWidth="1"/>
    <col min="8" max="8" width="19.625" style="7" customWidth="1"/>
    <col min="9" max="9" width="11.375" style="7" customWidth="1"/>
    <col min="10" max="10" width="6.875" style="7" customWidth="1"/>
    <col min="11" max="11" width="20.375" style="7" bestFit="1" customWidth="1"/>
    <col min="12" max="12" width="25.125" style="291" customWidth="1"/>
    <col min="13" max="16384" width="9" style="291"/>
  </cols>
  <sheetData>
    <row r="1" spans="1:12" x14ac:dyDescent="0.3">
      <c r="E1" s="85"/>
      <c r="F1" s="78" t="s">
        <v>4945</v>
      </c>
      <c r="H1" s="79" t="s">
        <v>738</v>
      </c>
      <c r="I1" s="79" t="s">
        <v>739</v>
      </c>
      <c r="J1" s="80"/>
      <c r="K1" s="80"/>
    </row>
    <row r="2" spans="1:12" ht="15" customHeight="1" x14ac:dyDescent="0.3">
      <c r="E2" s="12"/>
      <c r="F2" s="78" t="s">
        <v>736</v>
      </c>
    </row>
    <row r="3" spans="1:12" ht="15" customHeight="1" x14ac:dyDescent="0.3">
      <c r="E3" s="291"/>
      <c r="F3" s="78" t="s">
        <v>737</v>
      </c>
    </row>
    <row r="4" spans="1:12" ht="22.5" customHeight="1" x14ac:dyDescent="0.3">
      <c r="A4" s="210"/>
      <c r="B4" s="76"/>
      <c r="C4" s="14" t="s">
        <v>288</v>
      </c>
      <c r="D4" s="77"/>
      <c r="E4" s="86" t="s">
        <v>746</v>
      </c>
      <c r="F4" s="12"/>
      <c r="G4" s="86" t="s">
        <v>748</v>
      </c>
      <c r="H4" s="360" t="s">
        <v>295</v>
      </c>
      <c r="I4" s="361"/>
      <c r="J4" s="361"/>
      <c r="K4" s="362"/>
    </row>
    <row r="5" spans="1:12" ht="28.5" customHeight="1" x14ac:dyDescent="0.3">
      <c r="A5" s="215" t="s">
        <v>238</v>
      </c>
      <c r="B5" s="215" t="s">
        <v>239</v>
      </c>
      <c r="C5" s="215" t="s">
        <v>240</v>
      </c>
      <c r="D5" s="215" t="s">
        <v>241</v>
      </c>
      <c r="E5" s="216" t="s">
        <v>747</v>
      </c>
      <c r="F5" s="217" t="s">
        <v>296</v>
      </c>
      <c r="G5" s="216" t="s">
        <v>749</v>
      </c>
      <c r="H5" s="217" t="s">
        <v>287</v>
      </c>
      <c r="I5" s="217" t="s">
        <v>294</v>
      </c>
      <c r="J5" s="217" t="s">
        <v>276</v>
      </c>
      <c r="K5" s="218" t="s">
        <v>242</v>
      </c>
      <c r="L5" s="291" t="s">
        <v>740</v>
      </c>
    </row>
    <row r="6" spans="1:12" x14ac:dyDescent="0.3">
      <c r="A6" s="244" t="s">
        <v>3586</v>
      </c>
      <c r="B6" s="296" t="s">
        <v>1</v>
      </c>
      <c r="C6" s="297" t="s">
        <v>1874</v>
      </c>
      <c r="D6" s="297" t="s">
        <v>1875</v>
      </c>
      <c r="E6" s="297" t="s">
        <v>4144</v>
      </c>
      <c r="F6" s="293" t="str">
        <f>VLOOKUP(E:E,데이터주제영역정의서!T:V,2,FALSE)</f>
        <v>PD</v>
      </c>
      <c r="G6" s="292" t="s">
        <v>4129</v>
      </c>
      <c r="H6" s="294" t="str">
        <f>VLOOKUP(A:A,데이터주제영역정의서!O:P,2,FALSE)</f>
        <v>PCT</v>
      </c>
      <c r="I6" s="295" t="str">
        <f t="shared" ref="I6:I15" si="0">RIGHT(C6,2)</f>
        <v>정보</v>
      </c>
      <c r="J6" s="295" t="str">
        <f>VLOOKUP(I6,엔터티분류어!B:D,3,FALSE)</f>
        <v>D</v>
      </c>
      <c r="K6" s="295" t="str">
        <f t="shared" ref="K6:K70" si="1">H6&amp;F6&amp;G6&amp;J6</f>
        <v>PCTPDIHD</v>
      </c>
    </row>
    <row r="7" spans="1:12" x14ac:dyDescent="0.3">
      <c r="A7" s="244" t="s">
        <v>3586</v>
      </c>
      <c r="B7" s="296" t="s">
        <v>1</v>
      </c>
      <c r="C7" s="297" t="s">
        <v>1871</v>
      </c>
      <c r="D7" s="297"/>
      <c r="E7" s="297" t="s">
        <v>4144</v>
      </c>
      <c r="F7" s="293" t="str">
        <f>VLOOKUP(E:E,데이터주제영역정의서!T:V,2,FALSE)</f>
        <v>PD</v>
      </c>
      <c r="G7" s="292" t="s">
        <v>4130</v>
      </c>
      <c r="H7" s="294" t="str">
        <f>VLOOKUP(A:A,데이터주제영역정의서!O:P,2,FALSE)</f>
        <v>PCT</v>
      </c>
      <c r="I7" s="295" t="str">
        <f t="shared" si="0"/>
        <v>정보</v>
      </c>
      <c r="J7" s="295" t="str">
        <f>VLOOKUP(I7,엔터티분류어!B:D,3,FALSE)</f>
        <v>D</v>
      </c>
      <c r="K7" s="295" t="str">
        <f t="shared" si="1"/>
        <v>PCTPDRED</v>
      </c>
    </row>
    <row r="8" spans="1:12" x14ac:dyDescent="0.3">
      <c r="A8" s="244" t="s">
        <v>3586</v>
      </c>
      <c r="B8" s="296" t="s">
        <v>1</v>
      </c>
      <c r="C8" s="297" t="s">
        <v>1870</v>
      </c>
      <c r="D8" s="297"/>
      <c r="E8" s="297" t="s">
        <v>4144</v>
      </c>
      <c r="F8" s="293" t="str">
        <f>VLOOKUP(E:E,데이터주제영역정의서!T:V,2,FALSE)</f>
        <v>PD</v>
      </c>
      <c r="G8" s="292" t="s">
        <v>4131</v>
      </c>
      <c r="H8" s="294" t="str">
        <f>VLOOKUP(A:A,데이터주제영역정의서!O:P,2,FALSE)</f>
        <v>PCT</v>
      </c>
      <c r="I8" s="295" t="str">
        <f t="shared" si="0"/>
        <v>정보</v>
      </c>
      <c r="J8" s="295" t="str">
        <f>VLOOKUP(I8,엔터티분류어!B:D,3,FALSE)</f>
        <v>D</v>
      </c>
      <c r="K8" s="295" t="str">
        <f t="shared" si="1"/>
        <v>PCTPDPRD</v>
      </c>
    </row>
    <row r="9" spans="1:12" x14ac:dyDescent="0.3">
      <c r="A9" s="244" t="s">
        <v>3586</v>
      </c>
      <c r="B9" s="296" t="s">
        <v>1</v>
      </c>
      <c r="C9" s="297" t="s">
        <v>1864</v>
      </c>
      <c r="D9" s="297" t="s">
        <v>1865</v>
      </c>
      <c r="E9" s="297" t="s">
        <v>4141</v>
      </c>
      <c r="F9" s="293" t="str">
        <f>VLOOKUP(E:E,데이터주제영역정의서!T:V,2,FALSE)</f>
        <v>PC</v>
      </c>
      <c r="G9" s="292" t="s">
        <v>1283</v>
      </c>
      <c r="H9" s="294" t="str">
        <f>VLOOKUP(A:A,데이터주제영역정의서!O:P,2,FALSE)</f>
        <v>PCT</v>
      </c>
      <c r="I9" s="295" t="str">
        <f t="shared" si="0"/>
        <v>기본</v>
      </c>
      <c r="J9" s="295" t="str">
        <f>VLOOKUP(I9,엔터티분류어!B:D,3,FALSE)</f>
        <v>M</v>
      </c>
      <c r="K9" s="295" t="str">
        <f t="shared" si="1"/>
        <v>PCTPCPAM</v>
      </c>
    </row>
    <row r="10" spans="1:12" x14ac:dyDescent="0.3">
      <c r="A10" s="244" t="s">
        <v>3586</v>
      </c>
      <c r="B10" s="296" t="s">
        <v>1</v>
      </c>
      <c r="C10" s="297" t="s">
        <v>1868</v>
      </c>
      <c r="D10" s="297" t="s">
        <v>1869</v>
      </c>
      <c r="E10" s="297" t="s">
        <v>4141</v>
      </c>
      <c r="F10" s="293" t="str">
        <f>VLOOKUP(E:E,데이터주제영역정의서!T:V,2,FALSE)</f>
        <v>PC</v>
      </c>
      <c r="G10" s="292" t="s">
        <v>1283</v>
      </c>
      <c r="H10" s="294" t="str">
        <f>VLOOKUP(A:A,데이터주제영역정의서!O:P,2,FALSE)</f>
        <v>PCT</v>
      </c>
      <c r="I10" s="295" t="str">
        <f t="shared" si="0"/>
        <v>이력</v>
      </c>
      <c r="J10" s="295" t="str">
        <f>VLOOKUP(I10,엔터티분류어!B:D,3,FALSE)</f>
        <v>H</v>
      </c>
      <c r="K10" s="295" t="str">
        <f t="shared" si="1"/>
        <v>PCTPCPAH</v>
      </c>
    </row>
    <row r="11" spans="1:12" x14ac:dyDescent="0.3">
      <c r="A11" s="244" t="s">
        <v>3586</v>
      </c>
      <c r="B11" s="296" t="s">
        <v>1</v>
      </c>
      <c r="C11" s="297" t="s">
        <v>1872</v>
      </c>
      <c r="D11" s="297" t="s">
        <v>1873</v>
      </c>
      <c r="E11" s="297" t="s">
        <v>4144</v>
      </c>
      <c r="F11" s="293" t="str">
        <f>VLOOKUP(E:E,데이터주제영역정의서!T:V,2,FALSE)</f>
        <v>PD</v>
      </c>
      <c r="G11" s="292" t="s">
        <v>1205</v>
      </c>
      <c r="H11" s="294" t="str">
        <f>VLOOKUP(A:A,데이터주제영역정의서!O:P,2,FALSE)</f>
        <v>PCT</v>
      </c>
      <c r="I11" s="295" t="str">
        <f t="shared" si="0"/>
        <v>이력</v>
      </c>
      <c r="J11" s="295" t="str">
        <f>VLOOKUP(I11,엔터티분류어!B:D,3,FALSE)</f>
        <v>H</v>
      </c>
      <c r="K11" s="295" t="str">
        <f t="shared" si="1"/>
        <v>PCTPDPIH</v>
      </c>
    </row>
    <row r="12" spans="1:12" x14ac:dyDescent="0.3">
      <c r="A12" s="244" t="s">
        <v>3586</v>
      </c>
      <c r="B12" s="296" t="s">
        <v>1</v>
      </c>
      <c r="C12" s="297" t="s">
        <v>4127</v>
      </c>
      <c r="D12" s="297"/>
      <c r="E12" s="297" t="s">
        <v>4144</v>
      </c>
      <c r="F12" s="293" t="str">
        <f>VLOOKUP(E:E,데이터주제영역정의서!T:V,2,FALSE)</f>
        <v>PD</v>
      </c>
      <c r="G12" s="292" t="s">
        <v>3913</v>
      </c>
      <c r="H12" s="294" t="str">
        <f>VLOOKUP(A:A,데이터주제영역정의서!O:P,2,FALSE)</f>
        <v>PCT</v>
      </c>
      <c r="I12" s="295" t="str">
        <f t="shared" si="0"/>
        <v>정보</v>
      </c>
      <c r="J12" s="295" t="str">
        <f>VLOOKUP(I12,엔터티분류어!B:D,3,FALSE)</f>
        <v>D</v>
      </c>
      <c r="K12" s="295" t="str">
        <f t="shared" si="1"/>
        <v>PCTPDPCD</v>
      </c>
    </row>
    <row r="13" spans="1:12" x14ac:dyDescent="0.3">
      <c r="A13" s="244" t="s">
        <v>3586</v>
      </c>
      <c r="B13" s="296" t="s">
        <v>1</v>
      </c>
      <c r="C13" s="297" t="s">
        <v>4128</v>
      </c>
      <c r="D13" s="297"/>
      <c r="E13" s="297" t="s">
        <v>4144</v>
      </c>
      <c r="F13" s="293" t="str">
        <f>VLOOKUP(E:E,데이터주제영역정의서!T:V,2,FALSE)</f>
        <v>PD</v>
      </c>
      <c r="G13" s="292" t="s">
        <v>4132</v>
      </c>
      <c r="H13" s="294" t="str">
        <f>VLOOKUP(A:A,데이터주제영역정의서!O:P,2,FALSE)</f>
        <v>PCT</v>
      </c>
      <c r="I13" s="295" t="str">
        <f t="shared" si="0"/>
        <v>정보</v>
      </c>
      <c r="J13" s="295" t="str">
        <f>VLOOKUP(I13,엔터티분류어!B:D,3,FALSE)</f>
        <v>D</v>
      </c>
      <c r="K13" s="295" t="str">
        <f t="shared" si="1"/>
        <v>PCTPDPHD</v>
      </c>
    </row>
    <row r="14" spans="1:12" x14ac:dyDescent="0.3">
      <c r="A14" s="244" t="s">
        <v>3586</v>
      </c>
      <c r="B14" s="296" t="s">
        <v>1</v>
      </c>
      <c r="C14" s="297" t="s">
        <v>1867</v>
      </c>
      <c r="D14" s="297"/>
      <c r="E14" s="297" t="s">
        <v>4144</v>
      </c>
      <c r="F14" s="293" t="str">
        <f>VLOOKUP(E:E,데이터주제영역정의서!T:V,2,FALSE)</f>
        <v>PD</v>
      </c>
      <c r="G14" s="292" t="s">
        <v>4133</v>
      </c>
      <c r="H14" s="294" t="str">
        <f>VLOOKUP(A:A,데이터주제영역정의서!O:P,2,FALSE)</f>
        <v>PCT</v>
      </c>
      <c r="I14" s="295" t="str">
        <f t="shared" si="0"/>
        <v>정보</v>
      </c>
      <c r="J14" s="295" t="str">
        <f>VLOOKUP(I14,엔터티분류어!B:D,3,FALSE)</f>
        <v>D</v>
      </c>
      <c r="K14" s="295" t="str">
        <f t="shared" si="1"/>
        <v>PCTPDPTD</v>
      </c>
    </row>
    <row r="15" spans="1:12" x14ac:dyDescent="0.3">
      <c r="A15" s="244" t="s">
        <v>3586</v>
      </c>
      <c r="B15" s="296" t="s">
        <v>1</v>
      </c>
      <c r="C15" s="297" t="s">
        <v>4674</v>
      </c>
      <c r="D15" s="297"/>
      <c r="E15" s="297" t="s">
        <v>4142</v>
      </c>
      <c r="F15" s="293" t="str">
        <f>VLOOKUP(E:E,데이터주제영역정의서!T:V,2,FALSE)</f>
        <v>PD</v>
      </c>
      <c r="G15" s="292" t="s">
        <v>1761</v>
      </c>
      <c r="H15" s="294" t="str">
        <f>VLOOKUP(A:A,데이터주제영역정의서!O:P,2,FALSE)</f>
        <v>PCT</v>
      </c>
      <c r="I15" s="295" t="str">
        <f t="shared" si="0"/>
        <v>정보</v>
      </c>
      <c r="J15" s="295" t="str">
        <f>VLOOKUP(I15,엔터티분류어!B:D,3,FALSE)</f>
        <v>D</v>
      </c>
      <c r="K15" s="295" t="str">
        <f t="shared" si="1"/>
        <v>PCTPDACD</v>
      </c>
    </row>
    <row r="16" spans="1:12" x14ac:dyDescent="0.3">
      <c r="A16" s="297" t="s">
        <v>2209</v>
      </c>
      <c r="B16" s="297" t="s">
        <v>1</v>
      </c>
      <c r="C16" s="297" t="s">
        <v>2218</v>
      </c>
      <c r="D16" s="297" t="s">
        <v>2219</v>
      </c>
      <c r="E16" s="297" t="s">
        <v>4015</v>
      </c>
      <c r="F16" s="293" t="str">
        <f>VLOOKUP(E:E,데이터주제영역정의서!T:V,2,FALSE)</f>
        <v>GW</v>
      </c>
      <c r="G16" s="292" t="s">
        <v>4091</v>
      </c>
      <c r="H16" s="294" t="str">
        <f>VLOOKUP(A:A,데이터주제영역정의서!O:P,2,FALSE)</f>
        <v>PDE</v>
      </c>
      <c r="I16" s="295" t="s">
        <v>4102</v>
      </c>
      <c r="J16" s="295" t="str">
        <f>VLOOKUP(I16,엔터티분류어!B:D,3,FALSE)</f>
        <v>F</v>
      </c>
      <c r="K16" s="295" t="str">
        <f t="shared" si="1"/>
        <v>PDEGWGAF</v>
      </c>
    </row>
    <row r="17" spans="1:11" x14ac:dyDescent="0.3">
      <c r="A17" s="297" t="s">
        <v>2209</v>
      </c>
      <c r="B17" s="297" t="s">
        <v>1</v>
      </c>
      <c r="C17" s="297" t="s">
        <v>2220</v>
      </c>
      <c r="D17" s="297" t="s">
        <v>2221</v>
      </c>
      <c r="E17" s="297" t="s">
        <v>4015</v>
      </c>
      <c r="F17" s="293" t="str">
        <f>VLOOKUP(E:E,데이터주제영역정의서!T:V,2,FALSE)</f>
        <v>GW</v>
      </c>
      <c r="G17" s="292" t="s">
        <v>4092</v>
      </c>
      <c r="H17" s="294" t="str">
        <f>VLOOKUP(A:A,데이터주제영역정의서!O:P,2,FALSE)</f>
        <v>PDE</v>
      </c>
      <c r="I17" s="295" t="s">
        <v>4102</v>
      </c>
      <c r="J17" s="295" t="str">
        <f>VLOOKUP(I17,엔터티분류어!B:D,3,FALSE)</f>
        <v>F</v>
      </c>
      <c r="K17" s="295" t="str">
        <f t="shared" si="1"/>
        <v>PDEGWGBF</v>
      </c>
    </row>
    <row r="18" spans="1:11" x14ac:dyDescent="0.3">
      <c r="A18" s="297" t="s">
        <v>2209</v>
      </c>
      <c r="B18" s="297" t="s">
        <v>1</v>
      </c>
      <c r="C18" s="297" t="s">
        <v>2223</v>
      </c>
      <c r="D18" s="297" t="s">
        <v>2224</v>
      </c>
      <c r="E18" s="297" t="s">
        <v>3990</v>
      </c>
      <c r="F18" s="293" t="str">
        <f>VLOOKUP(E:E,데이터주제영역정의서!T:V,2,FALSE)</f>
        <v>WB</v>
      </c>
      <c r="G18" s="292" t="s">
        <v>4093</v>
      </c>
      <c r="H18" s="294" t="str">
        <f>VLOOKUP(A:A,데이터주제영역정의서!O:P,2,FALSE)</f>
        <v>PDE</v>
      </c>
      <c r="I18" s="295" t="str">
        <f t="shared" ref="I18:I81" si="2">RIGHT(C18,2)</f>
        <v>정보</v>
      </c>
      <c r="J18" s="295" t="str">
        <f>VLOOKUP(I18,엔터티분류어!B:D,3,FALSE)</f>
        <v>D</v>
      </c>
      <c r="K18" s="295" t="str">
        <f t="shared" si="1"/>
        <v>PDEWBWHD</v>
      </c>
    </row>
    <row r="19" spans="1:11" x14ac:dyDescent="0.3">
      <c r="A19" s="297" t="s">
        <v>2209</v>
      </c>
      <c r="B19" s="297" t="s">
        <v>1</v>
      </c>
      <c r="C19" s="297" t="s">
        <v>2225</v>
      </c>
      <c r="D19" s="297" t="s">
        <v>2226</v>
      </c>
      <c r="E19" s="297" t="s">
        <v>3990</v>
      </c>
      <c r="F19" s="293" t="str">
        <f>VLOOKUP(E:E,데이터주제영역정의서!T:V,2,FALSE)</f>
        <v>WB</v>
      </c>
      <c r="G19" s="292" t="s">
        <v>4094</v>
      </c>
      <c r="H19" s="294" t="str">
        <f>VLOOKUP(A:A,데이터주제영역정의서!O:P,2,FALSE)</f>
        <v>PDE</v>
      </c>
      <c r="I19" s="295" t="str">
        <f t="shared" si="2"/>
        <v>정보</v>
      </c>
      <c r="J19" s="295" t="str">
        <f>VLOOKUP(I19,엔터티분류어!B:D,3,FALSE)</f>
        <v>D</v>
      </c>
      <c r="K19" s="295" t="str">
        <f t="shared" si="1"/>
        <v>PDEWBWID</v>
      </c>
    </row>
    <row r="20" spans="1:11" x14ac:dyDescent="0.3">
      <c r="A20" s="297" t="s">
        <v>2209</v>
      </c>
      <c r="B20" s="297" t="s">
        <v>1</v>
      </c>
      <c r="C20" s="297" t="s">
        <v>2227</v>
      </c>
      <c r="D20" s="297" t="s">
        <v>2228</v>
      </c>
      <c r="E20" s="297" t="s">
        <v>3990</v>
      </c>
      <c r="F20" s="293" t="str">
        <f>VLOOKUP(E:E,데이터주제영역정의서!T:V,2,FALSE)</f>
        <v>WB</v>
      </c>
      <c r="G20" s="292" t="s">
        <v>4095</v>
      </c>
      <c r="H20" s="294" t="str">
        <f>VLOOKUP(A:A,데이터주제영역정의서!O:P,2,FALSE)</f>
        <v>PDE</v>
      </c>
      <c r="I20" s="295" t="str">
        <f t="shared" si="2"/>
        <v>정보</v>
      </c>
      <c r="J20" s="295" t="str">
        <f>VLOOKUP(I20,엔터티분류어!B:D,3,FALSE)</f>
        <v>D</v>
      </c>
      <c r="K20" s="295" t="str">
        <f t="shared" si="1"/>
        <v>PDEWBWJD</v>
      </c>
    </row>
    <row r="21" spans="1:11" x14ac:dyDescent="0.3">
      <c r="A21" s="297" t="s">
        <v>2209</v>
      </c>
      <c r="B21" s="297" t="s">
        <v>1</v>
      </c>
      <c r="C21" s="297" t="s">
        <v>2249</v>
      </c>
      <c r="D21" s="297" t="s">
        <v>2250</v>
      </c>
      <c r="E21" s="297" t="s">
        <v>3990</v>
      </c>
      <c r="F21" s="293" t="str">
        <f>VLOOKUP(E:E,데이터주제영역정의서!T:V,2,FALSE)</f>
        <v>WB</v>
      </c>
      <c r="G21" s="292" t="s">
        <v>4096</v>
      </c>
      <c r="H21" s="294" t="str">
        <f>VLOOKUP(A:A,데이터주제영역정의서!O:P,2,FALSE)</f>
        <v>PDE</v>
      </c>
      <c r="I21" s="295" t="str">
        <f t="shared" si="2"/>
        <v>정보</v>
      </c>
      <c r="J21" s="295" t="str">
        <f>VLOOKUP(I21,엔터티분류어!B:D,3,FALSE)</f>
        <v>D</v>
      </c>
      <c r="K21" s="295" t="str">
        <f t="shared" si="1"/>
        <v>PDEWBWKD</v>
      </c>
    </row>
    <row r="22" spans="1:11" x14ac:dyDescent="0.3">
      <c r="A22" s="297" t="s">
        <v>2209</v>
      </c>
      <c r="B22" s="297" t="s">
        <v>1</v>
      </c>
      <c r="C22" s="297" t="s">
        <v>2247</v>
      </c>
      <c r="D22" s="297" t="s">
        <v>2248</v>
      </c>
      <c r="E22" s="297" t="s">
        <v>3996</v>
      </c>
      <c r="F22" s="293" t="str">
        <f>VLOOKUP(E:E,데이터주제영역정의서!T:V,2,FALSE)</f>
        <v>NM</v>
      </c>
      <c r="G22" s="292" t="s">
        <v>4097</v>
      </c>
      <c r="H22" s="294" t="str">
        <f>VLOOKUP(A:A,데이터주제영역정의서!O:P,2,FALSE)</f>
        <v>PDE</v>
      </c>
      <c r="I22" s="295" t="str">
        <f t="shared" si="2"/>
        <v>정보</v>
      </c>
      <c r="J22" s="295" t="str">
        <f>VLOOKUP(I22,엔터티분류어!B:D,3,FALSE)</f>
        <v>D</v>
      </c>
      <c r="K22" s="295" t="str">
        <f t="shared" si="1"/>
        <v>PDENMNCD</v>
      </c>
    </row>
    <row r="23" spans="1:11" x14ac:dyDescent="0.3">
      <c r="A23" s="297" t="s">
        <v>2209</v>
      </c>
      <c r="B23" s="297" t="s">
        <v>1</v>
      </c>
      <c r="C23" s="297" t="s">
        <v>2241</v>
      </c>
      <c r="D23" s="297" t="s">
        <v>2217</v>
      </c>
      <c r="E23" s="297" t="s">
        <v>4089</v>
      </c>
      <c r="F23" s="293" t="str">
        <f>VLOOKUP(E:E,데이터주제영역정의서!T:V,2,FALSE)</f>
        <v>SM</v>
      </c>
      <c r="G23" s="292" t="s">
        <v>3760</v>
      </c>
      <c r="H23" s="294" t="str">
        <f>VLOOKUP(A:A,데이터주제영역정의서!O:P,2,FALSE)</f>
        <v>PDE</v>
      </c>
      <c r="I23" s="295" t="str">
        <f t="shared" si="2"/>
        <v>기본</v>
      </c>
      <c r="J23" s="295" t="str">
        <f>VLOOKUP(I23,엔터티분류어!B:D,3,FALSE)</f>
        <v>M</v>
      </c>
      <c r="K23" s="295" t="str">
        <f t="shared" si="1"/>
        <v>PDESMSAM</v>
      </c>
    </row>
    <row r="24" spans="1:11" x14ac:dyDescent="0.3">
      <c r="A24" s="297" t="s">
        <v>2209</v>
      </c>
      <c r="B24" s="297" t="s">
        <v>18</v>
      </c>
      <c r="C24" s="297" t="s">
        <v>2242</v>
      </c>
      <c r="D24" s="297"/>
      <c r="E24" s="297" t="s">
        <v>2241</v>
      </c>
      <c r="F24" s="293" t="str">
        <f>VLOOKUP(E:E,데이터주제영역정의서!T:V,2,FALSE)</f>
        <v>SM</v>
      </c>
      <c r="G24" s="292" t="s">
        <v>1612</v>
      </c>
      <c r="H24" s="294" t="str">
        <f>VLOOKUP(A:A,데이터주제영역정의서!O:P,2,FALSE)</f>
        <v>PDE</v>
      </c>
      <c r="I24" s="295" t="str">
        <f t="shared" si="2"/>
        <v>이력</v>
      </c>
      <c r="J24" s="295" t="str">
        <f>VLOOKUP(I24,엔터티분류어!B:D,3,FALSE)</f>
        <v>H</v>
      </c>
      <c r="K24" s="295" t="str">
        <f t="shared" si="1"/>
        <v>PDESMSBH</v>
      </c>
    </row>
    <row r="25" spans="1:11" x14ac:dyDescent="0.3">
      <c r="A25" s="297" t="s">
        <v>2209</v>
      </c>
      <c r="B25" s="297" t="s">
        <v>18</v>
      </c>
      <c r="C25" s="297" t="s">
        <v>2243</v>
      </c>
      <c r="D25" s="297" t="s">
        <v>2217</v>
      </c>
      <c r="E25" s="297" t="s">
        <v>2241</v>
      </c>
      <c r="F25" s="293" t="str">
        <f>VLOOKUP(E:E,데이터주제영역정의서!T:V,2,FALSE)</f>
        <v>SM</v>
      </c>
      <c r="G25" s="292" t="s">
        <v>4004</v>
      </c>
      <c r="H25" s="294" t="str">
        <f>VLOOKUP(A:A,데이터주제영역정의서!O:P,2,FALSE)</f>
        <v>PDE</v>
      </c>
      <c r="I25" s="295" t="str">
        <f t="shared" si="2"/>
        <v>상세</v>
      </c>
      <c r="J25" s="295" t="str">
        <f>VLOOKUP(I25,엔터티분류어!B:D,3,FALSE)</f>
        <v>E</v>
      </c>
      <c r="K25" s="295" t="str">
        <f t="shared" si="1"/>
        <v>PDESMSCE</v>
      </c>
    </row>
    <row r="26" spans="1:11" x14ac:dyDescent="0.3">
      <c r="A26" s="297" t="s">
        <v>2209</v>
      </c>
      <c r="B26" s="297" t="s">
        <v>18</v>
      </c>
      <c r="C26" s="297" t="s">
        <v>2244</v>
      </c>
      <c r="D26" s="297" t="s">
        <v>2245</v>
      </c>
      <c r="E26" s="297" t="s">
        <v>2241</v>
      </c>
      <c r="F26" s="293" t="str">
        <f>VLOOKUP(E:E,데이터주제영역정의서!T:V,2,FALSE)</f>
        <v>SM</v>
      </c>
      <c r="G26" s="292" t="s">
        <v>3894</v>
      </c>
      <c r="H26" s="294" t="str">
        <f>VLOOKUP(A:A,데이터주제영역정의서!O:P,2,FALSE)</f>
        <v>PDE</v>
      </c>
      <c r="I26" s="295" t="str">
        <f t="shared" si="2"/>
        <v>이력</v>
      </c>
      <c r="J26" s="295" t="str">
        <f>VLOOKUP(I26,엔터티분류어!B:D,3,FALSE)</f>
        <v>H</v>
      </c>
      <c r="K26" s="295" t="str">
        <f t="shared" si="1"/>
        <v>PDESMSDH</v>
      </c>
    </row>
    <row r="27" spans="1:11" x14ac:dyDescent="0.3">
      <c r="A27" s="297" t="s">
        <v>2209</v>
      </c>
      <c r="B27" s="297" t="s">
        <v>1</v>
      </c>
      <c r="C27" s="297" t="s">
        <v>2214</v>
      </c>
      <c r="D27" s="297" t="s">
        <v>2215</v>
      </c>
      <c r="E27" s="297" t="s">
        <v>4019</v>
      </c>
      <c r="F27" s="293" t="str">
        <f>VLOOKUP(E:E,데이터주제영역정의서!T:V,2,FALSE)</f>
        <v>AD</v>
      </c>
      <c r="G27" s="292" t="s">
        <v>4098</v>
      </c>
      <c r="H27" s="294" t="str">
        <f>VLOOKUP(A:A,데이터주제영역정의서!O:P,2,FALSE)</f>
        <v>PDE</v>
      </c>
      <c r="I27" s="295" t="str">
        <f t="shared" si="2"/>
        <v>정보</v>
      </c>
      <c r="J27" s="295" t="str">
        <f>VLOOKUP(I27,엔터티분류어!B:D,3,FALSE)</f>
        <v>D</v>
      </c>
      <c r="K27" s="295" t="str">
        <f t="shared" si="1"/>
        <v>PDEADAAD</v>
      </c>
    </row>
    <row r="28" spans="1:11" x14ac:dyDescent="0.3">
      <c r="A28" s="297" t="s">
        <v>2209</v>
      </c>
      <c r="B28" s="297" t="s">
        <v>1</v>
      </c>
      <c r="C28" s="297" t="s">
        <v>2210</v>
      </c>
      <c r="D28" s="297" t="s">
        <v>2211</v>
      </c>
      <c r="E28" s="297" t="s">
        <v>4003</v>
      </c>
      <c r="F28" s="293" t="str">
        <f>VLOOKUP(E:E,데이터주제영역정의서!T:V,2,FALSE)</f>
        <v>SD</v>
      </c>
      <c r="G28" s="292" t="s">
        <v>4099</v>
      </c>
      <c r="H28" s="294" t="str">
        <f>VLOOKUP(A:A,데이터주제영역정의서!O:P,2,FALSE)</f>
        <v>PDE</v>
      </c>
      <c r="I28" s="295" t="str">
        <f t="shared" si="2"/>
        <v>상세</v>
      </c>
      <c r="J28" s="295" t="str">
        <f>VLOOKUP(I28,엔터티분류어!B:D,3,FALSE)</f>
        <v>E</v>
      </c>
      <c r="K28" s="295" t="str">
        <f t="shared" si="1"/>
        <v>PDESDSQE</v>
      </c>
    </row>
    <row r="29" spans="1:11" x14ac:dyDescent="0.3">
      <c r="A29" s="297" t="s">
        <v>2209</v>
      </c>
      <c r="B29" s="297" t="s">
        <v>1</v>
      </c>
      <c r="C29" s="297" t="s">
        <v>2212</v>
      </c>
      <c r="D29" s="297" t="s">
        <v>2213</v>
      </c>
      <c r="E29" s="297" t="s">
        <v>4003</v>
      </c>
      <c r="F29" s="293" t="str">
        <f>VLOOKUP(E:E,데이터주제영역정의서!T:V,2,FALSE)</f>
        <v>SD</v>
      </c>
      <c r="G29" s="292" t="s">
        <v>4100</v>
      </c>
      <c r="H29" s="294" t="str">
        <f>VLOOKUP(A:A,데이터주제영역정의서!O:P,2,FALSE)</f>
        <v>PDE</v>
      </c>
      <c r="I29" s="295" t="str">
        <f t="shared" si="2"/>
        <v>정보</v>
      </c>
      <c r="J29" s="295" t="str">
        <f>VLOOKUP(I29,엔터티분류어!B:D,3,FALSE)</f>
        <v>D</v>
      </c>
      <c r="K29" s="295" t="str">
        <f t="shared" si="1"/>
        <v>PDESDSRD</v>
      </c>
    </row>
    <row r="30" spans="1:11" x14ac:dyDescent="0.3">
      <c r="A30" s="297" t="s">
        <v>2209</v>
      </c>
      <c r="B30" s="297" t="s">
        <v>18</v>
      </c>
      <c r="C30" s="297" t="s">
        <v>2216</v>
      </c>
      <c r="D30" s="297" t="s">
        <v>2217</v>
      </c>
      <c r="E30" s="297" t="s">
        <v>4003</v>
      </c>
      <c r="F30" s="293" t="str">
        <f>VLOOKUP(E:E,데이터주제영역정의서!T:V,2,FALSE)</f>
        <v>SD</v>
      </c>
      <c r="G30" s="292" t="s">
        <v>4101</v>
      </c>
      <c r="H30" s="294" t="str">
        <f>VLOOKUP(A:A,데이터주제영역정의서!O:P,2,FALSE)</f>
        <v>PDE</v>
      </c>
      <c r="I30" s="295" t="str">
        <f t="shared" si="2"/>
        <v>정보</v>
      </c>
      <c r="J30" s="295" t="str">
        <f>VLOOKUP(I30,엔터티분류어!B:D,3,FALSE)</f>
        <v>D</v>
      </c>
      <c r="K30" s="295" t="str">
        <f t="shared" si="1"/>
        <v>PDESDSSD</v>
      </c>
    </row>
    <row r="31" spans="1:11" x14ac:dyDescent="0.3">
      <c r="A31" s="297" t="s">
        <v>2209</v>
      </c>
      <c r="B31" s="297" t="s">
        <v>18</v>
      </c>
      <c r="C31" s="297" t="s">
        <v>2246</v>
      </c>
      <c r="D31" s="297" t="s">
        <v>2217</v>
      </c>
      <c r="E31" s="297" t="s">
        <v>4003</v>
      </c>
      <c r="F31" s="293" t="str">
        <f>VLOOKUP(E:E,데이터주제영역정의서!T:V,2,FALSE)</f>
        <v>SD</v>
      </c>
      <c r="G31" s="292" t="s">
        <v>3917</v>
      </c>
      <c r="H31" s="294" t="str">
        <f>VLOOKUP(A:A,데이터주제영역정의서!O:P,2,FALSE)</f>
        <v>PDE</v>
      </c>
      <c r="I31" s="295" t="str">
        <f t="shared" si="2"/>
        <v>정보</v>
      </c>
      <c r="J31" s="295" t="str">
        <f>VLOOKUP(I31,엔터티분류어!B:D,3,FALSE)</f>
        <v>D</v>
      </c>
      <c r="K31" s="295" t="str">
        <f t="shared" si="1"/>
        <v>PDESDSTD</v>
      </c>
    </row>
    <row r="32" spans="1:11" x14ac:dyDescent="0.3">
      <c r="A32" s="297" t="s">
        <v>2209</v>
      </c>
      <c r="B32" s="297" t="s">
        <v>1</v>
      </c>
      <c r="C32" s="297" t="s">
        <v>4090</v>
      </c>
      <c r="D32" s="297" t="s">
        <v>2222</v>
      </c>
      <c r="E32" s="297"/>
      <c r="F32" s="293" t="e">
        <f>VLOOKUP(E:E,데이터주제영역정의서!T:V,2,FALSE)</f>
        <v>#N/A</v>
      </c>
      <c r="G32" s="292" t="s">
        <v>3648</v>
      </c>
      <c r="H32" s="294" t="str">
        <f>VLOOKUP(A:A,데이터주제영역정의서!O:P,2,FALSE)</f>
        <v>PDE</v>
      </c>
      <c r="I32" s="295" t="str">
        <f t="shared" si="2"/>
        <v>정보</v>
      </c>
      <c r="J32" s="295" t="str">
        <f>VLOOKUP(I32,엔터티분류어!B:D,3,FALSE)</f>
        <v>D</v>
      </c>
      <c r="K32" s="295" t="e">
        <f t="shared" si="1"/>
        <v>#N/A</v>
      </c>
    </row>
    <row r="33" spans="1:12" x14ac:dyDescent="0.3">
      <c r="A33" s="297" t="s">
        <v>2209</v>
      </c>
      <c r="B33" s="297" t="s">
        <v>18</v>
      </c>
      <c r="C33" s="297" t="s">
        <v>2229</v>
      </c>
      <c r="D33" s="297"/>
      <c r="E33" s="297"/>
      <c r="F33" s="293" t="e">
        <f>VLOOKUP(E:E,데이터주제영역정의서!T:V,2,FALSE)</f>
        <v>#N/A</v>
      </c>
      <c r="G33" s="292" t="s">
        <v>3648</v>
      </c>
      <c r="H33" s="294" t="str">
        <f>VLOOKUP(A:A,데이터주제영역정의서!O:P,2,FALSE)</f>
        <v>PDE</v>
      </c>
      <c r="I33" s="295" t="str">
        <f t="shared" si="2"/>
        <v>기본</v>
      </c>
      <c r="J33" s="295" t="str">
        <f>VLOOKUP(I33,엔터티분류어!B:D,3,FALSE)</f>
        <v>M</v>
      </c>
      <c r="K33" s="295" t="e">
        <f t="shared" si="1"/>
        <v>#N/A</v>
      </c>
    </row>
    <row r="34" spans="1:12" x14ac:dyDescent="0.3">
      <c r="A34" s="297" t="s">
        <v>2209</v>
      </c>
      <c r="B34" s="297" t="s">
        <v>1</v>
      </c>
      <c r="C34" s="297" t="s">
        <v>2230</v>
      </c>
      <c r="D34" s="297" t="s">
        <v>2231</v>
      </c>
      <c r="E34" s="297"/>
      <c r="F34" s="293" t="e">
        <f>VLOOKUP(E:E,데이터주제영역정의서!T:V,2,FALSE)</f>
        <v>#N/A</v>
      </c>
      <c r="G34" s="292" t="s">
        <v>3648</v>
      </c>
      <c r="H34" s="294" t="str">
        <f>VLOOKUP(A:A,데이터주제영역정의서!O:P,2,FALSE)</f>
        <v>PDE</v>
      </c>
      <c r="I34" s="295" t="str">
        <f t="shared" si="2"/>
        <v>기본</v>
      </c>
      <c r="J34" s="295" t="str">
        <f>VLOOKUP(I34,엔터티분류어!B:D,3,FALSE)</f>
        <v>M</v>
      </c>
      <c r="K34" s="295" t="e">
        <f t="shared" si="1"/>
        <v>#N/A</v>
      </c>
    </row>
    <row r="35" spans="1:12" x14ac:dyDescent="0.3">
      <c r="A35" s="297" t="s">
        <v>2209</v>
      </c>
      <c r="B35" s="297" t="s">
        <v>1</v>
      </c>
      <c r="C35" s="297" t="s">
        <v>2232</v>
      </c>
      <c r="D35" s="297" t="s">
        <v>2233</v>
      </c>
      <c r="E35" s="297"/>
      <c r="F35" s="293" t="e">
        <f>VLOOKUP(E:E,데이터주제영역정의서!T:V,2,FALSE)</f>
        <v>#N/A</v>
      </c>
      <c r="G35" s="292" t="s">
        <v>3648</v>
      </c>
      <c r="H35" s="294" t="str">
        <f>VLOOKUP(A:A,데이터주제영역정의서!O:P,2,FALSE)</f>
        <v>PDE</v>
      </c>
      <c r="I35" s="295" t="str">
        <f t="shared" si="2"/>
        <v>스트</v>
      </c>
      <c r="J35" s="295" t="e">
        <f>VLOOKUP(I35,엔터티분류어!B:D,3,FALSE)</f>
        <v>#N/A</v>
      </c>
      <c r="K35" s="295" t="e">
        <f t="shared" si="1"/>
        <v>#N/A</v>
      </c>
    </row>
    <row r="36" spans="1:12" x14ac:dyDescent="0.3">
      <c r="A36" s="297" t="s">
        <v>2209</v>
      </c>
      <c r="B36" s="297" t="s">
        <v>1</v>
      </c>
      <c r="C36" s="297" t="s">
        <v>2234</v>
      </c>
      <c r="D36" s="297" t="s">
        <v>2235</v>
      </c>
      <c r="E36" s="297"/>
      <c r="F36" s="293" t="e">
        <f>VLOOKUP(E:E,데이터주제영역정의서!T:V,2,FALSE)</f>
        <v>#N/A</v>
      </c>
      <c r="G36" s="292" t="s">
        <v>3648</v>
      </c>
      <c r="H36" s="294" t="str">
        <f>VLOOKUP(A:A,데이터주제영역정의서!O:P,2,FALSE)</f>
        <v>PDE</v>
      </c>
      <c r="I36" s="295" t="str">
        <f t="shared" si="2"/>
        <v>등록</v>
      </c>
      <c r="J36" s="295" t="e">
        <f>VLOOKUP(I36,엔터티분류어!B:D,3,FALSE)</f>
        <v>#N/A</v>
      </c>
      <c r="K36" s="295" t="e">
        <f t="shared" si="1"/>
        <v>#N/A</v>
      </c>
    </row>
    <row r="37" spans="1:12" x14ac:dyDescent="0.3">
      <c r="A37" s="297" t="s">
        <v>2209</v>
      </c>
      <c r="B37" s="297" t="s">
        <v>1</v>
      </c>
      <c r="C37" s="297" t="s">
        <v>2236</v>
      </c>
      <c r="D37" s="297" t="s">
        <v>2237</v>
      </c>
      <c r="E37" s="297"/>
      <c r="F37" s="293" t="e">
        <f>VLOOKUP(E:E,데이터주제영역정의서!T:V,2,FALSE)</f>
        <v>#N/A</v>
      </c>
      <c r="G37" s="292" t="s">
        <v>3648</v>
      </c>
      <c r="H37" s="294" t="str">
        <f>VLOOKUP(A:A,데이터주제영역정의서!O:P,2,FALSE)</f>
        <v>PDE</v>
      </c>
      <c r="I37" s="295" t="str">
        <f t="shared" si="2"/>
        <v>야2</v>
      </c>
      <c r="J37" s="295" t="e">
        <f>VLOOKUP(I37,엔터티분류어!B:D,3,FALSE)</f>
        <v>#N/A</v>
      </c>
      <c r="K37" s="295" t="e">
        <f t="shared" si="1"/>
        <v>#N/A</v>
      </c>
    </row>
    <row r="38" spans="1:12" x14ac:dyDescent="0.3">
      <c r="A38" s="297" t="s">
        <v>2209</v>
      </c>
      <c r="B38" s="297" t="s">
        <v>1</v>
      </c>
      <c r="C38" s="297" t="s">
        <v>2238</v>
      </c>
      <c r="D38" s="297" t="s">
        <v>2239</v>
      </c>
      <c r="E38" s="297"/>
      <c r="F38" s="293" t="e">
        <f>VLOOKUP(E:E,데이터주제영역정의서!T:V,2,FALSE)</f>
        <v>#N/A</v>
      </c>
      <c r="G38" s="292" t="s">
        <v>3648</v>
      </c>
      <c r="H38" s="294" t="str">
        <f>VLOOKUP(A:A,데이터주제영역정의서!O:P,2,FALSE)</f>
        <v>PDE</v>
      </c>
      <c r="I38" s="295" t="str">
        <f t="shared" si="2"/>
        <v>야J</v>
      </c>
      <c r="J38" s="295" t="e">
        <f>VLOOKUP(I38,엔터티분류어!B:D,3,FALSE)</f>
        <v>#N/A</v>
      </c>
      <c r="K38" s="295" t="e">
        <f t="shared" si="1"/>
        <v>#N/A</v>
      </c>
    </row>
    <row r="39" spans="1:12" x14ac:dyDescent="0.3">
      <c r="A39" s="245" t="s">
        <v>1888</v>
      </c>
      <c r="B39" s="245" t="s">
        <v>18</v>
      </c>
      <c r="C39" s="245" t="s">
        <v>3581</v>
      </c>
      <c r="D39" s="245"/>
      <c r="E39" s="246" t="s">
        <v>1579</v>
      </c>
      <c r="F39" s="295" t="str">
        <f>VLOOKUP(E:E,데이터주제영역정의서!T:V,2,FALSE)</f>
        <v>NV</v>
      </c>
      <c r="G39" s="211" t="s">
        <v>925</v>
      </c>
      <c r="H39" s="294" t="str">
        <f>VLOOKUP(A:A,데이터주제영역정의서!O:P,2,FALSE)</f>
        <v>CCV</v>
      </c>
      <c r="I39" s="295" t="str">
        <f t="shared" si="2"/>
        <v>정보</v>
      </c>
      <c r="J39" s="295" t="str">
        <f>VLOOKUP(I39,엔터티분류어!B:D,3,FALSE)</f>
        <v>D</v>
      </c>
      <c r="K39" s="295" t="str">
        <f t="shared" si="1"/>
        <v>CCVNVVSD</v>
      </c>
    </row>
    <row r="40" spans="1:12" x14ac:dyDescent="0.3">
      <c r="A40" s="245" t="s">
        <v>1888</v>
      </c>
      <c r="B40" s="245" t="s">
        <v>18</v>
      </c>
      <c r="C40" s="245" t="s">
        <v>1584</v>
      </c>
      <c r="D40" s="245"/>
      <c r="E40" s="246" t="s">
        <v>1579</v>
      </c>
      <c r="F40" s="295" t="str">
        <f>VLOOKUP(E:E,데이터주제영역정의서!T:V,2,FALSE)</f>
        <v>NV</v>
      </c>
      <c r="G40" s="211" t="s">
        <v>1604</v>
      </c>
      <c r="H40" s="294" t="str">
        <f>VLOOKUP(A:A,데이터주제영역정의서!O:P,2,FALSE)</f>
        <v>CCV</v>
      </c>
      <c r="I40" s="295" t="str">
        <f t="shared" si="2"/>
        <v>관계</v>
      </c>
      <c r="J40" s="295" t="str">
        <f>VLOOKUP(I40,엔터티분류어!B:D,3,FALSE)</f>
        <v>R</v>
      </c>
      <c r="K40" s="295" t="str">
        <f t="shared" si="1"/>
        <v>CCVNVVMR</v>
      </c>
    </row>
    <row r="41" spans="1:12" x14ac:dyDescent="0.3">
      <c r="A41" s="245" t="s">
        <v>1888</v>
      </c>
      <c r="B41" s="245" t="s">
        <v>18</v>
      </c>
      <c r="C41" s="245" t="s">
        <v>1585</v>
      </c>
      <c r="D41" s="245"/>
      <c r="E41" s="246" t="s">
        <v>1579</v>
      </c>
      <c r="F41" s="295" t="str">
        <f>VLOOKUP(E:E,데이터주제영역정의서!T:V,2,FALSE)</f>
        <v>NV</v>
      </c>
      <c r="G41" s="211" t="s">
        <v>789</v>
      </c>
      <c r="H41" s="294" t="str">
        <f>VLOOKUP(A:A,데이터주제영역정의서!O:P,2,FALSE)</f>
        <v>CCV</v>
      </c>
      <c r="I41" s="295" t="str">
        <f t="shared" si="2"/>
        <v>정보</v>
      </c>
      <c r="J41" s="295" t="str">
        <f>VLOOKUP(I41,엔터티분류어!B:D,3,FALSE)</f>
        <v>D</v>
      </c>
      <c r="K41" s="295" t="str">
        <f t="shared" si="1"/>
        <v>CCVNVSMD</v>
      </c>
    </row>
    <row r="42" spans="1:12" x14ac:dyDescent="0.3">
      <c r="A42" s="245" t="s">
        <v>1888</v>
      </c>
      <c r="B42" s="245" t="s">
        <v>18</v>
      </c>
      <c r="C42" s="245" t="s">
        <v>1587</v>
      </c>
      <c r="D42" s="245"/>
      <c r="E42" s="246" t="s">
        <v>1579</v>
      </c>
      <c r="F42" s="295" t="str">
        <f>VLOOKUP(E:E,데이터주제영역정의서!T:V,2,FALSE)</f>
        <v>NV</v>
      </c>
      <c r="G42" s="211" t="s">
        <v>928</v>
      </c>
      <c r="H42" s="294" t="str">
        <f>VLOOKUP(A:A,데이터주제영역정의서!O:P,2,FALSE)</f>
        <v>CCV</v>
      </c>
      <c r="I42" s="295" t="str">
        <f t="shared" si="2"/>
        <v>정보</v>
      </c>
      <c r="J42" s="295" t="str">
        <f>VLOOKUP(I42,엔터티분류어!B:D,3,FALSE)</f>
        <v>D</v>
      </c>
      <c r="K42" s="295" t="str">
        <f t="shared" si="1"/>
        <v>CCVNVSSD</v>
      </c>
    </row>
    <row r="43" spans="1:12" x14ac:dyDescent="0.3">
      <c r="A43" s="245" t="s">
        <v>1888</v>
      </c>
      <c r="B43" s="245" t="s">
        <v>18</v>
      </c>
      <c r="C43" s="245" t="s">
        <v>1588</v>
      </c>
      <c r="D43" s="245"/>
      <c r="E43" s="246" t="s">
        <v>1579</v>
      </c>
      <c r="F43" s="295" t="str">
        <f>VLOOKUP(E:E,데이터주제영역정의서!T:V,2,FALSE)</f>
        <v>NV</v>
      </c>
      <c r="G43" s="211" t="s">
        <v>1609</v>
      </c>
      <c r="H43" s="294" t="str">
        <f>VLOOKUP(A:A,데이터주제영역정의서!O:P,2,FALSE)</f>
        <v>CCV</v>
      </c>
      <c r="I43" s="295" t="str">
        <f t="shared" si="2"/>
        <v>기본</v>
      </c>
      <c r="J43" s="295" t="str">
        <f>VLOOKUP(I43,엔터티분류어!B:D,3,FALSE)</f>
        <v>M</v>
      </c>
      <c r="K43" s="295" t="str">
        <f t="shared" si="1"/>
        <v>CCVNVVBM</v>
      </c>
    </row>
    <row r="44" spans="1:12" x14ac:dyDescent="0.3">
      <c r="A44" s="245" t="s">
        <v>1888</v>
      </c>
      <c r="B44" s="245" t="s">
        <v>18</v>
      </c>
      <c r="C44" s="245" t="s">
        <v>1589</v>
      </c>
      <c r="D44" s="245"/>
      <c r="E44" s="246" t="s">
        <v>1579</v>
      </c>
      <c r="F44" s="295" t="str">
        <f>VLOOKUP(E:E,데이터주제영역정의서!T:V,2,FALSE)</f>
        <v>NV</v>
      </c>
      <c r="G44" s="211" t="s">
        <v>1602</v>
      </c>
      <c r="H44" s="294" t="str">
        <f>VLOOKUP(A:A,데이터주제영역정의서!O:P,2,FALSE)</f>
        <v>CCV</v>
      </c>
      <c r="I44" s="295" t="str">
        <f t="shared" si="2"/>
        <v>정보</v>
      </c>
      <c r="J44" s="295" t="str">
        <f>VLOOKUP(I44,엔터티분류어!B:D,3,FALSE)</f>
        <v>D</v>
      </c>
      <c r="K44" s="295" t="str">
        <f t="shared" si="1"/>
        <v>CCVNVGFD</v>
      </c>
    </row>
    <row r="45" spans="1:12" x14ac:dyDescent="0.3">
      <c r="A45" s="245" t="s">
        <v>1888</v>
      </c>
      <c r="B45" s="245" t="s">
        <v>18</v>
      </c>
      <c r="C45" s="245" t="s">
        <v>1590</v>
      </c>
      <c r="D45" s="245"/>
      <c r="E45" s="246" t="s">
        <v>1579</v>
      </c>
      <c r="F45" s="295" t="str">
        <f>VLOOKUP(E:E,데이터주제영역정의서!T:V,2,FALSE)</f>
        <v>NV</v>
      </c>
      <c r="G45" s="211" t="s">
        <v>1610</v>
      </c>
      <c r="H45" s="294" t="str">
        <f>VLOOKUP(A:A,데이터주제영역정의서!O:P,2,FALSE)</f>
        <v>CCV</v>
      </c>
      <c r="I45" s="295" t="str">
        <f t="shared" si="2"/>
        <v>기본</v>
      </c>
      <c r="J45" s="295" t="str">
        <f>VLOOKUP(I45,엔터티분류어!B:D,3,FALSE)</f>
        <v>M</v>
      </c>
      <c r="K45" s="295" t="str">
        <f t="shared" si="1"/>
        <v>CCVNVIBM</v>
      </c>
    </row>
    <row r="46" spans="1:12" x14ac:dyDescent="0.3">
      <c r="A46" s="245" t="s">
        <v>1888</v>
      </c>
      <c r="B46" s="245" t="s">
        <v>18</v>
      </c>
      <c r="C46" s="245" t="s">
        <v>1591</v>
      </c>
      <c r="D46" s="245"/>
      <c r="E46" s="246" t="s">
        <v>1579</v>
      </c>
      <c r="F46" s="295" t="str">
        <f>VLOOKUP(E:E,데이터주제영역정의서!T:V,2,FALSE)</f>
        <v>NV</v>
      </c>
      <c r="G46" s="211" t="s">
        <v>1611</v>
      </c>
      <c r="H46" s="294" t="str">
        <f>VLOOKUP(A:A,데이터주제영역정의서!O:P,2,FALSE)</f>
        <v>CCV</v>
      </c>
      <c r="I46" s="295" t="str">
        <f t="shared" si="2"/>
        <v>정보</v>
      </c>
      <c r="J46" s="295" t="str">
        <f>VLOOKUP(I46,엔터티분류어!B:D,3,FALSE)</f>
        <v>D</v>
      </c>
      <c r="K46" s="295" t="str">
        <f t="shared" si="1"/>
        <v>CCVNVGBD</v>
      </c>
    </row>
    <row r="47" spans="1:12" x14ac:dyDescent="0.3">
      <c r="A47" s="245" t="s">
        <v>1888</v>
      </c>
      <c r="B47" s="245" t="s">
        <v>1</v>
      </c>
      <c r="C47" s="245" t="s">
        <v>1592</v>
      </c>
      <c r="D47" s="245" t="s">
        <v>1593</v>
      </c>
      <c r="E47" s="246" t="s">
        <v>1579</v>
      </c>
      <c r="F47" s="295" t="str">
        <f>VLOOKUP(E:E,데이터주제영역정의서!T:V,2,FALSE)</f>
        <v>NV</v>
      </c>
      <c r="G47" s="211" t="s">
        <v>1606</v>
      </c>
      <c r="H47" s="294" t="str">
        <f>VLOOKUP(A:A,데이터주제영역정의서!O:P,2,FALSE)</f>
        <v>CCV</v>
      </c>
      <c r="I47" s="295" t="str">
        <f t="shared" si="2"/>
        <v>정보</v>
      </c>
      <c r="J47" s="295" t="str">
        <f>VLOOKUP(I47,엔터티분류어!B:D,3,FALSE)</f>
        <v>D</v>
      </c>
      <c r="K47" s="295" t="str">
        <f t="shared" si="1"/>
        <v>CCVNVSFD</v>
      </c>
    </row>
    <row r="48" spans="1:12" s="181" customFormat="1" x14ac:dyDescent="0.3">
      <c r="A48" s="245" t="s">
        <v>1888</v>
      </c>
      <c r="B48" s="245" t="s">
        <v>1</v>
      </c>
      <c r="C48" s="245" t="s">
        <v>1594</v>
      </c>
      <c r="D48" s="245" t="s">
        <v>1595</v>
      </c>
      <c r="E48" s="246" t="s">
        <v>1579</v>
      </c>
      <c r="F48" s="295" t="str">
        <f>VLOOKUP(E:E,데이터주제영역정의서!T:V,2,FALSE)</f>
        <v>NV</v>
      </c>
      <c r="G48" s="211" t="s">
        <v>1607</v>
      </c>
      <c r="H48" s="294" t="str">
        <f>VLOOKUP(A:A,데이터주제영역정의서!O:P,2,FALSE)</f>
        <v>CCV</v>
      </c>
      <c r="I48" s="295" t="str">
        <f t="shared" si="2"/>
        <v>정보</v>
      </c>
      <c r="J48" s="295" t="str">
        <f>VLOOKUP(I48,엔터티분류어!B:D,3,FALSE)</f>
        <v>D</v>
      </c>
      <c r="K48" s="295" t="str">
        <f t="shared" si="1"/>
        <v>CCVNVSPD</v>
      </c>
      <c r="L48" s="291"/>
    </row>
    <row r="49" spans="1:12" x14ac:dyDescent="0.3">
      <c r="A49" s="245" t="s">
        <v>1888</v>
      </c>
      <c r="B49" s="245" t="s">
        <v>1</v>
      </c>
      <c r="C49" s="245" t="s">
        <v>1596</v>
      </c>
      <c r="D49" s="245" t="s">
        <v>1597</v>
      </c>
      <c r="E49" s="246" t="s">
        <v>1579</v>
      </c>
      <c r="F49" s="295" t="str">
        <f>VLOOKUP(E:E,데이터주제영역정의서!T:V,2,FALSE)</f>
        <v>NV</v>
      </c>
      <c r="G49" s="211" t="s">
        <v>1608</v>
      </c>
      <c r="H49" s="294" t="str">
        <f>VLOOKUP(A:A,데이터주제영역정의서!O:P,2,FALSE)</f>
        <v>CCV</v>
      </c>
      <c r="I49" s="295" t="str">
        <f t="shared" si="2"/>
        <v>관계</v>
      </c>
      <c r="J49" s="295" t="str">
        <f>VLOOKUP(I49,엔터티분류어!B:D,3,FALSE)</f>
        <v>R</v>
      </c>
      <c r="K49" s="295" t="str">
        <f t="shared" si="1"/>
        <v>CCVNVSRR</v>
      </c>
    </row>
    <row r="50" spans="1:12" x14ac:dyDescent="0.3">
      <c r="A50" s="245" t="s">
        <v>1888</v>
      </c>
      <c r="B50" s="245" t="s">
        <v>18</v>
      </c>
      <c r="C50" s="245" t="s">
        <v>1598</v>
      </c>
      <c r="D50" s="245"/>
      <c r="E50" s="246" t="s">
        <v>1579</v>
      </c>
      <c r="F50" s="295" t="str">
        <f>VLOOKUP(E:E,데이터주제영역정의서!T:V,2,FALSE)</f>
        <v>NV</v>
      </c>
      <c r="G50" s="211" t="s">
        <v>1603</v>
      </c>
      <c r="H50" s="294" t="str">
        <f>VLOOKUP(A:A,데이터주제영역정의서!O:P,2,FALSE)</f>
        <v>CCV</v>
      </c>
      <c r="I50" s="295" t="str">
        <f t="shared" si="2"/>
        <v>정보</v>
      </c>
      <c r="J50" s="295" t="str">
        <f>VLOOKUP(I50,엔터티분류어!B:D,3,FALSE)</f>
        <v>D</v>
      </c>
      <c r="K50" s="295" t="str">
        <f t="shared" si="1"/>
        <v>CCVNVGDD</v>
      </c>
    </row>
    <row r="51" spans="1:12" x14ac:dyDescent="0.3">
      <c r="A51" s="245" t="s">
        <v>1888</v>
      </c>
      <c r="B51" s="245" t="s">
        <v>18</v>
      </c>
      <c r="C51" s="245" t="s">
        <v>1599</v>
      </c>
      <c r="D51" s="245"/>
      <c r="E51" s="246" t="s">
        <v>1579</v>
      </c>
      <c r="F51" s="295" t="str">
        <f>VLOOKUP(E:E,데이터주제영역정의서!T:V,2,FALSE)</f>
        <v>NV</v>
      </c>
      <c r="G51" s="211" t="s">
        <v>897</v>
      </c>
      <c r="H51" s="294" t="str">
        <f>VLOOKUP(A:A,데이터주제영역정의서!O:P,2,FALSE)</f>
        <v>CCV</v>
      </c>
      <c r="I51" s="295" t="str">
        <f t="shared" si="2"/>
        <v>정보</v>
      </c>
      <c r="J51" s="295" t="str">
        <f>VLOOKUP(I51,엔터티분류어!B:D,3,FALSE)</f>
        <v>D</v>
      </c>
      <c r="K51" s="295" t="str">
        <f t="shared" si="1"/>
        <v>CCVNVGSD</v>
      </c>
    </row>
    <row r="52" spans="1:12" x14ac:dyDescent="0.3">
      <c r="A52" s="245" t="s">
        <v>1888</v>
      </c>
      <c r="B52" s="245" t="s">
        <v>1</v>
      </c>
      <c r="C52" s="245" t="s">
        <v>98</v>
      </c>
      <c r="D52" s="245" t="s">
        <v>1586</v>
      </c>
      <c r="E52" s="246" t="s">
        <v>1579</v>
      </c>
      <c r="F52" s="295" t="str">
        <f>VLOOKUP(E:E,데이터주제영역정의서!T:V,2,FALSE)</f>
        <v>NV</v>
      </c>
      <c r="G52" s="211" t="s">
        <v>1612</v>
      </c>
      <c r="H52" s="294" t="str">
        <f>VLOOKUP(A:A,데이터주제영역정의서!O:P,2,FALSE)</f>
        <v>CCV</v>
      </c>
      <c r="I52" s="295" t="str">
        <f t="shared" si="2"/>
        <v>기본</v>
      </c>
      <c r="J52" s="295" t="str">
        <f>VLOOKUP(I52,엔터티분류어!B:D,3,FALSE)</f>
        <v>M</v>
      </c>
      <c r="K52" s="295" t="str">
        <f t="shared" si="1"/>
        <v>CCVNVSBM</v>
      </c>
    </row>
    <row r="53" spans="1:12" s="181" customFormat="1" x14ac:dyDescent="0.3">
      <c r="A53" s="245" t="s">
        <v>1888</v>
      </c>
      <c r="B53" s="245" t="s">
        <v>18</v>
      </c>
      <c r="C53" s="245" t="s">
        <v>1600</v>
      </c>
      <c r="D53" s="245"/>
      <c r="E53" s="246" t="s">
        <v>1579</v>
      </c>
      <c r="F53" s="295" t="str">
        <f>VLOOKUP(E:E,데이터주제영역정의서!T:V,2,FALSE)</f>
        <v>NV</v>
      </c>
      <c r="G53" s="211" t="s">
        <v>1605</v>
      </c>
      <c r="H53" s="294" t="str">
        <f>VLOOKUP(A:A,데이터주제영역정의서!O:P,2,FALSE)</f>
        <v>CCV</v>
      </c>
      <c r="I53" s="295" t="str">
        <f t="shared" si="2"/>
        <v>정보</v>
      </c>
      <c r="J53" s="295" t="str">
        <f>VLOOKUP(I53,엔터티분류어!B:D,3,FALSE)</f>
        <v>D</v>
      </c>
      <c r="K53" s="295" t="str">
        <f t="shared" si="1"/>
        <v>CCVNVVID</v>
      </c>
      <c r="L53" s="291"/>
    </row>
    <row r="54" spans="1:12" x14ac:dyDescent="0.3">
      <c r="A54" s="245" t="s">
        <v>1888</v>
      </c>
      <c r="B54" s="245" t="s">
        <v>18</v>
      </c>
      <c r="C54" s="245" t="s">
        <v>1601</v>
      </c>
      <c r="D54" s="245"/>
      <c r="E54" s="246" t="s">
        <v>1579</v>
      </c>
      <c r="F54" s="295" t="str">
        <f>VLOOKUP(E:E,데이터주제영역정의서!T:V,2,FALSE)</f>
        <v>NV</v>
      </c>
      <c r="G54" s="211" t="s">
        <v>883</v>
      </c>
      <c r="H54" s="294" t="str">
        <f>VLOOKUP(A:A,데이터주제영역정의서!O:P,2,FALSE)</f>
        <v>CCV</v>
      </c>
      <c r="I54" s="295" t="str">
        <f t="shared" si="2"/>
        <v>정보</v>
      </c>
      <c r="J54" s="295" t="str">
        <f>VLOOKUP(I54,엔터티분류어!B:D,3,FALSE)</f>
        <v>D</v>
      </c>
      <c r="K54" s="295" t="str">
        <f t="shared" si="1"/>
        <v>CCVNVSVD</v>
      </c>
    </row>
    <row r="55" spans="1:12" x14ac:dyDescent="0.3">
      <c r="A55" s="245" t="s">
        <v>1888</v>
      </c>
      <c r="B55" s="245" t="s">
        <v>1</v>
      </c>
      <c r="C55" s="245" t="s">
        <v>94</v>
      </c>
      <c r="D55" s="245" t="s">
        <v>2251</v>
      </c>
      <c r="E55" s="246" t="s">
        <v>4812</v>
      </c>
      <c r="F55" s="295" t="str">
        <f>VLOOKUP(E:E,데이터주제영역정의서!T:V,2,FALSE)</f>
        <v>MV</v>
      </c>
      <c r="G55" s="211" t="s">
        <v>3645</v>
      </c>
      <c r="H55" s="294" t="str">
        <f>VLOOKUP(A:A,데이터주제영역정의서!O:P,2,FALSE)</f>
        <v>CCV</v>
      </c>
      <c r="I55" s="295" t="str">
        <f t="shared" si="2"/>
        <v>정보</v>
      </c>
      <c r="J55" s="295" t="str">
        <f>VLOOKUP(I55,엔터티분류어!B:D,3,FALSE)</f>
        <v>D</v>
      </c>
      <c r="K55" s="295" t="str">
        <f t="shared" si="1"/>
        <v>CCVMVKOD</v>
      </c>
      <c r="L55" s="203"/>
    </row>
    <row r="56" spans="1:12" x14ac:dyDescent="0.3">
      <c r="A56" s="245" t="s">
        <v>1888</v>
      </c>
      <c r="B56" s="245" t="s">
        <v>1</v>
      </c>
      <c r="C56" s="245" t="s">
        <v>95</v>
      </c>
      <c r="D56" s="245" t="s">
        <v>2252</v>
      </c>
      <c r="E56" s="246" t="s">
        <v>4812</v>
      </c>
      <c r="F56" s="295" t="str">
        <f>VLOOKUP(E:E,데이터주제영역정의서!T:V,2,FALSE)</f>
        <v>MV</v>
      </c>
      <c r="G56" s="211" t="s">
        <v>3646</v>
      </c>
      <c r="H56" s="294" t="str">
        <f>VLOOKUP(A:A,데이터주제영역정의서!O:P,2,FALSE)</f>
        <v>CCV</v>
      </c>
      <c r="I56" s="295" t="str">
        <f t="shared" si="2"/>
        <v>코드</v>
      </c>
      <c r="J56" s="295" t="str">
        <f>VLOOKUP(I56,엔터티분류어!B:D,3,FALSE)</f>
        <v>C</v>
      </c>
      <c r="K56" s="258" t="str">
        <f t="shared" si="1"/>
        <v>CCVMVKSC</v>
      </c>
      <c r="L56" s="203"/>
    </row>
    <row r="57" spans="1:12" x14ac:dyDescent="0.3">
      <c r="A57" s="245" t="s">
        <v>1888</v>
      </c>
      <c r="B57" s="245" t="s">
        <v>18</v>
      </c>
      <c r="C57" s="245" t="s">
        <v>96</v>
      </c>
      <c r="D57" s="245"/>
      <c r="E57" s="246" t="s">
        <v>4812</v>
      </c>
      <c r="F57" s="295" t="str">
        <f>VLOOKUP(E:E,데이터주제영역정의서!T:V,2,FALSE)</f>
        <v>MV</v>
      </c>
      <c r="G57" s="211" t="s">
        <v>3647</v>
      </c>
      <c r="H57" s="294" t="str">
        <f>VLOOKUP(A:A,데이터주제영역정의서!O:P,2,FALSE)</f>
        <v>CCV</v>
      </c>
      <c r="I57" s="295" t="str">
        <f t="shared" si="2"/>
        <v>코드</v>
      </c>
      <c r="J57" s="295" t="str">
        <f>VLOOKUP(I57,엔터티분류어!B:D,3,FALSE)</f>
        <v>C</v>
      </c>
      <c r="K57" s="258" t="str">
        <f t="shared" si="1"/>
        <v>CCVMVLNC</v>
      </c>
      <c r="L57" s="203"/>
    </row>
    <row r="58" spans="1:12" x14ac:dyDescent="0.3">
      <c r="A58" s="245" t="s">
        <v>1888</v>
      </c>
      <c r="B58" s="245" t="s">
        <v>1</v>
      </c>
      <c r="C58" s="245" t="s">
        <v>2253</v>
      </c>
      <c r="D58" s="245" t="s">
        <v>2254</v>
      </c>
      <c r="E58" s="246" t="s">
        <v>4812</v>
      </c>
      <c r="F58" s="295" t="str">
        <f>VLOOKUP(E:E,데이터주제영역정의서!T:V,2,FALSE)</f>
        <v>MV</v>
      </c>
      <c r="G58" s="211" t="s">
        <v>898</v>
      </c>
      <c r="H58" s="294" t="str">
        <f>VLOOKUP(A:A,데이터주제영역정의서!O:P,2,FALSE)</f>
        <v>CCV</v>
      </c>
      <c r="I58" s="295" t="str">
        <f t="shared" si="2"/>
        <v>이력</v>
      </c>
      <c r="J58" s="295" t="str">
        <f>VLOOKUP(I58,엔터티분류어!B:D,3,FALSE)</f>
        <v>H</v>
      </c>
      <c r="K58" s="258" t="str">
        <f t="shared" si="1"/>
        <v>CCVMVSNH</v>
      </c>
      <c r="L58" s="203"/>
    </row>
    <row r="59" spans="1:12" x14ac:dyDescent="0.3">
      <c r="A59" s="245" t="s">
        <v>1888</v>
      </c>
      <c r="B59" s="245" t="s">
        <v>1</v>
      </c>
      <c r="C59" s="245" t="s">
        <v>97</v>
      </c>
      <c r="D59" s="245" t="s">
        <v>2255</v>
      </c>
      <c r="E59" s="246" t="s">
        <v>4812</v>
      </c>
      <c r="F59" s="295" t="str">
        <f>VLOOKUP(E:E,데이터주제영역정의서!T:V,2,FALSE)</f>
        <v>MV</v>
      </c>
      <c r="G59" s="211" t="s">
        <v>3649</v>
      </c>
      <c r="H59" s="294" t="str">
        <f>VLOOKUP(A:A,데이터주제영역정의서!O:P,2,FALSE)</f>
        <v>CCV</v>
      </c>
      <c r="I59" s="295" t="str">
        <f t="shared" si="2"/>
        <v>코드</v>
      </c>
      <c r="J59" s="295" t="str">
        <f>VLOOKUP(I59,엔터티분류어!B:D,3,FALSE)</f>
        <v>C</v>
      </c>
      <c r="K59" s="258" t="str">
        <f t="shared" si="1"/>
        <v>CCVMVUMC</v>
      </c>
      <c r="L59" s="203"/>
    </row>
    <row r="60" spans="1:12" x14ac:dyDescent="0.3">
      <c r="A60" s="245" t="s">
        <v>1888</v>
      </c>
      <c r="B60" s="245" t="s">
        <v>1</v>
      </c>
      <c r="C60" s="245" t="s">
        <v>2256</v>
      </c>
      <c r="D60" s="245" t="s">
        <v>2257</v>
      </c>
      <c r="E60" s="246" t="s">
        <v>4812</v>
      </c>
      <c r="F60" s="295" t="str">
        <f>VLOOKUP(E:E,데이터주제영역정의서!T:V,2,FALSE)</f>
        <v>MV</v>
      </c>
      <c r="G60" s="211" t="s">
        <v>4816</v>
      </c>
      <c r="H60" s="294" t="str">
        <f>VLOOKUP(A:A,데이터주제영역정의서!O:P,2,FALSE)</f>
        <v>CCV</v>
      </c>
      <c r="I60" s="295" t="str">
        <f t="shared" si="2"/>
        <v>정보</v>
      </c>
      <c r="J60" s="295" t="str">
        <f>VLOOKUP(I60,엔터티분류어!B:D,3,FALSE)</f>
        <v>D</v>
      </c>
      <c r="K60" s="258" t="str">
        <f t="shared" si="1"/>
        <v>CCVMVEXD</v>
      </c>
      <c r="L60" s="203"/>
    </row>
    <row r="61" spans="1:12" x14ac:dyDescent="0.3">
      <c r="A61" s="245" t="s">
        <v>1888</v>
      </c>
      <c r="B61" s="245" t="s">
        <v>1</v>
      </c>
      <c r="C61" s="245" t="s">
        <v>99</v>
      </c>
      <c r="D61" s="245" t="s">
        <v>2258</v>
      </c>
      <c r="E61" s="246" t="s">
        <v>4812</v>
      </c>
      <c r="F61" s="295" t="str">
        <f>VLOOKUP(E:E,데이터주제영역정의서!T:V,2,FALSE)</f>
        <v>MV</v>
      </c>
      <c r="G61" s="211" t="s">
        <v>534</v>
      </c>
      <c r="H61" s="294" t="str">
        <f>VLOOKUP(A:A,데이터주제영역정의서!O:P,2,FALSE)</f>
        <v>CCV</v>
      </c>
      <c r="I61" s="295" t="str">
        <f t="shared" si="2"/>
        <v>코드</v>
      </c>
      <c r="J61" s="295" t="str">
        <f>VLOOKUP(I61,엔터티분류어!B:D,3,FALSE)</f>
        <v>C</v>
      </c>
      <c r="K61" s="258" t="str">
        <f t="shared" si="1"/>
        <v>CCVMVICC</v>
      </c>
      <c r="L61" s="203"/>
    </row>
    <row r="62" spans="1:12" x14ac:dyDescent="0.3">
      <c r="A62" s="245" t="s">
        <v>1888</v>
      </c>
      <c r="B62" s="245" t="s">
        <v>1</v>
      </c>
      <c r="C62" s="245" t="s">
        <v>100</v>
      </c>
      <c r="D62" s="245" t="s">
        <v>2259</v>
      </c>
      <c r="E62" s="246" t="s">
        <v>4812</v>
      </c>
      <c r="F62" s="295" t="str">
        <f>VLOOKUP(E:E,데이터주제영역정의서!T:V,2,FALSE)</f>
        <v>MV</v>
      </c>
      <c r="G62" s="211" t="s">
        <v>3962</v>
      </c>
      <c r="H62" s="294" t="str">
        <f>VLOOKUP(A:A,데이터주제영역정의서!O:P,2,FALSE)</f>
        <v>CCV</v>
      </c>
      <c r="I62" s="295" t="str">
        <f t="shared" si="2"/>
        <v>정보</v>
      </c>
      <c r="J62" s="295" t="str">
        <f>VLOOKUP(I62,엔터티분류어!B:D,3,FALSE)</f>
        <v>D</v>
      </c>
      <c r="K62" s="258" t="str">
        <f t="shared" si="1"/>
        <v>CCVMVDAD</v>
      </c>
      <c r="L62" s="203"/>
    </row>
    <row r="63" spans="1:12" x14ac:dyDescent="0.3">
      <c r="A63" s="245" t="s">
        <v>1888</v>
      </c>
      <c r="B63" s="245" t="s">
        <v>18</v>
      </c>
      <c r="C63" s="245" t="s">
        <v>101</v>
      </c>
      <c r="D63" s="245" t="s">
        <v>2260</v>
      </c>
      <c r="E63" s="246" t="s">
        <v>4812</v>
      </c>
      <c r="F63" s="295" t="str">
        <f>VLOOKUP(E:E,데이터주제영역정의서!T:V,2,FALSE)</f>
        <v>MV</v>
      </c>
      <c r="G63" s="211" t="s">
        <v>1704</v>
      </c>
      <c r="H63" s="294" t="str">
        <f>VLOOKUP(A:A,데이터주제영역정의서!O:P,2,FALSE)</f>
        <v>CCV</v>
      </c>
      <c r="I63" s="295" t="str">
        <f t="shared" si="2"/>
        <v>정보</v>
      </c>
      <c r="J63" s="295" t="str">
        <f>VLOOKUP(I63,엔터티분류어!B:D,3,FALSE)</f>
        <v>D</v>
      </c>
      <c r="K63" s="258" t="str">
        <f t="shared" si="1"/>
        <v>CCVMVCAD</v>
      </c>
      <c r="L63" s="203"/>
    </row>
    <row r="64" spans="1:12" x14ac:dyDescent="0.3">
      <c r="A64" s="245" t="s">
        <v>1888</v>
      </c>
      <c r="B64" s="245" t="s">
        <v>1</v>
      </c>
      <c r="C64" s="245" t="s">
        <v>102</v>
      </c>
      <c r="D64" s="245" t="s">
        <v>2260</v>
      </c>
      <c r="E64" s="246" t="s">
        <v>4812</v>
      </c>
      <c r="F64" s="295" t="str">
        <f>VLOOKUP(E:E,데이터주제영역정의서!T:V,2,FALSE)</f>
        <v>MV</v>
      </c>
      <c r="G64" s="211" t="s">
        <v>3650</v>
      </c>
      <c r="H64" s="294" t="str">
        <f>VLOOKUP(A:A,데이터주제영역정의서!O:P,2,FALSE)</f>
        <v>CCV</v>
      </c>
      <c r="I64" s="295" t="str">
        <f t="shared" si="2"/>
        <v>정보</v>
      </c>
      <c r="J64" s="295" t="str">
        <f>VLOOKUP(I64,엔터티분류어!B:D,3,FALSE)</f>
        <v>D</v>
      </c>
      <c r="K64" s="258" t="str">
        <f t="shared" si="1"/>
        <v>CCVMVCFD</v>
      </c>
      <c r="L64" s="203"/>
    </row>
    <row r="65" spans="1:12" x14ac:dyDescent="0.3">
      <c r="A65" s="245" t="s">
        <v>1888</v>
      </c>
      <c r="B65" s="245" t="s">
        <v>1</v>
      </c>
      <c r="C65" s="245" t="s">
        <v>103</v>
      </c>
      <c r="D65" s="245" t="s">
        <v>2261</v>
      </c>
      <c r="E65" s="246" t="s">
        <v>4812</v>
      </c>
      <c r="F65" s="295" t="str">
        <f>VLOOKUP(E:E,데이터주제영역정의서!T:V,2,FALSE)</f>
        <v>MV</v>
      </c>
      <c r="G65" s="211" t="s">
        <v>611</v>
      </c>
      <c r="H65" s="294" t="str">
        <f>VLOOKUP(A:A,데이터주제영역정의서!O:P,2,FALSE)</f>
        <v>CCV</v>
      </c>
      <c r="I65" s="295" t="str">
        <f t="shared" si="2"/>
        <v>정보</v>
      </c>
      <c r="J65" s="295" t="str">
        <f>VLOOKUP(I65,엔터티분류어!B:D,3,FALSE)</f>
        <v>D</v>
      </c>
      <c r="K65" s="258" t="str">
        <f t="shared" si="1"/>
        <v>CCVMVCRD</v>
      </c>
      <c r="L65" s="203"/>
    </row>
    <row r="66" spans="1:12" x14ac:dyDescent="0.3">
      <c r="A66" s="245" t="s">
        <v>1888</v>
      </c>
      <c r="B66" s="245" t="s">
        <v>18</v>
      </c>
      <c r="C66" s="245" t="s">
        <v>2262</v>
      </c>
      <c r="D66" s="245" t="s">
        <v>2259</v>
      </c>
      <c r="E66" s="246" t="s">
        <v>4812</v>
      </c>
      <c r="F66" s="295" t="str">
        <f>VLOOKUP(E:E,데이터주제영역정의서!T:V,2,FALSE)</f>
        <v>MV</v>
      </c>
      <c r="G66" s="211" t="s">
        <v>912</v>
      </c>
      <c r="H66" s="294" t="str">
        <f>VLOOKUP(A:A,데이터주제영역정의서!O:P,2,FALSE)</f>
        <v>CCV</v>
      </c>
      <c r="I66" s="295" t="str">
        <f t="shared" si="2"/>
        <v>정보</v>
      </c>
      <c r="J66" s="295" t="str">
        <f>VLOOKUP(I66,엔터티분류어!B:D,3,FALSE)</f>
        <v>D</v>
      </c>
      <c r="K66" s="258" t="str">
        <f t="shared" si="1"/>
        <v>CCVMVDED</v>
      </c>
      <c r="L66" s="203"/>
    </row>
    <row r="67" spans="1:12" x14ac:dyDescent="0.3">
      <c r="A67" s="245" t="s">
        <v>1888</v>
      </c>
      <c r="B67" s="245" t="s">
        <v>1</v>
      </c>
      <c r="C67" s="245" t="s">
        <v>2263</v>
      </c>
      <c r="D67" s="245" t="s">
        <v>2264</v>
      </c>
      <c r="E67" s="246" t="s">
        <v>4812</v>
      </c>
      <c r="F67" s="295" t="str">
        <f>VLOOKUP(E:E,데이터주제영역정의서!T:V,2,FALSE)</f>
        <v>MV</v>
      </c>
      <c r="G67" s="211" t="s">
        <v>4817</v>
      </c>
      <c r="H67" s="294" t="str">
        <f>VLOOKUP(A:A,데이터주제영역정의서!O:P,2,FALSE)</f>
        <v>CCV</v>
      </c>
      <c r="I67" s="295" t="str">
        <f t="shared" si="2"/>
        <v>정보</v>
      </c>
      <c r="J67" s="295" t="str">
        <f>VLOOKUP(I67,엔터티분류어!B:D,3,FALSE)</f>
        <v>D</v>
      </c>
      <c r="K67" s="258" t="str">
        <f t="shared" si="1"/>
        <v>CCVMVDUD</v>
      </c>
      <c r="L67" s="203"/>
    </row>
    <row r="68" spans="1:12" x14ac:dyDescent="0.3">
      <c r="A68" s="245" t="s">
        <v>1888</v>
      </c>
      <c r="B68" s="245" t="s">
        <v>1</v>
      </c>
      <c r="C68" s="245" t="s">
        <v>104</v>
      </c>
      <c r="D68" s="245" t="s">
        <v>2265</v>
      </c>
      <c r="E68" s="246" t="s">
        <v>4812</v>
      </c>
      <c r="F68" s="295" t="str">
        <f>VLOOKUP(E:E,데이터주제영역정의서!T:V,2,FALSE)</f>
        <v>MV</v>
      </c>
      <c r="G68" s="211" t="s">
        <v>1573</v>
      </c>
      <c r="H68" s="294" t="str">
        <f>VLOOKUP(A:A,데이터주제영역정의서!O:P,2,FALSE)</f>
        <v>CCV</v>
      </c>
      <c r="I68" s="295" t="str">
        <f t="shared" si="2"/>
        <v>정보</v>
      </c>
      <c r="J68" s="295" t="str">
        <f>VLOOKUP(I68,엔터티분류어!B:D,3,FALSE)</f>
        <v>D</v>
      </c>
      <c r="K68" s="258" t="str">
        <f t="shared" si="1"/>
        <v>CCVMVABD</v>
      </c>
      <c r="L68" s="203"/>
    </row>
    <row r="69" spans="1:12" x14ac:dyDescent="0.3">
      <c r="A69" s="245" t="s">
        <v>1888</v>
      </c>
      <c r="B69" s="245" t="s">
        <v>1</v>
      </c>
      <c r="C69" s="245" t="s">
        <v>105</v>
      </c>
      <c r="D69" s="245" t="s">
        <v>2266</v>
      </c>
      <c r="E69" s="246" t="s">
        <v>4812</v>
      </c>
      <c r="F69" s="295" t="str">
        <f>VLOOKUP(E:E,데이터주제영역정의서!T:V,2,FALSE)</f>
        <v>MV</v>
      </c>
      <c r="G69" s="211" t="s">
        <v>3651</v>
      </c>
      <c r="H69" s="294" t="str">
        <f>VLOOKUP(A:A,데이터주제영역정의서!O:P,2,FALSE)</f>
        <v>CCV</v>
      </c>
      <c r="I69" s="295" t="str">
        <f t="shared" si="2"/>
        <v>정보</v>
      </c>
      <c r="J69" s="295" t="str">
        <f>VLOOKUP(I69,엔터티분류어!B:D,3,FALSE)</f>
        <v>D</v>
      </c>
      <c r="K69" s="258" t="str">
        <f t="shared" si="1"/>
        <v>CCVMVBUD</v>
      </c>
      <c r="L69" s="203"/>
    </row>
    <row r="70" spans="1:12" x14ac:dyDescent="0.3">
      <c r="A70" s="245" t="s">
        <v>1888</v>
      </c>
      <c r="B70" s="245" t="s">
        <v>1</v>
      </c>
      <c r="C70" s="245" t="s">
        <v>106</v>
      </c>
      <c r="D70" s="245" t="s">
        <v>2267</v>
      </c>
      <c r="E70" s="246" t="s">
        <v>4812</v>
      </c>
      <c r="F70" s="295" t="str">
        <f>VLOOKUP(E:E,데이터주제영역정의서!T:V,2,FALSE)</f>
        <v>MV</v>
      </c>
      <c r="G70" s="211" t="s">
        <v>1748</v>
      </c>
      <c r="H70" s="294" t="str">
        <f>VLOOKUP(A:A,데이터주제영역정의서!O:P,2,FALSE)</f>
        <v>CCV</v>
      </c>
      <c r="I70" s="295" t="str">
        <f t="shared" si="2"/>
        <v>정보</v>
      </c>
      <c r="J70" s="295" t="str">
        <f>VLOOKUP(I70,엔터티분류어!B:D,3,FALSE)</f>
        <v>D</v>
      </c>
      <c r="K70" s="258" t="str">
        <f t="shared" si="1"/>
        <v>CCVMVDTD</v>
      </c>
      <c r="L70" s="203"/>
    </row>
    <row r="71" spans="1:12" x14ac:dyDescent="0.3">
      <c r="A71" s="245" t="s">
        <v>1888</v>
      </c>
      <c r="B71" s="245" t="s">
        <v>18</v>
      </c>
      <c r="C71" s="245" t="s">
        <v>107</v>
      </c>
      <c r="D71" s="245"/>
      <c r="E71" s="246" t="s">
        <v>4812</v>
      </c>
      <c r="F71" s="295" t="str">
        <f>VLOOKUP(E:E,데이터주제영역정의서!T:V,2,FALSE)</f>
        <v>MV</v>
      </c>
      <c r="G71" s="211" t="s">
        <v>557</v>
      </c>
      <c r="H71" s="294" t="str">
        <f>VLOOKUP(A:A,데이터주제영역정의서!O:P,2,FALSE)</f>
        <v>CCV</v>
      </c>
      <c r="I71" s="295" t="str">
        <f t="shared" si="2"/>
        <v>정보</v>
      </c>
      <c r="J71" s="295" t="str">
        <f>VLOOKUP(I71,엔터티분류어!B:D,3,FALSE)</f>
        <v>D</v>
      </c>
      <c r="K71" s="258" t="str">
        <f t="shared" ref="K71:K134" si="3">H71&amp;F71&amp;G71&amp;J71</f>
        <v>CCVMVSND</v>
      </c>
      <c r="L71" s="203"/>
    </row>
    <row r="72" spans="1:12" x14ac:dyDescent="0.3">
      <c r="A72" s="245" t="s">
        <v>1888</v>
      </c>
      <c r="B72" s="245" t="s">
        <v>18</v>
      </c>
      <c r="C72" s="245" t="s">
        <v>108</v>
      </c>
      <c r="D72" s="245" t="s">
        <v>2268</v>
      </c>
      <c r="E72" s="246" t="s">
        <v>4812</v>
      </c>
      <c r="F72" s="295" t="str">
        <f>VLOOKUP(E:E,데이터주제영역정의서!T:V,2,FALSE)</f>
        <v>MV</v>
      </c>
      <c r="G72" s="211" t="s">
        <v>3652</v>
      </c>
      <c r="H72" s="294" t="str">
        <f>VLOOKUP(A:A,데이터주제영역정의서!O:P,2,FALSE)</f>
        <v>CCV</v>
      </c>
      <c r="I72" s="295" t="str">
        <f t="shared" si="2"/>
        <v>정보</v>
      </c>
      <c r="J72" s="295" t="str">
        <f>VLOOKUP(I72,엔터티분류어!B:D,3,FALSE)</f>
        <v>D</v>
      </c>
      <c r="K72" s="258" t="str">
        <f t="shared" si="3"/>
        <v>CCVMVVRD</v>
      </c>
      <c r="L72" s="203"/>
    </row>
    <row r="73" spans="1:12" x14ac:dyDescent="0.3">
      <c r="A73" s="245" t="s">
        <v>1888</v>
      </c>
      <c r="B73" s="245" t="s">
        <v>1</v>
      </c>
      <c r="C73" s="245" t="s">
        <v>109</v>
      </c>
      <c r="D73" s="245" t="s">
        <v>2269</v>
      </c>
      <c r="E73" s="246" t="s">
        <v>4812</v>
      </c>
      <c r="F73" s="295" t="str">
        <f>VLOOKUP(E:E,데이터주제영역정의서!T:V,2,FALSE)</f>
        <v>MV</v>
      </c>
      <c r="G73" s="211" t="s">
        <v>3653</v>
      </c>
      <c r="H73" s="294" t="str">
        <f>VLOOKUP(A:A,데이터주제영역정의서!O:P,2,FALSE)</f>
        <v>CCV</v>
      </c>
      <c r="I73" s="295" t="str">
        <f t="shared" si="2"/>
        <v>정보</v>
      </c>
      <c r="J73" s="295" t="str">
        <f>VLOOKUP(I73,엔터티분류어!B:D,3,FALSE)</f>
        <v>D</v>
      </c>
      <c r="K73" s="258" t="str">
        <f t="shared" si="3"/>
        <v>CCVMVGPD</v>
      </c>
      <c r="L73" s="203"/>
    </row>
    <row r="74" spans="1:12" x14ac:dyDescent="0.3">
      <c r="A74" s="245" t="s">
        <v>1888</v>
      </c>
      <c r="B74" s="245" t="s">
        <v>1</v>
      </c>
      <c r="C74" s="245" t="s">
        <v>110</v>
      </c>
      <c r="D74" s="245" t="s">
        <v>2270</v>
      </c>
      <c r="E74" s="246" t="s">
        <v>4812</v>
      </c>
      <c r="F74" s="295" t="str">
        <f>VLOOKUP(E:E,데이터주제영역정의서!T:V,2,FALSE)</f>
        <v>MV</v>
      </c>
      <c r="G74" s="211" t="s">
        <v>3570</v>
      </c>
      <c r="H74" s="294" t="str">
        <f>VLOOKUP(A:A,데이터주제영역정의서!O:P,2,FALSE)</f>
        <v>CCV</v>
      </c>
      <c r="I74" s="295" t="str">
        <f t="shared" si="2"/>
        <v>정보</v>
      </c>
      <c r="J74" s="295" t="str">
        <f>VLOOKUP(I74,엔터티분류어!B:D,3,FALSE)</f>
        <v>D</v>
      </c>
      <c r="K74" s="258" t="str">
        <f t="shared" si="3"/>
        <v>CCVMVGSD</v>
      </c>
      <c r="L74" s="203"/>
    </row>
    <row r="75" spans="1:12" x14ac:dyDescent="0.3">
      <c r="A75" s="245" t="s">
        <v>1888</v>
      </c>
      <c r="B75" s="245" t="s">
        <v>1</v>
      </c>
      <c r="C75" s="245" t="s">
        <v>111</v>
      </c>
      <c r="D75" s="245" t="s">
        <v>2259</v>
      </c>
      <c r="E75" s="246" t="s">
        <v>4812</v>
      </c>
      <c r="F75" s="295" t="str">
        <f>VLOOKUP(E:E,데이터주제영역정의서!T:V,2,FALSE)</f>
        <v>MV</v>
      </c>
      <c r="G75" s="211" t="s">
        <v>3654</v>
      </c>
      <c r="H75" s="294" t="str">
        <f>VLOOKUP(A:A,데이터주제영역정의서!O:P,2,FALSE)</f>
        <v>CCV</v>
      </c>
      <c r="I75" s="295" t="str">
        <f t="shared" si="2"/>
        <v>기본</v>
      </c>
      <c r="J75" s="295" t="str">
        <f>VLOOKUP(I75,엔터티분류어!B:D,3,FALSE)</f>
        <v>M</v>
      </c>
      <c r="K75" s="258" t="str">
        <f t="shared" si="3"/>
        <v>CCVMVDCM</v>
      </c>
      <c r="L75" s="203"/>
    </row>
    <row r="76" spans="1:12" x14ac:dyDescent="0.3">
      <c r="A76" s="245" t="s">
        <v>1888</v>
      </c>
      <c r="B76" s="245" t="s">
        <v>1</v>
      </c>
      <c r="C76" s="245" t="s">
        <v>2271</v>
      </c>
      <c r="D76" s="245" t="s">
        <v>2272</v>
      </c>
      <c r="E76" s="246" t="s">
        <v>4812</v>
      </c>
      <c r="F76" s="295" t="str">
        <f>VLOOKUP(E:E,데이터주제영역정의서!T:V,2,FALSE)</f>
        <v>MV</v>
      </c>
      <c r="G76" s="211" t="s">
        <v>4813</v>
      </c>
      <c r="H76" s="294" t="str">
        <f>VLOOKUP(A:A,데이터주제영역정의서!O:P,2,FALSE)</f>
        <v>CCV</v>
      </c>
      <c r="I76" s="295" t="str">
        <f t="shared" si="2"/>
        <v>정보</v>
      </c>
      <c r="J76" s="295" t="str">
        <f>VLOOKUP(I76,엔터티분류어!B:D,3,FALSE)</f>
        <v>D</v>
      </c>
      <c r="K76" s="258" t="str">
        <f t="shared" si="3"/>
        <v>CCVMVSYD</v>
      </c>
      <c r="L76" s="203"/>
    </row>
    <row r="77" spans="1:12" x14ac:dyDescent="0.3">
      <c r="A77" s="245" t="s">
        <v>1888</v>
      </c>
      <c r="B77" s="245" t="s">
        <v>1</v>
      </c>
      <c r="C77" s="245" t="s">
        <v>2273</v>
      </c>
      <c r="D77" s="245" t="s">
        <v>2274</v>
      </c>
      <c r="E77" s="246" t="s">
        <v>4812</v>
      </c>
      <c r="F77" s="295" t="str">
        <f>VLOOKUP(E:E,데이터주제영역정의서!T:V,2,FALSE)</f>
        <v>MV</v>
      </c>
      <c r="G77" s="211" t="s">
        <v>4814</v>
      </c>
      <c r="H77" s="294" t="str">
        <f>VLOOKUP(A:A,데이터주제영역정의서!O:P,2,FALSE)</f>
        <v>CCV</v>
      </c>
      <c r="I77" s="295" t="str">
        <f t="shared" si="2"/>
        <v>이력</v>
      </c>
      <c r="J77" s="295" t="str">
        <f>VLOOKUP(I77,엔터티분류어!B:D,3,FALSE)</f>
        <v>H</v>
      </c>
      <c r="K77" s="258" t="str">
        <f t="shared" si="3"/>
        <v>CCVMVOCH</v>
      </c>
      <c r="L77" s="203"/>
    </row>
    <row r="78" spans="1:12" x14ac:dyDescent="0.3">
      <c r="A78" s="245" t="s">
        <v>1888</v>
      </c>
      <c r="B78" s="245" t="s">
        <v>18</v>
      </c>
      <c r="C78" s="245" t="s">
        <v>112</v>
      </c>
      <c r="D78" s="245"/>
      <c r="E78" s="246" t="s">
        <v>4812</v>
      </c>
      <c r="F78" s="295" t="str">
        <f>VLOOKUP(E:E,데이터주제영역정의서!T:V,2,FALSE)</f>
        <v>MV</v>
      </c>
      <c r="G78" s="211" t="s">
        <v>1099</v>
      </c>
      <c r="H78" s="294" t="str">
        <f>VLOOKUP(A:A,데이터주제영역정의서!O:P,2,FALSE)</f>
        <v>CCV</v>
      </c>
      <c r="I78" s="295" t="str">
        <f t="shared" si="2"/>
        <v>정보</v>
      </c>
      <c r="J78" s="295" t="str">
        <f>VLOOKUP(I78,엔터티분류어!B:D,3,FALSE)</f>
        <v>D</v>
      </c>
      <c r="K78" s="258" t="str">
        <f t="shared" si="3"/>
        <v>CCVMVATD</v>
      </c>
      <c r="L78" s="203"/>
    </row>
    <row r="79" spans="1:12" x14ac:dyDescent="0.3">
      <c r="A79" s="245" t="s">
        <v>1888</v>
      </c>
      <c r="B79" s="245" t="s">
        <v>18</v>
      </c>
      <c r="C79" s="245" t="s">
        <v>2275</v>
      </c>
      <c r="D79" s="245"/>
      <c r="E79" s="246" t="s">
        <v>4812</v>
      </c>
      <c r="F79" s="295" t="str">
        <f>VLOOKUP(E:E,데이터주제영역정의서!T:V,2,FALSE)</f>
        <v>MV</v>
      </c>
      <c r="G79" s="211" t="s">
        <v>4815</v>
      </c>
      <c r="H79" s="294" t="str">
        <f>VLOOKUP(A:A,데이터주제영역정의서!O:P,2,FALSE)</f>
        <v>CCV</v>
      </c>
      <c r="I79" s="295" t="str">
        <f t="shared" si="2"/>
        <v>정보</v>
      </c>
      <c r="J79" s="295" t="str">
        <f>VLOOKUP(I79,엔터티분류어!B:D,3,FALSE)</f>
        <v>D</v>
      </c>
      <c r="K79" s="258" t="str">
        <f t="shared" si="3"/>
        <v>CCVMVAPD</v>
      </c>
      <c r="L79" s="203"/>
    </row>
    <row r="80" spans="1:12" x14ac:dyDescent="0.3">
      <c r="A80" s="296" t="s">
        <v>331</v>
      </c>
      <c r="B80" s="296" t="s">
        <v>1</v>
      </c>
      <c r="C80" s="296" t="s">
        <v>1882</v>
      </c>
      <c r="D80" s="296" t="s">
        <v>1883</v>
      </c>
      <c r="E80" s="290" t="s">
        <v>1879</v>
      </c>
      <c r="F80" s="293" t="str">
        <f>VLOOKUP(E:E,데이터주제영역정의서!T:V,2,FALSE)</f>
        <v>CC</v>
      </c>
      <c r="G80" s="292" t="s">
        <v>3655</v>
      </c>
      <c r="H80" s="294" t="str">
        <f>VLOOKUP(A:A,데이터주제영역정의서!O:P,2,FALSE)</f>
        <v>CCC</v>
      </c>
      <c r="I80" s="295" t="str">
        <f t="shared" si="2"/>
        <v>코드</v>
      </c>
      <c r="J80" s="295" t="str">
        <f>VLOOKUP(I80,엔터티분류어!B:D,3,FALSE)</f>
        <v>C</v>
      </c>
      <c r="K80" s="295" t="str">
        <f t="shared" si="3"/>
        <v>CCCCCLTC</v>
      </c>
    </row>
    <row r="81" spans="1:12" x14ac:dyDescent="0.3">
      <c r="A81" s="296" t="s">
        <v>331</v>
      </c>
      <c r="B81" s="296" t="s">
        <v>1</v>
      </c>
      <c r="C81" s="296" t="s">
        <v>1880</v>
      </c>
      <c r="D81" s="296" t="s">
        <v>1881</v>
      </c>
      <c r="E81" s="290" t="s">
        <v>1879</v>
      </c>
      <c r="F81" s="293" t="str">
        <f>VLOOKUP(E:E,데이터주제영역정의서!T:V,2,FALSE)</f>
        <v>CC</v>
      </c>
      <c r="G81" s="292" t="s">
        <v>962</v>
      </c>
      <c r="H81" s="294" t="str">
        <f>VLOOKUP(A:A,데이터주제영역정의서!O:P,2,FALSE)</f>
        <v>CCC</v>
      </c>
      <c r="I81" s="295" t="str">
        <f t="shared" si="2"/>
        <v>상세</v>
      </c>
      <c r="J81" s="295" t="str">
        <f>VLOOKUP(I81,엔터티분류어!B:D,3,FALSE)</f>
        <v>E</v>
      </c>
      <c r="K81" s="295" t="str">
        <f t="shared" si="3"/>
        <v>CCCCCSTE</v>
      </c>
    </row>
    <row r="82" spans="1:12" x14ac:dyDescent="0.3">
      <c r="A82" s="296" t="s">
        <v>331</v>
      </c>
      <c r="B82" s="296" t="s">
        <v>18</v>
      </c>
      <c r="C82" s="296" t="s">
        <v>1884</v>
      </c>
      <c r="D82" s="296"/>
      <c r="E82" s="290" t="s">
        <v>1879</v>
      </c>
      <c r="F82" s="293" t="str">
        <f>VLOOKUP(E:E,데이터주제영역정의서!T:V,2,FALSE)</f>
        <v>CC</v>
      </c>
      <c r="G82" s="292" t="s">
        <v>598</v>
      </c>
      <c r="H82" s="294" t="str">
        <f>VLOOKUP(A:A,데이터주제영역정의서!O:P,2,FALSE)</f>
        <v>CCC</v>
      </c>
      <c r="I82" s="295" t="str">
        <f t="shared" ref="I82:I109" si="4">RIGHT(C82,2)</f>
        <v>정보</v>
      </c>
      <c r="J82" s="295" t="str">
        <f>VLOOKUP(I82,엔터티분류어!B:D,3,FALSE)</f>
        <v>D</v>
      </c>
      <c r="K82" s="295" t="str">
        <f t="shared" si="3"/>
        <v>CCCCCMPD</v>
      </c>
    </row>
    <row r="83" spans="1:12" x14ac:dyDescent="0.3">
      <c r="A83" s="296" t="s">
        <v>331</v>
      </c>
      <c r="B83" s="296" t="s">
        <v>1</v>
      </c>
      <c r="C83" s="296" t="s">
        <v>1877</v>
      </c>
      <c r="D83" s="296" t="s">
        <v>1878</v>
      </c>
      <c r="E83" s="290" t="s">
        <v>1879</v>
      </c>
      <c r="F83" s="293" t="str">
        <f>VLOOKUP(E:E,데이터주제영역정의서!T:V,2,FALSE)</f>
        <v>CC</v>
      </c>
      <c r="G83" s="292" t="s">
        <v>3648</v>
      </c>
      <c r="H83" s="294" t="str">
        <f>VLOOKUP(A:A,데이터주제영역정의서!O:P,2,FALSE)</f>
        <v>CCC</v>
      </c>
      <c r="I83" s="295" t="str">
        <f t="shared" si="4"/>
        <v>정보</v>
      </c>
      <c r="J83" s="295" t="str">
        <f>VLOOKUP(I83,엔터티분류어!B:D,3,FALSE)</f>
        <v>D</v>
      </c>
      <c r="K83" s="295" t="str">
        <f t="shared" si="3"/>
        <v>CCCCCD</v>
      </c>
    </row>
    <row r="84" spans="1:12" x14ac:dyDescent="0.3">
      <c r="A84" s="296" t="s">
        <v>331</v>
      </c>
      <c r="B84" s="296" t="s">
        <v>1</v>
      </c>
      <c r="C84" s="296" t="s">
        <v>2276</v>
      </c>
      <c r="D84" s="296" t="s">
        <v>2277</v>
      </c>
      <c r="E84" s="290"/>
      <c r="F84" s="293" t="e">
        <f>VLOOKUP(E:E,데이터주제영역정의서!T:V,2,FALSE)</f>
        <v>#N/A</v>
      </c>
      <c r="G84" s="292" t="s">
        <v>3648</v>
      </c>
      <c r="H84" s="294" t="str">
        <f>VLOOKUP(A:A,데이터주제영역정의서!O:P,2,FALSE)</f>
        <v>CCC</v>
      </c>
      <c r="I84" s="295" t="str">
        <f t="shared" si="4"/>
        <v>저장</v>
      </c>
      <c r="J84" s="295" t="e">
        <f>VLOOKUP(I84,엔터티분류어!B:D,3,FALSE)</f>
        <v>#N/A</v>
      </c>
      <c r="K84" s="295" t="e">
        <f t="shared" si="3"/>
        <v>#N/A</v>
      </c>
    </row>
    <row r="85" spans="1:12" x14ac:dyDescent="0.3">
      <c r="A85" s="296" t="s">
        <v>331</v>
      </c>
      <c r="B85" s="296" t="s">
        <v>1</v>
      </c>
      <c r="C85" s="296" t="s">
        <v>2278</v>
      </c>
      <c r="D85" s="296" t="s">
        <v>2279</v>
      </c>
      <c r="E85" s="290"/>
      <c r="F85" s="293" t="e">
        <f>VLOOKUP(E:E,데이터주제영역정의서!T:V,2,FALSE)</f>
        <v>#N/A</v>
      </c>
      <c r="G85" s="292" t="s">
        <v>3648</v>
      </c>
      <c r="H85" s="294" t="str">
        <f>VLOOKUP(A:A,데이터주제영역정의서!O:P,2,FALSE)</f>
        <v>CCC</v>
      </c>
      <c r="I85" s="295" t="str">
        <f t="shared" si="4"/>
        <v>전송</v>
      </c>
      <c r="J85" s="295" t="e">
        <f>VLOOKUP(I85,엔터티분류어!B:D,3,FALSE)</f>
        <v>#N/A</v>
      </c>
      <c r="K85" s="295" t="e">
        <f t="shared" si="3"/>
        <v>#N/A</v>
      </c>
    </row>
    <row r="86" spans="1:12" x14ac:dyDescent="0.3">
      <c r="A86" s="296" t="s">
        <v>331</v>
      </c>
      <c r="B86" s="296" t="s">
        <v>1</v>
      </c>
      <c r="C86" s="296" t="s">
        <v>2280</v>
      </c>
      <c r="D86" s="296" t="s">
        <v>2281</v>
      </c>
      <c r="E86" s="290"/>
      <c r="F86" s="293" t="e">
        <f>VLOOKUP(E:E,데이터주제영역정의서!T:V,2,FALSE)</f>
        <v>#N/A</v>
      </c>
      <c r="G86" s="292" t="s">
        <v>3648</v>
      </c>
      <c r="H86" s="294" t="str">
        <f>VLOOKUP(A:A,데이터주제영역정의서!O:P,2,FALSE)</f>
        <v>CCC</v>
      </c>
      <c r="I86" s="295" t="str">
        <f t="shared" si="4"/>
        <v>전송</v>
      </c>
      <c r="J86" s="295" t="e">
        <f>VLOOKUP(I86,엔터티분류어!B:D,3,FALSE)</f>
        <v>#N/A</v>
      </c>
      <c r="K86" s="295" t="e">
        <f t="shared" si="3"/>
        <v>#N/A</v>
      </c>
    </row>
    <row r="87" spans="1:12" x14ac:dyDescent="0.3">
      <c r="A87" s="296" t="s">
        <v>331</v>
      </c>
      <c r="B87" s="296" t="s">
        <v>1</v>
      </c>
      <c r="C87" s="296" t="s">
        <v>2282</v>
      </c>
      <c r="D87" s="296" t="s">
        <v>2283</v>
      </c>
      <c r="E87" s="290"/>
      <c r="F87" s="293" t="e">
        <f>VLOOKUP(E:E,데이터주제영역정의서!T:V,2,FALSE)</f>
        <v>#N/A</v>
      </c>
      <c r="G87" s="292" t="s">
        <v>3648</v>
      </c>
      <c r="H87" s="294" t="str">
        <f>VLOOKUP(A:A,데이터주제영역정의서!O:P,2,FALSE)</f>
        <v>CCC</v>
      </c>
      <c r="I87" s="295" t="str">
        <f t="shared" si="4"/>
        <v>정보</v>
      </c>
      <c r="J87" s="295" t="str">
        <f>VLOOKUP(I87,엔터티분류어!B:D,3,FALSE)</f>
        <v>D</v>
      </c>
      <c r="K87" s="295" t="e">
        <f t="shared" si="3"/>
        <v>#N/A</v>
      </c>
    </row>
    <row r="88" spans="1:12" x14ac:dyDescent="0.3">
      <c r="A88" s="296" t="s">
        <v>331</v>
      </c>
      <c r="B88" s="296" t="s">
        <v>1</v>
      </c>
      <c r="C88" s="296" t="s">
        <v>2284</v>
      </c>
      <c r="D88" s="296" t="s">
        <v>2285</v>
      </c>
      <c r="E88" s="290"/>
      <c r="F88" s="293" t="e">
        <f>VLOOKUP(E:E,데이터주제영역정의서!T:V,2,FALSE)</f>
        <v>#N/A</v>
      </c>
      <c r="G88" s="292" t="s">
        <v>3648</v>
      </c>
      <c r="H88" s="294" t="str">
        <f>VLOOKUP(A:A,데이터주제영역정의서!O:P,2,FALSE)</f>
        <v>CCC</v>
      </c>
      <c r="I88" s="295" t="str">
        <f t="shared" si="4"/>
        <v>정보</v>
      </c>
      <c r="J88" s="295" t="str">
        <f>VLOOKUP(I88,엔터티분류어!B:D,3,FALSE)</f>
        <v>D</v>
      </c>
      <c r="K88" s="295" t="e">
        <f t="shared" si="3"/>
        <v>#N/A</v>
      </c>
    </row>
    <row r="89" spans="1:12" x14ac:dyDescent="0.3">
      <c r="A89" s="296" t="s">
        <v>331</v>
      </c>
      <c r="B89" s="296" t="s">
        <v>1</v>
      </c>
      <c r="C89" s="296" t="s">
        <v>86</v>
      </c>
      <c r="D89" s="296" t="s">
        <v>2286</v>
      </c>
      <c r="E89" s="290"/>
      <c r="F89" s="293" t="e">
        <f>VLOOKUP(E:E,데이터주제영역정의서!T:V,2,FALSE)</f>
        <v>#N/A</v>
      </c>
      <c r="G89" s="292" t="s">
        <v>3648</v>
      </c>
      <c r="H89" s="294" t="str">
        <f>VLOOKUP(A:A,데이터주제영역정의서!O:P,2,FALSE)</f>
        <v>CCC</v>
      </c>
      <c r="I89" s="295" t="str">
        <f t="shared" si="4"/>
        <v>코드</v>
      </c>
      <c r="J89" s="295" t="str">
        <f>VLOOKUP(I89,엔터티분류어!B:D,3,FALSE)</f>
        <v>C</v>
      </c>
      <c r="K89" s="295" t="e">
        <f t="shared" si="3"/>
        <v>#N/A</v>
      </c>
    </row>
    <row r="90" spans="1:12" x14ac:dyDescent="0.3">
      <c r="A90" s="296" t="s">
        <v>331</v>
      </c>
      <c r="B90" s="296" t="s">
        <v>1</v>
      </c>
      <c r="C90" s="296" t="s">
        <v>87</v>
      </c>
      <c r="D90" s="296" t="s">
        <v>2287</v>
      </c>
      <c r="E90" s="290"/>
      <c r="F90" s="293" t="e">
        <f>VLOOKUP(E:E,데이터주제영역정의서!T:V,2,FALSE)</f>
        <v>#N/A</v>
      </c>
      <c r="G90" s="292" t="s">
        <v>3648</v>
      </c>
      <c r="H90" s="294" t="str">
        <f>VLOOKUP(A:A,데이터주제영역정의서!O:P,2,FALSE)</f>
        <v>CCC</v>
      </c>
      <c r="I90" s="295" t="str">
        <f t="shared" si="4"/>
        <v>정보</v>
      </c>
      <c r="J90" s="295" t="str">
        <f>VLOOKUP(I90,엔터티분류어!B:D,3,FALSE)</f>
        <v>D</v>
      </c>
      <c r="K90" s="295" t="e">
        <f t="shared" si="3"/>
        <v>#N/A</v>
      </c>
    </row>
    <row r="91" spans="1:12" x14ac:dyDescent="0.3">
      <c r="A91" s="296" t="s">
        <v>331</v>
      </c>
      <c r="B91" s="296" t="s">
        <v>1</v>
      </c>
      <c r="C91" s="296" t="s">
        <v>88</v>
      </c>
      <c r="D91" s="296" t="s">
        <v>2288</v>
      </c>
      <c r="E91" s="290"/>
      <c r="F91" s="293" t="e">
        <f>VLOOKUP(E:E,데이터주제영역정의서!T:V,2,FALSE)</f>
        <v>#N/A</v>
      </c>
      <c r="G91" s="292" t="s">
        <v>3648</v>
      </c>
      <c r="H91" s="294" t="str">
        <f>VLOOKUP(A:A,데이터주제영역정의서!O:P,2,FALSE)</f>
        <v>CCC</v>
      </c>
      <c r="I91" s="295" t="str">
        <f t="shared" si="4"/>
        <v>정보</v>
      </c>
      <c r="J91" s="295" t="str">
        <f>VLOOKUP(I91,엔터티분류어!B:D,3,FALSE)</f>
        <v>D</v>
      </c>
      <c r="K91" s="295" t="e">
        <f t="shared" si="3"/>
        <v>#N/A</v>
      </c>
    </row>
    <row r="92" spans="1:12" x14ac:dyDescent="0.3">
      <c r="A92" s="296" t="s">
        <v>331</v>
      </c>
      <c r="B92" s="296" t="s">
        <v>1</v>
      </c>
      <c r="C92" s="296" t="s">
        <v>2289</v>
      </c>
      <c r="D92" s="296" t="s">
        <v>2290</v>
      </c>
      <c r="E92" s="290"/>
      <c r="F92" s="293" t="e">
        <f>VLOOKUP(E:E,데이터주제영역정의서!T:V,2,FALSE)</f>
        <v>#N/A</v>
      </c>
      <c r="G92" s="292" t="s">
        <v>3648</v>
      </c>
      <c r="H92" s="294" t="str">
        <f>VLOOKUP(A:A,데이터주제영역정의서!O:P,2,FALSE)</f>
        <v>CCC</v>
      </c>
      <c r="I92" s="295" t="str">
        <f t="shared" si="4"/>
        <v>조사</v>
      </c>
      <c r="J92" s="295" t="e">
        <f>VLOOKUP(I92,엔터티분류어!B:D,3,FALSE)</f>
        <v>#N/A</v>
      </c>
      <c r="K92" s="295" t="e">
        <f t="shared" si="3"/>
        <v>#N/A</v>
      </c>
    </row>
    <row r="93" spans="1:12" x14ac:dyDescent="0.3">
      <c r="A93" s="296" t="s">
        <v>331</v>
      </c>
      <c r="B93" s="296" t="s">
        <v>1</v>
      </c>
      <c r="C93" s="296" t="s">
        <v>2291</v>
      </c>
      <c r="D93" s="296" t="s">
        <v>2292</v>
      </c>
      <c r="E93" s="290"/>
      <c r="F93" s="293" t="e">
        <f>VLOOKUP(E:E,데이터주제영역정의서!T:V,2,FALSE)</f>
        <v>#N/A</v>
      </c>
      <c r="G93" s="292" t="s">
        <v>3648</v>
      </c>
      <c r="H93" s="294" t="str">
        <f>VLOOKUP(A:A,데이터주제영역정의서!O:P,2,FALSE)</f>
        <v>CCC</v>
      </c>
      <c r="I93" s="295" t="str">
        <f t="shared" si="4"/>
        <v>사항</v>
      </c>
      <c r="J93" s="295" t="e">
        <f>VLOOKUP(I93,엔터티분류어!B:D,3,FALSE)</f>
        <v>#N/A</v>
      </c>
      <c r="K93" s="295" t="e">
        <f t="shared" si="3"/>
        <v>#N/A</v>
      </c>
    </row>
    <row r="94" spans="1:12" x14ac:dyDescent="0.3">
      <c r="A94" s="296" t="s">
        <v>331</v>
      </c>
      <c r="B94" s="296" t="s">
        <v>1</v>
      </c>
      <c r="C94" s="296" t="s">
        <v>2293</v>
      </c>
      <c r="D94" s="296" t="s">
        <v>2294</v>
      </c>
      <c r="E94" s="290"/>
      <c r="F94" s="293" t="e">
        <f>VLOOKUP(E:E,데이터주제영역정의서!T:V,2,FALSE)</f>
        <v>#N/A</v>
      </c>
      <c r="G94" s="292" t="s">
        <v>3648</v>
      </c>
      <c r="H94" s="294" t="str">
        <f>VLOOKUP(A:A,데이터주제영역정의서!O:P,2,FALSE)</f>
        <v>CCC</v>
      </c>
      <c r="I94" s="295" t="str">
        <f t="shared" si="4"/>
        <v>이블</v>
      </c>
      <c r="J94" s="295" t="e">
        <f>VLOOKUP(I94,엔터티분류어!B:D,3,FALSE)</f>
        <v>#N/A</v>
      </c>
      <c r="K94" s="295" t="e">
        <f t="shared" si="3"/>
        <v>#N/A</v>
      </c>
    </row>
    <row r="95" spans="1:12" x14ac:dyDescent="0.3">
      <c r="A95" s="296" t="s">
        <v>331</v>
      </c>
      <c r="B95" s="296" t="s">
        <v>1</v>
      </c>
      <c r="C95" s="296" t="s">
        <v>2295</v>
      </c>
      <c r="D95" s="296" t="s">
        <v>2296</v>
      </c>
      <c r="E95" s="290"/>
      <c r="F95" s="293" t="e">
        <f>VLOOKUP(E:E,데이터주제영역정의서!T:V,2,FALSE)</f>
        <v>#N/A</v>
      </c>
      <c r="G95" s="292" t="s">
        <v>3648</v>
      </c>
      <c r="H95" s="294" t="str">
        <f>VLOOKUP(A:A,데이터주제영역정의서!O:P,2,FALSE)</f>
        <v>CCC</v>
      </c>
      <c r="I95" s="295" t="str">
        <f t="shared" si="4"/>
        <v>정보</v>
      </c>
      <c r="J95" s="295" t="str">
        <f>VLOOKUP(I95,엔터티분류어!B:D,3,FALSE)</f>
        <v>D</v>
      </c>
      <c r="K95" s="295" t="e">
        <f t="shared" si="3"/>
        <v>#N/A</v>
      </c>
    </row>
    <row r="96" spans="1:12" x14ac:dyDescent="0.3">
      <c r="A96" s="245" t="s">
        <v>3642</v>
      </c>
      <c r="B96" s="245" t="s">
        <v>1</v>
      </c>
      <c r="C96" s="245" t="s">
        <v>93</v>
      </c>
      <c r="D96" s="245" t="s">
        <v>1726</v>
      </c>
      <c r="E96" s="246" t="s">
        <v>1737</v>
      </c>
      <c r="F96" s="295" t="str">
        <f>VLOOKUP(E:E,데이터주제영역정의서!T:V,2,FALSE)</f>
        <v>OC</v>
      </c>
      <c r="G96" s="211" t="s">
        <v>569</v>
      </c>
      <c r="H96" s="294" t="str">
        <f>VLOOKUP(A:A,데이터주제영역정의서!O:P,2,FALSE)</f>
        <v>CCO</v>
      </c>
      <c r="I96" s="295" t="str">
        <f t="shared" si="4"/>
        <v>정보</v>
      </c>
      <c r="J96" s="295" t="str">
        <f>VLOOKUP(I96,엔터티분류어!B:D,3,FALSE)</f>
        <v>D</v>
      </c>
      <c r="K96" s="295" t="str">
        <f t="shared" si="3"/>
        <v>CCOOCAHD</v>
      </c>
      <c r="L96" s="7"/>
    </row>
    <row r="97" spans="1:12" x14ac:dyDescent="0.3">
      <c r="A97" s="245" t="s">
        <v>3642</v>
      </c>
      <c r="B97" s="245" t="s">
        <v>1</v>
      </c>
      <c r="C97" s="245" t="s">
        <v>1727</v>
      </c>
      <c r="D97" s="245" t="s">
        <v>1728</v>
      </c>
      <c r="E97" s="246" t="s">
        <v>1737</v>
      </c>
      <c r="F97" s="295" t="str">
        <f>VLOOKUP(E:E,데이터주제영역정의서!T:V,2,FALSE)</f>
        <v>OC</v>
      </c>
      <c r="G97" s="211" t="s">
        <v>1757</v>
      </c>
      <c r="H97" s="294" t="str">
        <f>VLOOKUP(A:A,데이터주제영역정의서!O:P,2,FALSE)</f>
        <v>CCO</v>
      </c>
      <c r="I97" s="295" t="str">
        <f t="shared" si="4"/>
        <v>상세</v>
      </c>
      <c r="J97" s="295" t="str">
        <f>VLOOKUP(I97,엔터티분류어!B:D,3,FALSE)</f>
        <v>E</v>
      </c>
      <c r="K97" s="295" t="str">
        <f t="shared" si="3"/>
        <v>CCOOCANE</v>
      </c>
      <c r="L97" s="7"/>
    </row>
    <row r="98" spans="1:12" x14ac:dyDescent="0.3">
      <c r="A98" s="245" t="s">
        <v>3642</v>
      </c>
      <c r="B98" s="245" t="s">
        <v>1</v>
      </c>
      <c r="C98" s="245" t="s">
        <v>1729</v>
      </c>
      <c r="D98" s="245" t="s">
        <v>1730</v>
      </c>
      <c r="E98" s="246" t="s">
        <v>1737</v>
      </c>
      <c r="F98" s="295" t="str">
        <f>VLOOKUP(E:E,데이터주제영역정의서!T:V,2,FALSE)</f>
        <v>OC</v>
      </c>
      <c r="G98" s="211" t="s">
        <v>1757</v>
      </c>
      <c r="H98" s="294" t="str">
        <f>VLOOKUP(A:A,데이터주제영역정의서!O:P,2,FALSE)</f>
        <v>CCO</v>
      </c>
      <c r="I98" s="295" t="str">
        <f t="shared" si="4"/>
        <v>코드</v>
      </c>
      <c r="J98" s="295" t="str">
        <f>VLOOKUP(I98,엔터티분류어!B:D,3,FALSE)</f>
        <v>C</v>
      </c>
      <c r="K98" s="295" t="str">
        <f t="shared" si="3"/>
        <v>CCOOCANC</v>
      </c>
      <c r="L98" s="7"/>
    </row>
    <row r="99" spans="1:12" x14ac:dyDescent="0.3">
      <c r="A99" s="245" t="s">
        <v>3642</v>
      </c>
      <c r="B99" s="245" t="s">
        <v>1</v>
      </c>
      <c r="C99" s="245" t="s">
        <v>1722</v>
      </c>
      <c r="D99" s="245" t="s">
        <v>1736</v>
      </c>
      <c r="E99" s="246" t="s">
        <v>1737</v>
      </c>
      <c r="F99" s="295" t="str">
        <f>VLOOKUP(E:E,데이터주제영역정의서!T:V,2,FALSE)</f>
        <v>OC</v>
      </c>
      <c r="G99" s="211" t="s">
        <v>1712</v>
      </c>
      <c r="H99" s="294" t="str">
        <f>VLOOKUP(A:A,데이터주제영역정의서!O:P,2,FALSE)</f>
        <v>CCO</v>
      </c>
      <c r="I99" s="295" t="str">
        <f t="shared" si="4"/>
        <v>코드</v>
      </c>
      <c r="J99" s="295" t="str">
        <f>VLOOKUP(I99,엔터티분류어!B:D,3,FALSE)</f>
        <v>C</v>
      </c>
      <c r="K99" s="295" t="str">
        <f t="shared" si="3"/>
        <v>CCOOCBAC</v>
      </c>
      <c r="L99" s="7"/>
    </row>
    <row r="100" spans="1:12" x14ac:dyDescent="0.3">
      <c r="A100" s="245" t="s">
        <v>3642</v>
      </c>
      <c r="B100" s="245" t="s">
        <v>18</v>
      </c>
      <c r="C100" s="245" t="s">
        <v>1735</v>
      </c>
      <c r="D100" s="245"/>
      <c r="E100" s="246" t="s">
        <v>1737</v>
      </c>
      <c r="F100" s="295" t="str">
        <f>VLOOKUP(E:E,데이터주제영역정의서!T:V,2,FALSE)</f>
        <v>OC</v>
      </c>
      <c r="G100" s="211" t="s">
        <v>1756</v>
      </c>
      <c r="H100" s="294" t="str">
        <f>VLOOKUP(A:A,데이터주제영역정의서!O:P,2,FALSE)</f>
        <v>CCO</v>
      </c>
      <c r="I100" s="295" t="str">
        <f t="shared" si="4"/>
        <v>관계</v>
      </c>
      <c r="J100" s="295" t="str">
        <f>VLOOKUP(I100,엔터티분류어!B:D,3,FALSE)</f>
        <v>R</v>
      </c>
      <c r="K100" s="295" t="str">
        <f t="shared" si="3"/>
        <v>CCOOCBRR</v>
      </c>
      <c r="L100" s="7"/>
    </row>
    <row r="101" spans="1:12" x14ac:dyDescent="0.3">
      <c r="A101" s="245" t="s">
        <v>3642</v>
      </c>
      <c r="B101" s="245" t="s">
        <v>1</v>
      </c>
      <c r="C101" s="245" t="s">
        <v>92</v>
      </c>
      <c r="D101" s="245" t="s">
        <v>1731</v>
      </c>
      <c r="E101" s="246" t="s">
        <v>1737</v>
      </c>
      <c r="F101" s="295" t="str">
        <f>VLOOKUP(E:E,데이터주제영역정의서!T:V,2,FALSE)</f>
        <v>OC</v>
      </c>
      <c r="G101" s="211" t="s">
        <v>1704</v>
      </c>
      <c r="H101" s="294" t="str">
        <f>VLOOKUP(A:A,데이터주제영역정의서!O:P,2,FALSE)</f>
        <v>CCO</v>
      </c>
      <c r="I101" s="295" t="str">
        <f t="shared" si="4"/>
        <v>코드</v>
      </c>
      <c r="J101" s="295" t="str">
        <f>VLOOKUP(I101,엔터티분류어!B:D,3,FALSE)</f>
        <v>C</v>
      </c>
      <c r="K101" s="295" t="str">
        <f t="shared" si="3"/>
        <v>CCOOCCAC</v>
      </c>
      <c r="L101" s="7"/>
    </row>
    <row r="102" spans="1:12" x14ac:dyDescent="0.3">
      <c r="A102" s="245" t="s">
        <v>3642</v>
      </c>
      <c r="B102" s="245" t="s">
        <v>18</v>
      </c>
      <c r="C102" s="245" t="s">
        <v>85</v>
      </c>
      <c r="D102" s="245"/>
      <c r="E102" s="246" t="s">
        <v>1737</v>
      </c>
      <c r="F102" s="295" t="str">
        <f>VLOOKUP(E:E,데이터주제영역정의서!T:V,2,FALSE)</f>
        <v>OC</v>
      </c>
      <c r="G102" s="211" t="s">
        <v>1755</v>
      </c>
      <c r="H102" s="294" t="str">
        <f>VLOOKUP(A:A,데이터주제영역정의서!O:P,2,FALSE)</f>
        <v>CCO</v>
      </c>
      <c r="I102" s="295" t="str">
        <f t="shared" si="4"/>
        <v>코드</v>
      </c>
      <c r="J102" s="295" t="str">
        <f>VLOOKUP(I102,엔터티분류어!B:D,3,FALSE)</f>
        <v>C</v>
      </c>
      <c r="K102" s="295" t="str">
        <f t="shared" si="3"/>
        <v>CCOOCCEC</v>
      </c>
    </row>
    <row r="103" spans="1:12" x14ac:dyDescent="0.3">
      <c r="A103" s="245" t="s">
        <v>3642</v>
      </c>
      <c r="B103" s="245" t="s">
        <v>18</v>
      </c>
      <c r="C103" s="245" t="s">
        <v>1732</v>
      </c>
      <c r="D103" s="245" t="s">
        <v>1733</v>
      </c>
      <c r="E103" s="246" t="s">
        <v>1737</v>
      </c>
      <c r="F103" s="295" t="str">
        <f>VLOOKUP(E:E,데이터주제영역정의서!T:V,2,FALSE)</f>
        <v>OC</v>
      </c>
      <c r="G103" s="211" t="s">
        <v>596</v>
      </c>
      <c r="H103" s="294" t="str">
        <f>VLOOKUP(A:A,데이터주제영역정의서!O:P,2,FALSE)</f>
        <v>CCO</v>
      </c>
      <c r="I103" s="295" t="str">
        <f t="shared" si="4"/>
        <v>코드</v>
      </c>
      <c r="J103" s="295" t="str">
        <f>VLOOKUP(I103,엔터티분류어!B:D,3,FALSE)</f>
        <v>C</v>
      </c>
      <c r="K103" s="295" t="str">
        <f t="shared" si="3"/>
        <v>CCOOCCSC</v>
      </c>
      <c r="L103" s="7"/>
    </row>
    <row r="104" spans="1:12" x14ac:dyDescent="0.3">
      <c r="A104" s="245" t="s">
        <v>3642</v>
      </c>
      <c r="B104" s="245" t="s">
        <v>1</v>
      </c>
      <c r="C104" s="245" t="s">
        <v>84</v>
      </c>
      <c r="D104" s="245" t="s">
        <v>1734</v>
      </c>
      <c r="E104" s="246" t="s">
        <v>1737</v>
      </c>
      <c r="F104" s="295" t="str">
        <f>VLOOKUP(E:E,데이터주제영역정의서!T:V,2,FALSE)</f>
        <v>OC</v>
      </c>
      <c r="G104" s="211" t="s">
        <v>1703</v>
      </c>
      <c r="H104" s="294" t="str">
        <f>VLOOKUP(A:A,데이터주제영역정의서!O:P,2,FALSE)</f>
        <v>CCO</v>
      </c>
      <c r="I104" s="295" t="str">
        <f t="shared" si="4"/>
        <v>정보</v>
      </c>
      <c r="J104" s="295" t="str">
        <f>VLOOKUP(I104,엔터티분류어!B:D,3,FALSE)</f>
        <v>D</v>
      </c>
      <c r="K104" s="295" t="str">
        <f t="shared" si="3"/>
        <v>CCOOCEAD</v>
      </c>
      <c r="L104" s="7"/>
    </row>
    <row r="105" spans="1:12" x14ac:dyDescent="0.3">
      <c r="A105" s="245" t="s">
        <v>3642</v>
      </c>
      <c r="B105" s="245" t="s">
        <v>1</v>
      </c>
      <c r="C105" s="245" t="s">
        <v>1724</v>
      </c>
      <c r="D105" s="245" t="s">
        <v>1725</v>
      </c>
      <c r="E105" s="246" t="s">
        <v>1737</v>
      </c>
      <c r="F105" s="295" t="str">
        <f>VLOOKUP(E:E,데이터주제영역정의서!T:V,2,FALSE)</f>
        <v>OC</v>
      </c>
      <c r="G105" s="211" t="s">
        <v>1747</v>
      </c>
      <c r="H105" s="294" t="str">
        <f>VLOOKUP(A:A,데이터주제영역정의서!O:P,2,FALSE)</f>
        <v>CCO</v>
      </c>
      <c r="I105" s="295" t="str">
        <f t="shared" si="4"/>
        <v>정보</v>
      </c>
      <c r="J105" s="295" t="str">
        <f>VLOOKUP(I105,엔터티분류어!B:D,3,FALSE)</f>
        <v>D</v>
      </c>
      <c r="K105" s="295" t="str">
        <f t="shared" si="3"/>
        <v>CCOOCEBD</v>
      </c>
      <c r="L105" s="7"/>
    </row>
    <row r="106" spans="1:12" x14ac:dyDescent="0.3">
      <c r="A106" s="245" t="s">
        <v>3642</v>
      </c>
      <c r="B106" s="245" t="s">
        <v>1</v>
      </c>
      <c r="C106" s="245" t="s">
        <v>3889</v>
      </c>
      <c r="D106" s="245" t="s">
        <v>1723</v>
      </c>
      <c r="E106" s="246" t="s">
        <v>1737</v>
      </c>
      <c r="F106" s="295" t="str">
        <f>VLOOKUP(E:E,데이터주제영역정의서!T:V,2,FALSE)</f>
        <v>OC</v>
      </c>
      <c r="G106" s="211" t="s">
        <v>658</v>
      </c>
      <c r="H106" s="294" t="str">
        <f>VLOOKUP(A:A,데이터주제영역정의서!O:P,2,FALSE)</f>
        <v>CCO</v>
      </c>
      <c r="I106" s="295" t="str">
        <f t="shared" si="4"/>
        <v>관계</v>
      </c>
      <c r="J106" s="295" t="str">
        <f>VLOOKUP(I106,엔터티분류어!B:D,3,FALSE)</f>
        <v>R</v>
      </c>
      <c r="K106" s="295" t="str">
        <f t="shared" si="3"/>
        <v>CCOOCERR</v>
      </c>
      <c r="L106" s="7"/>
    </row>
    <row r="107" spans="1:12" x14ac:dyDescent="0.3">
      <c r="A107" s="245" t="s">
        <v>3885</v>
      </c>
      <c r="B107" s="245" t="s">
        <v>1</v>
      </c>
      <c r="C107" s="245" t="s">
        <v>2201</v>
      </c>
      <c r="D107" s="245" t="s">
        <v>2433</v>
      </c>
      <c r="E107" s="246" t="s">
        <v>1738</v>
      </c>
      <c r="F107" s="295" t="str">
        <f>VLOOKUP(E:E,데이터주제영역정의서!T:V,2,FALSE)</f>
        <v>OC</v>
      </c>
      <c r="G107" s="211" t="s">
        <v>3886</v>
      </c>
      <c r="H107" s="294" t="str">
        <f>VLOOKUP(A:A,데이터주제영역정의서!O:P,2,FALSE)</f>
        <v>CCO</v>
      </c>
      <c r="I107" s="295" t="str">
        <f t="shared" si="4"/>
        <v>정보</v>
      </c>
      <c r="J107" s="295" t="str">
        <f>VLOOKUP(I107,엔터티분류어!B:D,3,FALSE)</f>
        <v>D</v>
      </c>
      <c r="K107" s="295" t="str">
        <f t="shared" si="3"/>
        <v>CCOOCECD</v>
      </c>
      <c r="L107" s="7"/>
    </row>
    <row r="108" spans="1:12" x14ac:dyDescent="0.3">
      <c r="A108" s="245" t="s">
        <v>3642</v>
      </c>
      <c r="B108" s="245" t="s">
        <v>1</v>
      </c>
      <c r="C108" s="245" t="s">
        <v>3887</v>
      </c>
      <c r="D108" s="245" t="s">
        <v>3888</v>
      </c>
      <c r="E108" s="246" t="s">
        <v>1737</v>
      </c>
      <c r="F108" s="295" t="str">
        <f>VLOOKUP(E:E,데이터주제영역정의서!T:V,2,FALSE)</f>
        <v>OC</v>
      </c>
      <c r="G108" s="211" t="s">
        <v>1712</v>
      </c>
      <c r="H108" s="294" t="str">
        <f>VLOOKUP(A:A,데이터주제영역정의서!O:P,2,FALSE)</f>
        <v>CCO</v>
      </c>
      <c r="I108" s="295" t="str">
        <f t="shared" si="4"/>
        <v>이력</v>
      </c>
      <c r="J108" s="295" t="str">
        <f>VLOOKUP(I108,엔터티분류어!B:D,3,FALSE)</f>
        <v>H</v>
      </c>
      <c r="K108" s="295" t="str">
        <f t="shared" si="3"/>
        <v>CCOOCBAH</v>
      </c>
      <c r="L108" s="7"/>
    </row>
    <row r="109" spans="1:12" x14ac:dyDescent="0.3">
      <c r="A109" s="296" t="s">
        <v>337</v>
      </c>
      <c r="B109" s="296" t="s">
        <v>1</v>
      </c>
      <c r="C109" s="296" t="s">
        <v>2079</v>
      </c>
      <c r="D109" s="296" t="s">
        <v>2080</v>
      </c>
      <c r="E109" s="290" t="s">
        <v>2081</v>
      </c>
      <c r="F109" s="293" t="str">
        <f>VLOOKUP(E:E,데이터주제영역정의서!T:V,2,FALSE)</f>
        <v>CI</v>
      </c>
      <c r="G109" s="292" t="s">
        <v>3656</v>
      </c>
      <c r="H109" s="294" t="str">
        <f>VLOOKUP(A:A,데이터주제영역정의서!O:P,2,FALSE)</f>
        <v>CIF</v>
      </c>
      <c r="I109" s="295" t="str">
        <f t="shared" si="4"/>
        <v>정보</v>
      </c>
      <c r="J109" s="295" t="str">
        <f>VLOOKUP(I109,엔터티분류어!B:D,3,FALSE)</f>
        <v>D</v>
      </c>
      <c r="K109" s="295" t="str">
        <f t="shared" si="3"/>
        <v>CIFCIMOD</v>
      </c>
    </row>
    <row r="110" spans="1:12" x14ac:dyDescent="0.3">
      <c r="A110" s="296" t="s">
        <v>337</v>
      </c>
      <c r="B110" s="296" t="s">
        <v>1</v>
      </c>
      <c r="C110" s="296" t="s">
        <v>2082</v>
      </c>
      <c r="D110" s="296" t="s">
        <v>2083</v>
      </c>
      <c r="E110" s="290" t="s">
        <v>2081</v>
      </c>
      <c r="F110" s="293" t="str">
        <f>VLOOKUP(E:E,데이터주제영역정의서!T:V,2,FALSE)</f>
        <v>CI</v>
      </c>
      <c r="G110" s="292" t="s">
        <v>959</v>
      </c>
      <c r="H110" s="294" t="str">
        <f>VLOOKUP(A:A,데이터주제영역정의서!O:P,2,FALSE)</f>
        <v>CIF</v>
      </c>
      <c r="I110" s="295" t="str">
        <f>RIGHT(C110,5)</f>
        <v>인터페이스</v>
      </c>
      <c r="J110" s="295" t="str">
        <f>VLOOKUP(I110,엔터티분류어!B:D,3,FALSE)</f>
        <v>F</v>
      </c>
      <c r="K110" s="295" t="str">
        <f t="shared" si="3"/>
        <v>CIFCIDFF</v>
      </c>
    </row>
    <row r="111" spans="1:12" x14ac:dyDescent="0.3">
      <c r="A111" s="296" t="s">
        <v>337</v>
      </c>
      <c r="B111" s="296" t="s">
        <v>1</v>
      </c>
      <c r="C111" s="296" t="s">
        <v>2084</v>
      </c>
      <c r="D111" s="296" t="s">
        <v>2085</v>
      </c>
      <c r="E111" s="290" t="s">
        <v>2081</v>
      </c>
      <c r="F111" s="293" t="str">
        <f>VLOOKUP(E:E,데이터주제영역정의서!T:V,2,FALSE)</f>
        <v>CI</v>
      </c>
      <c r="G111" s="292" t="s">
        <v>3657</v>
      </c>
      <c r="H111" s="294" t="str">
        <f>VLOOKUP(A:A,데이터주제영역정의서!O:P,2,FALSE)</f>
        <v>CIF</v>
      </c>
      <c r="I111" s="295" t="str">
        <f>RIGHT(C111,5)</f>
        <v>인터페이스</v>
      </c>
      <c r="J111" s="295" t="str">
        <f>VLOOKUP(I111,엔터티분류어!B:D,3,FALSE)</f>
        <v>F</v>
      </c>
      <c r="K111" s="295" t="str">
        <f t="shared" si="3"/>
        <v>CIFCIOFF</v>
      </c>
    </row>
    <row r="112" spans="1:12" x14ac:dyDescent="0.3">
      <c r="A112" s="296" t="s">
        <v>337</v>
      </c>
      <c r="B112" s="296" t="s">
        <v>1</v>
      </c>
      <c r="C112" s="296" t="s">
        <v>2086</v>
      </c>
      <c r="D112" s="296" t="s">
        <v>2087</v>
      </c>
      <c r="E112" s="290" t="s">
        <v>2081</v>
      </c>
      <c r="F112" s="293" t="str">
        <f>VLOOKUP(E:E,데이터주제영역정의서!T:V,2,FALSE)</f>
        <v>CI</v>
      </c>
      <c r="G112" s="292" t="s">
        <v>1710</v>
      </c>
      <c r="H112" s="294" t="str">
        <f>VLOOKUP(A:A,데이터주제영역정의서!O:P,2,FALSE)</f>
        <v>CIF</v>
      </c>
      <c r="I112" s="295" t="str">
        <f>RIGHT(C112,5)</f>
        <v>인터페이스</v>
      </c>
      <c r="J112" s="295" t="str">
        <f>VLOOKUP(I112,엔터티분류어!B:D,3,FALSE)</f>
        <v>F</v>
      </c>
      <c r="K112" s="295" t="str">
        <f t="shared" si="3"/>
        <v>CIFCIPAF</v>
      </c>
    </row>
    <row r="113" spans="1:11" x14ac:dyDescent="0.3">
      <c r="A113" s="296" t="s">
        <v>337</v>
      </c>
      <c r="B113" s="296" t="s">
        <v>1</v>
      </c>
      <c r="C113" s="296" t="s">
        <v>158</v>
      </c>
      <c r="D113" s="296" t="s">
        <v>2297</v>
      </c>
      <c r="E113" s="290"/>
      <c r="F113" s="293" t="e">
        <f>VLOOKUP(E:E,데이터주제영역정의서!T:V,2,FALSE)</f>
        <v>#N/A</v>
      </c>
      <c r="G113" s="292" t="s">
        <v>3648</v>
      </c>
      <c r="H113" s="294" t="str">
        <f>VLOOKUP(A:A,데이터주제영역정의서!O:P,2,FALSE)</f>
        <v>CIF</v>
      </c>
      <c r="I113" s="295" t="str">
        <f t="shared" ref="I113:I119" si="5">RIGHT(C113,2)</f>
        <v>PT</v>
      </c>
      <c r="J113" s="295" t="e">
        <f>VLOOKUP(I113,엔터티분류어!B:D,3,FALSE)</f>
        <v>#N/A</v>
      </c>
      <c r="K113" s="295" t="e">
        <f t="shared" si="3"/>
        <v>#N/A</v>
      </c>
    </row>
    <row r="114" spans="1:11" x14ac:dyDescent="0.3">
      <c r="A114" s="296" t="s">
        <v>337</v>
      </c>
      <c r="B114" s="296" t="s">
        <v>1</v>
      </c>
      <c r="C114" s="296" t="s">
        <v>158</v>
      </c>
      <c r="D114" s="296" t="s">
        <v>2297</v>
      </c>
      <c r="E114" s="290"/>
      <c r="F114" s="293" t="e">
        <f>VLOOKUP(E:E,데이터주제영역정의서!T:V,2,FALSE)</f>
        <v>#N/A</v>
      </c>
      <c r="G114" s="292" t="s">
        <v>3648</v>
      </c>
      <c r="H114" s="294" t="str">
        <f>VLOOKUP(A:A,데이터주제영역정의서!O:P,2,FALSE)</f>
        <v>CIF</v>
      </c>
      <c r="I114" s="295" t="str">
        <f t="shared" si="5"/>
        <v>PT</v>
      </c>
      <c r="J114" s="295" t="e">
        <f>VLOOKUP(I114,엔터티분류어!B:D,3,FALSE)</f>
        <v>#N/A</v>
      </c>
      <c r="K114" s="295" t="e">
        <f t="shared" si="3"/>
        <v>#N/A</v>
      </c>
    </row>
    <row r="115" spans="1:11" x14ac:dyDescent="0.3">
      <c r="A115" s="296" t="s">
        <v>337</v>
      </c>
      <c r="B115" s="296" t="s">
        <v>1</v>
      </c>
      <c r="C115" s="296" t="s">
        <v>159</v>
      </c>
      <c r="D115" s="296" t="s">
        <v>2298</v>
      </c>
      <c r="E115" s="290"/>
      <c r="F115" s="293" t="e">
        <f>VLOOKUP(E:E,데이터주제영역정의서!T:V,2,FALSE)</f>
        <v>#N/A</v>
      </c>
      <c r="G115" s="292" t="s">
        <v>3648</v>
      </c>
      <c r="H115" s="294" t="str">
        <f>VLOOKUP(A:A,데이터주제영역정의서!O:P,2,FALSE)</f>
        <v>CIF</v>
      </c>
      <c r="I115" s="295" t="str">
        <f t="shared" si="5"/>
        <v>ON</v>
      </c>
      <c r="J115" s="295" t="e">
        <f>VLOOKUP(I115,엔터티분류어!B:D,3,FALSE)</f>
        <v>#N/A</v>
      </c>
      <c r="K115" s="295" t="e">
        <f t="shared" si="3"/>
        <v>#N/A</v>
      </c>
    </row>
    <row r="116" spans="1:11" x14ac:dyDescent="0.3">
      <c r="A116" s="296" t="s">
        <v>337</v>
      </c>
      <c r="B116" s="296" t="s">
        <v>1</v>
      </c>
      <c r="C116" s="296" t="s">
        <v>159</v>
      </c>
      <c r="D116" s="296" t="s">
        <v>2298</v>
      </c>
      <c r="E116" s="290"/>
      <c r="F116" s="293" t="e">
        <f>VLOOKUP(E:E,데이터주제영역정의서!T:V,2,FALSE)</f>
        <v>#N/A</v>
      </c>
      <c r="G116" s="292" t="s">
        <v>3648</v>
      </c>
      <c r="H116" s="294" t="str">
        <f>VLOOKUP(A:A,데이터주제영역정의서!O:P,2,FALSE)</f>
        <v>CIF</v>
      </c>
      <c r="I116" s="295" t="str">
        <f t="shared" si="5"/>
        <v>ON</v>
      </c>
      <c r="J116" s="295" t="e">
        <f>VLOOKUP(I116,엔터티분류어!B:D,3,FALSE)</f>
        <v>#N/A</v>
      </c>
      <c r="K116" s="295" t="e">
        <f t="shared" si="3"/>
        <v>#N/A</v>
      </c>
    </row>
    <row r="117" spans="1:11" x14ac:dyDescent="0.3">
      <c r="A117" s="296" t="s">
        <v>337</v>
      </c>
      <c r="B117" s="296" t="s">
        <v>1</v>
      </c>
      <c r="C117" s="296" t="s">
        <v>160</v>
      </c>
      <c r="D117" s="296" t="s">
        <v>2299</v>
      </c>
      <c r="E117" s="290"/>
      <c r="F117" s="293" t="e">
        <f>VLOOKUP(E:E,데이터주제영역정의서!T:V,2,FALSE)</f>
        <v>#N/A</v>
      </c>
      <c r="G117" s="292" t="s">
        <v>3648</v>
      </c>
      <c r="H117" s="294" t="str">
        <f>VLOOKUP(A:A,데이터주제영역정의서!O:P,2,FALSE)</f>
        <v>CIF</v>
      </c>
      <c r="I117" s="295" t="str">
        <f t="shared" si="5"/>
        <v>IP</v>
      </c>
      <c r="J117" s="295" t="e">
        <f>VLOOKUP(I117,엔터티분류어!B:D,3,FALSE)</f>
        <v>#N/A</v>
      </c>
      <c r="K117" s="295" t="e">
        <f t="shared" si="3"/>
        <v>#N/A</v>
      </c>
    </row>
    <row r="118" spans="1:11" x14ac:dyDescent="0.3">
      <c r="A118" s="296" t="s">
        <v>337</v>
      </c>
      <c r="B118" s="296" t="s">
        <v>1</v>
      </c>
      <c r="C118" s="296" t="s">
        <v>160</v>
      </c>
      <c r="D118" s="296" t="s">
        <v>2299</v>
      </c>
      <c r="E118" s="290"/>
      <c r="F118" s="293" t="e">
        <f>VLOOKUP(E:E,데이터주제영역정의서!T:V,2,FALSE)</f>
        <v>#N/A</v>
      </c>
      <c r="G118" s="292" t="s">
        <v>3648</v>
      </c>
      <c r="H118" s="294" t="str">
        <f>VLOOKUP(A:A,데이터주제영역정의서!O:P,2,FALSE)</f>
        <v>CIF</v>
      </c>
      <c r="I118" s="295" t="str">
        <f t="shared" si="5"/>
        <v>IP</v>
      </c>
      <c r="J118" s="295" t="e">
        <f>VLOOKUP(I118,엔터티분류어!B:D,3,FALSE)</f>
        <v>#N/A</v>
      </c>
      <c r="K118" s="295" t="e">
        <f t="shared" si="3"/>
        <v>#N/A</v>
      </c>
    </row>
    <row r="119" spans="1:11" x14ac:dyDescent="0.3">
      <c r="A119" s="296" t="s">
        <v>337</v>
      </c>
      <c r="B119" s="296" t="s">
        <v>1</v>
      </c>
      <c r="C119" s="296" t="s">
        <v>2079</v>
      </c>
      <c r="D119" s="296" t="s">
        <v>2080</v>
      </c>
      <c r="E119" s="290"/>
      <c r="F119" s="293" t="e">
        <f>VLOOKUP(E:E,데이터주제영역정의서!T:V,2,FALSE)</f>
        <v>#N/A</v>
      </c>
      <c r="G119" s="292" t="s">
        <v>3656</v>
      </c>
      <c r="H119" s="294" t="str">
        <f>VLOOKUP(A:A,데이터주제영역정의서!O:P,2,FALSE)</f>
        <v>CIF</v>
      </c>
      <c r="I119" s="295" t="str">
        <f t="shared" si="5"/>
        <v>정보</v>
      </c>
      <c r="J119" s="295" t="str">
        <f>VLOOKUP(I119,엔터티분류어!B:D,3,FALSE)</f>
        <v>D</v>
      </c>
      <c r="K119" s="295" t="e">
        <f t="shared" si="3"/>
        <v>#N/A</v>
      </c>
    </row>
    <row r="120" spans="1:11" x14ac:dyDescent="0.3">
      <c r="A120" s="296" t="s">
        <v>337</v>
      </c>
      <c r="B120" s="296" t="s">
        <v>1</v>
      </c>
      <c r="C120" s="296" t="s">
        <v>2082</v>
      </c>
      <c r="D120" s="296" t="s">
        <v>2083</v>
      </c>
      <c r="E120" s="290"/>
      <c r="F120" s="293" t="e">
        <f>VLOOKUP(E:E,데이터주제영역정의서!T:V,2,FALSE)</f>
        <v>#N/A</v>
      </c>
      <c r="G120" s="292" t="s">
        <v>959</v>
      </c>
      <c r="H120" s="294" t="str">
        <f>VLOOKUP(A:A,데이터주제영역정의서!O:P,2,FALSE)</f>
        <v>CIF</v>
      </c>
      <c r="I120" s="295" t="str">
        <f>RIGHT(C120,5)</f>
        <v>인터페이스</v>
      </c>
      <c r="J120" s="295" t="str">
        <f>VLOOKUP(I120,엔터티분류어!B:D,3,FALSE)</f>
        <v>F</v>
      </c>
      <c r="K120" s="295" t="e">
        <f t="shared" si="3"/>
        <v>#N/A</v>
      </c>
    </row>
    <row r="121" spans="1:11" x14ac:dyDescent="0.3">
      <c r="A121" s="296" t="s">
        <v>337</v>
      </c>
      <c r="B121" s="296" t="s">
        <v>1</v>
      </c>
      <c r="C121" s="296" t="s">
        <v>2084</v>
      </c>
      <c r="D121" s="296" t="s">
        <v>2085</v>
      </c>
      <c r="E121" s="290"/>
      <c r="F121" s="293" t="e">
        <f>VLOOKUP(E:E,데이터주제영역정의서!T:V,2,FALSE)</f>
        <v>#N/A</v>
      </c>
      <c r="G121" s="292" t="s">
        <v>3657</v>
      </c>
      <c r="H121" s="294" t="str">
        <f>VLOOKUP(A:A,데이터주제영역정의서!O:P,2,FALSE)</f>
        <v>CIF</v>
      </c>
      <c r="I121" s="295" t="str">
        <f>RIGHT(C121,5)</f>
        <v>인터페이스</v>
      </c>
      <c r="J121" s="295" t="str">
        <f>VLOOKUP(I121,엔터티분류어!B:D,3,FALSE)</f>
        <v>F</v>
      </c>
      <c r="K121" s="295" t="e">
        <f t="shared" si="3"/>
        <v>#N/A</v>
      </c>
    </row>
    <row r="122" spans="1:11" x14ac:dyDescent="0.3">
      <c r="A122" s="296" t="s">
        <v>337</v>
      </c>
      <c r="B122" s="296" t="s">
        <v>1</v>
      </c>
      <c r="C122" s="296" t="s">
        <v>2086</v>
      </c>
      <c r="D122" s="296" t="s">
        <v>2087</v>
      </c>
      <c r="E122" s="290"/>
      <c r="F122" s="293" t="e">
        <f>VLOOKUP(E:E,데이터주제영역정의서!T:V,2,FALSE)</f>
        <v>#N/A</v>
      </c>
      <c r="G122" s="292" t="s">
        <v>1710</v>
      </c>
      <c r="H122" s="294" t="str">
        <f>VLOOKUP(A:A,데이터주제영역정의서!O:P,2,FALSE)</f>
        <v>CIF</v>
      </c>
      <c r="I122" s="295" t="str">
        <f>RIGHT(C122,5)</f>
        <v>인터페이스</v>
      </c>
      <c r="J122" s="295" t="str">
        <f>VLOOKUP(I122,엔터티분류어!B:D,3,FALSE)</f>
        <v>F</v>
      </c>
      <c r="K122" s="295" t="e">
        <f t="shared" si="3"/>
        <v>#N/A</v>
      </c>
    </row>
    <row r="123" spans="1:11" x14ac:dyDescent="0.3">
      <c r="A123" s="296" t="s">
        <v>340</v>
      </c>
      <c r="B123" s="296" t="s">
        <v>1</v>
      </c>
      <c r="C123" s="296" t="s">
        <v>3679</v>
      </c>
      <c r="D123" s="296" t="s">
        <v>2300</v>
      </c>
      <c r="E123" s="290"/>
      <c r="F123" s="293" t="e">
        <f>VLOOKUP(E:E,데이터주제영역정의서!T:V,2,FALSE)</f>
        <v>#N/A</v>
      </c>
      <c r="G123" s="292" t="s">
        <v>3648</v>
      </c>
      <c r="H123" s="294" t="str">
        <f>VLOOKUP(A:A,데이터주제영역정의서!O:P,2,FALSE)</f>
        <v>CNL</v>
      </c>
      <c r="I123" s="295" t="str">
        <f t="shared" ref="I123:I187" si="6">RIGHT(C123,2)</f>
        <v>토리</v>
      </c>
      <c r="J123" s="295" t="e">
        <f>VLOOKUP(I123,엔터티분류어!B:D,3,FALSE)</f>
        <v>#N/A</v>
      </c>
      <c r="K123" s="295" t="e">
        <f t="shared" si="3"/>
        <v>#N/A</v>
      </c>
    </row>
    <row r="124" spans="1:11" x14ac:dyDescent="0.3">
      <c r="A124" s="296" t="s">
        <v>340</v>
      </c>
      <c r="B124" s="296" t="s">
        <v>1</v>
      </c>
      <c r="C124" s="296" t="s">
        <v>2301</v>
      </c>
      <c r="D124" s="296" t="s">
        <v>2302</v>
      </c>
      <c r="E124" s="290"/>
      <c r="F124" s="293" t="e">
        <f>VLOOKUP(E:E,데이터주제영역정의서!T:V,2,FALSE)</f>
        <v>#N/A</v>
      </c>
      <c r="G124" s="292" t="s">
        <v>3648</v>
      </c>
      <c r="H124" s="294" t="str">
        <f>VLOOKUP(A:A,데이터주제영역정의서!O:P,2,FALSE)</f>
        <v>CNL</v>
      </c>
      <c r="I124" s="295" t="str">
        <f t="shared" si="6"/>
        <v>내역</v>
      </c>
      <c r="J124" s="295" t="e">
        <f>VLOOKUP(I124,엔터티분류어!B:D,3,FALSE)</f>
        <v>#N/A</v>
      </c>
      <c r="K124" s="295" t="e">
        <f t="shared" si="3"/>
        <v>#N/A</v>
      </c>
    </row>
    <row r="125" spans="1:11" x14ac:dyDescent="0.3">
      <c r="A125" s="296" t="s">
        <v>340</v>
      </c>
      <c r="B125" s="296" t="s">
        <v>1</v>
      </c>
      <c r="C125" s="296" t="s">
        <v>2303</v>
      </c>
      <c r="D125" s="296" t="s">
        <v>2304</v>
      </c>
      <c r="E125" s="290"/>
      <c r="F125" s="293" t="e">
        <f>VLOOKUP(E:E,데이터주제영역정의서!T:V,2,FALSE)</f>
        <v>#N/A</v>
      </c>
      <c r="G125" s="292" t="s">
        <v>3648</v>
      </c>
      <c r="H125" s="294" t="str">
        <f>VLOOKUP(A:A,데이터주제영역정의서!O:P,2,FALSE)</f>
        <v>CNL</v>
      </c>
      <c r="I125" s="295" t="str">
        <f t="shared" si="6"/>
        <v>이력</v>
      </c>
      <c r="J125" s="295" t="str">
        <f>VLOOKUP(I125,엔터티분류어!B:D,3,FALSE)</f>
        <v>H</v>
      </c>
      <c r="K125" s="295" t="e">
        <f t="shared" si="3"/>
        <v>#N/A</v>
      </c>
    </row>
    <row r="126" spans="1:11" x14ac:dyDescent="0.3">
      <c r="A126" s="296" t="s">
        <v>340</v>
      </c>
      <c r="B126" s="296" t="s">
        <v>1</v>
      </c>
      <c r="C126" s="296" t="s">
        <v>2305</v>
      </c>
      <c r="D126" s="296" t="s">
        <v>2306</v>
      </c>
      <c r="E126" s="290"/>
      <c r="F126" s="293" t="e">
        <f>VLOOKUP(E:E,데이터주제영역정의서!T:V,2,FALSE)</f>
        <v>#N/A</v>
      </c>
      <c r="G126" s="292" t="s">
        <v>3648</v>
      </c>
      <c r="H126" s="294" t="str">
        <f>VLOOKUP(A:A,데이터주제영역정의서!O:P,2,FALSE)</f>
        <v>CNL</v>
      </c>
      <c r="I126" s="295" t="str">
        <f t="shared" si="6"/>
        <v>정보</v>
      </c>
      <c r="J126" s="295" t="str">
        <f>VLOOKUP(I126,엔터티분류어!B:D,3,FALSE)</f>
        <v>D</v>
      </c>
      <c r="K126" s="295" t="e">
        <f t="shared" si="3"/>
        <v>#N/A</v>
      </c>
    </row>
    <row r="127" spans="1:11" x14ac:dyDescent="0.3">
      <c r="A127" s="297" t="s">
        <v>340</v>
      </c>
      <c r="B127" s="296" t="s">
        <v>1</v>
      </c>
      <c r="C127" s="297" t="s">
        <v>3432</v>
      </c>
      <c r="D127" s="297" t="s">
        <v>3433</v>
      </c>
      <c r="E127" s="297"/>
      <c r="F127" s="293" t="s">
        <v>4140</v>
      </c>
      <c r="G127" s="292" t="s">
        <v>4135</v>
      </c>
      <c r="H127" s="294" t="str">
        <f>VLOOKUP(A:A,데이터주제영역정의서!O:P,2,FALSE)</f>
        <v>CNL</v>
      </c>
      <c r="I127" s="295" t="str">
        <f t="shared" si="6"/>
        <v>정보</v>
      </c>
      <c r="J127" s="295" t="str">
        <f>VLOOKUP(I127,엔터티분류어!B:D,3,FALSE)</f>
        <v>D</v>
      </c>
      <c r="K127" s="295" t="str">
        <f t="shared" si="3"/>
        <v>CNLCNUSD</v>
      </c>
    </row>
    <row r="128" spans="1:11" x14ac:dyDescent="0.3">
      <c r="A128" s="297" t="s">
        <v>340</v>
      </c>
      <c r="B128" s="296" t="s">
        <v>1</v>
      </c>
      <c r="C128" s="297" t="s">
        <v>3422</v>
      </c>
      <c r="D128" s="297" t="s">
        <v>3423</v>
      </c>
      <c r="E128" s="297"/>
      <c r="F128" s="293" t="s">
        <v>4140</v>
      </c>
      <c r="G128" s="292" t="s">
        <v>4136</v>
      </c>
      <c r="H128" s="294" t="str">
        <f>VLOOKUP(A:A,데이터주제영역정의서!O:P,2,FALSE)</f>
        <v>CNL</v>
      </c>
      <c r="I128" s="295" t="str">
        <f t="shared" si="6"/>
        <v>정보</v>
      </c>
      <c r="J128" s="295" t="str">
        <f>VLOOKUP(I128,엔터티분류어!B:D,3,FALSE)</f>
        <v>D</v>
      </c>
      <c r="K128" s="295" t="str">
        <f t="shared" si="3"/>
        <v>CNLCNICD</v>
      </c>
    </row>
    <row r="129" spans="1:11" x14ac:dyDescent="0.3">
      <c r="A129" s="297" t="s">
        <v>340</v>
      </c>
      <c r="B129" s="296" t="s">
        <v>1</v>
      </c>
      <c r="C129" s="297" t="s">
        <v>3442</v>
      </c>
      <c r="D129" s="297" t="s">
        <v>3443</v>
      </c>
      <c r="E129" s="297"/>
      <c r="F129" s="293" t="s">
        <v>4140</v>
      </c>
      <c r="G129" s="292" t="s">
        <v>4137</v>
      </c>
      <c r="H129" s="294" t="str">
        <f>VLOOKUP(A:A,데이터주제영역정의서!O:P,2,FALSE)</f>
        <v>CNL</v>
      </c>
      <c r="I129" s="295" t="str">
        <f t="shared" si="6"/>
        <v>정보</v>
      </c>
      <c r="J129" s="295" t="str">
        <f>VLOOKUP(I129,엔터티분류어!B:D,3,FALSE)</f>
        <v>D</v>
      </c>
      <c r="K129" s="295" t="str">
        <f t="shared" si="3"/>
        <v>CNLCNLOD</v>
      </c>
    </row>
    <row r="130" spans="1:11" x14ac:dyDescent="0.3">
      <c r="A130" s="297" t="s">
        <v>340</v>
      </c>
      <c r="B130" s="296" t="s">
        <v>1</v>
      </c>
      <c r="C130" s="297" t="s">
        <v>3438</v>
      </c>
      <c r="D130" s="297" t="s">
        <v>3439</v>
      </c>
      <c r="E130" s="297"/>
      <c r="F130" s="293" t="s">
        <v>4140</v>
      </c>
      <c r="G130" s="292" t="s">
        <v>1276</v>
      </c>
      <c r="H130" s="294" t="str">
        <f>VLOOKUP(A:A,데이터주제영역정의서!O:P,2,FALSE)</f>
        <v>CNL</v>
      </c>
      <c r="I130" s="295" t="str">
        <f t="shared" si="6"/>
        <v>정보</v>
      </c>
      <c r="J130" s="295" t="str">
        <f>VLOOKUP(I130,엔터티분류어!B:D,3,FALSE)</f>
        <v>D</v>
      </c>
      <c r="K130" s="295" t="str">
        <f t="shared" si="3"/>
        <v>CNLCNPLD</v>
      </c>
    </row>
    <row r="131" spans="1:11" x14ac:dyDescent="0.3">
      <c r="A131" s="297" t="s">
        <v>340</v>
      </c>
      <c r="B131" s="296" t="s">
        <v>1</v>
      </c>
      <c r="C131" s="297" t="s">
        <v>3424</v>
      </c>
      <c r="D131" s="297" t="s">
        <v>3425</v>
      </c>
      <c r="E131" s="297"/>
      <c r="F131" s="293" t="s">
        <v>4140</v>
      </c>
      <c r="G131" s="292" t="s">
        <v>1196</v>
      </c>
      <c r="H131" s="294" t="str">
        <f>VLOOKUP(A:A,데이터주제영역정의서!O:P,2,FALSE)</f>
        <v>CNL</v>
      </c>
      <c r="I131" s="295" t="str">
        <f t="shared" si="6"/>
        <v>정보</v>
      </c>
      <c r="J131" s="295" t="str">
        <f>VLOOKUP(I131,엔터티분류어!B:D,3,FALSE)</f>
        <v>D</v>
      </c>
      <c r="K131" s="295" t="str">
        <f t="shared" si="3"/>
        <v>CNLCNMED</v>
      </c>
    </row>
    <row r="132" spans="1:11" x14ac:dyDescent="0.3">
      <c r="A132" s="297" t="s">
        <v>340</v>
      </c>
      <c r="B132" s="296" t="s">
        <v>1</v>
      </c>
      <c r="C132" s="297" t="s">
        <v>3434</v>
      </c>
      <c r="D132" s="297" t="s">
        <v>3435</v>
      </c>
      <c r="E132" s="297"/>
      <c r="F132" s="293" t="s">
        <v>4140</v>
      </c>
      <c r="G132" s="292" t="s">
        <v>1516</v>
      </c>
      <c r="H132" s="294" t="str">
        <f>VLOOKUP(A:A,데이터주제영역정의서!O:P,2,FALSE)</f>
        <v>CNL</v>
      </c>
      <c r="I132" s="295" t="str">
        <f t="shared" si="6"/>
        <v>정보</v>
      </c>
      <c r="J132" s="295" t="str">
        <f>VLOOKUP(I132,엔터티분류어!B:D,3,FALSE)</f>
        <v>D</v>
      </c>
      <c r="K132" s="295" t="str">
        <f t="shared" si="3"/>
        <v>CNLCNDOD</v>
      </c>
    </row>
    <row r="133" spans="1:11" x14ac:dyDescent="0.3">
      <c r="A133" s="297" t="s">
        <v>340</v>
      </c>
      <c r="B133" s="296" t="s">
        <v>1</v>
      </c>
      <c r="C133" s="297" t="s">
        <v>3430</v>
      </c>
      <c r="D133" s="297" t="s">
        <v>3431</v>
      </c>
      <c r="E133" s="297"/>
      <c r="F133" s="293" t="s">
        <v>4140</v>
      </c>
      <c r="G133" s="292" t="s">
        <v>4138</v>
      </c>
      <c r="H133" s="294" t="str">
        <f>VLOOKUP(A:A,데이터주제영역정의서!O:P,2,FALSE)</f>
        <v>CNL</v>
      </c>
      <c r="I133" s="295" t="str">
        <f t="shared" si="6"/>
        <v>정보</v>
      </c>
      <c r="J133" s="295" t="str">
        <f>VLOOKUP(I133,엔터티분류어!B:D,3,FALSE)</f>
        <v>D</v>
      </c>
      <c r="K133" s="295" t="str">
        <f t="shared" si="3"/>
        <v>CNLCNUPD</v>
      </c>
    </row>
    <row r="134" spans="1:11" x14ac:dyDescent="0.3">
      <c r="A134" s="297" t="s">
        <v>340</v>
      </c>
      <c r="B134" s="296" t="s">
        <v>1</v>
      </c>
      <c r="C134" s="297" t="s">
        <v>3440</v>
      </c>
      <c r="D134" s="297" t="s">
        <v>3441</v>
      </c>
      <c r="E134" s="297"/>
      <c r="F134" s="293" t="s">
        <v>4140</v>
      </c>
      <c r="G134" s="292" t="s">
        <v>1276</v>
      </c>
      <c r="H134" s="294" t="str">
        <f>VLOOKUP(A:A,데이터주제영역정의서!O:P,2,FALSE)</f>
        <v>CNL</v>
      </c>
      <c r="I134" s="295" t="str">
        <f t="shared" si="6"/>
        <v>상세</v>
      </c>
      <c r="J134" s="295" t="str">
        <f>VLOOKUP(I134,엔터티분류어!B:D,3,FALSE)</f>
        <v>E</v>
      </c>
      <c r="K134" s="295" t="str">
        <f t="shared" si="3"/>
        <v>CNLCNPLE</v>
      </c>
    </row>
    <row r="135" spans="1:11" x14ac:dyDescent="0.3">
      <c r="A135" s="297" t="s">
        <v>340</v>
      </c>
      <c r="B135" s="296" t="s">
        <v>1</v>
      </c>
      <c r="C135" s="297" t="s">
        <v>3428</v>
      </c>
      <c r="D135" s="297" t="s">
        <v>3429</v>
      </c>
      <c r="E135" s="297"/>
      <c r="F135" s="293" t="s">
        <v>4140</v>
      </c>
      <c r="G135" s="292" t="s">
        <v>4139</v>
      </c>
      <c r="H135" s="294" t="str">
        <f>VLOOKUP(A:A,데이터주제영역정의서!O:P,2,FALSE)</f>
        <v>CNL</v>
      </c>
      <c r="I135" s="295" t="str">
        <f t="shared" si="6"/>
        <v>정보</v>
      </c>
      <c r="J135" s="295" t="str">
        <f>VLOOKUP(I135,엔터티분류어!B:D,3,FALSE)</f>
        <v>D</v>
      </c>
      <c r="K135" s="295" t="str">
        <f t="shared" ref="K135:K202" si="7">H135&amp;F135&amp;G135&amp;J135</f>
        <v>CNLCNURD</v>
      </c>
    </row>
    <row r="136" spans="1:11" x14ac:dyDescent="0.3">
      <c r="A136" s="297" t="s">
        <v>340</v>
      </c>
      <c r="B136" s="296" t="s">
        <v>1</v>
      </c>
      <c r="C136" s="297" t="s">
        <v>3436</v>
      </c>
      <c r="D136" s="297" t="s">
        <v>3437</v>
      </c>
      <c r="E136" s="297"/>
      <c r="F136" s="293" t="s">
        <v>4140</v>
      </c>
      <c r="G136" s="292" t="s">
        <v>4131</v>
      </c>
      <c r="H136" s="294" t="str">
        <f>VLOOKUP(A:A,데이터주제영역정의서!O:P,2,FALSE)</f>
        <v>CNL</v>
      </c>
      <c r="I136" s="295" t="str">
        <f t="shared" si="6"/>
        <v>정보</v>
      </c>
      <c r="J136" s="295" t="str">
        <f>VLOOKUP(I136,엔터티분류어!B:D,3,FALSE)</f>
        <v>D</v>
      </c>
      <c r="K136" s="295" t="str">
        <f t="shared" si="7"/>
        <v>CNLCNPRD</v>
      </c>
    </row>
    <row r="137" spans="1:11" x14ac:dyDescent="0.3">
      <c r="A137" s="297" t="s">
        <v>340</v>
      </c>
      <c r="B137" s="296" t="s">
        <v>1</v>
      </c>
      <c r="C137" s="297" t="s">
        <v>3426</v>
      </c>
      <c r="D137" s="297" t="s">
        <v>3427</v>
      </c>
      <c r="E137" s="297"/>
      <c r="F137" s="293" t="s">
        <v>4140</v>
      </c>
      <c r="G137" s="292" t="s">
        <v>906</v>
      </c>
      <c r="H137" s="294" t="str">
        <f>VLOOKUP(A:A,데이터주제영역정의서!O:P,2,FALSE)</f>
        <v>CNL</v>
      </c>
      <c r="I137" s="295" t="str">
        <f t="shared" si="6"/>
        <v>정보</v>
      </c>
      <c r="J137" s="295" t="str">
        <f>VLOOKUP(I137,엔터티분류어!B:D,3,FALSE)</f>
        <v>D</v>
      </c>
      <c r="K137" s="295" t="str">
        <f t="shared" si="7"/>
        <v>CNLCNMRD</v>
      </c>
    </row>
    <row r="138" spans="1:11" x14ac:dyDescent="0.3">
      <c r="A138" s="297" t="s">
        <v>340</v>
      </c>
      <c r="B138" s="296" t="s">
        <v>1</v>
      </c>
      <c r="C138" s="297" t="s">
        <v>3420</v>
      </c>
      <c r="D138" s="297" t="s">
        <v>3421</v>
      </c>
      <c r="E138" s="297"/>
      <c r="F138" s="293" t="s">
        <v>4140</v>
      </c>
      <c r="G138" s="292" t="s">
        <v>929</v>
      </c>
      <c r="H138" s="294" t="str">
        <f>VLOOKUP(A:A,데이터주제영역정의서!O:P,2,FALSE)</f>
        <v>CNL</v>
      </c>
      <c r="I138" s="295" t="str">
        <f t="shared" si="6"/>
        <v>정보</v>
      </c>
      <c r="J138" s="295" t="str">
        <f>VLOOKUP(I138,엔터티분류어!B:D,3,FALSE)</f>
        <v>D</v>
      </c>
      <c r="K138" s="295" t="str">
        <f t="shared" si="7"/>
        <v>CNLCNIPD</v>
      </c>
    </row>
    <row r="139" spans="1:11" x14ac:dyDescent="0.3">
      <c r="A139" s="296" t="s">
        <v>342</v>
      </c>
      <c r="B139" s="296" t="s">
        <v>1</v>
      </c>
      <c r="C139" s="296" t="s">
        <v>114</v>
      </c>
      <c r="D139" s="296" t="s">
        <v>2307</v>
      </c>
      <c r="E139" s="290"/>
      <c r="F139" s="293" t="e">
        <f>VLOOKUP(E:E,데이터주제영역정의서!T:V,2,FALSE)</f>
        <v>#N/A</v>
      </c>
      <c r="G139" s="292" t="s">
        <v>3648</v>
      </c>
      <c r="H139" s="294" t="str">
        <f>VLOOKUP(A:A,데이터주제영역정의서!O:P,2,FALSE)</f>
        <v>CSM</v>
      </c>
      <c r="I139" s="295" t="str">
        <f t="shared" si="6"/>
        <v>로그</v>
      </c>
      <c r="J139" s="295" t="str">
        <f>VLOOKUP(I139,엔터티분류어!B:D,3,FALSE)</f>
        <v>G</v>
      </c>
      <c r="K139" s="295" t="e">
        <f t="shared" si="7"/>
        <v>#N/A</v>
      </c>
    </row>
    <row r="140" spans="1:11" x14ac:dyDescent="0.3">
      <c r="A140" s="296" t="s">
        <v>342</v>
      </c>
      <c r="B140" s="296" t="s">
        <v>1</v>
      </c>
      <c r="C140" s="296" t="s">
        <v>2308</v>
      </c>
      <c r="D140" s="296" t="s">
        <v>2309</v>
      </c>
      <c r="E140" s="290"/>
      <c r="F140" s="293" t="e">
        <f>VLOOKUP(E:E,데이터주제영역정의서!T:V,2,FALSE)</f>
        <v>#N/A</v>
      </c>
      <c r="G140" s="292" t="s">
        <v>3648</v>
      </c>
      <c r="H140" s="294" t="str">
        <f>VLOOKUP(A:A,데이터주제영역정의서!O:P,2,FALSE)</f>
        <v>CSM</v>
      </c>
      <c r="I140" s="295" t="str">
        <f t="shared" si="6"/>
        <v>이력</v>
      </c>
      <c r="J140" s="295" t="str">
        <f>VLOOKUP(I140,엔터티분류어!B:D,3,FALSE)</f>
        <v>H</v>
      </c>
      <c r="K140" s="295" t="e">
        <f t="shared" si="7"/>
        <v>#N/A</v>
      </c>
    </row>
    <row r="141" spans="1:11" x14ac:dyDescent="0.3">
      <c r="A141" s="296" t="s">
        <v>342</v>
      </c>
      <c r="B141" s="296" t="s">
        <v>1</v>
      </c>
      <c r="C141" s="296" t="s">
        <v>116</v>
      </c>
      <c r="D141" s="296" t="s">
        <v>2310</v>
      </c>
      <c r="E141" s="290"/>
      <c r="F141" s="293" t="e">
        <f>VLOOKUP(E:E,데이터주제영역정의서!T:V,2,FALSE)</f>
        <v>#N/A</v>
      </c>
      <c r="G141" s="292" t="s">
        <v>3648</v>
      </c>
      <c r="H141" s="294" t="str">
        <f>VLOOKUP(A:A,데이터주제영역정의서!O:P,2,FALSE)</f>
        <v>CSM</v>
      </c>
      <c r="I141" s="295" t="str">
        <f t="shared" si="6"/>
        <v>로그</v>
      </c>
      <c r="J141" s="295" t="str">
        <f>VLOOKUP(I141,엔터티분류어!B:D,3,FALSE)</f>
        <v>G</v>
      </c>
      <c r="K141" s="295" t="e">
        <f t="shared" si="7"/>
        <v>#N/A</v>
      </c>
    </row>
    <row r="142" spans="1:11" x14ac:dyDescent="0.3">
      <c r="A142" s="296" t="s">
        <v>342</v>
      </c>
      <c r="B142" s="296" t="s">
        <v>1</v>
      </c>
      <c r="C142" s="296" t="s">
        <v>117</v>
      </c>
      <c r="D142" s="296" t="s">
        <v>2311</v>
      </c>
      <c r="E142" s="290"/>
      <c r="F142" s="293" t="e">
        <f>VLOOKUP(E:E,데이터주제영역정의서!T:V,2,FALSE)</f>
        <v>#N/A</v>
      </c>
      <c r="G142" s="292" t="s">
        <v>3648</v>
      </c>
      <c r="H142" s="294" t="str">
        <f>VLOOKUP(A:A,데이터주제영역정의서!O:P,2,FALSE)</f>
        <v>CSM</v>
      </c>
      <c r="I142" s="295" t="str">
        <f t="shared" si="6"/>
        <v>로그</v>
      </c>
      <c r="J142" s="295" t="str">
        <f>VLOOKUP(I142,엔터티분류어!B:D,3,FALSE)</f>
        <v>G</v>
      </c>
      <c r="K142" s="295" t="e">
        <f t="shared" si="7"/>
        <v>#N/A</v>
      </c>
    </row>
    <row r="143" spans="1:11" x14ac:dyDescent="0.3">
      <c r="A143" s="296" t="s">
        <v>342</v>
      </c>
      <c r="B143" s="296" t="s">
        <v>1</v>
      </c>
      <c r="C143" s="296" t="s">
        <v>123</v>
      </c>
      <c r="D143" s="296" t="s">
        <v>2312</v>
      </c>
      <c r="E143" s="290"/>
      <c r="F143" s="293" t="e">
        <f>VLOOKUP(E:E,데이터주제영역정의서!T:V,2,FALSE)</f>
        <v>#N/A</v>
      </c>
      <c r="G143" s="292" t="s">
        <v>3648</v>
      </c>
      <c r="H143" s="294" t="str">
        <f>VLOOKUP(A:A,데이터주제영역정의서!O:P,2,FALSE)</f>
        <v>CSM</v>
      </c>
      <c r="I143" s="295" t="str">
        <f t="shared" si="6"/>
        <v>로그</v>
      </c>
      <c r="J143" s="295" t="str">
        <f>VLOOKUP(I143,엔터티분류어!B:D,3,FALSE)</f>
        <v>G</v>
      </c>
      <c r="K143" s="295" t="e">
        <f t="shared" si="7"/>
        <v>#N/A</v>
      </c>
    </row>
    <row r="144" spans="1:11" x14ac:dyDescent="0.3">
      <c r="A144" s="296" t="s">
        <v>342</v>
      </c>
      <c r="B144" s="296" t="s">
        <v>1</v>
      </c>
      <c r="C144" s="296" t="s">
        <v>125</v>
      </c>
      <c r="D144" s="296" t="s">
        <v>2313</v>
      </c>
      <c r="E144" s="290"/>
      <c r="F144" s="293" t="e">
        <f>VLOOKUP(E:E,데이터주제영역정의서!T:V,2,FALSE)</f>
        <v>#N/A</v>
      </c>
      <c r="G144" s="292" t="s">
        <v>3648</v>
      </c>
      <c r="H144" s="294" t="str">
        <f>VLOOKUP(A:A,데이터주제영역정의서!O:P,2,FALSE)</f>
        <v>CSM</v>
      </c>
      <c r="I144" s="295" t="str">
        <f t="shared" si="6"/>
        <v>로그</v>
      </c>
      <c r="J144" s="295" t="str">
        <f>VLOOKUP(I144,엔터티분류어!B:D,3,FALSE)</f>
        <v>G</v>
      </c>
      <c r="K144" s="295" t="e">
        <f t="shared" si="7"/>
        <v>#N/A</v>
      </c>
    </row>
    <row r="145" spans="1:11" x14ac:dyDescent="0.3">
      <c r="A145" s="296" t="s">
        <v>342</v>
      </c>
      <c r="B145" s="296" t="s">
        <v>1</v>
      </c>
      <c r="C145" s="296" t="s">
        <v>126</v>
      </c>
      <c r="D145" s="296" t="s">
        <v>2314</v>
      </c>
      <c r="E145" s="290"/>
      <c r="F145" s="293" t="e">
        <f>VLOOKUP(E:E,데이터주제영역정의서!T:V,2,FALSE)</f>
        <v>#N/A</v>
      </c>
      <c r="G145" s="292" t="s">
        <v>3648</v>
      </c>
      <c r="H145" s="294" t="str">
        <f>VLOOKUP(A:A,데이터주제영역정의서!O:P,2,FALSE)</f>
        <v>CSM</v>
      </c>
      <c r="I145" s="295" t="str">
        <f t="shared" si="6"/>
        <v>이력</v>
      </c>
      <c r="J145" s="295" t="str">
        <f>VLOOKUP(I145,엔터티분류어!B:D,3,FALSE)</f>
        <v>H</v>
      </c>
      <c r="K145" s="295" t="e">
        <f t="shared" si="7"/>
        <v>#N/A</v>
      </c>
    </row>
    <row r="146" spans="1:11" x14ac:dyDescent="0.3">
      <c r="A146" s="296" t="s">
        <v>342</v>
      </c>
      <c r="B146" s="296" t="s">
        <v>1</v>
      </c>
      <c r="C146" s="296" t="s">
        <v>127</v>
      </c>
      <c r="D146" s="296" t="s">
        <v>2315</v>
      </c>
      <c r="E146" s="290"/>
      <c r="F146" s="293" t="e">
        <f>VLOOKUP(E:E,데이터주제영역정의서!T:V,2,FALSE)</f>
        <v>#N/A</v>
      </c>
      <c r="G146" s="292" t="s">
        <v>3648</v>
      </c>
      <c r="H146" s="294" t="str">
        <f>VLOOKUP(A:A,데이터주제영역정의서!O:P,2,FALSE)</f>
        <v>CSM</v>
      </c>
      <c r="I146" s="295" t="str">
        <f t="shared" si="6"/>
        <v>로그</v>
      </c>
      <c r="J146" s="295" t="str">
        <f>VLOOKUP(I146,엔터티분류어!B:D,3,FALSE)</f>
        <v>G</v>
      </c>
      <c r="K146" s="295" t="e">
        <f t="shared" si="7"/>
        <v>#N/A</v>
      </c>
    </row>
    <row r="147" spans="1:11" x14ac:dyDescent="0.3">
      <c r="A147" s="296" t="s">
        <v>342</v>
      </c>
      <c r="B147" s="296" t="s">
        <v>1</v>
      </c>
      <c r="C147" s="296" t="s">
        <v>130</v>
      </c>
      <c r="D147" s="296" t="s">
        <v>2316</v>
      </c>
      <c r="E147" s="290"/>
      <c r="F147" s="293" t="e">
        <f>VLOOKUP(E:E,데이터주제영역정의서!T:V,2,FALSE)</f>
        <v>#N/A</v>
      </c>
      <c r="G147" s="292" t="s">
        <v>3648</v>
      </c>
      <c r="H147" s="294" t="str">
        <f>VLOOKUP(A:A,데이터주제영역정의서!O:P,2,FALSE)</f>
        <v>CSM</v>
      </c>
      <c r="I147" s="295" t="str">
        <f t="shared" si="6"/>
        <v>로그</v>
      </c>
      <c r="J147" s="295" t="str">
        <f>VLOOKUP(I147,엔터티분류어!B:D,3,FALSE)</f>
        <v>G</v>
      </c>
      <c r="K147" s="295" t="e">
        <f t="shared" si="7"/>
        <v>#N/A</v>
      </c>
    </row>
    <row r="148" spans="1:11" x14ac:dyDescent="0.3">
      <c r="A148" s="296" t="s">
        <v>342</v>
      </c>
      <c r="B148" s="296" t="s">
        <v>1</v>
      </c>
      <c r="C148" s="296" t="s">
        <v>131</v>
      </c>
      <c r="D148" s="296" t="s">
        <v>2317</v>
      </c>
      <c r="E148" s="290"/>
      <c r="F148" s="293" t="e">
        <f>VLOOKUP(E:E,데이터주제영역정의서!T:V,2,FALSE)</f>
        <v>#N/A</v>
      </c>
      <c r="G148" s="292" t="s">
        <v>3648</v>
      </c>
      <c r="H148" s="294" t="str">
        <f>VLOOKUP(A:A,데이터주제영역정의서!O:P,2,FALSE)</f>
        <v>CSM</v>
      </c>
      <c r="I148" s="295" t="str">
        <f t="shared" si="6"/>
        <v>로그</v>
      </c>
      <c r="J148" s="295" t="str">
        <f>VLOOKUP(I148,엔터티분류어!B:D,3,FALSE)</f>
        <v>G</v>
      </c>
      <c r="K148" s="295" t="e">
        <f t="shared" si="7"/>
        <v>#N/A</v>
      </c>
    </row>
    <row r="149" spans="1:11" x14ac:dyDescent="0.3">
      <c r="A149" s="296" t="s">
        <v>342</v>
      </c>
      <c r="B149" s="296" t="s">
        <v>1</v>
      </c>
      <c r="C149" s="296" t="s">
        <v>132</v>
      </c>
      <c r="D149" s="296" t="s">
        <v>2318</v>
      </c>
      <c r="E149" s="290"/>
      <c r="F149" s="293" t="e">
        <f>VLOOKUP(E:E,데이터주제영역정의서!T:V,2,FALSE)</f>
        <v>#N/A</v>
      </c>
      <c r="G149" s="292" t="s">
        <v>3648</v>
      </c>
      <c r="H149" s="294" t="str">
        <f>VLOOKUP(A:A,데이터주제영역정의서!O:P,2,FALSE)</f>
        <v>CSM</v>
      </c>
      <c r="I149" s="295" t="str">
        <f t="shared" si="6"/>
        <v>로그</v>
      </c>
      <c r="J149" s="295" t="str">
        <f>VLOOKUP(I149,엔터티분류어!B:D,3,FALSE)</f>
        <v>G</v>
      </c>
      <c r="K149" s="295" t="e">
        <f t="shared" si="7"/>
        <v>#N/A</v>
      </c>
    </row>
    <row r="150" spans="1:11" x14ac:dyDescent="0.3">
      <c r="A150" s="296" t="s">
        <v>349</v>
      </c>
      <c r="B150" s="296" t="s">
        <v>1</v>
      </c>
      <c r="C150" s="296" t="s">
        <v>133</v>
      </c>
      <c r="D150" s="296" t="s">
        <v>2319</v>
      </c>
      <c r="E150" s="290" t="s">
        <v>4819</v>
      </c>
      <c r="F150" s="293" t="str">
        <f>VLOOKUP(E:E,데이터주제영역정의서!T:V,2,FALSE)</f>
        <v>DR</v>
      </c>
      <c r="G150" s="292" t="s">
        <v>710</v>
      </c>
      <c r="H150" s="294" t="str">
        <f>VLOOKUP(A:A,데이터주제영역정의서!O:P,2,FALSE)</f>
        <v>MRD</v>
      </c>
      <c r="I150" s="295" t="str">
        <f t="shared" si="6"/>
        <v>정보</v>
      </c>
      <c r="J150" s="295" t="str">
        <f>VLOOKUP(I150,엔터티분류어!B:D,3,FALSE)</f>
        <v>D</v>
      </c>
      <c r="K150" s="295" t="str">
        <f t="shared" si="7"/>
        <v>MRDDRFAD</v>
      </c>
    </row>
    <row r="151" spans="1:11" x14ac:dyDescent="0.3">
      <c r="A151" s="296" t="s">
        <v>349</v>
      </c>
      <c r="B151" s="296" t="s">
        <v>1</v>
      </c>
      <c r="C151" s="296" t="s">
        <v>2320</v>
      </c>
      <c r="D151" s="296" t="s">
        <v>2321</v>
      </c>
      <c r="E151" s="290" t="s">
        <v>4819</v>
      </c>
      <c r="F151" s="293" t="str">
        <f>VLOOKUP(E:E,데이터주제영역정의서!T:V,2,FALSE)</f>
        <v>DR</v>
      </c>
      <c r="G151" s="292" t="s">
        <v>3648</v>
      </c>
      <c r="H151" s="294" t="str">
        <f>VLOOKUP(A:A,데이터주제영역정의서!O:P,2,FALSE)</f>
        <v>MRD</v>
      </c>
      <c r="I151" s="295" t="str">
        <f t="shared" si="6"/>
        <v>정보</v>
      </c>
      <c r="J151" s="295" t="str">
        <f>VLOOKUP(I151,엔터티분류어!B:D,3,FALSE)</f>
        <v>D</v>
      </c>
      <c r="K151" s="295" t="str">
        <f t="shared" si="7"/>
        <v>MRDDRD</v>
      </c>
    </row>
    <row r="152" spans="1:11" x14ac:dyDescent="0.3">
      <c r="A152" s="296" t="s">
        <v>349</v>
      </c>
      <c r="B152" s="296" t="s">
        <v>1</v>
      </c>
      <c r="C152" s="296" t="s">
        <v>2322</v>
      </c>
      <c r="D152" s="296" t="s">
        <v>2323</v>
      </c>
      <c r="E152" s="290" t="s">
        <v>4819</v>
      </c>
      <c r="F152" s="293" t="str">
        <f>VLOOKUP(E:E,데이터주제영역정의서!T:V,2,FALSE)</f>
        <v>DR</v>
      </c>
      <c r="G152" s="292" t="s">
        <v>3648</v>
      </c>
      <c r="H152" s="294" t="str">
        <f>VLOOKUP(A:A,데이터주제영역정의서!O:P,2,FALSE)</f>
        <v>MRD</v>
      </c>
      <c r="I152" s="295" t="str">
        <f t="shared" si="6"/>
        <v>상세</v>
      </c>
      <c r="J152" s="295" t="str">
        <f>VLOOKUP(I152,엔터티분류어!B:D,3,FALSE)</f>
        <v>E</v>
      </c>
      <c r="K152" s="295" t="str">
        <f t="shared" si="7"/>
        <v>MRDDRE</v>
      </c>
    </row>
    <row r="153" spans="1:11" x14ac:dyDescent="0.3">
      <c r="A153" s="296" t="s">
        <v>349</v>
      </c>
      <c r="B153" s="296" t="s">
        <v>1</v>
      </c>
      <c r="C153" s="296" t="s">
        <v>4756</v>
      </c>
      <c r="D153" s="296" t="s">
        <v>2324</v>
      </c>
      <c r="E153" s="290" t="s">
        <v>4757</v>
      </c>
      <c r="F153" s="293" t="str">
        <f>VLOOKUP(E:E,데이터주제영역정의서!T:V,2,FALSE)</f>
        <v>DR</v>
      </c>
      <c r="G153" s="292" t="s">
        <v>3658</v>
      </c>
      <c r="H153" s="294" t="str">
        <f>VLOOKUP(A:A,데이터주제영역정의서!O:P,2,FALSE)</f>
        <v>MRD</v>
      </c>
      <c r="I153" s="295" t="str">
        <f t="shared" si="6"/>
        <v>관계</v>
      </c>
      <c r="J153" s="295" t="str">
        <f>VLOOKUP(I153,엔터티분류어!B:D,3,FALSE)</f>
        <v>R</v>
      </c>
      <c r="K153" s="295" t="str">
        <f t="shared" si="7"/>
        <v>MRDDRSVR</v>
      </c>
    </row>
    <row r="154" spans="1:11" x14ac:dyDescent="0.3">
      <c r="A154" s="296" t="s">
        <v>349</v>
      </c>
      <c r="B154" s="296" t="s">
        <v>1</v>
      </c>
      <c r="C154" s="296" t="s">
        <v>4755</v>
      </c>
      <c r="D154" s="296" t="s">
        <v>2325</v>
      </c>
      <c r="E154" s="290" t="s">
        <v>4757</v>
      </c>
      <c r="F154" s="293" t="str">
        <f>VLOOKUP(E:E,데이터주제영역정의서!T:V,2,FALSE)</f>
        <v>DR</v>
      </c>
      <c r="G154" s="292" t="s">
        <v>1707</v>
      </c>
      <c r="H154" s="294" t="str">
        <f>VLOOKUP(A:A,데이터주제영역정의서!O:P,2,FALSE)</f>
        <v>MRD</v>
      </c>
      <c r="I154" s="295" t="str">
        <f t="shared" si="6"/>
        <v>정보</v>
      </c>
      <c r="J154" s="295" t="str">
        <f>VLOOKUP(I154,엔터티분류어!B:D,3,FALSE)</f>
        <v>D</v>
      </c>
      <c r="K154" s="295" t="str">
        <f t="shared" si="7"/>
        <v>MRDDRSGD</v>
      </c>
    </row>
    <row r="155" spans="1:11" x14ac:dyDescent="0.3">
      <c r="A155" s="296" t="s">
        <v>349</v>
      </c>
      <c r="B155" s="296" t="s">
        <v>1</v>
      </c>
      <c r="C155" s="296" t="s">
        <v>4758</v>
      </c>
      <c r="D155" s="296" t="s">
        <v>2326</v>
      </c>
      <c r="E155" s="290" t="s">
        <v>4757</v>
      </c>
      <c r="F155" s="293" t="str">
        <f>VLOOKUP(E:E,데이터주제영역정의서!T:V,2,FALSE)</f>
        <v>DR</v>
      </c>
      <c r="G155" s="292" t="s">
        <v>961</v>
      </c>
      <c r="H155" s="294" t="str">
        <f>VLOOKUP(A:A,데이터주제영역정의서!O:P,2,FALSE)</f>
        <v>MRD</v>
      </c>
      <c r="I155" s="295" t="str">
        <f t="shared" si="6"/>
        <v>관계</v>
      </c>
      <c r="J155" s="295" t="str">
        <f>VLOOKUP(I155,엔터티분류어!B:D,3,FALSE)</f>
        <v>R</v>
      </c>
      <c r="K155" s="295" t="str">
        <f t="shared" si="7"/>
        <v>MRDDRSDR</v>
      </c>
    </row>
    <row r="156" spans="1:11" x14ac:dyDescent="0.3">
      <c r="A156" s="296" t="s">
        <v>349</v>
      </c>
      <c r="B156" s="296" t="s">
        <v>18</v>
      </c>
      <c r="C156" s="296" t="s">
        <v>4760</v>
      </c>
      <c r="D156" s="296" t="s">
        <v>2354</v>
      </c>
      <c r="E156" s="290" t="s">
        <v>4757</v>
      </c>
      <c r="F156" s="293" t="str">
        <f>VLOOKUP(E:E,데이터주제영역정의서!T:V,2,FALSE)</f>
        <v>DR</v>
      </c>
      <c r="G156" s="292" t="s">
        <v>4759</v>
      </c>
      <c r="H156" s="294" t="str">
        <f>VLOOKUP(A:A,데이터주제영역정의서!O:P,2,FALSE)</f>
        <v>MRD</v>
      </c>
      <c r="I156" s="295" t="str">
        <f>RIGHT(C156,2)</f>
        <v>정보</v>
      </c>
      <c r="J156" s="295" t="str">
        <f>VLOOKUP(I156,엔터티분류어!B:D,3,FALSE)</f>
        <v>D</v>
      </c>
      <c r="K156" s="295" t="str">
        <f>H156&amp;F156&amp;G156&amp;J156</f>
        <v>MRDDRITD</v>
      </c>
    </row>
    <row r="157" spans="1:11" x14ac:dyDescent="0.3">
      <c r="A157" s="296" t="s">
        <v>349</v>
      </c>
      <c r="B157" s="296" t="s">
        <v>18</v>
      </c>
      <c r="C157" s="296" t="s">
        <v>4761</v>
      </c>
      <c r="D157" s="296" t="s">
        <v>4762</v>
      </c>
      <c r="E157" s="290" t="s">
        <v>4757</v>
      </c>
      <c r="F157" s="293" t="str">
        <f>VLOOKUP(E:E,데이터주제영역정의서!T:V,2,FALSE)</f>
        <v>DR</v>
      </c>
      <c r="G157" s="292" t="s">
        <v>1185</v>
      </c>
      <c r="H157" s="294" t="str">
        <f>VLOOKUP(A:A,데이터주제영역정의서!O:P,2,FALSE)</f>
        <v>MRD</v>
      </c>
      <c r="I157" s="295" t="str">
        <f>RIGHT(C157,2)</f>
        <v>정보</v>
      </c>
      <c r="J157" s="295" t="str">
        <f>VLOOKUP(I157,엔터티분류어!B:D,3,FALSE)</f>
        <v>D</v>
      </c>
      <c r="K157" s="295" t="str">
        <f>H157&amp;F157&amp;G157&amp;J157</f>
        <v>MRDDRTTD</v>
      </c>
    </row>
    <row r="158" spans="1:11" x14ac:dyDescent="0.3">
      <c r="A158" s="296" t="s">
        <v>349</v>
      </c>
      <c r="B158" s="296" t="s">
        <v>18</v>
      </c>
      <c r="C158" s="296" t="s">
        <v>4763</v>
      </c>
      <c r="D158" s="296"/>
      <c r="E158" s="290" t="s">
        <v>4757</v>
      </c>
      <c r="F158" s="293" t="str">
        <f>VLOOKUP(E:E,데이터주제영역정의서!T:V,2,FALSE)</f>
        <v>DR</v>
      </c>
      <c r="G158" s="292" t="s">
        <v>1185</v>
      </c>
      <c r="H158" s="294" t="str">
        <f>VLOOKUP(A:A,데이터주제영역정의서!O:P,2,FALSE)</f>
        <v>MRD</v>
      </c>
      <c r="I158" s="295" t="str">
        <f>RIGHT(C158,2)</f>
        <v>상세</v>
      </c>
      <c r="J158" s="295" t="str">
        <f>VLOOKUP(I158,엔터티분류어!B:D,3,FALSE)</f>
        <v>E</v>
      </c>
      <c r="K158" s="295" t="str">
        <f>H158&amp;F158&amp;G158&amp;J158</f>
        <v>MRDDRTTE</v>
      </c>
    </row>
    <row r="159" spans="1:11" x14ac:dyDescent="0.3">
      <c r="A159" s="296" t="s">
        <v>349</v>
      </c>
      <c r="B159" s="296" t="s">
        <v>1</v>
      </c>
      <c r="C159" s="296" t="s">
        <v>134</v>
      </c>
      <c r="D159" s="296" t="s">
        <v>2327</v>
      </c>
      <c r="E159" s="290" t="s">
        <v>4819</v>
      </c>
      <c r="F159" s="293" t="str">
        <f>VLOOKUP(E:E,데이터주제영역정의서!T:V,2,FALSE)</f>
        <v>DR</v>
      </c>
      <c r="G159" s="292" t="s">
        <v>1752</v>
      </c>
      <c r="H159" s="294" t="str">
        <f>VLOOKUP(A:A,데이터주제영역정의서!O:P,2,FALSE)</f>
        <v>MRD</v>
      </c>
      <c r="I159" s="295" t="str">
        <f t="shared" si="6"/>
        <v>정보</v>
      </c>
      <c r="J159" s="295" t="str">
        <f>VLOOKUP(I159,엔터티분류어!B:D,3,FALSE)</f>
        <v>D</v>
      </c>
      <c r="K159" s="295" t="str">
        <f t="shared" si="7"/>
        <v>MRDDRADD</v>
      </c>
    </row>
    <row r="160" spans="1:11" x14ac:dyDescent="0.3">
      <c r="A160" s="296" t="s">
        <v>349</v>
      </c>
      <c r="B160" s="296" t="s">
        <v>1</v>
      </c>
      <c r="C160" s="296" t="s">
        <v>4806</v>
      </c>
      <c r="D160" s="296" t="s">
        <v>4789</v>
      </c>
      <c r="E160" s="290" t="s">
        <v>4819</v>
      </c>
      <c r="F160" s="293" t="str">
        <f>VLOOKUP(E:E,데이터주제영역정의서!T:V,2,FALSE)</f>
        <v>DR</v>
      </c>
      <c r="G160" s="292" t="s">
        <v>4807</v>
      </c>
      <c r="H160" s="294" t="str">
        <f>VLOOKUP(A:A,데이터주제영역정의서!O:P,2,FALSE)</f>
        <v>MRD</v>
      </c>
      <c r="I160" s="295" t="str">
        <f t="shared" si="6"/>
        <v>정보</v>
      </c>
      <c r="J160" s="295" t="str">
        <f>VLOOKUP(I160,엔터티분류어!B:D,3,FALSE)</f>
        <v>D</v>
      </c>
      <c r="K160" s="295" t="str">
        <f t="shared" si="7"/>
        <v>MRDDRCJD</v>
      </c>
    </row>
    <row r="161" spans="1:11" x14ac:dyDescent="0.3">
      <c r="A161" s="296" t="s">
        <v>349</v>
      </c>
      <c r="B161" s="296" t="s">
        <v>1</v>
      </c>
      <c r="C161" s="296" t="s">
        <v>4796</v>
      </c>
      <c r="D161" s="296" t="s">
        <v>2328</v>
      </c>
      <c r="E161" s="290" t="s">
        <v>4787</v>
      </c>
      <c r="F161" s="293" t="str">
        <f>VLOOKUP(E:E,데이터주제영역정의서!T:V,2,FALSE)</f>
        <v>DR</v>
      </c>
      <c r="G161" s="292" t="s">
        <v>4797</v>
      </c>
      <c r="H161" s="294" t="str">
        <f>VLOOKUP(A:A,데이터주제영역정의서!O:P,2,FALSE)</f>
        <v>MRD</v>
      </c>
      <c r="I161" s="295" t="str">
        <f t="shared" si="6"/>
        <v>기본</v>
      </c>
      <c r="J161" s="295" t="str">
        <f>VLOOKUP(I161,엔터티분류어!B:D,3,FALSE)</f>
        <v>M</v>
      </c>
      <c r="K161" s="295" t="str">
        <f t="shared" si="7"/>
        <v>MRDDRCAM</v>
      </c>
    </row>
    <row r="162" spans="1:11" x14ac:dyDescent="0.3">
      <c r="A162" s="296" t="s">
        <v>349</v>
      </c>
      <c r="B162" s="296" t="s">
        <v>1</v>
      </c>
      <c r="C162" s="296" t="s">
        <v>4808</v>
      </c>
      <c r="D162" s="296" t="s">
        <v>2329</v>
      </c>
      <c r="E162" s="290" t="s">
        <v>4787</v>
      </c>
      <c r="F162" s="293" t="str">
        <f>VLOOKUP(E:E,데이터주제영역정의서!T:V,2,FALSE)</f>
        <v>DR</v>
      </c>
      <c r="G162" s="292" t="s">
        <v>4809</v>
      </c>
      <c r="H162" s="294" t="str">
        <f>VLOOKUP(A:A,데이터주제영역정의서!O:P,2,FALSE)</f>
        <v>MRD</v>
      </c>
      <c r="I162" s="295" t="str">
        <f t="shared" si="6"/>
        <v>상세</v>
      </c>
      <c r="J162" s="295" t="str">
        <f>VLOOKUP(I162,엔터티분류어!B:D,3,FALSE)</f>
        <v>E</v>
      </c>
      <c r="K162" s="295" t="str">
        <f t="shared" si="7"/>
        <v>MRDDRCKE</v>
      </c>
    </row>
    <row r="163" spans="1:11" x14ac:dyDescent="0.3">
      <c r="A163" s="296" t="s">
        <v>349</v>
      </c>
      <c r="B163" s="296" t="s">
        <v>1</v>
      </c>
      <c r="C163" s="296" t="s">
        <v>4800</v>
      </c>
      <c r="D163" s="296" t="s">
        <v>2330</v>
      </c>
      <c r="E163" s="290" t="s">
        <v>4787</v>
      </c>
      <c r="F163" s="293" t="str">
        <f>VLOOKUP(E:E,데이터주제영역정의서!T:V,2,FALSE)</f>
        <v>DR</v>
      </c>
      <c r="G163" s="292" t="s">
        <v>4801</v>
      </c>
      <c r="H163" s="294" t="str">
        <f>VLOOKUP(A:A,데이터주제영역정의서!O:P,2,FALSE)</f>
        <v>MRD</v>
      </c>
      <c r="I163" s="295" t="str">
        <f t="shared" si="6"/>
        <v>기본</v>
      </c>
      <c r="J163" s="295" t="str">
        <f>VLOOKUP(I163,엔터티분류어!B:D,3,FALSE)</f>
        <v>M</v>
      </c>
      <c r="K163" s="295" t="str">
        <f t="shared" si="7"/>
        <v>MRDDRCFM</v>
      </c>
    </row>
    <row r="164" spans="1:11" x14ac:dyDescent="0.3">
      <c r="A164" s="296" t="s">
        <v>349</v>
      </c>
      <c r="B164" s="296" t="s">
        <v>1</v>
      </c>
      <c r="C164" s="296" t="s">
        <v>4811</v>
      </c>
      <c r="D164" s="296" t="s">
        <v>2331</v>
      </c>
      <c r="E164" s="290" t="s">
        <v>4787</v>
      </c>
      <c r="F164" s="293" t="str">
        <f>VLOOKUP(E:E,데이터주제영역정의서!T:V,2,FALSE)</f>
        <v>DR</v>
      </c>
      <c r="G164" s="292" t="s">
        <v>891</v>
      </c>
      <c r="H164" s="294" t="str">
        <f>VLOOKUP(A:A,데이터주제영역정의서!O:P,2,FALSE)</f>
        <v>MRD</v>
      </c>
      <c r="I164" s="295" t="str">
        <f t="shared" si="6"/>
        <v>기본</v>
      </c>
      <c r="J164" s="295" t="str">
        <f>VLOOKUP(I164,엔터티분류어!B:D,3,FALSE)</f>
        <v>M</v>
      </c>
      <c r="K164" s="295" t="str">
        <f t="shared" si="7"/>
        <v>MRDDRCNM</v>
      </c>
    </row>
    <row r="165" spans="1:11" x14ac:dyDescent="0.3">
      <c r="A165" s="296" t="s">
        <v>349</v>
      </c>
      <c r="B165" s="296" t="s">
        <v>1</v>
      </c>
      <c r="C165" s="296" t="s">
        <v>4786</v>
      </c>
      <c r="D165" s="296" t="s">
        <v>2332</v>
      </c>
      <c r="E165" s="290" t="s">
        <v>4787</v>
      </c>
      <c r="F165" s="293" t="str">
        <f>VLOOKUP(E:E,데이터주제영역정의서!T:V,2,FALSE)</f>
        <v>DR</v>
      </c>
      <c r="G165" s="292" t="s">
        <v>4788</v>
      </c>
      <c r="H165" s="294" t="str">
        <f>VLOOKUP(A:A,데이터주제영역정의서!O:P,2,FALSE)</f>
        <v>MRD</v>
      </c>
      <c r="I165" s="295" t="str">
        <f t="shared" si="6"/>
        <v>기본</v>
      </c>
      <c r="J165" s="295" t="str">
        <f>VLOOKUP(I165,엔터티분류어!B:D,3,FALSE)</f>
        <v>M</v>
      </c>
      <c r="K165" s="295" t="str">
        <f t="shared" si="7"/>
        <v>MRDDRCBM</v>
      </c>
    </row>
    <row r="166" spans="1:11" x14ac:dyDescent="0.3">
      <c r="A166" s="296" t="s">
        <v>349</v>
      </c>
      <c r="B166" s="296" t="s">
        <v>1</v>
      </c>
      <c r="C166" s="296" t="s">
        <v>4792</v>
      </c>
      <c r="D166" s="296" t="s">
        <v>2333</v>
      </c>
      <c r="E166" s="290" t="s">
        <v>4787</v>
      </c>
      <c r="F166" s="293" t="str">
        <f>VLOOKUP(E:E,데이터주제영역정의서!T:V,2,FALSE)</f>
        <v>DR</v>
      </c>
      <c r="G166" s="292" t="s">
        <v>1266</v>
      </c>
      <c r="H166" s="294" t="str">
        <f>VLOOKUP(A:A,데이터주제영역정의서!O:P,2,FALSE)</f>
        <v>MRD</v>
      </c>
      <c r="I166" s="295" t="str">
        <f t="shared" si="6"/>
        <v>정보</v>
      </c>
      <c r="J166" s="295" t="str">
        <f>VLOOKUP(I166,엔터티분류어!B:D,3,FALSE)</f>
        <v>D</v>
      </c>
      <c r="K166" s="295" t="str">
        <f t="shared" si="7"/>
        <v>MRDDRCLD</v>
      </c>
    </row>
    <row r="167" spans="1:11" x14ac:dyDescent="0.3">
      <c r="A167" s="296" t="s">
        <v>349</v>
      </c>
      <c r="B167" s="296" t="s">
        <v>1</v>
      </c>
      <c r="C167" s="296" t="s">
        <v>4790</v>
      </c>
      <c r="D167" s="296" t="s">
        <v>2334</v>
      </c>
      <c r="E167" s="290" t="s">
        <v>4787</v>
      </c>
      <c r="F167" s="293" t="str">
        <f>VLOOKUP(E:E,데이터주제영역정의서!T:V,2,FALSE)</f>
        <v>DR</v>
      </c>
      <c r="G167" s="292" t="s">
        <v>4791</v>
      </c>
      <c r="H167" s="294" t="str">
        <f>VLOOKUP(A:A,데이터주제영역정의서!O:P,2,FALSE)</f>
        <v>MRD</v>
      </c>
      <c r="I167" s="295" t="str">
        <f t="shared" si="6"/>
        <v>정보</v>
      </c>
      <c r="J167" s="295" t="str">
        <f>VLOOKUP(I167,엔터티분류어!B:D,3,FALSE)</f>
        <v>D</v>
      </c>
      <c r="K167" s="295" t="str">
        <f t="shared" si="7"/>
        <v>MRDDRCDD</v>
      </c>
    </row>
    <row r="168" spans="1:11" x14ac:dyDescent="0.3">
      <c r="A168" s="296" t="s">
        <v>349</v>
      </c>
      <c r="B168" s="296" t="s">
        <v>1</v>
      </c>
      <c r="C168" s="296" t="s">
        <v>4802</v>
      </c>
      <c r="D168" s="296" t="s">
        <v>2335</v>
      </c>
      <c r="E168" s="290" t="s">
        <v>4787</v>
      </c>
      <c r="F168" s="293" t="str">
        <f>VLOOKUP(E:E,데이터주제영역정의서!T:V,2,FALSE)</f>
        <v>DR</v>
      </c>
      <c r="G168" s="292" t="s">
        <v>4645</v>
      </c>
      <c r="H168" s="294" t="str">
        <f>VLOOKUP(A:A,데이터주제영역정의서!O:P,2,FALSE)</f>
        <v>MRD</v>
      </c>
      <c r="I168" s="295" t="str">
        <f t="shared" si="6"/>
        <v>정보</v>
      </c>
      <c r="J168" s="295" t="str">
        <f>VLOOKUP(I168,엔터티분류어!B:D,3,FALSE)</f>
        <v>D</v>
      </c>
      <c r="K168" s="295" t="str">
        <f t="shared" si="7"/>
        <v>MRDDRCGD</v>
      </c>
    </row>
    <row r="169" spans="1:11" x14ac:dyDescent="0.3">
      <c r="A169" s="296" t="s">
        <v>349</v>
      </c>
      <c r="B169" s="296" t="s">
        <v>1</v>
      </c>
      <c r="C169" s="296" t="s">
        <v>4803</v>
      </c>
      <c r="D169" s="296" t="s">
        <v>2336</v>
      </c>
      <c r="E169" s="290" t="s">
        <v>4787</v>
      </c>
      <c r="F169" s="293" t="str">
        <f>VLOOKUP(E:E,데이터주제영역정의서!T:V,2,FALSE)</f>
        <v>DR</v>
      </c>
      <c r="G169" s="292" t="s">
        <v>1396</v>
      </c>
      <c r="H169" s="294" t="str">
        <f>VLOOKUP(A:A,데이터주제영역정의서!O:P,2,FALSE)</f>
        <v>MRD</v>
      </c>
      <c r="I169" s="295" t="str">
        <f t="shared" si="6"/>
        <v>정보</v>
      </c>
      <c r="J169" s="295" t="str">
        <f>VLOOKUP(I169,엔터티분류어!B:D,3,FALSE)</f>
        <v>D</v>
      </c>
      <c r="K169" s="295" t="str">
        <f t="shared" si="7"/>
        <v>MRDDRCHD</v>
      </c>
    </row>
    <row r="170" spans="1:11" x14ac:dyDescent="0.3">
      <c r="A170" s="296" t="s">
        <v>349</v>
      </c>
      <c r="B170" s="296" t="s">
        <v>1</v>
      </c>
      <c r="C170" s="296" t="s">
        <v>4804</v>
      </c>
      <c r="D170" s="296" t="s">
        <v>2337</v>
      </c>
      <c r="E170" s="290" t="s">
        <v>4787</v>
      </c>
      <c r="F170" s="293" t="str">
        <f>VLOOKUP(E:E,데이터주제영역정의서!T:V,2,FALSE)</f>
        <v>DR</v>
      </c>
      <c r="G170" s="292" t="s">
        <v>4805</v>
      </c>
      <c r="H170" s="294" t="str">
        <f>VLOOKUP(A:A,데이터주제영역정의서!O:P,2,FALSE)</f>
        <v>MRD</v>
      </c>
      <c r="I170" s="295" t="str">
        <f t="shared" si="6"/>
        <v>정보</v>
      </c>
      <c r="J170" s="295" t="str">
        <f>VLOOKUP(I170,엔터티분류어!B:D,3,FALSE)</f>
        <v>D</v>
      </c>
      <c r="K170" s="295" t="str">
        <f t="shared" si="7"/>
        <v>MRDDRCID</v>
      </c>
    </row>
    <row r="171" spans="1:11" x14ac:dyDescent="0.3">
      <c r="A171" s="296" t="s">
        <v>349</v>
      </c>
      <c r="B171" s="296" t="s">
        <v>1</v>
      </c>
      <c r="C171" s="296" t="s">
        <v>4810</v>
      </c>
      <c r="D171" s="296" t="s">
        <v>2338</v>
      </c>
      <c r="E171" s="290" t="s">
        <v>4787</v>
      </c>
      <c r="F171" s="293" t="str">
        <f>VLOOKUP(E:E,데이터주제영역정의서!T:V,2,FALSE)</f>
        <v>DR</v>
      </c>
      <c r="G171" s="292" t="s">
        <v>966</v>
      </c>
      <c r="H171" s="294" t="str">
        <f>VLOOKUP(A:A,데이터주제영역정의서!O:P,2,FALSE)</f>
        <v>MRD</v>
      </c>
      <c r="I171" s="295" t="str">
        <f t="shared" si="6"/>
        <v>기본</v>
      </c>
      <c r="J171" s="295" t="str">
        <f>VLOOKUP(I171,엔터티분류어!B:D,3,FALSE)</f>
        <v>M</v>
      </c>
      <c r="K171" s="295" t="str">
        <f t="shared" si="7"/>
        <v>MRDDRCMM</v>
      </c>
    </row>
    <row r="172" spans="1:11" x14ac:dyDescent="0.3">
      <c r="A172" s="296" t="s">
        <v>349</v>
      </c>
      <c r="B172" s="296" t="s">
        <v>1</v>
      </c>
      <c r="C172" s="296" t="s">
        <v>4798</v>
      </c>
      <c r="D172" s="296" t="s">
        <v>2339</v>
      </c>
      <c r="E172" s="290" t="s">
        <v>4787</v>
      </c>
      <c r="F172" s="293" t="str">
        <f>VLOOKUP(E:E,데이터주제영역정의서!T:V,2,FALSE)</f>
        <v>DR</v>
      </c>
      <c r="G172" s="292" t="s">
        <v>4799</v>
      </c>
      <c r="H172" s="294" t="str">
        <f>VLOOKUP(A:A,데이터주제영역정의서!O:P,2,FALSE)</f>
        <v>MRD</v>
      </c>
      <c r="I172" s="295" t="str">
        <f t="shared" si="6"/>
        <v>정보</v>
      </c>
      <c r="J172" s="295" t="str">
        <f>VLOOKUP(I172,엔터티분류어!B:D,3,FALSE)</f>
        <v>D</v>
      </c>
      <c r="K172" s="295" t="str">
        <f t="shared" si="7"/>
        <v>MRDDRCED</v>
      </c>
    </row>
    <row r="173" spans="1:11" x14ac:dyDescent="0.3">
      <c r="A173" s="296" t="s">
        <v>349</v>
      </c>
      <c r="B173" s="296" t="s">
        <v>1</v>
      </c>
      <c r="C173" s="296" t="s">
        <v>4793</v>
      </c>
      <c r="D173" s="296" t="s">
        <v>2340</v>
      </c>
      <c r="E173" s="290" t="s">
        <v>4787</v>
      </c>
      <c r="F173" s="293" t="str">
        <f>VLOOKUP(E:E,데이터주제영역정의서!T:V,2,FALSE)</f>
        <v>DR</v>
      </c>
      <c r="G173" s="292" t="s">
        <v>1206</v>
      </c>
      <c r="H173" s="294" t="str">
        <f>VLOOKUP(A:A,데이터주제영역정의서!O:P,2,FALSE)</f>
        <v>MRD</v>
      </c>
      <c r="I173" s="295" t="str">
        <f t="shared" si="6"/>
        <v>기본</v>
      </c>
      <c r="J173" s="295" t="str">
        <f>VLOOKUP(I173,엔터티분류어!B:D,3,FALSE)</f>
        <v>M</v>
      </c>
      <c r="K173" s="295" t="str">
        <f t="shared" si="7"/>
        <v>MRDDRPDM</v>
      </c>
    </row>
    <row r="174" spans="1:11" x14ac:dyDescent="0.3">
      <c r="A174" s="296" t="s">
        <v>349</v>
      </c>
      <c r="B174" s="296" t="s">
        <v>1</v>
      </c>
      <c r="C174" s="296" t="s">
        <v>137</v>
      </c>
      <c r="D174" s="296" t="s">
        <v>2341</v>
      </c>
      <c r="E174" s="290" t="s">
        <v>4819</v>
      </c>
      <c r="F174" s="293" t="str">
        <f>VLOOKUP(E:E,데이터주제영역정의서!T:V,2,FALSE)</f>
        <v>DR</v>
      </c>
      <c r="G174" s="292" t="s">
        <v>541</v>
      </c>
      <c r="H174" s="294" t="str">
        <f>VLOOKUP(A:A,데이터주제영역정의서!O:P,2,FALSE)</f>
        <v>MRD</v>
      </c>
      <c r="I174" s="295" t="str">
        <f t="shared" si="6"/>
        <v>정보</v>
      </c>
      <c r="J174" s="295" t="str">
        <f>VLOOKUP(I174,엔터티분류어!B:D,3,FALSE)</f>
        <v>D</v>
      </c>
      <c r="K174" s="295" t="str">
        <f t="shared" si="7"/>
        <v>MRDDRIRD</v>
      </c>
    </row>
    <row r="175" spans="1:11" x14ac:dyDescent="0.3">
      <c r="A175" s="296" t="s">
        <v>349</v>
      </c>
      <c r="B175" s="296" t="s">
        <v>1</v>
      </c>
      <c r="C175" s="296" t="s">
        <v>138</v>
      </c>
      <c r="D175" s="296" t="s">
        <v>2342</v>
      </c>
      <c r="E175" s="290" t="s">
        <v>4819</v>
      </c>
      <c r="F175" s="293" t="str">
        <f>VLOOKUP(E:E,데이터주제영역정의서!T:V,2,FALSE)</f>
        <v>DR</v>
      </c>
      <c r="G175" s="292" t="s">
        <v>541</v>
      </c>
      <c r="H175" s="294" t="str">
        <f>VLOOKUP(A:A,데이터주제영역정의서!O:P,2,FALSE)</f>
        <v>MRD</v>
      </c>
      <c r="I175" s="295" t="str">
        <f t="shared" si="6"/>
        <v>이력</v>
      </c>
      <c r="J175" s="295" t="str">
        <f>VLOOKUP(I175,엔터티분류어!B:D,3,FALSE)</f>
        <v>H</v>
      </c>
      <c r="K175" s="295" t="str">
        <f t="shared" si="7"/>
        <v>MRDDRIRH</v>
      </c>
    </row>
    <row r="176" spans="1:11" x14ac:dyDescent="0.3">
      <c r="A176" s="296" t="s">
        <v>349</v>
      </c>
      <c r="B176" s="296" t="s">
        <v>1</v>
      </c>
      <c r="C176" s="296" t="s">
        <v>4794</v>
      </c>
      <c r="D176" s="296" t="s">
        <v>2343</v>
      </c>
      <c r="E176" s="290" t="s">
        <v>4787</v>
      </c>
      <c r="F176" s="293" t="str">
        <f>VLOOKUP(E:E,데이터주제영역정의서!T:V,2,FALSE)</f>
        <v>DR</v>
      </c>
      <c r="G176" s="292" t="s">
        <v>4795</v>
      </c>
      <c r="H176" s="294" t="str">
        <f>VLOOKUP(A:A,데이터주제영역정의서!O:P,2,FALSE)</f>
        <v>MRD</v>
      </c>
      <c r="I176" s="295" t="str">
        <f t="shared" si="6"/>
        <v>기본</v>
      </c>
      <c r="J176" s="295" t="str">
        <f>VLOOKUP(I176,엔터티분류어!B:D,3,FALSE)</f>
        <v>M</v>
      </c>
      <c r="K176" s="295" t="str">
        <f t="shared" si="7"/>
        <v>MRDDRORM</v>
      </c>
    </row>
    <row r="177" spans="1:11" x14ac:dyDescent="0.3">
      <c r="A177" s="296" t="s">
        <v>349</v>
      </c>
      <c r="B177" s="296" t="s">
        <v>1</v>
      </c>
      <c r="C177" s="296" t="s">
        <v>2344</v>
      </c>
      <c r="D177" s="296" t="s">
        <v>2345</v>
      </c>
      <c r="E177" s="290" t="s">
        <v>4819</v>
      </c>
      <c r="F177" s="293" t="str">
        <f>VLOOKUP(E:E,데이터주제영역정의서!T:V,2,FALSE)</f>
        <v>DR</v>
      </c>
      <c r="G177" s="292" t="s">
        <v>3648</v>
      </c>
      <c r="H177" s="294" t="str">
        <f>VLOOKUP(A:A,데이터주제영역정의서!O:P,2,FALSE)</f>
        <v>MRD</v>
      </c>
      <c r="I177" s="295" t="str">
        <f t="shared" si="6"/>
        <v>신청</v>
      </c>
      <c r="J177" s="295" t="e">
        <f>VLOOKUP(I177,엔터티분류어!B:D,3,FALSE)</f>
        <v>#N/A</v>
      </c>
      <c r="K177" s="295" t="e">
        <f t="shared" si="7"/>
        <v>#N/A</v>
      </c>
    </row>
    <row r="178" spans="1:11" x14ac:dyDescent="0.3">
      <c r="A178" s="296" t="s">
        <v>349</v>
      </c>
      <c r="B178" s="296" t="s">
        <v>1</v>
      </c>
      <c r="C178" s="296" t="s">
        <v>4820</v>
      </c>
      <c r="D178" s="296" t="s">
        <v>2346</v>
      </c>
      <c r="E178" s="290" t="s">
        <v>4819</v>
      </c>
      <c r="F178" s="293" t="str">
        <f>VLOOKUP(E:E,데이터주제영역정의서!T:V,2,FALSE)</f>
        <v>DR</v>
      </c>
      <c r="G178" s="292" t="s">
        <v>3648</v>
      </c>
      <c r="H178" s="294" t="str">
        <f>VLOOKUP(A:A,데이터주제영역정의서!O:P,2,FALSE)</f>
        <v>MRD</v>
      </c>
      <c r="I178" s="295" t="str">
        <f t="shared" si="6"/>
        <v>정보</v>
      </c>
      <c r="J178" s="295" t="str">
        <f>VLOOKUP(I178,엔터티분류어!B:D,3,FALSE)</f>
        <v>D</v>
      </c>
      <c r="K178" s="295" t="str">
        <f t="shared" si="7"/>
        <v>MRDDRD</v>
      </c>
    </row>
    <row r="179" spans="1:11" x14ac:dyDescent="0.3">
      <c r="A179" s="296" t="s">
        <v>349</v>
      </c>
      <c r="B179" s="296" t="s">
        <v>1</v>
      </c>
      <c r="C179" s="296" t="s">
        <v>4818</v>
      </c>
      <c r="D179" s="296" t="s">
        <v>2233</v>
      </c>
      <c r="E179" s="290" t="s">
        <v>4819</v>
      </c>
      <c r="F179" s="293" t="str">
        <f>VLOOKUP(E:E,데이터주제영역정의서!T:V,2,FALSE)</f>
        <v>DR</v>
      </c>
      <c r="G179" s="292" t="s">
        <v>670</v>
      </c>
      <c r="H179" s="294" t="str">
        <f>VLOOKUP(A:A,데이터주제영역정의서!O:P,2,FALSE)</f>
        <v>MRD</v>
      </c>
      <c r="I179" s="295" t="str">
        <f t="shared" si="6"/>
        <v>코드</v>
      </c>
      <c r="J179" s="295" t="str">
        <f>VLOOKUP(I179,엔터티분류어!B:D,3,FALSE)</f>
        <v>C</v>
      </c>
      <c r="K179" s="295" t="str">
        <f t="shared" si="7"/>
        <v>MRDDRHPC</v>
      </c>
    </row>
    <row r="180" spans="1:11" x14ac:dyDescent="0.3">
      <c r="A180" s="296" t="s">
        <v>349</v>
      </c>
      <c r="B180" s="296" t="s">
        <v>1</v>
      </c>
      <c r="C180" s="296" t="s">
        <v>139</v>
      </c>
      <c r="D180" s="296" t="s">
        <v>2347</v>
      </c>
      <c r="E180" s="290" t="s">
        <v>4819</v>
      </c>
      <c r="F180" s="293" t="str">
        <f>VLOOKUP(E:E,데이터주제영역정의서!T:V,2,FALSE)</f>
        <v>DR</v>
      </c>
      <c r="G180" s="292" t="s">
        <v>510</v>
      </c>
      <c r="H180" s="294" t="str">
        <f>VLOOKUP(A:A,데이터주제영역정의서!O:P,2,FALSE)</f>
        <v>MRD</v>
      </c>
      <c r="I180" s="295" t="str">
        <f t="shared" si="6"/>
        <v>정보</v>
      </c>
      <c r="J180" s="295" t="str">
        <f>VLOOKUP(I180,엔터티분류어!B:D,3,FALSE)</f>
        <v>D</v>
      </c>
      <c r="K180" s="295" t="str">
        <f t="shared" si="7"/>
        <v>MRDDRPRD</v>
      </c>
    </row>
    <row r="181" spans="1:11" x14ac:dyDescent="0.3">
      <c r="A181" s="296" t="s">
        <v>349</v>
      </c>
      <c r="B181" s="296" t="s">
        <v>18</v>
      </c>
      <c r="C181" s="296" t="s">
        <v>140</v>
      </c>
      <c r="D181" s="296" t="s">
        <v>2348</v>
      </c>
      <c r="E181" s="290" t="s">
        <v>4819</v>
      </c>
      <c r="F181" s="293" t="str">
        <f>VLOOKUP(E:E,데이터주제영역정의서!T:V,2,FALSE)</f>
        <v>DR</v>
      </c>
      <c r="G181" s="292" t="s">
        <v>1744</v>
      </c>
      <c r="H181" s="294" t="str">
        <f>VLOOKUP(A:A,데이터주제영역정의서!O:P,2,FALSE)</f>
        <v>MRD</v>
      </c>
      <c r="I181" s="295" t="str">
        <f t="shared" si="6"/>
        <v>관계</v>
      </c>
      <c r="J181" s="295" t="str">
        <f>VLOOKUP(I181,엔터티분류어!B:D,3,FALSE)</f>
        <v>R</v>
      </c>
      <c r="K181" s="295" t="str">
        <f t="shared" si="7"/>
        <v>MRDDRECR</v>
      </c>
    </row>
    <row r="182" spans="1:11" x14ac:dyDescent="0.3">
      <c r="A182" s="296" t="s">
        <v>349</v>
      </c>
      <c r="B182" s="296" t="s">
        <v>18</v>
      </c>
      <c r="C182" s="296" t="s">
        <v>141</v>
      </c>
      <c r="D182" s="296" t="s">
        <v>2348</v>
      </c>
      <c r="E182" s="290" t="s">
        <v>4819</v>
      </c>
      <c r="F182" s="293" t="str">
        <f>VLOOKUP(E:E,데이터주제영역정의서!T:V,2,FALSE)</f>
        <v>DR</v>
      </c>
      <c r="G182" s="292" t="s">
        <v>1744</v>
      </c>
      <c r="H182" s="294" t="str">
        <f>VLOOKUP(A:A,데이터주제영역정의서!O:P,2,FALSE)</f>
        <v>MRD</v>
      </c>
      <c r="I182" s="295" t="str">
        <f t="shared" si="6"/>
        <v>기본</v>
      </c>
      <c r="J182" s="295" t="str">
        <f>VLOOKUP(I182,엔터티분류어!B:D,3,FALSE)</f>
        <v>M</v>
      </c>
      <c r="K182" s="295" t="str">
        <f t="shared" si="7"/>
        <v>MRDDRECM</v>
      </c>
    </row>
    <row r="183" spans="1:11" x14ac:dyDescent="0.3">
      <c r="A183" s="296" t="s">
        <v>349</v>
      </c>
      <c r="B183" s="296" t="s">
        <v>18</v>
      </c>
      <c r="C183" s="296" t="s">
        <v>142</v>
      </c>
      <c r="D183" s="296" t="s">
        <v>2349</v>
      </c>
      <c r="E183" s="290" t="s">
        <v>4819</v>
      </c>
      <c r="F183" s="293" t="str">
        <f>VLOOKUP(E:E,데이터주제영역정의서!T:V,2,FALSE)</f>
        <v>DR</v>
      </c>
      <c r="G183" s="292" t="s">
        <v>1744</v>
      </c>
      <c r="H183" s="294" t="str">
        <f>VLOOKUP(A:A,데이터주제영역정의서!O:P,2,FALSE)</f>
        <v>MRD</v>
      </c>
      <c r="I183" s="295" t="str">
        <f t="shared" si="6"/>
        <v>상세</v>
      </c>
      <c r="J183" s="295" t="str">
        <f>VLOOKUP(I183,엔터티분류어!B:D,3,FALSE)</f>
        <v>E</v>
      </c>
      <c r="K183" s="295" t="str">
        <f t="shared" si="7"/>
        <v>MRDDRECE</v>
      </c>
    </row>
    <row r="184" spans="1:11" x14ac:dyDescent="0.3">
      <c r="A184" s="296" t="s">
        <v>349</v>
      </c>
      <c r="B184" s="296" t="s">
        <v>1</v>
      </c>
      <c r="C184" s="296" t="s">
        <v>143</v>
      </c>
      <c r="D184" s="296" t="s">
        <v>2350</v>
      </c>
      <c r="E184" s="290" t="s">
        <v>4819</v>
      </c>
      <c r="F184" s="293" t="str">
        <f>VLOOKUP(E:E,데이터주제영역정의서!T:V,2,FALSE)</f>
        <v>DR</v>
      </c>
      <c r="G184" s="292" t="s">
        <v>3660</v>
      </c>
      <c r="H184" s="294" t="str">
        <f>VLOOKUP(A:A,데이터주제영역정의서!O:P,2,FALSE)</f>
        <v>MRD</v>
      </c>
      <c r="I184" s="295" t="str">
        <f t="shared" si="6"/>
        <v>상세</v>
      </c>
      <c r="J184" s="295" t="str">
        <f>VLOOKUP(I184,엔터티분류어!B:D,3,FALSE)</f>
        <v>E</v>
      </c>
      <c r="K184" s="295" t="str">
        <f t="shared" si="7"/>
        <v>MRDDRLFE</v>
      </c>
    </row>
    <row r="185" spans="1:11" x14ac:dyDescent="0.3">
      <c r="A185" s="296" t="s">
        <v>349</v>
      </c>
      <c r="B185" s="296" t="s">
        <v>18</v>
      </c>
      <c r="C185" s="296" t="s">
        <v>144</v>
      </c>
      <c r="D185" s="296" t="s">
        <v>2351</v>
      </c>
      <c r="E185" s="290" t="s">
        <v>4819</v>
      </c>
      <c r="F185" s="293" t="str">
        <f>VLOOKUP(E:E,데이터주제영역정의서!T:V,2,FALSE)</f>
        <v>DR</v>
      </c>
      <c r="G185" s="292" t="s">
        <v>547</v>
      </c>
      <c r="H185" s="294" t="str">
        <f>VLOOKUP(A:A,데이터주제영역정의서!O:P,2,FALSE)</f>
        <v>MRD</v>
      </c>
      <c r="I185" s="295" t="str">
        <f t="shared" si="6"/>
        <v>정보</v>
      </c>
      <c r="J185" s="295" t="str">
        <f>VLOOKUP(I185,엔터티분류어!B:D,3,FALSE)</f>
        <v>D</v>
      </c>
      <c r="K185" s="295" t="str">
        <f t="shared" si="7"/>
        <v>MRDDRIMD</v>
      </c>
    </row>
    <row r="186" spans="1:11" x14ac:dyDescent="0.3">
      <c r="A186" s="296" t="s">
        <v>349</v>
      </c>
      <c r="B186" s="296" t="s">
        <v>1</v>
      </c>
      <c r="C186" s="296" t="s">
        <v>145</v>
      </c>
      <c r="D186" s="296" t="s">
        <v>2352</v>
      </c>
      <c r="E186" s="290" t="s">
        <v>4819</v>
      </c>
      <c r="F186" s="293" t="str">
        <f>VLOOKUP(E:E,데이터주제영역정의서!T:V,2,FALSE)</f>
        <v>DR</v>
      </c>
      <c r="G186" s="292" t="s">
        <v>3661</v>
      </c>
      <c r="H186" s="294" t="str">
        <f>VLOOKUP(A:A,데이터주제영역정의서!O:P,2,FALSE)</f>
        <v>MRD</v>
      </c>
      <c r="I186" s="295" t="str">
        <f t="shared" si="6"/>
        <v>상세</v>
      </c>
      <c r="J186" s="295" t="str">
        <f>VLOOKUP(I186,엔터티분류어!B:D,3,FALSE)</f>
        <v>E</v>
      </c>
      <c r="K186" s="295" t="str">
        <f t="shared" si="7"/>
        <v>MRDDRCNE</v>
      </c>
    </row>
    <row r="187" spans="1:11" x14ac:dyDescent="0.3">
      <c r="A187" s="296" t="s">
        <v>7154</v>
      </c>
      <c r="B187" s="296" t="s">
        <v>1</v>
      </c>
      <c r="C187" s="296" t="s">
        <v>7153</v>
      </c>
      <c r="D187" s="296" t="s">
        <v>2353</v>
      </c>
      <c r="E187" s="290" t="s">
        <v>4819</v>
      </c>
      <c r="F187" s="293" t="str">
        <f>VLOOKUP(E:E,데이터주제영역정의서!T:V,2,FALSE)</f>
        <v>DR</v>
      </c>
      <c r="G187" s="292" t="s">
        <v>7155</v>
      </c>
      <c r="H187" s="294" t="str">
        <f>VLOOKUP(A:A,데이터주제영역정의서!O:P,2,FALSE)</f>
        <v>MRD</v>
      </c>
      <c r="I187" s="295" t="str">
        <f t="shared" si="6"/>
        <v>정보</v>
      </c>
      <c r="J187" s="295" t="str">
        <f>VLOOKUP(I187,엔터티분류어!B:D,3,FALSE)</f>
        <v>D</v>
      </c>
      <c r="K187" s="295" t="str">
        <f t="shared" si="7"/>
        <v>MRDDRMFD</v>
      </c>
    </row>
    <row r="188" spans="1:11" x14ac:dyDescent="0.3">
      <c r="A188" s="296" t="s">
        <v>349</v>
      </c>
      <c r="B188" s="296" t="s">
        <v>1</v>
      </c>
      <c r="C188" s="296" t="s">
        <v>7134</v>
      </c>
      <c r="D188" s="296" t="s">
        <v>7135</v>
      </c>
      <c r="E188" s="290" t="s">
        <v>4757</v>
      </c>
      <c r="F188" s="293" t="str">
        <f>VLOOKUP(E:E,데이터주제영역정의서!T:V,2,FALSE)</f>
        <v>DR</v>
      </c>
      <c r="G188" s="292" t="s">
        <v>7136</v>
      </c>
      <c r="H188" s="294" t="str">
        <f>VLOOKUP(A:A,데이터주제영역정의서!O:P,2,FALSE)</f>
        <v>MRD</v>
      </c>
      <c r="I188" s="295" t="str">
        <f t="shared" ref="I188" si="8">RIGHT(C188,2)</f>
        <v>정보</v>
      </c>
      <c r="J188" s="295" t="str">
        <f>VLOOKUP(I188,엔터티분류어!B:D,3,FALSE)</f>
        <v>D</v>
      </c>
      <c r="K188" s="295" t="str">
        <f>H188&amp;F188&amp;G188&amp;J188</f>
        <v>MRDDRCSD</v>
      </c>
    </row>
    <row r="189" spans="1:11" x14ac:dyDescent="0.3">
      <c r="A189" s="296" t="s">
        <v>349</v>
      </c>
      <c r="B189" s="296" t="s">
        <v>1</v>
      </c>
      <c r="C189" s="296" t="s">
        <v>7137</v>
      </c>
      <c r="D189" s="296" t="s">
        <v>7138</v>
      </c>
      <c r="E189" s="290" t="s">
        <v>4757</v>
      </c>
      <c r="F189" s="293" t="str">
        <f>VLOOKUP(E:E,데이터주제영역정의서!T:V,2,FALSE)</f>
        <v>DR</v>
      </c>
      <c r="G189" s="292" t="s">
        <v>7139</v>
      </c>
      <c r="H189" s="294" t="str">
        <f>VLOOKUP(A:A,데이터주제영역정의서!O:P,2,FALSE)</f>
        <v>MRD</v>
      </c>
      <c r="I189" s="295" t="str">
        <f t="shared" ref="I189" si="9">RIGHT(C189,2)</f>
        <v>상세</v>
      </c>
      <c r="J189" s="295" t="str">
        <f>VLOOKUP(I189,엔터티분류어!B:D,3,FALSE)</f>
        <v>E</v>
      </c>
      <c r="K189" s="295" t="str">
        <f>H189&amp;F189&amp;G189&amp;J189</f>
        <v>MRDDRONE</v>
      </c>
    </row>
    <row r="190" spans="1:11" x14ac:dyDescent="0.3">
      <c r="A190" s="296" t="s">
        <v>349</v>
      </c>
      <c r="B190" s="296" t="s">
        <v>1</v>
      </c>
      <c r="C190" s="296" t="s">
        <v>7140</v>
      </c>
      <c r="D190" s="296" t="s">
        <v>7141</v>
      </c>
      <c r="E190" s="290" t="s">
        <v>4757</v>
      </c>
      <c r="F190" s="293" t="str">
        <f>VLOOKUP(E:E,데이터주제영역정의서!T:V,2,FALSE)</f>
        <v>DR</v>
      </c>
      <c r="G190" s="292" t="s">
        <v>7142</v>
      </c>
      <c r="H190" s="294" t="str">
        <f>VLOOKUP(A:A,데이터주제영역정의서!O:P,2,FALSE)</f>
        <v>MRD</v>
      </c>
      <c r="I190" s="295" t="str">
        <f t="shared" ref="I190" si="10">RIGHT(C190,2)</f>
        <v>상세</v>
      </c>
      <c r="J190" s="295" t="str">
        <f>VLOOKUP(I190,엔터티분류어!B:D,3,FALSE)</f>
        <v>E</v>
      </c>
      <c r="K190" s="295" t="str">
        <f>H190&amp;F190&amp;G190&amp;J190</f>
        <v>MRDDRDNE</v>
      </c>
    </row>
    <row r="191" spans="1:11" x14ac:dyDescent="0.3">
      <c r="A191" s="296" t="s">
        <v>349</v>
      </c>
      <c r="B191" s="296" t="s">
        <v>1</v>
      </c>
      <c r="C191" s="296" t="s">
        <v>7143</v>
      </c>
      <c r="D191" s="296" t="s">
        <v>7144</v>
      </c>
      <c r="E191" s="290" t="s">
        <v>4757</v>
      </c>
      <c r="F191" s="293" t="str">
        <f>VLOOKUP(E:E,데이터주제영역정의서!T:V,2,FALSE)</f>
        <v>DR</v>
      </c>
      <c r="G191" s="292" t="s">
        <v>7145</v>
      </c>
      <c r="H191" s="294" t="str">
        <f>VLOOKUP(A:A,데이터주제영역정의서!O:P,2,FALSE)</f>
        <v>MRD</v>
      </c>
      <c r="I191" s="295" t="str">
        <f t="shared" ref="I191" si="11">RIGHT(C191,2)</f>
        <v>상세</v>
      </c>
      <c r="J191" s="295" t="str">
        <f>VLOOKUP(I191,엔터티분류어!B:D,3,FALSE)</f>
        <v>E</v>
      </c>
      <c r="K191" s="295" t="str">
        <f>H191&amp;F191&amp;G191&amp;J191</f>
        <v>MRDDRDPE</v>
      </c>
    </row>
    <row r="192" spans="1:11" x14ac:dyDescent="0.3">
      <c r="A192" s="296" t="s">
        <v>352</v>
      </c>
      <c r="B192" s="296" t="s">
        <v>1</v>
      </c>
      <c r="C192" s="296" t="s">
        <v>2355</v>
      </c>
      <c r="D192" s="296" t="s">
        <v>2356</v>
      </c>
      <c r="E192" s="290"/>
      <c r="F192" s="293" t="e">
        <f>VLOOKUP(E:E,데이터주제영역정의서!T:V,2,FALSE)</f>
        <v>#N/A</v>
      </c>
      <c r="G192" s="292" t="s">
        <v>1093</v>
      </c>
      <c r="H192" s="294" t="str">
        <f>VLOOKUP(A:A,데이터주제영역정의서!O:P,2,FALSE)</f>
        <v>MRN</v>
      </c>
      <c r="I192" s="295" t="str">
        <f t="shared" ref="I192:I255" si="12">RIGHT(C192,2)</f>
        <v>정보</v>
      </c>
      <c r="J192" s="295" t="str">
        <f>VLOOKUP(I192,엔터티분류어!B:D,3,FALSE)</f>
        <v>D</v>
      </c>
      <c r="K192" s="295" t="e">
        <f t="shared" si="7"/>
        <v>#N/A</v>
      </c>
    </row>
    <row r="193" spans="1:11" x14ac:dyDescent="0.3">
      <c r="A193" s="296" t="s">
        <v>352</v>
      </c>
      <c r="B193" s="296" t="s">
        <v>1</v>
      </c>
      <c r="C193" s="296" t="s">
        <v>2357</v>
      </c>
      <c r="D193" s="296" t="s">
        <v>2358</v>
      </c>
      <c r="E193" s="290"/>
      <c r="F193" s="293" t="e">
        <f>VLOOKUP(E:E,데이터주제영역정의서!T:V,2,FALSE)</f>
        <v>#N/A</v>
      </c>
      <c r="G193" s="292" t="s">
        <v>588</v>
      </c>
      <c r="H193" s="294" t="str">
        <f>VLOOKUP(A:A,데이터주제영역정의서!O:P,2,FALSE)</f>
        <v>MRN</v>
      </c>
      <c r="I193" s="295" t="str">
        <f t="shared" si="12"/>
        <v>정보</v>
      </c>
      <c r="J193" s="295" t="str">
        <f>VLOOKUP(I193,엔터티분류어!B:D,3,FALSE)</f>
        <v>D</v>
      </c>
      <c r="K193" s="295" t="e">
        <f t="shared" si="7"/>
        <v>#N/A</v>
      </c>
    </row>
    <row r="194" spans="1:11" x14ac:dyDescent="0.3">
      <c r="A194" s="296" t="s">
        <v>352</v>
      </c>
      <c r="B194" s="296" t="s">
        <v>1</v>
      </c>
      <c r="C194" s="296" t="s">
        <v>2359</v>
      </c>
      <c r="D194" s="296" t="s">
        <v>2360</v>
      </c>
      <c r="E194" s="290"/>
      <c r="F194" s="293" t="e">
        <f>VLOOKUP(E:E,데이터주제영역정의서!T:V,2,FALSE)</f>
        <v>#N/A</v>
      </c>
      <c r="G194" s="292" t="s">
        <v>3662</v>
      </c>
      <c r="H194" s="294" t="str">
        <f>VLOOKUP(A:A,데이터주제영역정의서!O:P,2,FALSE)</f>
        <v>MRN</v>
      </c>
      <c r="I194" s="295" t="str">
        <f t="shared" si="12"/>
        <v>정보</v>
      </c>
      <c r="J194" s="295" t="str">
        <f>VLOOKUP(I194,엔터티분류어!B:D,3,FALSE)</f>
        <v>D</v>
      </c>
      <c r="K194" s="295" t="e">
        <f t="shared" si="7"/>
        <v>#N/A</v>
      </c>
    </row>
    <row r="195" spans="1:11" x14ac:dyDescent="0.3">
      <c r="A195" s="296" t="s">
        <v>352</v>
      </c>
      <c r="B195" s="296" t="s">
        <v>1</v>
      </c>
      <c r="C195" s="296" t="s">
        <v>30</v>
      </c>
      <c r="D195" s="296"/>
      <c r="E195" s="290"/>
      <c r="F195" s="293" t="e">
        <f>VLOOKUP(E:E,데이터주제영역정의서!T:V,2,FALSE)</f>
        <v>#N/A</v>
      </c>
      <c r="G195" s="292" t="s">
        <v>3648</v>
      </c>
      <c r="H195" s="294" t="str">
        <f>VLOOKUP(A:A,데이터주제영역정의서!O:P,2,FALSE)</f>
        <v>MRN</v>
      </c>
      <c r="I195" s="295" t="str">
        <f t="shared" si="12"/>
        <v>기본</v>
      </c>
      <c r="J195" s="295" t="str">
        <f>VLOOKUP(I195,엔터티분류어!B:D,3,FALSE)</f>
        <v>M</v>
      </c>
      <c r="K195" s="295" t="e">
        <f t="shared" si="7"/>
        <v>#N/A</v>
      </c>
    </row>
    <row r="196" spans="1:11" x14ac:dyDescent="0.3">
      <c r="A196" s="296" t="s">
        <v>352</v>
      </c>
      <c r="B196" s="296" t="s">
        <v>1</v>
      </c>
      <c r="C196" s="296" t="s">
        <v>2361</v>
      </c>
      <c r="D196" s="296" t="s">
        <v>2362</v>
      </c>
      <c r="E196" s="290"/>
      <c r="F196" s="293" t="e">
        <f>VLOOKUP(E:E,데이터주제영역정의서!T:V,2,FALSE)</f>
        <v>#N/A</v>
      </c>
      <c r="G196" s="292" t="s">
        <v>3659</v>
      </c>
      <c r="H196" s="294" t="str">
        <f>VLOOKUP(A:A,데이터주제영역정의서!O:P,2,FALSE)</f>
        <v>MRN</v>
      </c>
      <c r="I196" s="295" t="str">
        <f t="shared" si="12"/>
        <v>샘플</v>
      </c>
      <c r="J196" s="295" t="e">
        <f>VLOOKUP(I196,엔터티분류어!B:D,3,FALSE)</f>
        <v>#N/A</v>
      </c>
      <c r="K196" s="295" t="e">
        <f t="shared" si="7"/>
        <v>#N/A</v>
      </c>
    </row>
    <row r="197" spans="1:11" x14ac:dyDescent="0.3">
      <c r="A197" s="296" t="s">
        <v>352</v>
      </c>
      <c r="B197" s="296" t="s">
        <v>1</v>
      </c>
      <c r="C197" s="296" t="s">
        <v>31</v>
      </c>
      <c r="D197" s="296" t="s">
        <v>2362</v>
      </c>
      <c r="E197" s="290"/>
      <c r="F197" s="293" t="e">
        <f>VLOOKUP(E:E,데이터주제영역정의서!T:V,2,FALSE)</f>
        <v>#N/A</v>
      </c>
      <c r="G197" s="292" t="s">
        <v>3659</v>
      </c>
      <c r="H197" s="294" t="str">
        <f>VLOOKUP(A:A,데이터주제영역정의서!O:P,2,FALSE)</f>
        <v>MRN</v>
      </c>
      <c r="I197" s="295" t="str">
        <f t="shared" si="12"/>
        <v>상세</v>
      </c>
      <c r="J197" s="295" t="str">
        <f>VLOOKUP(I197,엔터티분류어!B:D,3,FALSE)</f>
        <v>E</v>
      </c>
      <c r="K197" s="295" t="e">
        <f t="shared" si="7"/>
        <v>#N/A</v>
      </c>
    </row>
    <row r="198" spans="1:11" x14ac:dyDescent="0.3">
      <c r="A198" s="296" t="s">
        <v>352</v>
      </c>
      <c r="B198" s="296" t="s">
        <v>1</v>
      </c>
      <c r="C198" s="296" t="s">
        <v>2363</v>
      </c>
      <c r="D198" s="296" t="s">
        <v>2362</v>
      </c>
      <c r="E198" s="290"/>
      <c r="F198" s="293" t="e">
        <f>VLOOKUP(E:E,데이터주제영역정의서!T:V,2,FALSE)</f>
        <v>#N/A</v>
      </c>
      <c r="G198" s="292" t="s">
        <v>3659</v>
      </c>
      <c r="H198" s="294" t="str">
        <f>VLOOKUP(A:A,데이터주제영역정의서!O:P,2,FALSE)</f>
        <v>MRN</v>
      </c>
      <c r="I198" s="295" t="str">
        <f t="shared" si="12"/>
        <v>샘플</v>
      </c>
      <c r="J198" s="295" t="e">
        <f>VLOOKUP(I198,엔터티분류어!B:D,3,FALSE)</f>
        <v>#N/A</v>
      </c>
      <c r="K198" s="295" t="e">
        <f t="shared" si="7"/>
        <v>#N/A</v>
      </c>
    </row>
    <row r="199" spans="1:11" x14ac:dyDescent="0.3">
      <c r="A199" s="296" t="s">
        <v>352</v>
      </c>
      <c r="B199" s="296" t="s">
        <v>18</v>
      </c>
      <c r="C199" s="296" t="s">
        <v>2364</v>
      </c>
      <c r="D199" s="296"/>
      <c r="E199" s="290"/>
      <c r="F199" s="293" t="e">
        <f>VLOOKUP(E:E,데이터주제영역정의서!T:V,2,FALSE)</f>
        <v>#N/A</v>
      </c>
      <c r="G199" s="292" t="s">
        <v>3648</v>
      </c>
      <c r="H199" s="294" t="str">
        <f>VLOOKUP(A:A,데이터주제영역정의서!O:P,2,FALSE)</f>
        <v>MRN</v>
      </c>
      <c r="I199" s="295" t="str">
        <f t="shared" si="12"/>
        <v>정보</v>
      </c>
      <c r="J199" s="295" t="str">
        <f>VLOOKUP(I199,엔터티분류어!B:D,3,FALSE)</f>
        <v>D</v>
      </c>
      <c r="K199" s="295" t="e">
        <f t="shared" si="7"/>
        <v>#N/A</v>
      </c>
    </row>
    <row r="200" spans="1:11" x14ac:dyDescent="0.3">
      <c r="A200" s="296" t="s">
        <v>352</v>
      </c>
      <c r="B200" s="296" t="s">
        <v>18</v>
      </c>
      <c r="C200" s="296" t="s">
        <v>2365</v>
      </c>
      <c r="D200" s="296"/>
      <c r="E200" s="290"/>
      <c r="F200" s="293" t="e">
        <f>VLOOKUP(E:E,데이터주제영역정의서!T:V,2,FALSE)</f>
        <v>#N/A</v>
      </c>
      <c r="G200" s="292" t="s">
        <v>3648</v>
      </c>
      <c r="H200" s="294" t="str">
        <f>VLOOKUP(A:A,데이터주제영역정의서!O:P,2,FALSE)</f>
        <v>MRN</v>
      </c>
      <c r="I200" s="295" t="str">
        <f t="shared" si="12"/>
        <v>기본</v>
      </c>
      <c r="J200" s="295" t="str">
        <f>VLOOKUP(I200,엔터티분류어!B:D,3,FALSE)</f>
        <v>M</v>
      </c>
      <c r="K200" s="295" t="e">
        <f t="shared" si="7"/>
        <v>#N/A</v>
      </c>
    </row>
    <row r="201" spans="1:11" x14ac:dyDescent="0.3">
      <c r="A201" s="296" t="s">
        <v>352</v>
      </c>
      <c r="B201" s="296" t="s">
        <v>18</v>
      </c>
      <c r="C201" s="296" t="s">
        <v>2366</v>
      </c>
      <c r="D201" s="296"/>
      <c r="E201" s="290"/>
      <c r="F201" s="293" t="e">
        <f>VLOOKUP(E:E,데이터주제영역정의서!T:V,2,FALSE)</f>
        <v>#N/A</v>
      </c>
      <c r="G201" s="292" t="s">
        <v>3648</v>
      </c>
      <c r="H201" s="294" t="str">
        <f>VLOOKUP(A:A,데이터주제영역정의서!O:P,2,FALSE)</f>
        <v>MRN</v>
      </c>
      <c r="I201" s="295" t="str">
        <f t="shared" si="12"/>
        <v>정보</v>
      </c>
      <c r="J201" s="295" t="str">
        <f>VLOOKUP(I201,엔터티분류어!B:D,3,FALSE)</f>
        <v>D</v>
      </c>
      <c r="K201" s="295" t="e">
        <f t="shared" si="7"/>
        <v>#N/A</v>
      </c>
    </row>
    <row r="202" spans="1:11" x14ac:dyDescent="0.3">
      <c r="A202" s="296" t="s">
        <v>352</v>
      </c>
      <c r="B202" s="296" t="s">
        <v>18</v>
      </c>
      <c r="C202" s="296" t="s">
        <v>32</v>
      </c>
      <c r="D202" s="296" t="s">
        <v>2367</v>
      </c>
      <c r="E202" s="290"/>
      <c r="F202" s="293" t="e">
        <f>VLOOKUP(E:E,데이터주제영역정의서!T:V,2,FALSE)</f>
        <v>#N/A</v>
      </c>
      <c r="G202" s="292" t="s">
        <v>2195</v>
      </c>
      <c r="H202" s="294" t="str">
        <f>VLOOKUP(A:A,데이터주제영역정의서!O:P,2,FALSE)</f>
        <v>MRN</v>
      </c>
      <c r="I202" s="295" t="str">
        <f t="shared" si="12"/>
        <v>정보</v>
      </c>
      <c r="J202" s="295" t="str">
        <f>VLOOKUP(I202,엔터티분류어!B:D,3,FALSE)</f>
        <v>D</v>
      </c>
      <c r="K202" s="295" t="e">
        <f t="shared" si="7"/>
        <v>#N/A</v>
      </c>
    </row>
    <row r="203" spans="1:11" x14ac:dyDescent="0.3">
      <c r="A203" s="296" t="s">
        <v>352</v>
      </c>
      <c r="B203" s="296" t="s">
        <v>1</v>
      </c>
      <c r="C203" s="296" t="s">
        <v>33</v>
      </c>
      <c r="D203" s="296" t="s">
        <v>2367</v>
      </c>
      <c r="E203" s="290"/>
      <c r="F203" s="293" t="e">
        <f>VLOOKUP(E:E,데이터주제영역정의서!T:V,2,FALSE)</f>
        <v>#N/A</v>
      </c>
      <c r="G203" s="292" t="s">
        <v>604</v>
      </c>
      <c r="H203" s="294" t="str">
        <f>VLOOKUP(A:A,데이터주제영역정의서!O:P,2,FALSE)</f>
        <v>MRN</v>
      </c>
      <c r="I203" s="295" t="str">
        <f t="shared" si="12"/>
        <v>정보</v>
      </c>
      <c r="J203" s="295" t="str">
        <f>VLOOKUP(I203,엔터티분류어!B:D,3,FALSE)</f>
        <v>D</v>
      </c>
      <c r="K203" s="295" t="e">
        <f t="shared" ref="K203:K266" si="13">H203&amp;F203&amp;G203&amp;J203</f>
        <v>#N/A</v>
      </c>
    </row>
    <row r="204" spans="1:11" x14ac:dyDescent="0.3">
      <c r="A204" s="296" t="s">
        <v>352</v>
      </c>
      <c r="B204" s="296" t="s">
        <v>1</v>
      </c>
      <c r="C204" s="296" t="s">
        <v>2368</v>
      </c>
      <c r="D204" s="296" t="s">
        <v>2369</v>
      </c>
      <c r="E204" s="290"/>
      <c r="F204" s="293" t="e">
        <f>VLOOKUP(E:E,데이터주제영역정의서!T:V,2,FALSE)</f>
        <v>#N/A</v>
      </c>
      <c r="G204" s="292" t="s">
        <v>3663</v>
      </c>
      <c r="H204" s="294" t="str">
        <f>VLOOKUP(A:A,데이터주제영역정의서!O:P,2,FALSE)</f>
        <v>MRN</v>
      </c>
      <c r="I204" s="295" t="str">
        <f t="shared" si="12"/>
        <v>정보</v>
      </c>
      <c r="J204" s="295" t="str">
        <f>VLOOKUP(I204,엔터티분류어!B:D,3,FALSE)</f>
        <v>D</v>
      </c>
      <c r="K204" s="295" t="e">
        <f t="shared" si="13"/>
        <v>#N/A</v>
      </c>
    </row>
    <row r="205" spans="1:11" x14ac:dyDescent="0.3">
      <c r="A205" s="296" t="s">
        <v>352</v>
      </c>
      <c r="B205" s="296" t="s">
        <v>18</v>
      </c>
      <c r="C205" s="296" t="s">
        <v>2370</v>
      </c>
      <c r="D205" s="296"/>
      <c r="E205" s="290"/>
      <c r="F205" s="293" t="e">
        <f>VLOOKUP(E:E,데이터주제영역정의서!T:V,2,FALSE)</f>
        <v>#N/A</v>
      </c>
      <c r="G205" s="292" t="s">
        <v>3648</v>
      </c>
      <c r="H205" s="294" t="str">
        <f>VLOOKUP(A:A,데이터주제영역정의서!O:P,2,FALSE)</f>
        <v>MRN</v>
      </c>
      <c r="I205" s="295" t="str">
        <f t="shared" si="12"/>
        <v>정보</v>
      </c>
      <c r="J205" s="295" t="str">
        <f>VLOOKUP(I205,엔터티분류어!B:D,3,FALSE)</f>
        <v>D</v>
      </c>
      <c r="K205" s="295" t="e">
        <f t="shared" si="13"/>
        <v>#N/A</v>
      </c>
    </row>
    <row r="206" spans="1:11" x14ac:dyDescent="0.3">
      <c r="A206" s="296" t="s">
        <v>352</v>
      </c>
      <c r="B206" s="296" t="s">
        <v>18</v>
      </c>
      <c r="C206" s="296" t="s">
        <v>2371</v>
      </c>
      <c r="D206" s="296"/>
      <c r="E206" s="290"/>
      <c r="F206" s="293" t="e">
        <f>VLOOKUP(E:E,데이터주제영역정의서!T:V,2,FALSE)</f>
        <v>#N/A</v>
      </c>
      <c r="G206" s="292" t="s">
        <v>3648</v>
      </c>
      <c r="H206" s="294" t="str">
        <f>VLOOKUP(A:A,데이터주제영역정의서!O:P,2,FALSE)</f>
        <v>MRN</v>
      </c>
      <c r="I206" s="295" t="str">
        <f t="shared" si="12"/>
        <v>기본</v>
      </c>
      <c r="J206" s="295" t="str">
        <f>VLOOKUP(I206,엔터티분류어!B:D,3,FALSE)</f>
        <v>M</v>
      </c>
      <c r="K206" s="295" t="e">
        <f t="shared" si="13"/>
        <v>#N/A</v>
      </c>
    </row>
    <row r="207" spans="1:11" x14ac:dyDescent="0.3">
      <c r="A207" s="296" t="s">
        <v>352</v>
      </c>
      <c r="B207" s="296" t="s">
        <v>1</v>
      </c>
      <c r="C207" s="296" t="s">
        <v>34</v>
      </c>
      <c r="D207" s="296" t="s">
        <v>2372</v>
      </c>
      <c r="E207" s="290"/>
      <c r="F207" s="293" t="e">
        <f>VLOOKUP(E:E,데이터주제영역정의서!T:V,2,FALSE)</f>
        <v>#N/A</v>
      </c>
      <c r="G207" s="292" t="s">
        <v>963</v>
      </c>
      <c r="H207" s="294" t="str">
        <f>VLOOKUP(A:A,데이터주제영역정의서!O:P,2,FALSE)</f>
        <v>MRN</v>
      </c>
      <c r="I207" s="295" t="str">
        <f t="shared" si="12"/>
        <v>기본</v>
      </c>
      <c r="J207" s="295" t="str">
        <f>VLOOKUP(I207,엔터티분류어!B:D,3,FALSE)</f>
        <v>M</v>
      </c>
      <c r="K207" s="295" t="e">
        <f t="shared" si="13"/>
        <v>#N/A</v>
      </c>
    </row>
    <row r="208" spans="1:11" x14ac:dyDescent="0.3">
      <c r="A208" s="296" t="s">
        <v>352</v>
      </c>
      <c r="B208" s="296" t="s">
        <v>18</v>
      </c>
      <c r="C208" s="296" t="s">
        <v>2373</v>
      </c>
      <c r="D208" s="296"/>
      <c r="E208" s="290"/>
      <c r="F208" s="293" t="e">
        <f>VLOOKUP(E:E,데이터주제영역정의서!T:V,2,FALSE)</f>
        <v>#N/A</v>
      </c>
      <c r="G208" s="292" t="s">
        <v>3648</v>
      </c>
      <c r="H208" s="294" t="str">
        <f>VLOOKUP(A:A,데이터주제영역정의서!O:P,2,FALSE)</f>
        <v>MRN</v>
      </c>
      <c r="I208" s="295" t="str">
        <f t="shared" si="12"/>
        <v>정보</v>
      </c>
      <c r="J208" s="295" t="str">
        <f>VLOOKUP(I208,엔터티분류어!B:D,3,FALSE)</f>
        <v>D</v>
      </c>
      <c r="K208" s="295" t="e">
        <f t="shared" si="13"/>
        <v>#N/A</v>
      </c>
    </row>
    <row r="209" spans="1:11" x14ac:dyDescent="0.3">
      <c r="A209" s="296" t="s">
        <v>352</v>
      </c>
      <c r="B209" s="296" t="s">
        <v>1</v>
      </c>
      <c r="C209" s="296" t="s">
        <v>35</v>
      </c>
      <c r="D209" s="296" t="s">
        <v>2374</v>
      </c>
      <c r="E209" s="290"/>
      <c r="F209" s="293" t="e">
        <f>VLOOKUP(E:E,데이터주제영역정의서!T:V,2,FALSE)</f>
        <v>#N/A</v>
      </c>
      <c r="G209" s="292" t="s">
        <v>1099</v>
      </c>
      <c r="H209" s="294" t="str">
        <f>VLOOKUP(A:A,데이터주제영역정의서!O:P,2,FALSE)</f>
        <v>MRN</v>
      </c>
      <c r="I209" s="295" t="str">
        <f t="shared" si="12"/>
        <v>정보</v>
      </c>
      <c r="J209" s="295" t="str">
        <f>VLOOKUP(I209,엔터티분류어!B:D,3,FALSE)</f>
        <v>D</v>
      </c>
      <c r="K209" s="295" t="e">
        <f t="shared" si="13"/>
        <v>#N/A</v>
      </c>
    </row>
    <row r="210" spans="1:11" x14ac:dyDescent="0.3">
      <c r="A210" s="296" t="s">
        <v>352</v>
      </c>
      <c r="B210" s="296" t="s">
        <v>1</v>
      </c>
      <c r="C210" s="296" t="s">
        <v>2375</v>
      </c>
      <c r="D210" s="296" t="s">
        <v>2376</v>
      </c>
      <c r="E210" s="290"/>
      <c r="F210" s="293" t="e">
        <f>VLOOKUP(E:E,데이터주제영역정의서!T:V,2,FALSE)</f>
        <v>#N/A</v>
      </c>
      <c r="G210" s="292" t="s">
        <v>3648</v>
      </c>
      <c r="H210" s="294" t="str">
        <f>VLOOKUP(A:A,데이터주제영역정의서!O:P,2,FALSE)</f>
        <v>MRN</v>
      </c>
      <c r="I210" s="295" t="str">
        <f t="shared" si="12"/>
        <v>정보</v>
      </c>
      <c r="J210" s="295" t="str">
        <f>VLOOKUP(I210,엔터티분류어!B:D,3,FALSE)</f>
        <v>D</v>
      </c>
      <c r="K210" s="295" t="e">
        <f t="shared" si="13"/>
        <v>#N/A</v>
      </c>
    </row>
    <row r="211" spans="1:11" x14ac:dyDescent="0.3">
      <c r="A211" s="296" t="s">
        <v>352</v>
      </c>
      <c r="B211" s="296" t="s">
        <v>1</v>
      </c>
      <c r="C211" s="296" t="s">
        <v>36</v>
      </c>
      <c r="D211" s="296" t="s">
        <v>2377</v>
      </c>
      <c r="E211" s="290"/>
      <c r="F211" s="293" t="e">
        <f>VLOOKUP(E:E,데이터주제영역정의서!T:V,2,FALSE)</f>
        <v>#N/A</v>
      </c>
      <c r="G211" s="292" t="s">
        <v>578</v>
      </c>
      <c r="H211" s="294" t="str">
        <f>VLOOKUP(A:A,데이터주제영역정의서!O:P,2,FALSE)</f>
        <v>MRN</v>
      </c>
      <c r="I211" s="295" t="str">
        <f t="shared" si="12"/>
        <v>정보</v>
      </c>
      <c r="J211" s="295" t="str">
        <f>VLOOKUP(I211,엔터티분류어!B:D,3,FALSE)</f>
        <v>D</v>
      </c>
      <c r="K211" s="295" t="e">
        <f t="shared" si="13"/>
        <v>#N/A</v>
      </c>
    </row>
    <row r="212" spans="1:11" x14ac:dyDescent="0.3">
      <c r="A212" s="296" t="s">
        <v>352</v>
      </c>
      <c r="B212" s="296" t="s">
        <v>1</v>
      </c>
      <c r="C212" s="296" t="s">
        <v>37</v>
      </c>
      <c r="D212" s="296" t="s">
        <v>2378</v>
      </c>
      <c r="E212" s="290"/>
      <c r="F212" s="293" t="e">
        <f>VLOOKUP(E:E,데이터주제영역정의서!T:V,2,FALSE)</f>
        <v>#N/A</v>
      </c>
      <c r="G212" s="292" t="s">
        <v>3664</v>
      </c>
      <c r="H212" s="294" t="str">
        <f>VLOOKUP(A:A,데이터주제영역정의서!O:P,2,FALSE)</f>
        <v>MRN</v>
      </c>
      <c r="I212" s="295" t="str">
        <f t="shared" si="12"/>
        <v>정보</v>
      </c>
      <c r="J212" s="295" t="str">
        <f>VLOOKUP(I212,엔터티분류어!B:D,3,FALSE)</f>
        <v>D</v>
      </c>
      <c r="K212" s="295" t="e">
        <f t="shared" si="13"/>
        <v>#N/A</v>
      </c>
    </row>
    <row r="213" spans="1:11" x14ac:dyDescent="0.3">
      <c r="A213" s="296" t="s">
        <v>352</v>
      </c>
      <c r="B213" s="296" t="s">
        <v>1</v>
      </c>
      <c r="C213" s="296" t="s">
        <v>2379</v>
      </c>
      <c r="D213" s="296"/>
      <c r="E213" s="290"/>
      <c r="F213" s="293" t="e">
        <f>VLOOKUP(E:E,데이터주제영역정의서!T:V,2,FALSE)</f>
        <v>#N/A</v>
      </c>
      <c r="G213" s="292" t="s">
        <v>3648</v>
      </c>
      <c r="H213" s="294" t="str">
        <f>VLOOKUP(A:A,데이터주제영역정의서!O:P,2,FALSE)</f>
        <v>MRN</v>
      </c>
      <c r="I213" s="295" t="str">
        <f t="shared" si="12"/>
        <v>코드</v>
      </c>
      <c r="J213" s="295" t="str">
        <f>VLOOKUP(I213,엔터티분류어!B:D,3,FALSE)</f>
        <v>C</v>
      </c>
      <c r="K213" s="295" t="e">
        <f t="shared" si="13"/>
        <v>#N/A</v>
      </c>
    </row>
    <row r="214" spans="1:11" x14ac:dyDescent="0.3">
      <c r="A214" s="296" t="s">
        <v>352</v>
      </c>
      <c r="B214" s="296" t="s">
        <v>1</v>
      </c>
      <c r="C214" s="296" t="s">
        <v>2380</v>
      </c>
      <c r="D214" s="296"/>
      <c r="E214" s="290"/>
      <c r="F214" s="293" t="e">
        <f>VLOOKUP(E:E,데이터주제영역정의서!T:V,2,FALSE)</f>
        <v>#N/A</v>
      </c>
      <c r="G214" s="292" t="s">
        <v>3648</v>
      </c>
      <c r="H214" s="294" t="str">
        <f>VLOOKUP(A:A,데이터주제영역정의서!O:P,2,FALSE)</f>
        <v>MRN</v>
      </c>
      <c r="I214" s="295" t="str">
        <f t="shared" si="12"/>
        <v>코드</v>
      </c>
      <c r="J214" s="295" t="str">
        <f>VLOOKUP(I214,엔터티분류어!B:D,3,FALSE)</f>
        <v>C</v>
      </c>
      <c r="K214" s="295" t="e">
        <f t="shared" si="13"/>
        <v>#N/A</v>
      </c>
    </row>
    <row r="215" spans="1:11" x14ac:dyDescent="0.3">
      <c r="A215" s="296" t="s">
        <v>352</v>
      </c>
      <c r="B215" s="296" t="s">
        <v>1</v>
      </c>
      <c r="C215" s="296" t="s">
        <v>2381</v>
      </c>
      <c r="D215" s="296" t="s">
        <v>2382</v>
      </c>
      <c r="E215" s="290"/>
      <c r="F215" s="293" t="e">
        <f>VLOOKUP(E:E,데이터주제영역정의서!T:V,2,FALSE)</f>
        <v>#N/A</v>
      </c>
      <c r="G215" s="292" t="s">
        <v>3648</v>
      </c>
      <c r="H215" s="294" t="str">
        <f>VLOOKUP(A:A,데이터주제영역정의서!O:P,2,FALSE)</f>
        <v>MRN</v>
      </c>
      <c r="I215" s="295" t="str">
        <f t="shared" si="12"/>
        <v>정보</v>
      </c>
      <c r="J215" s="295" t="str">
        <f>VLOOKUP(I215,엔터티분류어!B:D,3,FALSE)</f>
        <v>D</v>
      </c>
      <c r="K215" s="295" t="e">
        <f t="shared" si="13"/>
        <v>#N/A</v>
      </c>
    </row>
    <row r="216" spans="1:11" x14ac:dyDescent="0.3">
      <c r="A216" s="296" t="s">
        <v>352</v>
      </c>
      <c r="B216" s="296" t="s">
        <v>1</v>
      </c>
      <c r="C216" s="296" t="s">
        <v>2383</v>
      </c>
      <c r="D216" s="296" t="s">
        <v>2382</v>
      </c>
      <c r="E216" s="290"/>
      <c r="F216" s="293" t="e">
        <f>VLOOKUP(E:E,데이터주제영역정의서!T:V,2,FALSE)</f>
        <v>#N/A</v>
      </c>
      <c r="G216" s="292" t="s">
        <v>3648</v>
      </c>
      <c r="H216" s="294" t="str">
        <f>VLOOKUP(A:A,데이터주제영역정의서!O:P,2,FALSE)</f>
        <v>MRN</v>
      </c>
      <c r="I216" s="295" t="str">
        <f t="shared" si="12"/>
        <v>정보</v>
      </c>
      <c r="J216" s="295" t="str">
        <f>VLOOKUP(I216,엔터티분류어!B:D,3,FALSE)</f>
        <v>D</v>
      </c>
      <c r="K216" s="295" t="e">
        <f t="shared" si="13"/>
        <v>#N/A</v>
      </c>
    </row>
    <row r="217" spans="1:11" x14ac:dyDescent="0.3">
      <c r="A217" s="296" t="s">
        <v>352</v>
      </c>
      <c r="B217" s="296" t="s">
        <v>1</v>
      </c>
      <c r="C217" s="296" t="s">
        <v>43</v>
      </c>
      <c r="D217" s="296" t="s">
        <v>2382</v>
      </c>
      <c r="E217" s="290"/>
      <c r="F217" s="293" t="e">
        <f>VLOOKUP(E:E,데이터주제영역정의서!T:V,2,FALSE)</f>
        <v>#N/A</v>
      </c>
      <c r="G217" s="292" t="s">
        <v>960</v>
      </c>
      <c r="H217" s="294" t="str">
        <f>VLOOKUP(A:A,데이터주제영역정의서!O:P,2,FALSE)</f>
        <v>MRN</v>
      </c>
      <c r="I217" s="295" t="str">
        <f t="shared" si="12"/>
        <v>기본</v>
      </c>
      <c r="J217" s="295" t="str">
        <f>VLOOKUP(I217,엔터티분류어!B:D,3,FALSE)</f>
        <v>M</v>
      </c>
      <c r="K217" s="295" t="e">
        <f t="shared" si="13"/>
        <v>#N/A</v>
      </c>
    </row>
    <row r="218" spans="1:11" x14ac:dyDescent="0.3">
      <c r="A218" s="296" t="s">
        <v>352</v>
      </c>
      <c r="B218" s="296" t="s">
        <v>1</v>
      </c>
      <c r="C218" s="296" t="s">
        <v>2384</v>
      </c>
      <c r="D218" s="296" t="s">
        <v>2382</v>
      </c>
      <c r="E218" s="290"/>
      <c r="F218" s="293" t="e">
        <f>VLOOKUP(E:E,데이터주제영역정의서!T:V,2,FALSE)</f>
        <v>#N/A</v>
      </c>
      <c r="G218" s="292" t="s">
        <v>3648</v>
      </c>
      <c r="H218" s="294" t="str">
        <f>VLOOKUP(A:A,데이터주제영역정의서!O:P,2,FALSE)</f>
        <v>MRN</v>
      </c>
      <c r="I218" s="295" t="str">
        <f t="shared" si="12"/>
        <v>정보</v>
      </c>
      <c r="J218" s="295" t="str">
        <f>VLOOKUP(I218,엔터티분류어!B:D,3,FALSE)</f>
        <v>D</v>
      </c>
      <c r="K218" s="295" t="e">
        <f t="shared" si="13"/>
        <v>#N/A</v>
      </c>
    </row>
    <row r="219" spans="1:11" x14ac:dyDescent="0.3">
      <c r="A219" s="296" t="s">
        <v>352</v>
      </c>
      <c r="B219" s="296" t="s">
        <v>1</v>
      </c>
      <c r="C219" s="296" t="s">
        <v>2385</v>
      </c>
      <c r="D219" s="296" t="s">
        <v>2382</v>
      </c>
      <c r="E219" s="290"/>
      <c r="F219" s="293" t="e">
        <f>VLOOKUP(E:E,데이터주제영역정의서!T:V,2,FALSE)</f>
        <v>#N/A</v>
      </c>
      <c r="G219" s="292" t="s">
        <v>3648</v>
      </c>
      <c r="H219" s="294" t="str">
        <f>VLOOKUP(A:A,데이터주제영역정의서!O:P,2,FALSE)</f>
        <v>MRN</v>
      </c>
      <c r="I219" s="295" t="str">
        <f t="shared" si="12"/>
        <v>정보</v>
      </c>
      <c r="J219" s="295" t="str">
        <f>VLOOKUP(I219,엔터티분류어!B:D,3,FALSE)</f>
        <v>D</v>
      </c>
      <c r="K219" s="295" t="e">
        <f t="shared" si="13"/>
        <v>#N/A</v>
      </c>
    </row>
    <row r="220" spans="1:11" x14ac:dyDescent="0.3">
      <c r="A220" s="296" t="s">
        <v>352</v>
      </c>
      <c r="B220" s="296" t="s">
        <v>1</v>
      </c>
      <c r="C220" s="296" t="s">
        <v>44</v>
      </c>
      <c r="D220" s="296" t="s">
        <v>2382</v>
      </c>
      <c r="E220" s="290"/>
      <c r="F220" s="293" t="e">
        <f>VLOOKUP(E:E,데이터주제영역정의서!T:V,2,FALSE)</f>
        <v>#N/A</v>
      </c>
      <c r="G220" s="292" t="s">
        <v>960</v>
      </c>
      <c r="H220" s="294" t="str">
        <f>VLOOKUP(A:A,데이터주제영역정의서!O:P,2,FALSE)</f>
        <v>MRN</v>
      </c>
      <c r="I220" s="295" t="str">
        <f t="shared" si="12"/>
        <v>상세</v>
      </c>
      <c r="J220" s="295" t="str">
        <f>VLOOKUP(I220,엔터티분류어!B:D,3,FALSE)</f>
        <v>E</v>
      </c>
      <c r="K220" s="295" t="e">
        <f t="shared" si="13"/>
        <v>#N/A</v>
      </c>
    </row>
    <row r="221" spans="1:11" x14ac:dyDescent="0.3">
      <c r="A221" s="296" t="s">
        <v>352</v>
      </c>
      <c r="B221" s="296" t="s">
        <v>1</v>
      </c>
      <c r="C221" s="296" t="s">
        <v>2386</v>
      </c>
      <c r="D221" s="296"/>
      <c r="E221" s="290"/>
      <c r="F221" s="293" t="e">
        <f>VLOOKUP(E:E,데이터주제영역정의서!T:V,2,FALSE)</f>
        <v>#N/A</v>
      </c>
      <c r="G221" s="292" t="s">
        <v>3648</v>
      </c>
      <c r="H221" s="294" t="str">
        <f>VLOOKUP(A:A,데이터주제영역정의서!O:P,2,FALSE)</f>
        <v>MRN</v>
      </c>
      <c r="I221" s="295" t="str">
        <f t="shared" si="12"/>
        <v>정보</v>
      </c>
      <c r="J221" s="295" t="str">
        <f>VLOOKUP(I221,엔터티분류어!B:D,3,FALSE)</f>
        <v>D</v>
      </c>
      <c r="K221" s="295" t="e">
        <f t="shared" si="13"/>
        <v>#N/A</v>
      </c>
    </row>
    <row r="222" spans="1:11" x14ac:dyDescent="0.3">
      <c r="A222" s="296" t="s">
        <v>352</v>
      </c>
      <c r="B222" s="296" t="s">
        <v>1</v>
      </c>
      <c r="C222" s="296" t="s">
        <v>2387</v>
      </c>
      <c r="D222" s="296" t="s">
        <v>2382</v>
      </c>
      <c r="E222" s="290"/>
      <c r="F222" s="293" t="e">
        <f>VLOOKUP(E:E,데이터주제영역정의서!T:V,2,FALSE)</f>
        <v>#N/A</v>
      </c>
      <c r="G222" s="292" t="s">
        <v>3648</v>
      </c>
      <c r="H222" s="294" t="str">
        <f>VLOOKUP(A:A,데이터주제영역정의서!O:P,2,FALSE)</f>
        <v>MRN</v>
      </c>
      <c r="I222" s="295" t="str">
        <f t="shared" si="12"/>
        <v>정보</v>
      </c>
      <c r="J222" s="295" t="str">
        <f>VLOOKUP(I222,엔터티분류어!B:D,3,FALSE)</f>
        <v>D</v>
      </c>
      <c r="K222" s="295" t="e">
        <f t="shared" si="13"/>
        <v>#N/A</v>
      </c>
    </row>
    <row r="223" spans="1:11" x14ac:dyDescent="0.3">
      <c r="A223" s="296" t="s">
        <v>352</v>
      </c>
      <c r="B223" s="296" t="s">
        <v>1</v>
      </c>
      <c r="C223" s="296" t="s">
        <v>2388</v>
      </c>
      <c r="D223" s="296" t="s">
        <v>2382</v>
      </c>
      <c r="E223" s="290"/>
      <c r="F223" s="293" t="e">
        <f>VLOOKUP(E:E,데이터주제영역정의서!T:V,2,FALSE)</f>
        <v>#N/A</v>
      </c>
      <c r="G223" s="292" t="s">
        <v>3648</v>
      </c>
      <c r="H223" s="294" t="str">
        <f>VLOOKUP(A:A,데이터주제영역정의서!O:P,2,FALSE)</f>
        <v>MRN</v>
      </c>
      <c r="I223" s="295" t="str">
        <f t="shared" si="12"/>
        <v>정보</v>
      </c>
      <c r="J223" s="295" t="str">
        <f>VLOOKUP(I223,엔터티분류어!B:D,3,FALSE)</f>
        <v>D</v>
      </c>
      <c r="K223" s="295" t="e">
        <f t="shared" si="13"/>
        <v>#N/A</v>
      </c>
    </row>
    <row r="224" spans="1:11" x14ac:dyDescent="0.3">
      <c r="A224" s="296" t="s">
        <v>352</v>
      </c>
      <c r="B224" s="296" t="s">
        <v>1</v>
      </c>
      <c r="C224" s="296" t="s">
        <v>2389</v>
      </c>
      <c r="D224" s="296" t="s">
        <v>2382</v>
      </c>
      <c r="E224" s="290"/>
      <c r="F224" s="293" t="e">
        <f>VLOOKUP(E:E,데이터주제영역정의서!T:V,2,FALSE)</f>
        <v>#N/A</v>
      </c>
      <c r="G224" s="292" t="s">
        <v>3648</v>
      </c>
      <c r="H224" s="294" t="str">
        <f>VLOOKUP(A:A,데이터주제영역정의서!O:P,2,FALSE)</f>
        <v>MRN</v>
      </c>
      <c r="I224" s="295" t="str">
        <f t="shared" si="12"/>
        <v>정보</v>
      </c>
      <c r="J224" s="295" t="str">
        <f>VLOOKUP(I224,엔터티분류어!B:D,3,FALSE)</f>
        <v>D</v>
      </c>
      <c r="K224" s="295" t="e">
        <f t="shared" si="13"/>
        <v>#N/A</v>
      </c>
    </row>
    <row r="225" spans="1:11" x14ac:dyDescent="0.3">
      <c r="A225" s="296" t="s">
        <v>352</v>
      </c>
      <c r="B225" s="296" t="s">
        <v>1</v>
      </c>
      <c r="C225" s="296" t="s">
        <v>2390</v>
      </c>
      <c r="D225" s="296" t="s">
        <v>2382</v>
      </c>
      <c r="E225" s="290"/>
      <c r="F225" s="293" t="e">
        <f>VLOOKUP(E:E,데이터주제영역정의서!T:V,2,FALSE)</f>
        <v>#N/A</v>
      </c>
      <c r="G225" s="292" t="s">
        <v>3648</v>
      </c>
      <c r="H225" s="294" t="str">
        <f>VLOOKUP(A:A,데이터주제영역정의서!O:P,2,FALSE)</f>
        <v>MRN</v>
      </c>
      <c r="I225" s="295" t="str">
        <f t="shared" si="12"/>
        <v>정보</v>
      </c>
      <c r="J225" s="295" t="str">
        <f>VLOOKUP(I225,엔터티분류어!B:D,3,FALSE)</f>
        <v>D</v>
      </c>
      <c r="K225" s="295" t="e">
        <f t="shared" si="13"/>
        <v>#N/A</v>
      </c>
    </row>
    <row r="226" spans="1:11" x14ac:dyDescent="0.3">
      <c r="A226" s="296" t="s">
        <v>352</v>
      </c>
      <c r="B226" s="296" t="s">
        <v>1</v>
      </c>
      <c r="C226" s="296" t="s">
        <v>2391</v>
      </c>
      <c r="D226" s="296" t="s">
        <v>2382</v>
      </c>
      <c r="E226" s="290"/>
      <c r="F226" s="293" t="e">
        <f>VLOOKUP(E:E,데이터주제영역정의서!T:V,2,FALSE)</f>
        <v>#N/A</v>
      </c>
      <c r="G226" s="292" t="s">
        <v>3648</v>
      </c>
      <c r="H226" s="294" t="str">
        <f>VLOOKUP(A:A,데이터주제영역정의서!O:P,2,FALSE)</f>
        <v>MRN</v>
      </c>
      <c r="I226" s="295" t="str">
        <f t="shared" si="12"/>
        <v>정보</v>
      </c>
      <c r="J226" s="295" t="str">
        <f>VLOOKUP(I226,엔터티분류어!B:D,3,FALSE)</f>
        <v>D</v>
      </c>
      <c r="K226" s="295" t="e">
        <f t="shared" si="13"/>
        <v>#N/A</v>
      </c>
    </row>
    <row r="227" spans="1:11" x14ac:dyDescent="0.3">
      <c r="A227" s="296" t="s">
        <v>352</v>
      </c>
      <c r="B227" s="296" t="s">
        <v>1</v>
      </c>
      <c r="C227" s="296" t="s">
        <v>2392</v>
      </c>
      <c r="D227" s="296" t="s">
        <v>2382</v>
      </c>
      <c r="E227" s="290"/>
      <c r="F227" s="293" t="e">
        <f>VLOOKUP(E:E,데이터주제영역정의서!T:V,2,FALSE)</f>
        <v>#N/A</v>
      </c>
      <c r="G227" s="292" t="s">
        <v>3648</v>
      </c>
      <c r="H227" s="294" t="str">
        <f>VLOOKUP(A:A,데이터주제영역정의서!O:P,2,FALSE)</f>
        <v>MRN</v>
      </c>
      <c r="I227" s="295" t="str">
        <f t="shared" si="12"/>
        <v>정보</v>
      </c>
      <c r="J227" s="295" t="str">
        <f>VLOOKUP(I227,엔터티분류어!B:D,3,FALSE)</f>
        <v>D</v>
      </c>
      <c r="K227" s="295" t="e">
        <f t="shared" si="13"/>
        <v>#N/A</v>
      </c>
    </row>
    <row r="228" spans="1:11" x14ac:dyDescent="0.3">
      <c r="A228" s="296" t="s">
        <v>352</v>
      </c>
      <c r="B228" s="296" t="s">
        <v>1</v>
      </c>
      <c r="C228" s="296" t="s">
        <v>45</v>
      </c>
      <c r="D228" s="296" t="s">
        <v>2393</v>
      </c>
      <c r="E228" s="290"/>
      <c r="F228" s="293" t="e">
        <f>VLOOKUP(E:E,데이터주제영역정의서!T:V,2,FALSE)</f>
        <v>#N/A</v>
      </c>
      <c r="G228" s="292" t="s">
        <v>1756</v>
      </c>
      <c r="H228" s="294" t="str">
        <f>VLOOKUP(A:A,데이터주제영역정의서!O:P,2,FALSE)</f>
        <v>MRN</v>
      </c>
      <c r="I228" s="295" t="str">
        <f t="shared" si="12"/>
        <v>이력</v>
      </c>
      <c r="J228" s="295" t="str">
        <f>VLOOKUP(I228,엔터티분류어!B:D,3,FALSE)</f>
        <v>H</v>
      </c>
      <c r="K228" s="295" t="e">
        <f t="shared" si="13"/>
        <v>#N/A</v>
      </c>
    </row>
    <row r="229" spans="1:11" x14ac:dyDescent="0.3">
      <c r="A229" s="296" t="s">
        <v>352</v>
      </c>
      <c r="B229" s="296" t="s">
        <v>1</v>
      </c>
      <c r="C229" s="296" t="s">
        <v>46</v>
      </c>
      <c r="D229" s="296" t="s">
        <v>2394</v>
      </c>
      <c r="E229" s="290"/>
      <c r="F229" s="293" t="e">
        <f>VLOOKUP(E:E,데이터주제영역정의서!T:V,2,FALSE)</f>
        <v>#N/A</v>
      </c>
      <c r="G229" s="292" t="s">
        <v>1756</v>
      </c>
      <c r="H229" s="294" t="str">
        <f>VLOOKUP(A:A,데이터주제영역정의서!O:P,2,FALSE)</f>
        <v>MRN</v>
      </c>
      <c r="I229" s="295" t="str">
        <f t="shared" si="12"/>
        <v>상세</v>
      </c>
      <c r="J229" s="295" t="str">
        <f>VLOOKUP(I229,엔터티분류어!B:D,3,FALSE)</f>
        <v>E</v>
      </c>
      <c r="K229" s="295" t="e">
        <f t="shared" si="13"/>
        <v>#N/A</v>
      </c>
    </row>
    <row r="230" spans="1:11" x14ac:dyDescent="0.3">
      <c r="A230" s="296" t="s">
        <v>352</v>
      </c>
      <c r="B230" s="296" t="s">
        <v>1</v>
      </c>
      <c r="C230" s="296" t="s">
        <v>2395</v>
      </c>
      <c r="D230" s="296" t="s">
        <v>2396</v>
      </c>
      <c r="E230" s="290"/>
      <c r="F230" s="293" t="e">
        <f>VLOOKUP(E:E,데이터주제영역정의서!T:V,2,FALSE)</f>
        <v>#N/A</v>
      </c>
      <c r="G230" s="292" t="s">
        <v>3665</v>
      </c>
      <c r="H230" s="294" t="str">
        <f>VLOOKUP(A:A,데이터주제영역정의서!O:P,2,FALSE)</f>
        <v>MRN</v>
      </c>
      <c r="I230" s="295" t="str">
        <f t="shared" si="12"/>
        <v>정보</v>
      </c>
      <c r="J230" s="295" t="str">
        <f>VLOOKUP(I230,엔터티분류어!B:D,3,FALSE)</f>
        <v>D</v>
      </c>
      <c r="K230" s="295" t="e">
        <f t="shared" si="13"/>
        <v>#N/A</v>
      </c>
    </row>
    <row r="231" spans="1:11" x14ac:dyDescent="0.3">
      <c r="A231" s="296" t="s">
        <v>352</v>
      </c>
      <c r="B231" s="296" t="s">
        <v>1</v>
      </c>
      <c r="C231" s="296" t="s">
        <v>2397</v>
      </c>
      <c r="D231" s="296" t="s">
        <v>2398</v>
      </c>
      <c r="E231" s="290"/>
      <c r="F231" s="293" t="e">
        <f>VLOOKUP(E:E,데이터주제영역정의서!T:V,2,FALSE)</f>
        <v>#N/A</v>
      </c>
      <c r="G231" s="292" t="s">
        <v>3666</v>
      </c>
      <c r="H231" s="294" t="str">
        <f>VLOOKUP(A:A,데이터주제영역정의서!O:P,2,FALSE)</f>
        <v>MRN</v>
      </c>
      <c r="I231" s="295" t="str">
        <f t="shared" si="12"/>
        <v>정보</v>
      </c>
      <c r="J231" s="295" t="str">
        <f>VLOOKUP(I231,엔터티분류어!B:D,3,FALSE)</f>
        <v>D</v>
      </c>
      <c r="K231" s="295" t="e">
        <f t="shared" si="13"/>
        <v>#N/A</v>
      </c>
    </row>
    <row r="232" spans="1:11" x14ac:dyDescent="0.3">
      <c r="A232" s="296" t="s">
        <v>352</v>
      </c>
      <c r="B232" s="296" t="s">
        <v>1</v>
      </c>
      <c r="C232" s="296" t="s">
        <v>2399</v>
      </c>
      <c r="D232" s="296"/>
      <c r="E232" s="290"/>
      <c r="F232" s="293" t="e">
        <f>VLOOKUP(E:E,데이터주제영역정의서!T:V,2,FALSE)</f>
        <v>#N/A</v>
      </c>
      <c r="G232" s="292" t="s">
        <v>3648</v>
      </c>
      <c r="H232" s="294" t="str">
        <f>VLOOKUP(A:A,데이터주제영역정의서!O:P,2,FALSE)</f>
        <v>MRN</v>
      </c>
      <c r="I232" s="295" t="str">
        <f t="shared" si="12"/>
        <v>속성</v>
      </c>
      <c r="J232" s="295" t="e">
        <f>VLOOKUP(I232,엔터티분류어!B:D,3,FALSE)</f>
        <v>#N/A</v>
      </c>
      <c r="K232" s="295" t="e">
        <f t="shared" si="13"/>
        <v>#N/A</v>
      </c>
    </row>
    <row r="233" spans="1:11" x14ac:dyDescent="0.3">
      <c r="A233" s="296" t="s">
        <v>352</v>
      </c>
      <c r="B233" s="296" t="s">
        <v>18</v>
      </c>
      <c r="C233" s="296" t="s">
        <v>2400</v>
      </c>
      <c r="D233" s="296"/>
      <c r="E233" s="290"/>
      <c r="F233" s="293" t="e">
        <f>VLOOKUP(E:E,데이터주제영역정의서!T:V,2,FALSE)</f>
        <v>#N/A</v>
      </c>
      <c r="G233" s="292" t="s">
        <v>3648</v>
      </c>
      <c r="H233" s="294" t="str">
        <f>VLOOKUP(A:A,데이터주제영역정의서!O:P,2,FALSE)</f>
        <v>MRN</v>
      </c>
      <c r="I233" s="295" t="str">
        <f t="shared" si="12"/>
        <v>보고</v>
      </c>
      <c r="J233" s="295" t="e">
        <f>VLOOKUP(I233,엔터티분류어!B:D,3,FALSE)</f>
        <v>#N/A</v>
      </c>
      <c r="K233" s="295" t="e">
        <f t="shared" si="13"/>
        <v>#N/A</v>
      </c>
    </row>
    <row r="234" spans="1:11" x14ac:dyDescent="0.3">
      <c r="A234" s="296" t="s">
        <v>352</v>
      </c>
      <c r="B234" s="296" t="s">
        <v>18</v>
      </c>
      <c r="C234" s="296" t="s">
        <v>2401</v>
      </c>
      <c r="D234" s="296"/>
      <c r="E234" s="290"/>
      <c r="F234" s="293" t="e">
        <f>VLOOKUP(E:E,데이터주제영역정의서!T:V,2,FALSE)</f>
        <v>#N/A</v>
      </c>
      <c r="G234" s="292" t="s">
        <v>3648</v>
      </c>
      <c r="H234" s="294" t="str">
        <f>VLOOKUP(A:A,데이터주제영역정의서!O:P,2,FALSE)</f>
        <v>MRN</v>
      </c>
      <c r="I234" s="295" t="str">
        <f t="shared" si="12"/>
        <v>정보</v>
      </c>
      <c r="J234" s="295" t="str">
        <f>VLOOKUP(I234,엔터티분류어!B:D,3,FALSE)</f>
        <v>D</v>
      </c>
      <c r="K234" s="295" t="e">
        <f t="shared" si="13"/>
        <v>#N/A</v>
      </c>
    </row>
    <row r="235" spans="1:11" x14ac:dyDescent="0.3">
      <c r="A235" s="296" t="s">
        <v>352</v>
      </c>
      <c r="B235" s="296" t="s">
        <v>18</v>
      </c>
      <c r="C235" s="296" t="s">
        <v>2402</v>
      </c>
      <c r="D235" s="296"/>
      <c r="E235" s="290"/>
      <c r="F235" s="293" t="e">
        <f>VLOOKUP(E:E,데이터주제영역정의서!T:V,2,FALSE)</f>
        <v>#N/A</v>
      </c>
      <c r="G235" s="292" t="s">
        <v>3648</v>
      </c>
      <c r="H235" s="294" t="str">
        <f>VLOOKUP(A:A,데이터주제영역정의서!O:P,2,FALSE)</f>
        <v>MRN</v>
      </c>
      <c r="I235" s="295" t="str">
        <f t="shared" si="12"/>
        <v>정보</v>
      </c>
      <c r="J235" s="295" t="str">
        <f>VLOOKUP(I235,엔터티분류어!B:D,3,FALSE)</f>
        <v>D</v>
      </c>
      <c r="K235" s="295" t="e">
        <f t="shared" si="13"/>
        <v>#N/A</v>
      </c>
    </row>
    <row r="236" spans="1:11" x14ac:dyDescent="0.3">
      <c r="A236" s="296" t="s">
        <v>352</v>
      </c>
      <c r="B236" s="296" t="s">
        <v>18</v>
      </c>
      <c r="C236" s="296" t="s">
        <v>2403</v>
      </c>
      <c r="D236" s="296"/>
      <c r="E236" s="290"/>
      <c r="F236" s="293" t="e">
        <f>VLOOKUP(E:E,데이터주제영역정의서!T:V,2,FALSE)</f>
        <v>#N/A</v>
      </c>
      <c r="G236" s="292" t="s">
        <v>3648</v>
      </c>
      <c r="H236" s="294" t="str">
        <f>VLOOKUP(A:A,데이터주제영역정의서!O:P,2,FALSE)</f>
        <v>MRN</v>
      </c>
      <c r="I236" s="295" t="str">
        <f t="shared" si="12"/>
        <v>기록</v>
      </c>
      <c r="J236" s="295" t="e">
        <f>VLOOKUP(I236,엔터티분류어!B:D,3,FALSE)</f>
        <v>#N/A</v>
      </c>
      <c r="K236" s="295" t="e">
        <f t="shared" si="13"/>
        <v>#N/A</v>
      </c>
    </row>
    <row r="237" spans="1:11" x14ac:dyDescent="0.3">
      <c r="A237" s="296" t="s">
        <v>352</v>
      </c>
      <c r="B237" s="296" t="s">
        <v>18</v>
      </c>
      <c r="C237" s="296" t="s">
        <v>2404</v>
      </c>
      <c r="D237" s="296"/>
      <c r="E237" s="290"/>
      <c r="F237" s="293" t="e">
        <f>VLOOKUP(E:E,데이터주제영역정의서!T:V,2,FALSE)</f>
        <v>#N/A</v>
      </c>
      <c r="G237" s="292" t="s">
        <v>3648</v>
      </c>
      <c r="H237" s="294" t="str">
        <f>VLOOKUP(A:A,데이터주제영역정의서!O:P,2,FALSE)</f>
        <v>MRN</v>
      </c>
      <c r="I237" s="295" t="str">
        <f t="shared" si="12"/>
        <v>상세</v>
      </c>
      <c r="J237" s="295" t="str">
        <f>VLOOKUP(I237,엔터티분류어!B:D,3,FALSE)</f>
        <v>E</v>
      </c>
      <c r="K237" s="295" t="e">
        <f t="shared" si="13"/>
        <v>#N/A</v>
      </c>
    </row>
    <row r="238" spans="1:11" x14ac:dyDescent="0.3">
      <c r="A238" s="296" t="s">
        <v>352</v>
      </c>
      <c r="B238" s="296" t="s">
        <v>18</v>
      </c>
      <c r="C238" s="296" t="s">
        <v>2405</v>
      </c>
      <c r="D238" s="296"/>
      <c r="E238" s="290"/>
      <c r="F238" s="293" t="e">
        <f>VLOOKUP(E:E,데이터주제영역정의서!T:V,2,FALSE)</f>
        <v>#N/A</v>
      </c>
      <c r="G238" s="292" t="s">
        <v>3648</v>
      </c>
      <c r="H238" s="294" t="str">
        <f>VLOOKUP(A:A,데이터주제영역정의서!O:P,2,FALSE)</f>
        <v>MRN</v>
      </c>
      <c r="I238" s="295" t="str">
        <f t="shared" si="12"/>
        <v>계획</v>
      </c>
      <c r="J238" s="295" t="e">
        <f>VLOOKUP(I238,엔터티분류어!B:D,3,FALSE)</f>
        <v>#N/A</v>
      </c>
      <c r="K238" s="295" t="e">
        <f t="shared" si="13"/>
        <v>#N/A</v>
      </c>
    </row>
    <row r="239" spans="1:11" x14ac:dyDescent="0.3">
      <c r="A239" s="296" t="s">
        <v>352</v>
      </c>
      <c r="B239" s="296" t="s">
        <v>18</v>
      </c>
      <c r="C239" s="296" t="s">
        <v>2406</v>
      </c>
      <c r="D239" s="296"/>
      <c r="E239" s="290"/>
      <c r="F239" s="293" t="e">
        <f>VLOOKUP(E:E,데이터주제영역정의서!T:V,2,FALSE)</f>
        <v>#N/A</v>
      </c>
      <c r="G239" s="292" t="s">
        <v>3648</v>
      </c>
      <c r="H239" s="294" t="str">
        <f>VLOOKUP(A:A,데이터주제영역정의서!O:P,2,FALSE)</f>
        <v>MRN</v>
      </c>
      <c r="I239" s="295" t="str">
        <f t="shared" si="12"/>
        <v>기록</v>
      </c>
      <c r="J239" s="295" t="e">
        <f>VLOOKUP(I239,엔터티분류어!B:D,3,FALSE)</f>
        <v>#N/A</v>
      </c>
      <c r="K239" s="295" t="e">
        <f t="shared" si="13"/>
        <v>#N/A</v>
      </c>
    </row>
    <row r="240" spans="1:11" x14ac:dyDescent="0.3">
      <c r="A240" s="296" t="s">
        <v>352</v>
      </c>
      <c r="B240" s="296" t="s">
        <v>1</v>
      </c>
      <c r="C240" s="296" t="s">
        <v>47</v>
      </c>
      <c r="D240" s="296" t="s">
        <v>2407</v>
      </c>
      <c r="E240" s="290"/>
      <c r="F240" s="293" t="e">
        <f>VLOOKUP(E:E,데이터주제영역정의서!T:V,2,FALSE)</f>
        <v>#N/A</v>
      </c>
      <c r="G240" s="292" t="s">
        <v>3667</v>
      </c>
      <c r="H240" s="294" t="str">
        <f>VLOOKUP(A:A,데이터주제영역정의서!O:P,2,FALSE)</f>
        <v>MRN</v>
      </c>
      <c r="I240" s="295" t="str">
        <f t="shared" si="12"/>
        <v>상세</v>
      </c>
      <c r="J240" s="295" t="str">
        <f>VLOOKUP(I240,엔터티분류어!B:D,3,FALSE)</f>
        <v>E</v>
      </c>
      <c r="K240" s="295" t="e">
        <f t="shared" si="13"/>
        <v>#N/A</v>
      </c>
    </row>
    <row r="241" spans="1:12" x14ac:dyDescent="0.3">
      <c r="A241" s="296" t="s">
        <v>352</v>
      </c>
      <c r="B241" s="296" t="s">
        <v>1</v>
      </c>
      <c r="C241" s="296" t="s">
        <v>2408</v>
      </c>
      <c r="D241" s="296" t="s">
        <v>2409</v>
      </c>
      <c r="E241" s="290"/>
      <c r="F241" s="293" t="e">
        <f>VLOOKUP(E:E,데이터주제영역정의서!T:V,2,FALSE)</f>
        <v>#N/A</v>
      </c>
      <c r="G241" s="292" t="s">
        <v>964</v>
      </c>
      <c r="H241" s="294" t="str">
        <f>VLOOKUP(A:A,데이터주제영역정의서!O:P,2,FALSE)</f>
        <v>MRN</v>
      </c>
      <c r="I241" s="295" t="str">
        <f t="shared" si="12"/>
        <v>정보</v>
      </c>
      <c r="J241" s="295" t="str">
        <f>VLOOKUP(I241,엔터티분류어!B:D,3,FALSE)</f>
        <v>D</v>
      </c>
      <c r="K241" s="295" t="e">
        <f t="shared" si="13"/>
        <v>#N/A</v>
      </c>
    </row>
    <row r="242" spans="1:12" x14ac:dyDescent="0.3">
      <c r="A242" s="296" t="s">
        <v>352</v>
      </c>
      <c r="B242" s="296" t="s">
        <v>1</v>
      </c>
      <c r="C242" s="296" t="s">
        <v>2410</v>
      </c>
      <c r="D242" s="296" t="s">
        <v>2411</v>
      </c>
      <c r="E242" s="290"/>
      <c r="F242" s="293" t="e">
        <f>VLOOKUP(E:E,데이터주제영역정의서!T:V,2,FALSE)</f>
        <v>#N/A</v>
      </c>
      <c r="G242" s="292" t="s">
        <v>964</v>
      </c>
      <c r="H242" s="294" t="str">
        <f>VLOOKUP(A:A,데이터주제영역정의서!O:P,2,FALSE)</f>
        <v>MRN</v>
      </c>
      <c r="I242" s="295" t="str">
        <f t="shared" si="12"/>
        <v>이력</v>
      </c>
      <c r="J242" s="295" t="str">
        <f>VLOOKUP(I242,엔터티분류어!B:D,3,FALSE)</f>
        <v>H</v>
      </c>
      <c r="K242" s="295" t="e">
        <f t="shared" si="13"/>
        <v>#N/A</v>
      </c>
    </row>
    <row r="243" spans="1:12" s="203" customFormat="1" x14ac:dyDescent="0.3">
      <c r="A243" s="296" t="s">
        <v>352</v>
      </c>
      <c r="B243" s="296" t="s">
        <v>1</v>
      </c>
      <c r="C243" s="296" t="s">
        <v>2412</v>
      </c>
      <c r="D243" s="296" t="s">
        <v>2376</v>
      </c>
      <c r="E243" s="290"/>
      <c r="F243" s="293" t="e">
        <f>VLOOKUP(E:E,데이터주제영역정의서!T:V,2,FALSE)</f>
        <v>#N/A</v>
      </c>
      <c r="G243" s="292" t="s">
        <v>3648</v>
      </c>
      <c r="H243" s="294" t="str">
        <f>VLOOKUP(A:A,데이터주제영역정의서!O:P,2,FALSE)</f>
        <v>MRN</v>
      </c>
      <c r="I243" s="295" t="str">
        <f t="shared" si="12"/>
        <v>정보</v>
      </c>
      <c r="J243" s="295" t="str">
        <f>VLOOKUP(I243,엔터티분류어!B:D,3,FALSE)</f>
        <v>D</v>
      </c>
      <c r="K243" s="295" t="e">
        <f t="shared" si="13"/>
        <v>#N/A</v>
      </c>
      <c r="L243" s="291"/>
    </row>
    <row r="244" spans="1:12" s="203" customFormat="1" x14ac:dyDescent="0.3">
      <c r="A244" s="296" t="s">
        <v>352</v>
      </c>
      <c r="B244" s="296" t="s">
        <v>18</v>
      </c>
      <c r="C244" s="296" t="s">
        <v>2413</v>
      </c>
      <c r="D244" s="296"/>
      <c r="E244" s="290"/>
      <c r="F244" s="293" t="e">
        <f>VLOOKUP(E:E,데이터주제영역정의서!T:V,2,FALSE)</f>
        <v>#N/A</v>
      </c>
      <c r="G244" s="292" t="s">
        <v>3648</v>
      </c>
      <c r="H244" s="294" t="str">
        <f>VLOOKUP(A:A,데이터주제영역정의서!O:P,2,FALSE)</f>
        <v>MRN</v>
      </c>
      <c r="I244" s="295" t="str">
        <f t="shared" si="12"/>
        <v>정보</v>
      </c>
      <c r="J244" s="295" t="str">
        <f>VLOOKUP(I244,엔터티분류어!B:D,3,FALSE)</f>
        <v>D</v>
      </c>
      <c r="K244" s="295" t="e">
        <f t="shared" si="13"/>
        <v>#N/A</v>
      </c>
      <c r="L244" s="291"/>
    </row>
    <row r="245" spans="1:12" s="203" customFormat="1" x14ac:dyDescent="0.3">
      <c r="A245" s="296" t="s">
        <v>352</v>
      </c>
      <c r="B245" s="296" t="s">
        <v>18</v>
      </c>
      <c r="C245" s="296" t="s">
        <v>2414</v>
      </c>
      <c r="D245" s="296" t="s">
        <v>1586</v>
      </c>
      <c r="E245" s="290"/>
      <c r="F245" s="293" t="e">
        <f>VLOOKUP(E:E,데이터주제영역정의서!T:V,2,FALSE)</f>
        <v>#N/A</v>
      </c>
      <c r="G245" s="292" t="s">
        <v>3648</v>
      </c>
      <c r="H245" s="294" t="str">
        <f>VLOOKUP(A:A,데이터주제영역정의서!O:P,2,FALSE)</f>
        <v>MRN</v>
      </c>
      <c r="I245" s="295" t="str">
        <f t="shared" si="12"/>
        <v>기본</v>
      </c>
      <c r="J245" s="295" t="str">
        <f>VLOOKUP(I245,엔터티분류어!B:D,3,FALSE)</f>
        <v>M</v>
      </c>
      <c r="K245" s="295" t="e">
        <f t="shared" si="13"/>
        <v>#N/A</v>
      </c>
      <c r="L245" s="291"/>
    </row>
    <row r="246" spans="1:12" s="203" customFormat="1" x14ac:dyDescent="0.3">
      <c r="A246" s="296" t="s">
        <v>352</v>
      </c>
      <c r="B246" s="296" t="s">
        <v>1</v>
      </c>
      <c r="C246" s="296" t="s">
        <v>2415</v>
      </c>
      <c r="D246" s="296"/>
      <c r="E246" s="290"/>
      <c r="F246" s="293" t="e">
        <f>VLOOKUP(E:E,데이터주제영역정의서!T:V,2,FALSE)</f>
        <v>#N/A</v>
      </c>
      <c r="G246" s="292" t="s">
        <v>3648</v>
      </c>
      <c r="H246" s="294" t="str">
        <f>VLOOKUP(A:A,데이터주제영역정의서!O:P,2,FALSE)</f>
        <v>MRN</v>
      </c>
      <c r="I246" s="295" t="str">
        <f t="shared" si="12"/>
        <v>속성</v>
      </c>
      <c r="J246" s="295" t="e">
        <f>VLOOKUP(I246,엔터티분류어!B:D,3,FALSE)</f>
        <v>#N/A</v>
      </c>
      <c r="K246" s="295" t="e">
        <f t="shared" si="13"/>
        <v>#N/A</v>
      </c>
      <c r="L246" s="291"/>
    </row>
    <row r="247" spans="1:12" s="203" customFormat="1" x14ac:dyDescent="0.3">
      <c r="A247" s="296" t="s">
        <v>352</v>
      </c>
      <c r="B247" s="296" t="s">
        <v>1</v>
      </c>
      <c r="C247" s="296" t="s">
        <v>2416</v>
      </c>
      <c r="D247" s="296" t="s">
        <v>2417</v>
      </c>
      <c r="E247" s="290"/>
      <c r="F247" s="293" t="e">
        <f>VLOOKUP(E:E,데이터주제영역정의서!T:V,2,FALSE)</f>
        <v>#N/A</v>
      </c>
      <c r="G247" s="292" t="s">
        <v>3668</v>
      </c>
      <c r="H247" s="294" t="str">
        <f>VLOOKUP(A:A,데이터주제영역정의서!O:P,2,FALSE)</f>
        <v>MRN</v>
      </c>
      <c r="I247" s="295" t="str">
        <f t="shared" si="12"/>
        <v>정보</v>
      </c>
      <c r="J247" s="295" t="str">
        <f>VLOOKUP(I247,엔터티분류어!B:D,3,FALSE)</f>
        <v>D</v>
      </c>
      <c r="K247" s="295" t="e">
        <f t="shared" si="13"/>
        <v>#N/A</v>
      </c>
      <c r="L247" s="291"/>
    </row>
    <row r="248" spans="1:12" s="203" customFormat="1" x14ac:dyDescent="0.3">
      <c r="A248" s="296" t="s">
        <v>352</v>
      </c>
      <c r="B248" s="296" t="s">
        <v>1</v>
      </c>
      <c r="C248" s="296" t="s">
        <v>2418</v>
      </c>
      <c r="D248" s="296" t="s">
        <v>2419</v>
      </c>
      <c r="E248" s="290"/>
      <c r="F248" s="293" t="e">
        <f>VLOOKUP(E:E,데이터주제영역정의서!T:V,2,FALSE)</f>
        <v>#N/A</v>
      </c>
      <c r="G248" s="292" t="s">
        <v>1711</v>
      </c>
      <c r="H248" s="294" t="str">
        <f>VLOOKUP(A:A,데이터주제영역정의서!O:P,2,FALSE)</f>
        <v>MRN</v>
      </c>
      <c r="I248" s="295" t="str">
        <f t="shared" si="12"/>
        <v>정보</v>
      </c>
      <c r="J248" s="295" t="str">
        <f>VLOOKUP(I248,엔터티분류어!B:D,3,FALSE)</f>
        <v>D</v>
      </c>
      <c r="K248" s="295" t="e">
        <f t="shared" si="13"/>
        <v>#N/A</v>
      </c>
      <c r="L248" s="291"/>
    </row>
    <row r="249" spans="1:12" s="203" customFormat="1" x14ac:dyDescent="0.3">
      <c r="A249" s="296" t="s">
        <v>352</v>
      </c>
      <c r="B249" s="296" t="s">
        <v>1</v>
      </c>
      <c r="C249" s="296" t="s">
        <v>55</v>
      </c>
      <c r="D249" s="296" t="s">
        <v>2420</v>
      </c>
      <c r="E249" s="290"/>
      <c r="F249" s="293" t="e">
        <f>VLOOKUP(E:E,데이터주제영역정의서!T:V,2,FALSE)</f>
        <v>#N/A</v>
      </c>
      <c r="G249" s="292" t="s">
        <v>563</v>
      </c>
      <c r="H249" s="294" t="str">
        <f>VLOOKUP(A:A,데이터주제영역정의서!O:P,2,FALSE)</f>
        <v>MRN</v>
      </c>
      <c r="I249" s="295" t="str">
        <f t="shared" si="12"/>
        <v>관계</v>
      </c>
      <c r="J249" s="295" t="str">
        <f>VLOOKUP(I249,엔터티분류어!B:D,3,FALSE)</f>
        <v>R</v>
      </c>
      <c r="K249" s="295" t="e">
        <f t="shared" si="13"/>
        <v>#N/A</v>
      </c>
      <c r="L249" s="291"/>
    </row>
    <row r="250" spans="1:12" s="203" customFormat="1" x14ac:dyDescent="0.3">
      <c r="A250" s="296" t="s">
        <v>352</v>
      </c>
      <c r="B250" s="296" t="s">
        <v>1</v>
      </c>
      <c r="C250" s="296" t="s">
        <v>2421</v>
      </c>
      <c r="D250" s="296" t="s">
        <v>2422</v>
      </c>
      <c r="E250" s="290"/>
      <c r="F250" s="293" t="e">
        <f>VLOOKUP(E:E,데이터주제영역정의서!T:V,2,FALSE)</f>
        <v>#N/A</v>
      </c>
      <c r="G250" s="292" t="s">
        <v>1569</v>
      </c>
      <c r="H250" s="294" t="str">
        <f>VLOOKUP(A:A,데이터주제영역정의서!O:P,2,FALSE)</f>
        <v>MRN</v>
      </c>
      <c r="I250" s="295" t="str">
        <f t="shared" si="12"/>
        <v>기본</v>
      </c>
      <c r="J250" s="295" t="str">
        <f>VLOOKUP(I250,엔터티분류어!B:D,3,FALSE)</f>
        <v>M</v>
      </c>
      <c r="K250" s="295" t="e">
        <f t="shared" si="13"/>
        <v>#N/A</v>
      </c>
      <c r="L250" s="291"/>
    </row>
    <row r="251" spans="1:12" s="203" customFormat="1" x14ac:dyDescent="0.3">
      <c r="A251" s="296" t="s">
        <v>352</v>
      </c>
      <c r="B251" s="296" t="s">
        <v>1</v>
      </c>
      <c r="C251" s="296" t="s">
        <v>2423</v>
      </c>
      <c r="D251" s="296" t="s">
        <v>2422</v>
      </c>
      <c r="E251" s="290"/>
      <c r="F251" s="293" t="e">
        <f>VLOOKUP(E:E,데이터주제영역정의서!T:V,2,FALSE)</f>
        <v>#N/A</v>
      </c>
      <c r="G251" s="292" t="s">
        <v>1569</v>
      </c>
      <c r="H251" s="294" t="str">
        <f>VLOOKUP(A:A,데이터주제영역정의서!O:P,2,FALSE)</f>
        <v>MRN</v>
      </c>
      <c r="I251" s="295" t="str">
        <f t="shared" si="12"/>
        <v>상세</v>
      </c>
      <c r="J251" s="295" t="str">
        <f>VLOOKUP(I251,엔터티분류어!B:D,3,FALSE)</f>
        <v>E</v>
      </c>
      <c r="K251" s="295" t="e">
        <f t="shared" si="13"/>
        <v>#N/A</v>
      </c>
      <c r="L251" s="291"/>
    </row>
    <row r="252" spans="1:12" s="203" customFormat="1" x14ac:dyDescent="0.3">
      <c r="A252" s="297" t="s">
        <v>1777</v>
      </c>
      <c r="B252" s="245" t="s">
        <v>1</v>
      </c>
      <c r="C252" s="245" t="s">
        <v>150</v>
      </c>
      <c r="D252" s="245" t="s">
        <v>151</v>
      </c>
      <c r="E252" s="246" t="s">
        <v>1086</v>
      </c>
      <c r="F252" s="293" t="str">
        <f>VLOOKUP(E:E,데이터주제영역정의서!T:V,2,FALSE)</f>
        <v>MF</v>
      </c>
      <c r="G252" s="211" t="s">
        <v>984</v>
      </c>
      <c r="H252" s="294" t="str">
        <f>VLOOKUP(A:A,데이터주제영역정의서!O:P,2,FALSE)</f>
        <v>MRF</v>
      </c>
      <c r="I252" s="294" t="str">
        <f t="shared" si="12"/>
        <v>정보</v>
      </c>
      <c r="J252" s="295" t="str">
        <f>VLOOKUP(I252,엔터티분류어!B:D,3,FALSE)</f>
        <v>D</v>
      </c>
      <c r="K252" s="293" t="str">
        <f t="shared" si="13"/>
        <v>MRFMFSCD</v>
      </c>
      <c r="L252" s="291"/>
    </row>
    <row r="253" spans="1:12" s="203" customFormat="1" x14ac:dyDescent="0.3">
      <c r="A253" s="245" t="s">
        <v>1777</v>
      </c>
      <c r="B253" s="245" t="s">
        <v>18</v>
      </c>
      <c r="C253" s="245" t="s">
        <v>1087</v>
      </c>
      <c r="D253" s="245" t="s">
        <v>1088</v>
      </c>
      <c r="E253" s="246" t="s">
        <v>1086</v>
      </c>
      <c r="F253" s="293" t="str">
        <f>VLOOKUP(E:E,데이터주제영역정의서!T:V,2,FALSE)</f>
        <v>MF</v>
      </c>
      <c r="G253" s="211" t="s">
        <v>957</v>
      </c>
      <c r="H253" s="294" t="str">
        <f>VLOOKUP(A:A,데이터주제영역정의서!O:P,2,FALSE)</f>
        <v>MRF</v>
      </c>
      <c r="I253" s="294" t="str">
        <f t="shared" si="12"/>
        <v>코드</v>
      </c>
      <c r="J253" s="295" t="str">
        <f>VLOOKUP(I253,엔터티분류어!B:D,3,FALSE)</f>
        <v>C</v>
      </c>
      <c r="K253" s="293" t="str">
        <f t="shared" si="13"/>
        <v>MRFMFTYC</v>
      </c>
      <c r="L253" s="291"/>
    </row>
    <row r="254" spans="1:12" s="203" customFormat="1" x14ac:dyDescent="0.3">
      <c r="A254" s="245" t="s">
        <v>1777</v>
      </c>
      <c r="B254" s="245" t="s">
        <v>1</v>
      </c>
      <c r="C254" s="245" t="s">
        <v>1089</v>
      </c>
      <c r="D254" s="245" t="s">
        <v>156</v>
      </c>
      <c r="E254" s="246" t="s">
        <v>1086</v>
      </c>
      <c r="F254" s="293" t="str">
        <f>VLOOKUP(E:E,데이터주제영역정의서!T:V,2,FALSE)</f>
        <v>MF</v>
      </c>
      <c r="G254" s="211" t="s">
        <v>628</v>
      </c>
      <c r="H254" s="294" t="str">
        <f>VLOOKUP(A:A,데이터주제영역정의서!O:P,2,FALSE)</f>
        <v>MRF</v>
      </c>
      <c r="I254" s="294" t="str">
        <f t="shared" si="12"/>
        <v>임시</v>
      </c>
      <c r="J254" s="295" t="str">
        <f>VLOOKUP(I254,엔터티분류어!B:D,3,FALSE)</f>
        <v>T</v>
      </c>
      <c r="K254" s="293" t="str">
        <f t="shared" si="13"/>
        <v>MRFMFCIT</v>
      </c>
      <c r="L254" s="291"/>
    </row>
    <row r="255" spans="1:12" s="203" customFormat="1" x14ac:dyDescent="0.3">
      <c r="A255" s="245" t="s">
        <v>1777</v>
      </c>
      <c r="B255" s="245" t="s">
        <v>1</v>
      </c>
      <c r="C255" s="245" t="s">
        <v>154</v>
      </c>
      <c r="D255" s="245" t="s">
        <v>155</v>
      </c>
      <c r="E255" s="246" t="s">
        <v>1086</v>
      </c>
      <c r="F255" s="293" t="str">
        <f>VLOOKUP(E:E,데이터주제영역정의서!T:V,2,FALSE)</f>
        <v>MF</v>
      </c>
      <c r="G255" s="211" t="s">
        <v>699</v>
      </c>
      <c r="H255" s="294" t="str">
        <f>VLOOKUP(A:A,데이터주제영역정의서!O:P,2,FALSE)</f>
        <v>MRF</v>
      </c>
      <c r="I255" s="294" t="str">
        <f t="shared" si="12"/>
        <v>임시</v>
      </c>
      <c r="J255" s="295" t="str">
        <f>VLOOKUP(I255,엔터티분류어!B:D,3,FALSE)</f>
        <v>T</v>
      </c>
      <c r="K255" s="293" t="str">
        <f t="shared" si="13"/>
        <v>MRFMFSCT</v>
      </c>
      <c r="L255" s="291"/>
    </row>
    <row r="256" spans="1:12" s="203" customFormat="1" x14ac:dyDescent="0.3">
      <c r="A256" s="245" t="s">
        <v>1777</v>
      </c>
      <c r="B256" s="245" t="s">
        <v>1</v>
      </c>
      <c r="C256" s="245" t="s">
        <v>1090</v>
      </c>
      <c r="D256" s="245" t="s">
        <v>1091</v>
      </c>
      <c r="E256" s="246" t="s">
        <v>1086</v>
      </c>
      <c r="F256" s="293" t="str">
        <f>VLOOKUP(E:E,데이터주제영역정의서!T:V,2,FALSE)</f>
        <v>MF</v>
      </c>
      <c r="G256" s="211" t="s">
        <v>958</v>
      </c>
      <c r="H256" s="294" t="str">
        <f>VLOOKUP(A:A,데이터주제영역정의서!O:P,2,FALSE)</f>
        <v>MRF</v>
      </c>
      <c r="I256" s="294" t="str">
        <f t="shared" ref="I256:I319" si="14">RIGHT(C256,2)</f>
        <v>정보</v>
      </c>
      <c r="J256" s="295" t="str">
        <f>VLOOKUP(I256,엔터티분류어!B:D,3,FALSE)</f>
        <v>D</v>
      </c>
      <c r="K256" s="293" t="str">
        <f t="shared" si="13"/>
        <v>MRFMFEXD</v>
      </c>
      <c r="L256" s="291"/>
    </row>
    <row r="257" spans="1:12" s="203" customFormat="1" x14ac:dyDescent="0.3">
      <c r="A257" s="245" t="s">
        <v>1777</v>
      </c>
      <c r="B257" s="245" t="s">
        <v>18</v>
      </c>
      <c r="C257" s="245" t="s">
        <v>1092</v>
      </c>
      <c r="D257" s="245"/>
      <c r="E257" s="246" t="s">
        <v>1086</v>
      </c>
      <c r="F257" s="293" t="str">
        <f>VLOOKUP(E:E,데이터주제영역정의서!T:V,2,FALSE)</f>
        <v>MF</v>
      </c>
      <c r="G257" s="211" t="s">
        <v>1093</v>
      </c>
      <c r="H257" s="294" t="str">
        <f>VLOOKUP(A:A,데이터주제영역정의서!O:P,2,FALSE)</f>
        <v>MRF</v>
      </c>
      <c r="I257" s="294" t="str">
        <f t="shared" si="14"/>
        <v>정보</v>
      </c>
      <c r="J257" s="295" t="str">
        <f>VLOOKUP(I257,엔터티분류어!B:D,3,FALSE)</f>
        <v>D</v>
      </c>
      <c r="K257" s="293" t="str">
        <f t="shared" si="13"/>
        <v>MRFMFAPD</v>
      </c>
      <c r="L257" s="291"/>
    </row>
    <row r="258" spans="1:12" s="203" customFormat="1" x14ac:dyDescent="0.3">
      <c r="A258" s="245" t="s">
        <v>1777</v>
      </c>
      <c r="B258" s="245" t="s">
        <v>18</v>
      </c>
      <c r="C258" s="245" t="s">
        <v>1094</v>
      </c>
      <c r="D258" s="245"/>
      <c r="E258" s="246" t="s">
        <v>1086</v>
      </c>
      <c r="F258" s="293" t="str">
        <f>VLOOKUP(E:E,데이터주제영역정의서!T:V,2,FALSE)</f>
        <v>MF</v>
      </c>
      <c r="G258" s="211" t="s">
        <v>1095</v>
      </c>
      <c r="H258" s="294" t="str">
        <f>VLOOKUP(A:A,데이터주제영역정의서!O:P,2,FALSE)</f>
        <v>MRF</v>
      </c>
      <c r="I258" s="294" t="str">
        <f t="shared" si="14"/>
        <v>코드</v>
      </c>
      <c r="J258" s="295" t="str">
        <f>VLOOKUP(I258,엔터티분류어!B:D,3,FALSE)</f>
        <v>C</v>
      </c>
      <c r="K258" s="293" t="str">
        <f t="shared" si="13"/>
        <v>MRFMFELC</v>
      </c>
      <c r="L258" s="291"/>
    </row>
    <row r="259" spans="1:12" s="203" customFormat="1" x14ac:dyDescent="0.3">
      <c r="A259" s="245" t="s">
        <v>1777</v>
      </c>
      <c r="B259" s="245" t="s">
        <v>1</v>
      </c>
      <c r="C259" s="245" t="s">
        <v>135</v>
      </c>
      <c r="D259" s="245" t="s">
        <v>136</v>
      </c>
      <c r="E259" s="246" t="s">
        <v>1086</v>
      </c>
      <c r="F259" s="293" t="str">
        <f>VLOOKUP(E:E,데이터주제영역정의서!T:V,2,FALSE)</f>
        <v>MF</v>
      </c>
      <c r="G259" s="211" t="s">
        <v>959</v>
      </c>
      <c r="H259" s="294" t="str">
        <f>VLOOKUP(A:A,데이터주제영역정의서!O:P,2,FALSE)</f>
        <v>MRF</v>
      </c>
      <c r="I259" s="294" t="str">
        <f t="shared" si="14"/>
        <v>정보</v>
      </c>
      <c r="J259" s="295" t="str">
        <f>VLOOKUP(I259,엔터티분류어!B:D,3,FALSE)</f>
        <v>D</v>
      </c>
      <c r="K259" s="293" t="str">
        <f t="shared" si="13"/>
        <v>MRFMFDFD</v>
      </c>
      <c r="L259" s="291"/>
    </row>
    <row r="260" spans="1:12" s="203" customFormat="1" x14ac:dyDescent="0.3">
      <c r="A260" s="245" t="s">
        <v>1777</v>
      </c>
      <c r="B260" s="245" t="s">
        <v>1</v>
      </c>
      <c r="C260" s="245" t="s">
        <v>4764</v>
      </c>
      <c r="D260" s="245"/>
      <c r="E260" s="246" t="s">
        <v>1086</v>
      </c>
      <c r="F260" s="293" t="str">
        <f>VLOOKUP(E:E,데이터주제영역정의서!T:V,2,FALSE)</f>
        <v>MF</v>
      </c>
      <c r="G260" s="211" t="s">
        <v>4765</v>
      </c>
      <c r="H260" s="294" t="str">
        <f>VLOOKUP(A:A,데이터주제영역정의서!O:P,2,FALSE)</f>
        <v>MRF</v>
      </c>
      <c r="I260" s="294" t="str">
        <f t="shared" si="14"/>
        <v>정보</v>
      </c>
      <c r="J260" s="295" t="str">
        <f>VLOOKUP(I260,엔터티분류어!B:D,3,FALSE)</f>
        <v>D</v>
      </c>
      <c r="K260" s="293" t="str">
        <f t="shared" si="13"/>
        <v>MRFMFTED</v>
      </c>
      <c r="L260" s="291"/>
    </row>
    <row r="261" spans="1:12" s="203" customFormat="1" x14ac:dyDescent="0.3">
      <c r="A261" s="245" t="s">
        <v>1777</v>
      </c>
      <c r="B261" s="245" t="s">
        <v>18</v>
      </c>
      <c r="C261" s="245" t="s">
        <v>152</v>
      </c>
      <c r="D261" s="245"/>
      <c r="E261" s="246" t="s">
        <v>1086</v>
      </c>
      <c r="F261" s="293" t="str">
        <f>VLOOKUP(E:E,데이터주제영역정의서!T:V,2,FALSE)</f>
        <v>MF</v>
      </c>
      <c r="G261" s="211" t="s">
        <v>961</v>
      </c>
      <c r="H261" s="294" t="str">
        <f>VLOOKUP(A:A,데이터주제영역정의서!O:P,2,FALSE)</f>
        <v>MRF</v>
      </c>
      <c r="I261" s="294" t="str">
        <f t="shared" si="14"/>
        <v>상세</v>
      </c>
      <c r="J261" s="295" t="str">
        <f>VLOOKUP(I261,엔터티분류어!B:D,3,FALSE)</f>
        <v>E</v>
      </c>
      <c r="K261" s="293" t="str">
        <f t="shared" si="13"/>
        <v>MRFMFSDE</v>
      </c>
      <c r="L261" s="291"/>
    </row>
    <row r="262" spans="1:12" s="203" customFormat="1" x14ac:dyDescent="0.3">
      <c r="A262" s="245" t="s">
        <v>1777</v>
      </c>
      <c r="B262" s="245" t="s">
        <v>18</v>
      </c>
      <c r="C262" s="245" t="s">
        <v>153</v>
      </c>
      <c r="D262" s="245"/>
      <c r="E262" s="246" t="s">
        <v>1086</v>
      </c>
      <c r="F262" s="293" t="str">
        <f>VLOOKUP(E:E,데이터주제영역정의서!T:V,2,FALSE)</f>
        <v>MF</v>
      </c>
      <c r="G262" s="211" t="s">
        <v>962</v>
      </c>
      <c r="H262" s="294" t="str">
        <f>VLOOKUP(A:A,데이터주제영역정의서!O:P,2,FALSE)</f>
        <v>MRF</v>
      </c>
      <c r="I262" s="294" t="str">
        <f t="shared" si="14"/>
        <v>정보</v>
      </c>
      <c r="J262" s="295" t="str">
        <f>VLOOKUP(I262,엔터티분류어!B:D,3,FALSE)</f>
        <v>D</v>
      </c>
      <c r="K262" s="293" t="str">
        <f t="shared" si="13"/>
        <v>MRFMFSTD</v>
      </c>
      <c r="L262" s="291"/>
    </row>
    <row r="263" spans="1:12" s="203" customFormat="1" x14ac:dyDescent="0.3">
      <c r="A263" s="245" t="s">
        <v>1777</v>
      </c>
      <c r="B263" s="245" t="s">
        <v>1</v>
      </c>
      <c r="C263" s="245" t="s">
        <v>148</v>
      </c>
      <c r="D263" s="245" t="s">
        <v>149</v>
      </c>
      <c r="E263" s="246" t="s">
        <v>1086</v>
      </c>
      <c r="F263" s="293" t="str">
        <f>VLOOKUP(E:E,데이터주제영역정의서!T:V,2,FALSE)</f>
        <v>MF</v>
      </c>
      <c r="G263" s="211" t="s">
        <v>960</v>
      </c>
      <c r="H263" s="294" t="str">
        <f>VLOOKUP(A:A,데이터주제영역정의서!O:P,2,FALSE)</f>
        <v>MRF</v>
      </c>
      <c r="I263" s="294" t="str">
        <f t="shared" si="14"/>
        <v>기본</v>
      </c>
      <c r="J263" s="295" t="str">
        <f>VLOOKUP(I263,엔터티분류어!B:D,3,FALSE)</f>
        <v>M</v>
      </c>
      <c r="K263" s="293" t="str">
        <f t="shared" si="13"/>
        <v>MRFMFORM</v>
      </c>
      <c r="L263" s="291"/>
    </row>
    <row r="264" spans="1:12" s="203" customFormat="1" x14ac:dyDescent="0.3">
      <c r="A264" s="245" t="s">
        <v>1777</v>
      </c>
      <c r="B264" s="245" t="s">
        <v>1</v>
      </c>
      <c r="C264" s="245" t="s">
        <v>146</v>
      </c>
      <c r="D264" s="245" t="s">
        <v>147</v>
      </c>
      <c r="E264" s="246" t="s">
        <v>1086</v>
      </c>
      <c r="F264" s="293" t="str">
        <f>VLOOKUP(E:E,데이터주제영역정의서!T:V,2,FALSE)</f>
        <v>MF</v>
      </c>
      <c r="G264" s="211" t="s">
        <v>628</v>
      </c>
      <c r="H264" s="294" t="str">
        <f>VLOOKUP(A:A,데이터주제영역정의서!O:P,2,FALSE)</f>
        <v>MRF</v>
      </c>
      <c r="I264" s="294" t="str">
        <f t="shared" si="14"/>
        <v>정보</v>
      </c>
      <c r="J264" s="295" t="str">
        <f>VLOOKUP(I264,엔터티분류어!B:D,3,FALSE)</f>
        <v>D</v>
      </c>
      <c r="K264" s="293" t="str">
        <f t="shared" si="13"/>
        <v>MRFMFCID</v>
      </c>
      <c r="L264" s="291"/>
    </row>
    <row r="265" spans="1:12" s="203" customFormat="1" x14ac:dyDescent="0.3">
      <c r="A265" s="245" t="s">
        <v>1777</v>
      </c>
      <c r="B265" s="245" t="s">
        <v>18</v>
      </c>
      <c r="C265" s="245" t="s">
        <v>1096</v>
      </c>
      <c r="D265" s="245"/>
      <c r="E265" s="246" t="s">
        <v>1086</v>
      </c>
      <c r="F265" s="293" t="str">
        <f>VLOOKUP(E:E,데이터주제영역정의서!T:V,2,FALSE)</f>
        <v>MF</v>
      </c>
      <c r="G265" s="211" t="s">
        <v>1097</v>
      </c>
      <c r="H265" s="294" t="str">
        <f>VLOOKUP(A:A,데이터주제영역정의서!O:P,2,FALSE)</f>
        <v>MRF</v>
      </c>
      <c r="I265" s="294" t="str">
        <f t="shared" si="14"/>
        <v>집계</v>
      </c>
      <c r="J265" s="295" t="str">
        <f>VLOOKUP(I265,엔터티분류어!B:D,3,FALSE)</f>
        <v>S</v>
      </c>
      <c r="K265" s="293" t="str">
        <f t="shared" si="13"/>
        <v>MRFMFFQS</v>
      </c>
      <c r="L265" s="291"/>
    </row>
    <row r="266" spans="1:12" s="203" customFormat="1" x14ac:dyDescent="0.3">
      <c r="A266" s="245" t="s">
        <v>1777</v>
      </c>
      <c r="B266" s="245" t="s">
        <v>18</v>
      </c>
      <c r="C266" s="245" t="s">
        <v>1098</v>
      </c>
      <c r="D266" s="245"/>
      <c r="E266" s="246" t="s">
        <v>1086</v>
      </c>
      <c r="F266" s="293" t="str">
        <f>VLOOKUP(E:E,데이터주제영역정의서!T:V,2,FALSE)</f>
        <v>MF</v>
      </c>
      <c r="G266" s="211" t="s">
        <v>1099</v>
      </c>
      <c r="H266" s="294" t="str">
        <f>VLOOKUP(A:A,데이터주제영역정의서!O:P,2,FALSE)</f>
        <v>MRF</v>
      </c>
      <c r="I266" s="294" t="str">
        <f t="shared" si="14"/>
        <v>정보</v>
      </c>
      <c r="J266" s="295" t="str">
        <f>VLOOKUP(I266,엔터티분류어!B:D,3,FALSE)</f>
        <v>D</v>
      </c>
      <c r="K266" s="293" t="str">
        <f t="shared" si="13"/>
        <v>MRFMFATD</v>
      </c>
      <c r="L266" s="291"/>
    </row>
    <row r="267" spans="1:12" s="203" customFormat="1" x14ac:dyDescent="0.3">
      <c r="A267" s="245" t="s">
        <v>1777</v>
      </c>
      <c r="B267" s="245" t="s">
        <v>18</v>
      </c>
      <c r="C267" s="245" t="s">
        <v>1100</v>
      </c>
      <c r="D267" s="245"/>
      <c r="E267" s="246" t="s">
        <v>1086</v>
      </c>
      <c r="F267" s="293" t="str">
        <f>VLOOKUP(E:E,데이터주제영역정의서!T:V,2,FALSE)</f>
        <v>MF</v>
      </c>
      <c r="G267" s="211" t="s">
        <v>963</v>
      </c>
      <c r="H267" s="294" t="str">
        <f>VLOOKUP(A:A,데이터주제영역정의서!O:P,2,FALSE)</f>
        <v>MRF</v>
      </c>
      <c r="I267" s="294" t="str">
        <f t="shared" si="14"/>
        <v>코드</v>
      </c>
      <c r="J267" s="295" t="str">
        <f>VLOOKUP(I267,엔터티분류어!B:D,3,FALSE)</f>
        <v>C</v>
      </c>
      <c r="K267" s="293" t="str">
        <f t="shared" ref="K267:K330" si="15">H267&amp;F267&amp;G267&amp;J267</f>
        <v>MRFMFITC</v>
      </c>
      <c r="L267" s="291"/>
    </row>
    <row r="268" spans="1:12" x14ac:dyDescent="0.3">
      <c r="A268" s="245" t="s">
        <v>1777</v>
      </c>
      <c r="B268" s="245" t="s">
        <v>18</v>
      </c>
      <c r="C268" s="245" t="s">
        <v>1101</v>
      </c>
      <c r="D268" s="245"/>
      <c r="E268" s="246" t="s">
        <v>1086</v>
      </c>
      <c r="F268" s="293" t="str">
        <f>VLOOKUP(E:E,데이터주제영역정의서!T:V,2,FALSE)</f>
        <v>MF</v>
      </c>
      <c r="G268" s="211" t="s">
        <v>1099</v>
      </c>
      <c r="H268" s="294" t="str">
        <f>VLOOKUP(A:A,데이터주제영역정의서!O:P,2,FALSE)</f>
        <v>MRF</v>
      </c>
      <c r="I268" s="294" t="str">
        <f t="shared" si="14"/>
        <v>코드</v>
      </c>
      <c r="J268" s="295" t="str">
        <f>VLOOKUP(I268,엔터티분류어!B:D,3,FALSE)</f>
        <v>C</v>
      </c>
      <c r="K268" s="293" t="str">
        <f t="shared" si="15"/>
        <v>MRFMFATC</v>
      </c>
    </row>
    <row r="269" spans="1:12" x14ac:dyDescent="0.3">
      <c r="A269" s="245" t="s">
        <v>1777</v>
      </c>
      <c r="B269" s="245" t="s">
        <v>18</v>
      </c>
      <c r="C269" s="245" t="s">
        <v>1102</v>
      </c>
      <c r="D269" s="245"/>
      <c r="E269" s="246" t="s">
        <v>1086</v>
      </c>
      <c r="F269" s="293" t="str">
        <f>VLOOKUP(E:E,데이터주제영역정의서!T:V,2,FALSE)</f>
        <v>MF</v>
      </c>
      <c r="G269" s="211" t="s">
        <v>963</v>
      </c>
      <c r="H269" s="294" t="str">
        <f>VLOOKUP(A:A,데이터주제영역정의서!O:P,2,FALSE)</f>
        <v>MRF</v>
      </c>
      <c r="I269" s="294" t="str">
        <f t="shared" si="14"/>
        <v>정보</v>
      </c>
      <c r="J269" s="295" t="str">
        <f>VLOOKUP(I269,엔터티분류어!B:D,3,FALSE)</f>
        <v>D</v>
      </c>
      <c r="K269" s="293" t="str">
        <f t="shared" si="15"/>
        <v>MRFMFITD</v>
      </c>
    </row>
    <row r="270" spans="1:12" x14ac:dyDescent="0.3">
      <c r="A270" s="296" t="s">
        <v>2424</v>
      </c>
      <c r="B270" s="296" t="s">
        <v>1</v>
      </c>
      <c r="C270" s="296" t="s">
        <v>50</v>
      </c>
      <c r="D270" s="296" t="s">
        <v>2425</v>
      </c>
      <c r="E270" s="290" t="s">
        <v>4296</v>
      </c>
      <c r="F270" s="293" t="str">
        <f>VLOOKUP(E:E,데이터주제영역정의서!T:V,2,FALSE)</f>
        <v>CR</v>
      </c>
      <c r="G270" s="292" t="s">
        <v>1704</v>
      </c>
      <c r="H270" s="294" t="str">
        <f>VLOOKUP(A:A,데이터주제영역정의서!O:P,2,FALSE)</f>
        <v>MRC</v>
      </c>
      <c r="I270" s="295" t="str">
        <f t="shared" si="14"/>
        <v>상세</v>
      </c>
      <c r="J270" s="295" t="str">
        <f>VLOOKUP(I270,엔터티분류어!B:D,3,FALSE)</f>
        <v>E</v>
      </c>
      <c r="K270" s="295" t="str">
        <f t="shared" si="15"/>
        <v>MRCCRCAE</v>
      </c>
    </row>
    <row r="271" spans="1:12" x14ac:dyDescent="0.3">
      <c r="A271" s="296" t="s">
        <v>2424</v>
      </c>
      <c r="B271" s="296" t="s">
        <v>1</v>
      </c>
      <c r="C271" s="296" t="s">
        <v>51</v>
      </c>
      <c r="D271" s="296" t="s">
        <v>2426</v>
      </c>
      <c r="E271" s="290" t="s">
        <v>4296</v>
      </c>
      <c r="F271" s="293" t="str">
        <f>VLOOKUP(E:E,데이터주제영역정의서!T:V,2,FALSE)</f>
        <v>CR</v>
      </c>
      <c r="G271" s="292" t="s">
        <v>1704</v>
      </c>
      <c r="H271" s="294" t="str">
        <f>VLOOKUP(A:A,데이터주제영역정의서!O:P,2,FALSE)</f>
        <v>MRC</v>
      </c>
      <c r="I271" s="295" t="str">
        <f t="shared" si="14"/>
        <v>정보</v>
      </c>
      <c r="J271" s="295" t="str">
        <f>VLOOKUP(I271,엔터티분류어!B:D,3,FALSE)</f>
        <v>D</v>
      </c>
      <c r="K271" s="295" t="str">
        <f t="shared" si="15"/>
        <v>MRCCRCAD</v>
      </c>
    </row>
    <row r="272" spans="1:12" x14ac:dyDescent="0.3">
      <c r="A272" s="296" t="s">
        <v>2424</v>
      </c>
      <c r="B272" s="296" t="s">
        <v>1</v>
      </c>
      <c r="C272" s="296" t="s">
        <v>52</v>
      </c>
      <c r="D272" s="296" t="s">
        <v>2427</v>
      </c>
      <c r="E272" s="290" t="s">
        <v>4296</v>
      </c>
      <c r="F272" s="293" t="str">
        <f>VLOOKUP(E:E,데이터주제영역정의서!T:V,2,FALSE)</f>
        <v>CR</v>
      </c>
      <c r="G272" s="292" t="s">
        <v>596</v>
      </c>
      <c r="H272" s="294" t="str">
        <f>VLOOKUP(A:A,데이터주제영역정의서!O:P,2,FALSE)</f>
        <v>MRC</v>
      </c>
      <c r="I272" s="295" t="str">
        <f t="shared" si="14"/>
        <v>정보</v>
      </c>
      <c r="J272" s="295" t="str">
        <f>VLOOKUP(I272,엔터티분류어!B:D,3,FALSE)</f>
        <v>D</v>
      </c>
      <c r="K272" s="295" t="str">
        <f t="shared" si="15"/>
        <v>MRCCRCSD</v>
      </c>
    </row>
    <row r="273" spans="1:12" s="214" customFormat="1" x14ac:dyDescent="0.3">
      <c r="A273" s="296" t="s">
        <v>2424</v>
      </c>
      <c r="B273" s="296" t="s">
        <v>1</v>
      </c>
      <c r="C273" s="296" t="s">
        <v>53</v>
      </c>
      <c r="D273" s="296" t="s">
        <v>2425</v>
      </c>
      <c r="E273" s="290" t="s">
        <v>4296</v>
      </c>
      <c r="F273" s="293" t="str">
        <f>VLOOKUP(E:E,데이터주제영역정의서!T:V,2,FALSE)</f>
        <v>CR</v>
      </c>
      <c r="G273" s="292" t="s">
        <v>3669</v>
      </c>
      <c r="H273" s="294" t="str">
        <f>VLOOKUP(A:A,데이터주제영역정의서!O:P,2,FALSE)</f>
        <v>MRC</v>
      </c>
      <c r="I273" s="295" t="str">
        <f t="shared" si="14"/>
        <v>상세</v>
      </c>
      <c r="J273" s="295" t="str">
        <f>VLOOKUP(I273,엔터티분류어!B:D,3,FALSE)</f>
        <v>E</v>
      </c>
      <c r="K273" s="295" t="str">
        <f t="shared" si="15"/>
        <v>MRCCRCVE</v>
      </c>
      <c r="L273" s="291"/>
    </row>
    <row r="274" spans="1:12" s="214" customFormat="1" x14ac:dyDescent="0.3">
      <c r="A274" s="296" t="s">
        <v>2424</v>
      </c>
      <c r="B274" s="296" t="s">
        <v>1</v>
      </c>
      <c r="C274" s="296" t="s">
        <v>54</v>
      </c>
      <c r="D274" s="296" t="s">
        <v>2428</v>
      </c>
      <c r="E274" s="290" t="s">
        <v>4296</v>
      </c>
      <c r="F274" s="293" t="str">
        <f>VLOOKUP(E:E,데이터주제영역정의서!T:V,2,FALSE)</f>
        <v>CR</v>
      </c>
      <c r="G274" s="292" t="s">
        <v>596</v>
      </c>
      <c r="H274" s="294" t="str">
        <f>VLOOKUP(A:A,데이터주제영역정의서!O:P,2,FALSE)</f>
        <v>MRC</v>
      </c>
      <c r="I274" s="295" t="str">
        <f t="shared" si="14"/>
        <v>상세</v>
      </c>
      <c r="J274" s="295" t="str">
        <f>VLOOKUP(I274,엔터티분류어!B:D,3,FALSE)</f>
        <v>E</v>
      </c>
      <c r="K274" s="295" t="str">
        <f t="shared" si="15"/>
        <v>MRCCRCSE</v>
      </c>
      <c r="L274" s="291"/>
    </row>
    <row r="275" spans="1:12" s="214" customFormat="1" x14ac:dyDescent="0.3">
      <c r="A275" s="245" t="s">
        <v>1889</v>
      </c>
      <c r="B275" s="245" t="s">
        <v>1</v>
      </c>
      <c r="C275" s="245" t="s">
        <v>1687</v>
      </c>
      <c r="D275" s="245" t="s">
        <v>1688</v>
      </c>
      <c r="E275" s="246" t="s">
        <v>587</v>
      </c>
      <c r="F275" s="295" t="str">
        <f>VLOOKUP(E:E,데이터주제영역정의서!T:V,2,FALSE)</f>
        <v>OP</v>
      </c>
      <c r="G275" s="211" t="s">
        <v>1711</v>
      </c>
      <c r="H275" s="294" t="str">
        <f>VLOOKUP(A:A,데이터주제영역정의서!O:P,2,FALSE)</f>
        <v>MOO</v>
      </c>
      <c r="I275" s="295" t="str">
        <f t="shared" si="14"/>
        <v>정보</v>
      </c>
      <c r="J275" s="295" t="str">
        <f>VLOOKUP(I275,엔터티분류어!B:D,3,FALSE)</f>
        <v>D</v>
      </c>
      <c r="K275" s="295" t="str">
        <f t="shared" si="15"/>
        <v>MOOOPAAD</v>
      </c>
      <c r="L275" s="7"/>
    </row>
    <row r="276" spans="1:12" s="214" customFormat="1" x14ac:dyDescent="0.3">
      <c r="A276" s="245" t="s">
        <v>1889</v>
      </c>
      <c r="B276" s="250" t="s">
        <v>1</v>
      </c>
      <c r="C276" s="250" t="s">
        <v>4679</v>
      </c>
      <c r="D276" s="250" t="s">
        <v>4675</v>
      </c>
      <c r="E276" s="246" t="s">
        <v>584</v>
      </c>
      <c r="F276" s="293" t="str">
        <f>VLOOKUP(E:E,데이터주제영역정의서!T:V,2,FALSE)</f>
        <v>OR</v>
      </c>
      <c r="G276" s="211" t="s">
        <v>4680</v>
      </c>
      <c r="H276" s="294" t="str">
        <f>VLOOKUP(A:A,데이터주제영역정의서!O:P,2,FALSE)</f>
        <v>MOO</v>
      </c>
      <c r="I276" s="294" t="str">
        <f t="shared" si="14"/>
        <v>정보</v>
      </c>
      <c r="J276" s="294" t="str">
        <f>VLOOKUP(I276,엔터티분류어!B:D,3,FALSE)</f>
        <v>D</v>
      </c>
      <c r="K276" s="293" t="str">
        <f t="shared" si="15"/>
        <v>MOOORAED</v>
      </c>
      <c r="L276" s="291"/>
    </row>
    <row r="277" spans="1:12" s="214" customFormat="1" x14ac:dyDescent="0.3">
      <c r="A277" s="245" t="s">
        <v>1889</v>
      </c>
      <c r="B277" s="245" t="s">
        <v>1</v>
      </c>
      <c r="C277" s="245" t="s">
        <v>208</v>
      </c>
      <c r="D277" s="245" t="s">
        <v>1661</v>
      </c>
      <c r="E277" s="246" t="s">
        <v>587</v>
      </c>
      <c r="F277" s="295" t="str">
        <f>VLOOKUP(E:E,데이터주제영역정의서!T:V,2,FALSE)</f>
        <v>OP</v>
      </c>
      <c r="G277" s="211" t="s">
        <v>1573</v>
      </c>
      <c r="H277" s="294" t="str">
        <f>VLOOKUP(A:A,데이터주제영역정의서!O:P,2,FALSE)</f>
        <v>MOO</v>
      </c>
      <c r="I277" s="295" t="str">
        <f t="shared" si="14"/>
        <v>정보</v>
      </c>
      <c r="J277" s="295" t="str">
        <f>VLOOKUP(I277,엔터티분류어!B:D,3,FALSE)</f>
        <v>D</v>
      </c>
      <c r="K277" s="295" t="str">
        <f t="shared" si="15"/>
        <v>MOOOPABD</v>
      </c>
      <c r="L277" s="7"/>
    </row>
    <row r="278" spans="1:12" s="214" customFormat="1" x14ac:dyDescent="0.3">
      <c r="A278" s="245" t="s">
        <v>1889</v>
      </c>
      <c r="B278" s="245" t="s">
        <v>1</v>
      </c>
      <c r="C278" s="245" t="s">
        <v>235</v>
      </c>
      <c r="D278" s="245" t="s">
        <v>1642</v>
      </c>
      <c r="E278" s="246" t="s">
        <v>600</v>
      </c>
      <c r="F278" s="295" t="str">
        <f>VLOOKUP(E:E,데이터주제영역정의서!T:V,2,FALSE)</f>
        <v>PT</v>
      </c>
      <c r="G278" s="211" t="s">
        <v>1709</v>
      </c>
      <c r="H278" s="294" t="str">
        <f>VLOOKUP(A:A,데이터주제영역정의서!O:P,2,FALSE)</f>
        <v>MOO</v>
      </c>
      <c r="I278" s="295" t="str">
        <f t="shared" si="14"/>
        <v>정보</v>
      </c>
      <c r="J278" s="295" t="str">
        <f>VLOOKUP(I278,엔터티분류어!B:D,3,FALSE)</f>
        <v>D</v>
      </c>
      <c r="K278" s="295" t="str">
        <f t="shared" si="15"/>
        <v>MOOPTACD</v>
      </c>
      <c r="L278" s="7"/>
    </row>
    <row r="279" spans="1:12" s="214" customFormat="1" x14ac:dyDescent="0.3">
      <c r="A279" s="245" t="s">
        <v>1889</v>
      </c>
      <c r="B279" s="245" t="s">
        <v>1</v>
      </c>
      <c r="C279" s="245" t="s">
        <v>210</v>
      </c>
      <c r="D279" s="245" t="s">
        <v>1643</v>
      </c>
      <c r="E279" s="246" t="s">
        <v>587</v>
      </c>
      <c r="F279" s="295" t="str">
        <f>VLOOKUP(E:E,데이터주제영역정의서!T:V,2,FALSE)</f>
        <v>OP</v>
      </c>
      <c r="G279" s="211" t="s">
        <v>1704</v>
      </c>
      <c r="H279" s="294" t="str">
        <f>VLOOKUP(A:A,데이터주제영역정의서!O:P,2,FALSE)</f>
        <v>MOO</v>
      </c>
      <c r="I279" s="295" t="str">
        <f t="shared" si="14"/>
        <v>이력</v>
      </c>
      <c r="J279" s="295" t="str">
        <f>VLOOKUP(I279,엔터티분류어!B:D,3,FALSE)</f>
        <v>H</v>
      </c>
      <c r="K279" s="295" t="str">
        <f t="shared" si="15"/>
        <v>MOOOPCAH</v>
      </c>
      <c r="L279" s="7"/>
    </row>
    <row r="280" spans="1:12" s="214" customFormat="1" x14ac:dyDescent="0.3">
      <c r="A280" s="245" t="s">
        <v>1889</v>
      </c>
      <c r="B280" s="245" t="s">
        <v>1</v>
      </c>
      <c r="C280" s="245" t="s">
        <v>211</v>
      </c>
      <c r="D280" s="245" t="s">
        <v>1643</v>
      </c>
      <c r="E280" s="246" t="s">
        <v>587</v>
      </c>
      <c r="F280" s="295" t="str">
        <f>VLOOKUP(E:E,데이터주제영역정의서!T:V,2,FALSE)</f>
        <v>OP</v>
      </c>
      <c r="G280" s="211" t="s">
        <v>1704</v>
      </c>
      <c r="H280" s="294" t="str">
        <f>VLOOKUP(A:A,데이터주제영역정의서!O:P,2,FALSE)</f>
        <v>MOO</v>
      </c>
      <c r="I280" s="295" t="str">
        <f t="shared" si="14"/>
        <v>정보</v>
      </c>
      <c r="J280" s="295" t="str">
        <f>VLOOKUP(I280,엔터티분류어!B:D,3,FALSE)</f>
        <v>D</v>
      </c>
      <c r="K280" s="295" t="str">
        <f t="shared" si="15"/>
        <v>MOOOPCAD</v>
      </c>
      <c r="L280" s="7"/>
    </row>
    <row r="281" spans="1:12" x14ac:dyDescent="0.3">
      <c r="A281" s="245" t="s">
        <v>1889</v>
      </c>
      <c r="B281" s="245" t="s">
        <v>1</v>
      </c>
      <c r="C281" s="245" t="s">
        <v>212</v>
      </c>
      <c r="D281" s="245" t="s">
        <v>1653</v>
      </c>
      <c r="E281" s="246" t="s">
        <v>587</v>
      </c>
      <c r="F281" s="295" t="str">
        <f>VLOOKUP(E:E,데이터주제영역정의서!T:V,2,FALSE)</f>
        <v>OP</v>
      </c>
      <c r="G281" s="211" t="s">
        <v>1708</v>
      </c>
      <c r="H281" s="294" t="str">
        <f>VLOOKUP(A:A,데이터주제영역정의서!O:P,2,FALSE)</f>
        <v>MOO</v>
      </c>
      <c r="I281" s="295" t="str">
        <f t="shared" si="14"/>
        <v>정보</v>
      </c>
      <c r="J281" s="295" t="str">
        <f>VLOOKUP(I281,엔터티분류어!B:D,3,FALSE)</f>
        <v>D</v>
      </c>
      <c r="K281" s="295" t="str">
        <f t="shared" si="15"/>
        <v>MOOOPCBD</v>
      </c>
      <c r="L281" s="7"/>
    </row>
    <row r="282" spans="1:12" x14ac:dyDescent="0.3">
      <c r="A282" s="245" t="s">
        <v>1889</v>
      </c>
      <c r="B282" s="245" t="s">
        <v>1</v>
      </c>
      <c r="C282" s="245" t="s">
        <v>216</v>
      </c>
      <c r="D282" s="245" t="s">
        <v>1671</v>
      </c>
      <c r="E282" s="246" t="s">
        <v>587</v>
      </c>
      <c r="F282" s="295" t="str">
        <f>VLOOKUP(E:E,데이터주제영역정의서!T:V,2,FALSE)</f>
        <v>OP</v>
      </c>
      <c r="G282" s="211" t="s">
        <v>1716</v>
      </c>
      <c r="H282" s="294" t="str">
        <f>VLOOKUP(A:A,데이터주제영역정의서!O:P,2,FALSE)</f>
        <v>MOO</v>
      </c>
      <c r="I282" s="295" t="str">
        <f t="shared" si="14"/>
        <v>정보</v>
      </c>
      <c r="J282" s="295" t="str">
        <f>VLOOKUP(I282,엔터티분류어!B:D,3,FALSE)</f>
        <v>D</v>
      </c>
      <c r="K282" s="295" t="str">
        <f t="shared" si="15"/>
        <v>MOOOPCCD</v>
      </c>
      <c r="L282" s="7"/>
    </row>
    <row r="283" spans="1:12" x14ac:dyDescent="0.3">
      <c r="A283" s="245" t="s">
        <v>1889</v>
      </c>
      <c r="B283" s="245" t="s">
        <v>1</v>
      </c>
      <c r="C283" s="245" t="s">
        <v>217</v>
      </c>
      <c r="D283" s="245" t="s">
        <v>1667</v>
      </c>
      <c r="E283" s="246" t="s">
        <v>587</v>
      </c>
      <c r="F283" s="295" t="str">
        <f>VLOOKUP(E:E,데이터주제영역정의서!T:V,2,FALSE)</f>
        <v>OP</v>
      </c>
      <c r="G283" s="211" t="s">
        <v>1715</v>
      </c>
      <c r="H283" s="294" t="str">
        <f>VLOOKUP(A:A,데이터주제영역정의서!O:P,2,FALSE)</f>
        <v>MOO</v>
      </c>
      <c r="I283" s="295" t="str">
        <f t="shared" si="14"/>
        <v>정보</v>
      </c>
      <c r="J283" s="295" t="str">
        <f>VLOOKUP(I283,엔터티분류어!B:D,3,FALSE)</f>
        <v>D</v>
      </c>
      <c r="K283" s="295" t="str">
        <f t="shared" si="15"/>
        <v>MOOOPCDD</v>
      </c>
      <c r="L283" s="7"/>
    </row>
    <row r="284" spans="1:12" x14ac:dyDescent="0.3">
      <c r="A284" s="245" t="s">
        <v>1889</v>
      </c>
      <c r="B284" s="245" t="s">
        <v>1</v>
      </c>
      <c r="C284" s="245" t="s">
        <v>199</v>
      </c>
      <c r="D284" s="245" t="s">
        <v>1662</v>
      </c>
      <c r="E284" s="246" t="s">
        <v>600</v>
      </c>
      <c r="F284" s="295" t="str">
        <f>VLOOKUP(E:E,데이터주제영역정의서!T:V,2,FALSE)</f>
        <v>PT</v>
      </c>
      <c r="G284" s="211" t="s">
        <v>1743</v>
      </c>
      <c r="H284" s="294" t="str">
        <f>VLOOKUP(A:A,데이터주제영역정의서!O:P,2,FALSE)</f>
        <v>MOO</v>
      </c>
      <c r="I284" s="295" t="str">
        <f t="shared" si="14"/>
        <v>정보</v>
      </c>
      <c r="J284" s="295" t="str">
        <f>VLOOKUP(I284,엔터티분류어!B:D,3,FALSE)</f>
        <v>D</v>
      </c>
      <c r="K284" s="295" t="str">
        <f t="shared" si="15"/>
        <v>MOOPTCOD</v>
      </c>
      <c r="L284" s="7"/>
    </row>
    <row r="285" spans="1:12" x14ac:dyDescent="0.3">
      <c r="A285" s="245" t="s">
        <v>1889</v>
      </c>
      <c r="B285" s="245" t="s">
        <v>1</v>
      </c>
      <c r="C285" s="245" t="s">
        <v>206</v>
      </c>
      <c r="D285" s="245" t="s">
        <v>1654</v>
      </c>
      <c r="E285" s="246" t="s">
        <v>600</v>
      </c>
      <c r="F285" s="295" t="str">
        <f>VLOOKUP(E:E,데이터주제영역정의서!T:V,2,FALSE)</f>
        <v>PT</v>
      </c>
      <c r="G285" s="211" t="s">
        <v>596</v>
      </c>
      <c r="H285" s="294" t="str">
        <f>VLOOKUP(A:A,데이터주제영역정의서!O:P,2,FALSE)</f>
        <v>MOO</v>
      </c>
      <c r="I285" s="295" t="str">
        <f t="shared" si="14"/>
        <v>정보</v>
      </c>
      <c r="J285" s="295" t="str">
        <f>VLOOKUP(I285,엔터티분류어!B:D,3,FALSE)</f>
        <v>D</v>
      </c>
      <c r="K285" s="295" t="str">
        <f t="shared" si="15"/>
        <v>MOOPTCSD</v>
      </c>
      <c r="L285" s="7"/>
    </row>
    <row r="286" spans="1:12" x14ac:dyDescent="0.3">
      <c r="A286" s="245" t="s">
        <v>1889</v>
      </c>
      <c r="B286" s="245" t="s">
        <v>1</v>
      </c>
      <c r="C286" s="245" t="s">
        <v>213</v>
      </c>
      <c r="D286" s="245" t="s">
        <v>1659</v>
      </c>
      <c r="E286" s="246" t="s">
        <v>590</v>
      </c>
      <c r="F286" s="295" t="str">
        <f>VLOOKUP(E:E,데이터주제영역정의서!T:V,2,FALSE)</f>
        <v>DI</v>
      </c>
      <c r="G286" s="211" t="s">
        <v>596</v>
      </c>
      <c r="H286" s="294" t="str">
        <f>VLOOKUP(A:A,데이터주제영역정의서!O:P,2,FALSE)</f>
        <v>MOO</v>
      </c>
      <c r="I286" s="295" t="str">
        <f t="shared" si="14"/>
        <v>정보</v>
      </c>
      <c r="J286" s="295" t="str">
        <f>VLOOKUP(I286,엔터티분류어!B:D,3,FALSE)</f>
        <v>D</v>
      </c>
      <c r="K286" s="295" t="str">
        <f t="shared" si="15"/>
        <v>MOODICSD</v>
      </c>
      <c r="L286" s="7"/>
    </row>
    <row r="287" spans="1:12" x14ac:dyDescent="0.3">
      <c r="A287" s="245" t="s">
        <v>1889</v>
      </c>
      <c r="B287" s="245" t="s">
        <v>1</v>
      </c>
      <c r="C287" s="247" t="s">
        <v>2022</v>
      </c>
      <c r="D287" s="245" t="s">
        <v>1774</v>
      </c>
      <c r="E287" s="246" t="s">
        <v>600</v>
      </c>
      <c r="F287" s="295" t="str">
        <f>VLOOKUP(E:E,데이터주제영역정의서!T:V,2,FALSE)</f>
        <v>PT</v>
      </c>
      <c r="G287" s="211" t="s">
        <v>809</v>
      </c>
      <c r="H287" s="294" t="str">
        <f>VLOOKUP(A:A,데이터주제영역정의서!O:P,2,FALSE)</f>
        <v>MOO</v>
      </c>
      <c r="I287" s="295" t="str">
        <f t="shared" si="14"/>
        <v>정보</v>
      </c>
      <c r="J287" s="295" t="str">
        <f>VLOOKUP(I287,엔터티분류어!B:D,3,FALSE)</f>
        <v>D</v>
      </c>
      <c r="K287" s="295" t="str">
        <f t="shared" si="15"/>
        <v>MOOPTDAD</v>
      </c>
      <c r="L287" s="7"/>
    </row>
    <row r="288" spans="1:12" x14ac:dyDescent="0.3">
      <c r="A288" s="245" t="s">
        <v>1889</v>
      </c>
      <c r="B288" s="250" t="s">
        <v>1</v>
      </c>
      <c r="C288" s="250" t="s">
        <v>4676</v>
      </c>
      <c r="D288" s="250" t="s">
        <v>198</v>
      </c>
      <c r="E288" s="246" t="s">
        <v>584</v>
      </c>
      <c r="F288" s="293" t="str">
        <f>VLOOKUP(E:E,데이터주제영역정의서!T:V,2,FALSE)</f>
        <v>OR</v>
      </c>
      <c r="G288" s="211" t="s">
        <v>4677</v>
      </c>
      <c r="H288" s="294" t="str">
        <f>VLOOKUP(A:A,데이터주제영역정의서!O:P,2,FALSE)</f>
        <v>MOO</v>
      </c>
      <c r="I288" s="294" t="str">
        <f t="shared" si="14"/>
        <v>정보</v>
      </c>
      <c r="J288" s="294" t="str">
        <f>VLOOKUP(I288,엔터티분류어!B:D,3,FALSE)</f>
        <v>D</v>
      </c>
      <c r="K288" s="293" t="str">
        <f t="shared" si="15"/>
        <v>MOOORALD</v>
      </c>
    </row>
    <row r="289" spans="1:12" x14ac:dyDescent="0.3">
      <c r="A289" s="245" t="s">
        <v>1889</v>
      </c>
      <c r="B289" s="250" t="s">
        <v>1</v>
      </c>
      <c r="C289" s="250" t="s">
        <v>4678</v>
      </c>
      <c r="D289" s="250"/>
      <c r="E289" s="246" t="s">
        <v>584</v>
      </c>
      <c r="F289" s="293" t="str">
        <f>VLOOKUP(E:E,데이터주제영역정의서!T:V,2,FALSE)</f>
        <v>OR</v>
      </c>
      <c r="G289" s="211" t="s">
        <v>4677</v>
      </c>
      <c r="H289" s="294" t="str">
        <f>VLOOKUP(A:A,데이터주제영역정의서!O:P,2,FALSE)</f>
        <v>MOO</v>
      </c>
      <c r="I289" s="294" t="str">
        <f t="shared" si="14"/>
        <v>코드</v>
      </c>
      <c r="J289" s="294" t="str">
        <f>VLOOKUP(I289,엔터티분류어!B:D,3,FALSE)</f>
        <v>C</v>
      </c>
      <c r="K289" s="293" t="str">
        <f t="shared" si="15"/>
        <v>MOOORALC</v>
      </c>
    </row>
    <row r="290" spans="1:12" x14ac:dyDescent="0.3">
      <c r="A290" s="245" t="s">
        <v>1889</v>
      </c>
      <c r="B290" s="250" t="s">
        <v>1</v>
      </c>
      <c r="C290" s="250" t="s">
        <v>4685</v>
      </c>
      <c r="D290" s="250"/>
      <c r="E290" s="246" t="s">
        <v>584</v>
      </c>
      <c r="F290" s="293" t="str">
        <f>VLOOKUP(E:E,데이터주제영역정의서!T:V,2,FALSE)</f>
        <v>OR</v>
      </c>
      <c r="G290" s="211" t="s">
        <v>1398</v>
      </c>
      <c r="H290" s="294" t="str">
        <f>VLOOKUP(A:A,데이터주제영역정의서!O:P,2,FALSE)</f>
        <v>MOO</v>
      </c>
      <c r="I290" s="294" t="str">
        <f t="shared" si="14"/>
        <v>코드</v>
      </c>
      <c r="J290" s="294" t="str">
        <f>VLOOKUP(I290,엔터티분류어!B:D,3,FALSE)</f>
        <v>C</v>
      </c>
      <c r="K290" s="293" t="str">
        <f t="shared" si="15"/>
        <v>MOOORARC</v>
      </c>
    </row>
    <row r="291" spans="1:12" x14ac:dyDescent="0.3">
      <c r="A291" s="245" t="s">
        <v>1889</v>
      </c>
      <c r="B291" s="250" t="s">
        <v>1</v>
      </c>
      <c r="C291" s="250" t="s">
        <v>938</v>
      </c>
      <c r="D291" s="250" t="s">
        <v>193</v>
      </c>
      <c r="E291" s="246" t="s">
        <v>584</v>
      </c>
      <c r="F291" s="293" t="str">
        <f>VLOOKUP(E:E,데이터주제영역정의서!T:V,2,FALSE)</f>
        <v>OR</v>
      </c>
      <c r="G291" s="211" t="s">
        <v>4681</v>
      </c>
      <c r="H291" s="294" t="str">
        <f>VLOOKUP(A:A,데이터주제영역정의서!O:P,2,FALSE)</f>
        <v>MOO</v>
      </c>
      <c r="I291" s="294" t="str">
        <f t="shared" si="14"/>
        <v>정보</v>
      </c>
      <c r="J291" s="294" t="str">
        <f>VLOOKUP(I291,엔터티분류어!B:D,3,FALSE)</f>
        <v>D</v>
      </c>
      <c r="K291" s="293" t="str">
        <f t="shared" si="15"/>
        <v>MOOORDAD</v>
      </c>
    </row>
    <row r="292" spans="1:12" x14ac:dyDescent="0.3">
      <c r="A292" s="245" t="s">
        <v>1889</v>
      </c>
      <c r="B292" s="250" t="s">
        <v>1</v>
      </c>
      <c r="C292" s="250" t="s">
        <v>937</v>
      </c>
      <c r="D292" s="250" t="s">
        <v>184</v>
      </c>
      <c r="E292" s="246" t="s">
        <v>584</v>
      </c>
      <c r="F292" s="293" t="str">
        <f>VLOOKUP(E:E,데이터주제영역정의서!T:V,2,FALSE)</f>
        <v>OR</v>
      </c>
      <c r="G292" s="211" t="s">
        <v>912</v>
      </c>
      <c r="H292" s="294" t="str">
        <f>VLOOKUP(A:A,데이터주제영역정의서!O:P,2,FALSE)</f>
        <v>MOO</v>
      </c>
      <c r="I292" s="294" t="str">
        <f t="shared" si="14"/>
        <v>정보</v>
      </c>
      <c r="J292" s="294" t="str">
        <f>VLOOKUP(I292,엔터티분류어!B:D,3,FALSE)</f>
        <v>D</v>
      </c>
      <c r="K292" s="293" t="str">
        <f t="shared" si="15"/>
        <v>MOOORDED</v>
      </c>
    </row>
    <row r="293" spans="1:12" x14ac:dyDescent="0.3">
      <c r="A293" s="245" t="s">
        <v>1889</v>
      </c>
      <c r="B293" s="245" t="s">
        <v>1</v>
      </c>
      <c r="C293" s="245" t="s">
        <v>200</v>
      </c>
      <c r="D293" s="245" t="s">
        <v>1640</v>
      </c>
      <c r="E293" s="246" t="s">
        <v>600</v>
      </c>
      <c r="F293" s="295" t="str">
        <f>VLOOKUP(E:E,데이터주제영역정의서!T:V,2,FALSE)</f>
        <v>PT</v>
      </c>
      <c r="G293" s="211" t="s">
        <v>1703</v>
      </c>
      <c r="H293" s="294" t="str">
        <f>VLOOKUP(A:A,데이터주제영역정의서!O:P,2,FALSE)</f>
        <v>MOO</v>
      </c>
      <c r="I293" s="295" t="str">
        <f t="shared" si="14"/>
        <v>정보</v>
      </c>
      <c r="J293" s="295" t="str">
        <f>VLOOKUP(I293,엔터티분류어!B:D,3,FALSE)</f>
        <v>D</v>
      </c>
      <c r="K293" s="295" t="str">
        <f t="shared" si="15"/>
        <v>MOOPTEAD</v>
      </c>
      <c r="L293" s="7"/>
    </row>
    <row r="294" spans="1:12" x14ac:dyDescent="0.3">
      <c r="A294" s="245" t="s">
        <v>1889</v>
      </c>
      <c r="B294" s="245" t="s">
        <v>1</v>
      </c>
      <c r="C294" s="245" t="s">
        <v>218</v>
      </c>
      <c r="D294" s="245" t="s">
        <v>1656</v>
      </c>
      <c r="E294" s="246" t="s">
        <v>584</v>
      </c>
      <c r="F294" s="295" t="str">
        <f>VLOOKUP(E:E,데이터주제영역정의서!T:V,2,FALSE)</f>
        <v>OR</v>
      </c>
      <c r="G294" s="211" t="s">
        <v>959</v>
      </c>
      <c r="H294" s="294" t="str">
        <f>VLOOKUP(A:A,데이터주제영역정의서!O:P,2,FALSE)</f>
        <v>MOO</v>
      </c>
      <c r="I294" s="295" t="str">
        <f t="shared" si="14"/>
        <v>정보</v>
      </c>
      <c r="J294" s="295" t="str">
        <f>VLOOKUP(I294,엔터티분류어!B:D,3,FALSE)</f>
        <v>D</v>
      </c>
      <c r="K294" s="295" t="str">
        <f t="shared" si="15"/>
        <v>MOOORDFD</v>
      </c>
      <c r="L294" s="7"/>
    </row>
    <row r="295" spans="1:12" x14ac:dyDescent="0.3">
      <c r="A295" s="245" t="s">
        <v>1889</v>
      </c>
      <c r="B295" s="245" t="s">
        <v>18</v>
      </c>
      <c r="C295" s="245" t="s">
        <v>1775</v>
      </c>
      <c r="D295" s="245" t="s">
        <v>1656</v>
      </c>
      <c r="E295" s="246" t="s">
        <v>584</v>
      </c>
      <c r="F295" s="295" t="str">
        <f>VLOOKUP(E:E,데이터주제영역정의서!T:V,2,FALSE)</f>
        <v>OR</v>
      </c>
      <c r="G295" s="211" t="s">
        <v>959</v>
      </c>
      <c r="H295" s="294" t="str">
        <f>VLOOKUP(A:A,데이터주제영역정의서!O:P,2,FALSE)</f>
        <v>MOO</v>
      </c>
      <c r="I295" s="295" t="str">
        <f t="shared" si="14"/>
        <v>상세</v>
      </c>
      <c r="J295" s="295" t="str">
        <f>VLOOKUP(I295,엔터티분류어!B:D,3,FALSE)</f>
        <v>E</v>
      </c>
      <c r="K295" s="295" t="str">
        <f t="shared" si="15"/>
        <v>MOOORDFE</v>
      </c>
      <c r="L295" s="7"/>
    </row>
    <row r="296" spans="1:12" x14ac:dyDescent="0.3">
      <c r="A296" s="245" t="s">
        <v>1889</v>
      </c>
      <c r="B296" s="245" t="s">
        <v>1</v>
      </c>
      <c r="C296" s="245" t="s">
        <v>237</v>
      </c>
      <c r="D296" s="245" t="s">
        <v>1678</v>
      </c>
      <c r="E296" s="246" t="s">
        <v>584</v>
      </c>
      <c r="F296" s="295" t="str">
        <f>VLOOKUP(E:E,데이터주제영역정의서!T:V,2,FALSE)</f>
        <v>OR</v>
      </c>
      <c r="G296" s="211" t="s">
        <v>604</v>
      </c>
      <c r="H296" s="294" t="str">
        <f>VLOOKUP(A:A,데이터주제영역정의서!O:P,2,FALSE)</f>
        <v>MOO</v>
      </c>
      <c r="I296" s="295" t="str">
        <f t="shared" si="14"/>
        <v>기본</v>
      </c>
      <c r="J296" s="295" t="str">
        <f>VLOOKUP(I296,엔터티분류어!B:D,3,FALSE)</f>
        <v>M</v>
      </c>
      <c r="K296" s="295" t="str">
        <f t="shared" si="15"/>
        <v>MOOORDRM</v>
      </c>
      <c r="L296" s="7"/>
    </row>
    <row r="297" spans="1:12" x14ac:dyDescent="0.3">
      <c r="A297" s="245" t="s">
        <v>1889</v>
      </c>
      <c r="B297" s="245" t="s">
        <v>1</v>
      </c>
      <c r="C297" s="245" t="s">
        <v>202</v>
      </c>
      <c r="D297" s="245" t="s">
        <v>1658</v>
      </c>
      <c r="E297" s="246" t="s">
        <v>584</v>
      </c>
      <c r="F297" s="295" t="str">
        <f>VLOOKUP(E:E,데이터주제영역정의서!T:V,2,FALSE)</f>
        <v>OR</v>
      </c>
      <c r="G297" s="211" t="s">
        <v>1748</v>
      </c>
      <c r="H297" s="294" t="str">
        <f>VLOOKUP(A:A,데이터주제영역정의서!O:P,2,FALSE)</f>
        <v>MOO</v>
      </c>
      <c r="I297" s="295" t="str">
        <f t="shared" si="14"/>
        <v>정보</v>
      </c>
      <c r="J297" s="295" t="str">
        <f>VLOOKUP(I297,엔터티분류어!B:D,3,FALSE)</f>
        <v>D</v>
      </c>
      <c r="K297" s="295" t="str">
        <f t="shared" si="15"/>
        <v>MOOORDTD</v>
      </c>
      <c r="L297" s="7"/>
    </row>
    <row r="298" spans="1:12" x14ac:dyDescent="0.3">
      <c r="A298" s="245" t="s">
        <v>1889</v>
      </c>
      <c r="B298" s="245" t="s">
        <v>18</v>
      </c>
      <c r="C298" s="245" t="s">
        <v>19</v>
      </c>
      <c r="D298" s="245" t="s">
        <v>1666</v>
      </c>
      <c r="E298" s="246" t="s">
        <v>600</v>
      </c>
      <c r="F298" s="295" t="str">
        <f>VLOOKUP(E:E,데이터주제영역정의서!T:V,2,FALSE)</f>
        <v>PT</v>
      </c>
      <c r="G298" s="211" t="s">
        <v>889</v>
      </c>
      <c r="H298" s="294" t="str">
        <f>VLOOKUP(A:A,데이터주제영역정의서!O:P,2,FALSE)</f>
        <v>MOO</v>
      </c>
      <c r="I298" s="295" t="str">
        <f t="shared" si="14"/>
        <v>정보</v>
      </c>
      <c r="J298" s="295" t="str">
        <f>VLOOKUP(I298,엔터티분류어!B:D,3,FALSE)</f>
        <v>D</v>
      </c>
      <c r="K298" s="295" t="str">
        <f t="shared" si="15"/>
        <v>MOOPTECD</v>
      </c>
      <c r="L298" s="7"/>
    </row>
    <row r="299" spans="1:12" x14ac:dyDescent="0.3">
      <c r="A299" s="245" t="s">
        <v>1889</v>
      </c>
      <c r="B299" s="245" t="s">
        <v>1</v>
      </c>
      <c r="C299" s="245" t="s">
        <v>16</v>
      </c>
      <c r="D299" s="245" t="s">
        <v>1673</v>
      </c>
      <c r="E299" s="246" t="s">
        <v>600</v>
      </c>
      <c r="F299" s="295" t="str">
        <f>VLOOKUP(E:E,데이터주제영역정의서!T:V,2,FALSE)</f>
        <v>PT</v>
      </c>
      <c r="G299" s="211" t="s">
        <v>1095</v>
      </c>
      <c r="H299" s="294" t="str">
        <f>VLOOKUP(A:A,데이터주제영역정의서!O:P,2,FALSE)</f>
        <v>MOO</v>
      </c>
      <c r="I299" s="295" t="str">
        <f t="shared" si="14"/>
        <v>정보</v>
      </c>
      <c r="J299" s="295" t="str">
        <f>VLOOKUP(I299,엔터티분류어!B:D,3,FALSE)</f>
        <v>D</v>
      </c>
      <c r="K299" s="295" t="str">
        <f t="shared" si="15"/>
        <v>MOOPTELD</v>
      </c>
      <c r="L299" s="7"/>
    </row>
    <row r="300" spans="1:12" x14ac:dyDescent="0.3">
      <c r="A300" s="245" t="s">
        <v>1889</v>
      </c>
      <c r="B300" s="245" t="s">
        <v>1</v>
      </c>
      <c r="C300" s="245" t="s">
        <v>17</v>
      </c>
      <c r="D300" s="245" t="s">
        <v>1666</v>
      </c>
      <c r="E300" s="246" t="s">
        <v>600</v>
      </c>
      <c r="F300" s="295" t="str">
        <f>VLOOKUP(E:E,데이터주제영역정의서!T:V,2,FALSE)</f>
        <v>PT</v>
      </c>
      <c r="G300" s="211" t="s">
        <v>2194</v>
      </c>
      <c r="H300" s="294" t="str">
        <f>VLOOKUP(A:A,데이터주제영역정의서!O:P,2,FALSE)</f>
        <v>MOO</v>
      </c>
      <c r="I300" s="295" t="str">
        <f t="shared" si="14"/>
        <v>정보</v>
      </c>
      <c r="J300" s="295" t="str">
        <f>VLOOKUP(I300,엔터티분류어!B:D,3,FALSE)</f>
        <v>D</v>
      </c>
      <c r="K300" s="295" t="str">
        <f t="shared" si="15"/>
        <v>MOOPTESD</v>
      </c>
      <c r="L300" s="7"/>
    </row>
    <row r="301" spans="1:12" x14ac:dyDescent="0.3">
      <c r="A301" s="245" t="s">
        <v>1889</v>
      </c>
      <c r="B301" s="245" t="s">
        <v>1</v>
      </c>
      <c r="C301" s="245" t="s">
        <v>204</v>
      </c>
      <c r="D301" s="245" t="s">
        <v>1641</v>
      </c>
      <c r="E301" s="246" t="s">
        <v>584</v>
      </c>
      <c r="F301" s="295" t="str">
        <f>VLOOKUP(E:E,데이터주제영역정의서!T:V,2,FALSE)</f>
        <v>OR</v>
      </c>
      <c r="G301" s="211" t="s">
        <v>1703</v>
      </c>
      <c r="H301" s="294" t="str">
        <f>VLOOKUP(A:A,데이터주제영역정의서!O:P,2,FALSE)</f>
        <v>MOO</v>
      </c>
      <c r="I301" s="295" t="str">
        <f t="shared" si="14"/>
        <v>정보</v>
      </c>
      <c r="J301" s="295" t="str">
        <f>VLOOKUP(I301,엔터티분류어!B:D,3,FALSE)</f>
        <v>D</v>
      </c>
      <c r="K301" s="295" t="str">
        <f t="shared" si="15"/>
        <v>MOOOREAD</v>
      </c>
      <c r="L301" s="7"/>
    </row>
    <row r="302" spans="1:12" x14ac:dyDescent="0.3">
      <c r="A302" s="245" t="s">
        <v>1889</v>
      </c>
      <c r="B302" s="245" t="s">
        <v>1</v>
      </c>
      <c r="C302" s="245" t="s">
        <v>1669</v>
      </c>
      <c r="D302" s="245" t="s">
        <v>1670</v>
      </c>
      <c r="E302" s="246" t="s">
        <v>584</v>
      </c>
      <c r="F302" s="295" t="str">
        <f>VLOOKUP(E:E,데이터주제영역정의서!T:V,2,FALSE)</f>
        <v>OR</v>
      </c>
      <c r="G302" s="211" t="s">
        <v>1747</v>
      </c>
      <c r="H302" s="294" t="str">
        <f>VLOOKUP(A:A,데이터주제영역정의서!O:P,2,FALSE)</f>
        <v>MOO</v>
      </c>
      <c r="I302" s="295" t="str">
        <f t="shared" si="14"/>
        <v>이력</v>
      </c>
      <c r="J302" s="295" t="str">
        <f>VLOOKUP(I302,엔터티분류어!B:D,3,FALSE)</f>
        <v>H</v>
      </c>
      <c r="K302" s="295" t="str">
        <f t="shared" si="15"/>
        <v>MOOOREBH</v>
      </c>
      <c r="L302" s="7"/>
    </row>
    <row r="303" spans="1:12" x14ac:dyDescent="0.3">
      <c r="A303" s="245" t="s">
        <v>1889</v>
      </c>
      <c r="B303" s="245" t="s">
        <v>1</v>
      </c>
      <c r="C303" s="245" t="s">
        <v>201</v>
      </c>
      <c r="D303" s="245" t="s">
        <v>1663</v>
      </c>
      <c r="E303" s="246" t="s">
        <v>584</v>
      </c>
      <c r="F303" s="295" t="str">
        <f>VLOOKUP(E:E,데이터주제영역정의서!T:V,2,FALSE)</f>
        <v>OR</v>
      </c>
      <c r="G303" s="211" t="s">
        <v>1744</v>
      </c>
      <c r="H303" s="294" t="str">
        <f>VLOOKUP(A:A,데이터주제영역정의서!O:P,2,FALSE)</f>
        <v>MOO</v>
      </c>
      <c r="I303" s="295" t="str">
        <f t="shared" si="14"/>
        <v>정보</v>
      </c>
      <c r="J303" s="295" t="str">
        <f>VLOOKUP(I303,엔터티분류어!B:D,3,FALSE)</f>
        <v>D</v>
      </c>
      <c r="K303" s="295" t="str">
        <f t="shared" si="15"/>
        <v>MOOORECD</v>
      </c>
      <c r="L303" s="7"/>
    </row>
    <row r="304" spans="1:12" x14ac:dyDescent="0.3">
      <c r="A304" s="245" t="s">
        <v>1889</v>
      </c>
      <c r="B304" s="245" t="s">
        <v>1</v>
      </c>
      <c r="C304" s="245" t="s">
        <v>219</v>
      </c>
      <c r="D304" s="245" t="s">
        <v>1694</v>
      </c>
      <c r="E304" s="246" t="s">
        <v>584</v>
      </c>
      <c r="F304" s="295" t="str">
        <f>VLOOKUP(E:E,데이터주제영역정의서!T:V,2,FALSE)</f>
        <v>OR</v>
      </c>
      <c r="G304" s="211" t="s">
        <v>958</v>
      </c>
      <c r="H304" s="294" t="str">
        <f>VLOOKUP(A:A,데이터주제영역정의서!O:P,2,FALSE)</f>
        <v>MOO</v>
      </c>
      <c r="I304" s="295" t="str">
        <f t="shared" si="14"/>
        <v>기본</v>
      </c>
      <c r="J304" s="295" t="str">
        <f>VLOOKUP(I304,엔터티분류어!B:D,3,FALSE)</f>
        <v>M</v>
      </c>
      <c r="K304" s="295" t="str">
        <f t="shared" si="15"/>
        <v>MOOOREXM</v>
      </c>
      <c r="L304" s="7"/>
    </row>
    <row r="305" spans="1:12" x14ac:dyDescent="0.3">
      <c r="A305" s="245" t="s">
        <v>1889</v>
      </c>
      <c r="B305" s="245" t="s">
        <v>18</v>
      </c>
      <c r="C305" s="245" t="s">
        <v>234</v>
      </c>
      <c r="D305" s="245" t="s">
        <v>1693</v>
      </c>
      <c r="E305" s="246" t="s">
        <v>584</v>
      </c>
      <c r="F305" s="295" t="str">
        <f>VLOOKUP(E:E,데이터주제영역정의서!T:V,2,FALSE)</f>
        <v>OR</v>
      </c>
      <c r="G305" s="211" t="s">
        <v>1721</v>
      </c>
      <c r="H305" s="294" t="str">
        <f>VLOOKUP(A:A,데이터주제영역정의서!O:P,2,FALSE)</f>
        <v>MOO</v>
      </c>
      <c r="I305" s="295" t="str">
        <f t="shared" si="14"/>
        <v>정보</v>
      </c>
      <c r="J305" s="295" t="str">
        <f>VLOOKUP(I305,엔터티분류어!B:D,3,FALSE)</f>
        <v>D</v>
      </c>
      <c r="K305" s="295" t="str">
        <f t="shared" si="15"/>
        <v>MOOORFED</v>
      </c>
      <c r="L305" s="7"/>
    </row>
    <row r="306" spans="1:12" x14ac:dyDescent="0.3">
      <c r="A306" s="245" t="s">
        <v>1889</v>
      </c>
      <c r="B306" s="245" t="s">
        <v>1</v>
      </c>
      <c r="C306" s="245" t="s">
        <v>2205</v>
      </c>
      <c r="D306" s="245" t="s">
        <v>2435</v>
      </c>
      <c r="E306" s="246" t="s">
        <v>584</v>
      </c>
      <c r="F306" s="295" t="str">
        <f>VLOOKUP(E:E,데이터주제영역정의서!T:V,2,FALSE)</f>
        <v>OR</v>
      </c>
      <c r="G306" s="211" t="s">
        <v>4684</v>
      </c>
      <c r="H306" s="294" t="str">
        <f>VLOOKUP(A:A,데이터주제영역정의서!O:P,2,FALSE)</f>
        <v>MOO</v>
      </c>
      <c r="I306" s="295" t="str">
        <f t="shared" si="14"/>
        <v>이력</v>
      </c>
      <c r="J306" s="295" t="str">
        <f>VLOOKUP(I306,엔터티분류어!B:D,3,FALSE)</f>
        <v>H</v>
      </c>
      <c r="K306" s="295" t="str">
        <f t="shared" si="15"/>
        <v>MOOORFOH</v>
      </c>
      <c r="L306" s="7"/>
    </row>
    <row r="307" spans="1:12" x14ac:dyDescent="0.3">
      <c r="A307" s="245" t="s">
        <v>1889</v>
      </c>
      <c r="B307" s="245" t="s">
        <v>18</v>
      </c>
      <c r="C307" s="245" t="s">
        <v>2206</v>
      </c>
      <c r="D307" s="245"/>
      <c r="E307" s="246" t="s">
        <v>584</v>
      </c>
      <c r="F307" s="295" t="str">
        <f>VLOOKUP(E:E,데이터주제영역정의서!T:V,2,FALSE)</f>
        <v>OR</v>
      </c>
      <c r="G307" s="211" t="s">
        <v>4684</v>
      </c>
      <c r="H307" s="294" t="str">
        <f>VLOOKUP(A:A,데이터주제영역정의서!O:P,2,FALSE)</f>
        <v>MOO</v>
      </c>
      <c r="I307" s="295" t="str">
        <f t="shared" si="14"/>
        <v>정보</v>
      </c>
      <c r="J307" s="295" t="str">
        <f>VLOOKUP(I307,엔터티분류어!B:D,3,FALSE)</f>
        <v>D</v>
      </c>
      <c r="K307" s="295" t="str">
        <f t="shared" si="15"/>
        <v>MOOORFOD</v>
      </c>
      <c r="L307" s="7"/>
    </row>
    <row r="308" spans="1:12" x14ac:dyDescent="0.3">
      <c r="A308" s="245" t="s">
        <v>3890</v>
      </c>
      <c r="B308" s="245" t="s">
        <v>1</v>
      </c>
      <c r="C308" s="245" t="s">
        <v>3</v>
      </c>
      <c r="D308" s="245" t="s">
        <v>1680</v>
      </c>
      <c r="E308" s="246" t="s">
        <v>584</v>
      </c>
      <c r="F308" s="295" t="str">
        <f>VLOOKUP(E:E,데이터주제영역정의서!T:V,2,FALSE)</f>
        <v>OR</v>
      </c>
      <c r="G308" s="211" t="s">
        <v>1745</v>
      </c>
      <c r="H308" s="294" t="str">
        <f>VLOOKUP(A:A,데이터주제영역정의서!O:P,2,FALSE)</f>
        <v>MOO</v>
      </c>
      <c r="I308" s="295" t="str">
        <f t="shared" si="14"/>
        <v>정보</v>
      </c>
      <c r="J308" s="295" t="str">
        <f>VLOOKUP(I308,엔터티분류어!B:D,3,FALSE)</f>
        <v>D</v>
      </c>
      <c r="K308" s="295" t="str">
        <f t="shared" si="15"/>
        <v>MOOORHAD</v>
      </c>
      <c r="L308" s="7"/>
    </row>
    <row r="309" spans="1:12" x14ac:dyDescent="0.3">
      <c r="A309" s="245" t="s">
        <v>1889</v>
      </c>
      <c r="B309" s="245" t="s">
        <v>1</v>
      </c>
      <c r="C309" s="245" t="s">
        <v>5</v>
      </c>
      <c r="D309" s="245" t="s">
        <v>1691</v>
      </c>
      <c r="E309" s="246" t="s">
        <v>584</v>
      </c>
      <c r="F309" s="295" t="str">
        <f>VLOOKUP(E:E,데이터주제영역정의서!T:V,2,FALSE)</f>
        <v>OR</v>
      </c>
      <c r="G309" s="211" t="s">
        <v>1746</v>
      </c>
      <c r="H309" s="294" t="str">
        <f>VLOOKUP(A:A,데이터주제영역정의서!O:P,2,FALSE)</f>
        <v>MOO</v>
      </c>
      <c r="I309" s="295" t="str">
        <f t="shared" si="14"/>
        <v>정보</v>
      </c>
      <c r="J309" s="295" t="str">
        <f>VLOOKUP(I309,엔터티분류어!B:D,3,FALSE)</f>
        <v>D</v>
      </c>
      <c r="K309" s="295" t="str">
        <f t="shared" si="15"/>
        <v>MOOORHBD</v>
      </c>
      <c r="L309" s="7"/>
    </row>
    <row r="310" spans="1:12" x14ac:dyDescent="0.3">
      <c r="A310" s="245" t="s">
        <v>1889</v>
      </c>
      <c r="B310" s="245" t="s">
        <v>1</v>
      </c>
      <c r="C310" s="245" t="s">
        <v>2199</v>
      </c>
      <c r="D310" s="245" t="s">
        <v>2432</v>
      </c>
      <c r="E310" s="246" t="s">
        <v>3882</v>
      </c>
      <c r="F310" s="295" t="str">
        <f>VLOOKUP(E:E,데이터주제영역정의서!T:V,2,FALSE)</f>
        <v>CG</v>
      </c>
      <c r="G310" s="211" t="s">
        <v>1400</v>
      </c>
      <c r="H310" s="294" t="str">
        <f>VLOOKUP(A:A,데이터주제영역정의서!O:P,2,FALSE)</f>
        <v>MOO</v>
      </c>
      <c r="I310" s="295" t="str">
        <f t="shared" si="14"/>
        <v>정보</v>
      </c>
      <c r="J310" s="295" t="str">
        <f>VLOOKUP(I310,엔터티분류어!B:D,3,FALSE)</f>
        <v>D</v>
      </c>
      <c r="K310" s="295" t="str">
        <f t="shared" si="15"/>
        <v>MOOCGMID</v>
      </c>
      <c r="L310" s="7"/>
    </row>
    <row r="311" spans="1:12" x14ac:dyDescent="0.3">
      <c r="A311" s="245" t="s">
        <v>1889</v>
      </c>
      <c r="B311" s="245" t="s">
        <v>1</v>
      </c>
      <c r="C311" s="245" t="s">
        <v>1682</v>
      </c>
      <c r="D311" s="245" t="s">
        <v>1683</v>
      </c>
      <c r="E311" s="246" t="s">
        <v>590</v>
      </c>
      <c r="F311" s="295" t="str">
        <f>VLOOKUP(E:E,데이터주제영역정의서!T:V,2,FALSE)</f>
        <v>DI</v>
      </c>
      <c r="G311" s="211" t="s">
        <v>613</v>
      </c>
      <c r="H311" s="294" t="str">
        <f>VLOOKUP(A:A,데이터주제영역정의서!O:P,2,FALSE)</f>
        <v>MOO</v>
      </c>
      <c r="I311" s="295" t="str">
        <f t="shared" si="14"/>
        <v>정보</v>
      </c>
      <c r="J311" s="295" t="str">
        <f>VLOOKUP(I311,엔터티분류어!B:D,3,FALSE)</f>
        <v>D</v>
      </c>
      <c r="K311" s="295" t="str">
        <f t="shared" si="15"/>
        <v>MOODINAD</v>
      </c>
      <c r="L311" s="7"/>
    </row>
    <row r="312" spans="1:12" x14ac:dyDescent="0.3">
      <c r="A312" s="245" t="s">
        <v>1889</v>
      </c>
      <c r="B312" s="245" t="s">
        <v>1</v>
      </c>
      <c r="C312" s="245" t="s">
        <v>1771</v>
      </c>
      <c r="D312" s="245" t="s">
        <v>1681</v>
      </c>
      <c r="E312" s="246" t="s">
        <v>590</v>
      </c>
      <c r="F312" s="295" t="str">
        <f>VLOOKUP(E:E,데이터주제영역정의서!T:V,2,FALSE)</f>
        <v>DI</v>
      </c>
      <c r="G312" s="211" t="s">
        <v>1772</v>
      </c>
      <c r="H312" s="294" t="str">
        <f>VLOOKUP(A:A,데이터주제영역정의서!O:P,2,FALSE)</f>
        <v>MOO</v>
      </c>
      <c r="I312" s="295" t="str">
        <f t="shared" si="14"/>
        <v>상세</v>
      </c>
      <c r="J312" s="295" t="str">
        <f>VLOOKUP(I312,엔터티분류어!B:D,3,FALSE)</f>
        <v>E</v>
      </c>
      <c r="K312" s="295" t="str">
        <f t="shared" si="15"/>
        <v>MOODINAE</v>
      </c>
      <c r="L312" s="7"/>
    </row>
    <row r="313" spans="1:12" x14ac:dyDescent="0.3">
      <c r="A313" s="245" t="s">
        <v>1889</v>
      </c>
      <c r="B313" s="245" t="s">
        <v>1</v>
      </c>
      <c r="C313" s="245" t="s">
        <v>203</v>
      </c>
      <c r="D313" s="245" t="s">
        <v>1672</v>
      </c>
      <c r="E313" s="246" t="s">
        <v>590</v>
      </c>
      <c r="F313" s="295" t="str">
        <f>VLOOKUP(E:E,데이터주제영역정의서!T:V,2,FALSE)</f>
        <v>DI</v>
      </c>
      <c r="G313" s="211" t="s">
        <v>1773</v>
      </c>
      <c r="H313" s="294" t="str">
        <f>VLOOKUP(A:A,데이터주제영역정의서!O:P,2,FALSE)</f>
        <v>MOO</v>
      </c>
      <c r="I313" s="295" t="str">
        <f t="shared" si="14"/>
        <v>정보</v>
      </c>
      <c r="J313" s="295" t="str">
        <f>VLOOKUP(I313,엔터티분류어!B:D,3,FALSE)</f>
        <v>D</v>
      </c>
      <c r="K313" s="295" t="str">
        <f t="shared" si="15"/>
        <v>MOODINBD</v>
      </c>
      <c r="L313" s="7"/>
    </row>
    <row r="314" spans="1:12" x14ac:dyDescent="0.3">
      <c r="A314" s="245" t="s">
        <v>1889</v>
      </c>
      <c r="B314" s="245" t="s">
        <v>1</v>
      </c>
      <c r="C314" s="245" t="s">
        <v>2198</v>
      </c>
      <c r="D314" s="245" t="s">
        <v>2431</v>
      </c>
      <c r="E314" s="246" t="s">
        <v>3882</v>
      </c>
      <c r="F314" s="295" t="str">
        <f>VLOOKUP(E:E,데이터주제영역정의서!T:V,2,FALSE)</f>
        <v>CG</v>
      </c>
      <c r="G314" s="211" t="s">
        <v>3883</v>
      </c>
      <c r="H314" s="294" t="str">
        <f>VLOOKUP(A:A,데이터주제영역정의서!O:P,2,FALSE)</f>
        <v>MOO</v>
      </c>
      <c r="I314" s="295" t="str">
        <f t="shared" si="14"/>
        <v>정보</v>
      </c>
      <c r="J314" s="295" t="str">
        <f>VLOOKUP(I314,엔터티분류어!B:D,3,FALSE)</f>
        <v>D</v>
      </c>
      <c r="K314" s="295" t="str">
        <f t="shared" si="15"/>
        <v>MOOCGPAD</v>
      </c>
      <c r="L314" s="7"/>
    </row>
    <row r="315" spans="1:12" x14ac:dyDescent="0.3">
      <c r="A315" s="245" t="s">
        <v>1889</v>
      </c>
      <c r="B315" s="245" t="s">
        <v>1</v>
      </c>
      <c r="C315" s="245" t="s">
        <v>1769</v>
      </c>
      <c r="D315" s="245" t="s">
        <v>1695</v>
      </c>
      <c r="E315" s="246" t="s">
        <v>587</v>
      </c>
      <c r="F315" s="295" t="str">
        <f>VLOOKUP(E:E,데이터주제영역정의서!T:V,2,FALSE)</f>
        <v>OP</v>
      </c>
      <c r="G315" s="211" t="s">
        <v>1710</v>
      </c>
      <c r="H315" s="294" t="str">
        <f>VLOOKUP(A:A,데이터주제영역정의서!O:P,2,FALSE)</f>
        <v>MOO</v>
      </c>
      <c r="I315" s="295" t="str">
        <f t="shared" si="14"/>
        <v>기본</v>
      </c>
      <c r="J315" s="295" t="str">
        <f>VLOOKUP(I315,엔터티분류어!B:D,3,FALSE)</f>
        <v>M</v>
      </c>
      <c r="K315" s="295" t="str">
        <f t="shared" si="15"/>
        <v>MOOOPPAM</v>
      </c>
      <c r="L315" s="7"/>
    </row>
    <row r="316" spans="1:12" x14ac:dyDescent="0.3">
      <c r="A316" s="245" t="s">
        <v>1889</v>
      </c>
      <c r="B316" s="245" t="s">
        <v>1</v>
      </c>
      <c r="C316" s="245" t="s">
        <v>2208</v>
      </c>
      <c r="D316" s="245" t="s">
        <v>1668</v>
      </c>
      <c r="E316" s="246" t="s">
        <v>1647</v>
      </c>
      <c r="F316" s="295" t="str">
        <f>VLOOKUP(E:E,데이터주제영역정의서!T:V,2,FALSE)</f>
        <v>CP</v>
      </c>
      <c r="G316" s="211" t="s">
        <v>1710</v>
      </c>
      <c r="H316" s="294" t="str">
        <f>VLOOKUP(A:A,데이터주제영역정의서!O:P,2,FALSE)</f>
        <v>MOO</v>
      </c>
      <c r="I316" s="295" t="str">
        <f t="shared" si="14"/>
        <v>기본</v>
      </c>
      <c r="J316" s="295" t="str">
        <f>VLOOKUP(I316,엔터티분류어!B:D,3,FALSE)</f>
        <v>M</v>
      </c>
      <c r="K316" s="295" t="str">
        <f t="shared" si="15"/>
        <v>MOOCPPAM</v>
      </c>
      <c r="L316" s="7"/>
    </row>
    <row r="317" spans="1:12" x14ac:dyDescent="0.3">
      <c r="A317" s="245" t="s">
        <v>1889</v>
      </c>
      <c r="B317" s="245" t="s">
        <v>18</v>
      </c>
      <c r="C317" s="245" t="s">
        <v>1770</v>
      </c>
      <c r="D317" s="245" t="s">
        <v>1655</v>
      </c>
      <c r="E317" s="246" t="s">
        <v>590</v>
      </c>
      <c r="F317" s="295" t="str">
        <f>VLOOKUP(E:E,데이터주제영역정의서!T:V,2,FALSE)</f>
        <v>DI</v>
      </c>
      <c r="G317" s="211" t="s">
        <v>1710</v>
      </c>
      <c r="H317" s="294" t="str">
        <f>VLOOKUP(A:A,데이터주제영역정의서!O:P,2,FALSE)</f>
        <v>MOO</v>
      </c>
      <c r="I317" s="295" t="str">
        <f t="shared" si="14"/>
        <v>기본</v>
      </c>
      <c r="J317" s="295" t="str">
        <f>VLOOKUP(I317,엔터티분류어!B:D,3,FALSE)</f>
        <v>M</v>
      </c>
      <c r="K317" s="295" t="str">
        <f t="shared" si="15"/>
        <v>MOODIPAM</v>
      </c>
      <c r="L317" s="7"/>
    </row>
    <row r="318" spans="1:12" x14ac:dyDescent="0.3">
      <c r="A318" s="245" t="s">
        <v>1889</v>
      </c>
      <c r="B318" s="245" t="s">
        <v>1</v>
      </c>
      <c r="C318" s="245" t="s">
        <v>209</v>
      </c>
      <c r="D318" s="245" t="s">
        <v>1650</v>
      </c>
      <c r="E318" s="246" t="s">
        <v>587</v>
      </c>
      <c r="F318" s="295" t="str">
        <f>VLOOKUP(E:E,데이터주제영역정의서!T:V,2,FALSE)</f>
        <v>OP</v>
      </c>
      <c r="G318" s="211" t="s">
        <v>1706</v>
      </c>
      <c r="H318" s="294" t="str">
        <f>VLOOKUP(A:A,데이터주제영역정의서!O:P,2,FALSE)</f>
        <v>MOO</v>
      </c>
      <c r="I318" s="295" t="str">
        <f t="shared" si="14"/>
        <v>정보</v>
      </c>
      <c r="J318" s="295" t="str">
        <f>VLOOKUP(I318,엔터티분류어!B:D,3,FALSE)</f>
        <v>D</v>
      </c>
      <c r="K318" s="295" t="str">
        <f t="shared" si="15"/>
        <v>MOOOPPBD</v>
      </c>
      <c r="L318" s="7"/>
    </row>
    <row r="319" spans="1:12" x14ac:dyDescent="0.3">
      <c r="A319" s="245" t="s">
        <v>1889</v>
      </c>
      <c r="B319" s="245" t="s">
        <v>1</v>
      </c>
      <c r="C319" s="245" t="s">
        <v>224</v>
      </c>
      <c r="D319" s="245" t="s">
        <v>1648</v>
      </c>
      <c r="E319" s="246" t="s">
        <v>1647</v>
      </c>
      <c r="F319" s="295" t="str">
        <f>VLOOKUP(E:E,데이터주제영역정의서!T:V,2,FALSE)</f>
        <v>CP</v>
      </c>
      <c r="G319" s="211" t="s">
        <v>1706</v>
      </c>
      <c r="H319" s="294" t="str">
        <f>VLOOKUP(A:A,데이터주제영역정의서!O:P,2,FALSE)</f>
        <v>MOO</v>
      </c>
      <c r="I319" s="295" t="str">
        <f t="shared" si="14"/>
        <v>정보</v>
      </c>
      <c r="J319" s="295" t="str">
        <f>VLOOKUP(I319,엔터티분류어!B:D,3,FALSE)</f>
        <v>D</v>
      </c>
      <c r="K319" s="295" t="str">
        <f t="shared" si="15"/>
        <v>MOOCPPBD</v>
      </c>
      <c r="L319" s="7"/>
    </row>
    <row r="320" spans="1:12" x14ac:dyDescent="0.3">
      <c r="A320" s="245" t="s">
        <v>1889</v>
      </c>
      <c r="B320" s="245" t="s">
        <v>18</v>
      </c>
      <c r="C320" s="245" t="s">
        <v>233</v>
      </c>
      <c r="D320" s="245"/>
      <c r="E320" s="246" t="s">
        <v>590</v>
      </c>
      <c r="F320" s="295" t="str">
        <f>VLOOKUP(E:E,데이터주제영역정의서!T:V,2,FALSE)</f>
        <v>DI</v>
      </c>
      <c r="G320" s="211" t="s">
        <v>1706</v>
      </c>
      <c r="H320" s="294" t="str">
        <f>VLOOKUP(A:A,데이터주제영역정의서!O:P,2,FALSE)</f>
        <v>MOO</v>
      </c>
      <c r="I320" s="295" t="str">
        <f t="shared" ref="I320:I383" si="16">RIGHT(C320,2)</f>
        <v>정보</v>
      </c>
      <c r="J320" s="295" t="str">
        <f>VLOOKUP(I320,엔터티분류어!B:D,3,FALSE)</f>
        <v>D</v>
      </c>
      <c r="K320" s="295" t="str">
        <f t="shared" si="15"/>
        <v>MOODIPBD</v>
      </c>
      <c r="L320" s="7"/>
    </row>
    <row r="321" spans="1:12" x14ac:dyDescent="0.3">
      <c r="A321" s="245" t="s">
        <v>1889</v>
      </c>
      <c r="B321" s="245" t="s">
        <v>1</v>
      </c>
      <c r="C321" s="245" t="s">
        <v>205</v>
      </c>
      <c r="D321" s="245" t="s">
        <v>1651</v>
      </c>
      <c r="E321" s="246" t="s">
        <v>587</v>
      </c>
      <c r="F321" s="295" t="str">
        <f>VLOOKUP(E:E,데이터주제영역정의서!T:V,2,FALSE)</f>
        <v>OP</v>
      </c>
      <c r="G321" s="211" t="s">
        <v>520</v>
      </c>
      <c r="H321" s="294" t="str">
        <f>VLOOKUP(A:A,데이터주제영역정의서!O:P,2,FALSE)</f>
        <v>MOO</v>
      </c>
      <c r="I321" s="295" t="str">
        <f t="shared" si="16"/>
        <v>정보</v>
      </c>
      <c r="J321" s="295" t="str">
        <f>VLOOKUP(I321,엔터티분류어!B:D,3,FALSE)</f>
        <v>D</v>
      </c>
      <c r="K321" s="295" t="str">
        <f t="shared" si="15"/>
        <v>MOOOPPCD</v>
      </c>
      <c r="L321" s="7"/>
    </row>
    <row r="322" spans="1:12" x14ac:dyDescent="0.3">
      <c r="A322" s="245" t="s">
        <v>1889</v>
      </c>
      <c r="B322" s="245" t="s">
        <v>18</v>
      </c>
      <c r="C322" s="245" t="s">
        <v>223</v>
      </c>
      <c r="D322" s="245" t="s">
        <v>1648</v>
      </c>
      <c r="E322" s="246" t="s">
        <v>1647</v>
      </c>
      <c r="F322" s="295" t="str">
        <f>VLOOKUP(E:E,데이터주제영역정의서!T:V,2,FALSE)</f>
        <v>CP</v>
      </c>
      <c r="G322" s="211" t="s">
        <v>520</v>
      </c>
      <c r="H322" s="294" t="str">
        <f>VLOOKUP(A:A,데이터주제영역정의서!O:P,2,FALSE)</f>
        <v>MOO</v>
      </c>
      <c r="I322" s="295" t="str">
        <f t="shared" si="16"/>
        <v>정보</v>
      </c>
      <c r="J322" s="295" t="str">
        <f>VLOOKUP(I322,엔터티분류어!B:D,3,FALSE)</f>
        <v>D</v>
      </c>
      <c r="K322" s="295" t="str">
        <f t="shared" si="15"/>
        <v>MOOCPPCD</v>
      </c>
      <c r="L322" s="7"/>
    </row>
    <row r="323" spans="1:12" x14ac:dyDescent="0.3">
      <c r="A323" s="245" t="s">
        <v>1889</v>
      </c>
      <c r="B323" s="245" t="s">
        <v>1</v>
      </c>
      <c r="C323" s="245" t="s">
        <v>230</v>
      </c>
      <c r="D323" s="245" t="s">
        <v>1655</v>
      </c>
      <c r="E323" s="246" t="s">
        <v>590</v>
      </c>
      <c r="F323" s="295" t="str">
        <f>VLOOKUP(E:E,데이터주제영역정의서!T:V,2,FALSE)</f>
        <v>DI</v>
      </c>
      <c r="G323" s="211" t="s">
        <v>520</v>
      </c>
      <c r="H323" s="294" t="str">
        <f>VLOOKUP(A:A,데이터주제영역정의서!O:P,2,FALSE)</f>
        <v>MOO</v>
      </c>
      <c r="I323" s="295" t="str">
        <f t="shared" si="16"/>
        <v>정보</v>
      </c>
      <c r="J323" s="295" t="str">
        <f>VLOOKUP(I323,엔터티분류어!B:D,3,FALSE)</f>
        <v>D</v>
      </c>
      <c r="K323" s="295" t="str">
        <f t="shared" si="15"/>
        <v>MOODIPCD</v>
      </c>
      <c r="L323" s="7"/>
    </row>
    <row r="324" spans="1:12" x14ac:dyDescent="0.3">
      <c r="A324" s="245" t="s">
        <v>1889</v>
      </c>
      <c r="B324" s="245" t="s">
        <v>1</v>
      </c>
      <c r="C324" s="245" t="s">
        <v>1674</v>
      </c>
      <c r="D324" s="245" t="s">
        <v>1675</v>
      </c>
      <c r="E324" s="246" t="s">
        <v>590</v>
      </c>
      <c r="F324" s="295" t="str">
        <f>VLOOKUP(E:E,데이터주제영역정의서!T:V,2,FALSE)</f>
        <v>DI</v>
      </c>
      <c r="G324" s="211" t="s">
        <v>520</v>
      </c>
      <c r="H324" s="294" t="str">
        <f>VLOOKUP(A:A,데이터주제영역정의서!O:P,2,FALSE)</f>
        <v>MOO</v>
      </c>
      <c r="I324" s="295" t="str">
        <f t="shared" si="16"/>
        <v>이력</v>
      </c>
      <c r="J324" s="295" t="str">
        <f>VLOOKUP(I324,엔터티분류어!B:D,3,FALSE)</f>
        <v>H</v>
      </c>
      <c r="K324" s="295" t="str">
        <f t="shared" si="15"/>
        <v>MOODIPCH</v>
      </c>
      <c r="L324" s="7"/>
    </row>
    <row r="325" spans="1:12" x14ac:dyDescent="0.3">
      <c r="A325" s="245" t="s">
        <v>1889</v>
      </c>
      <c r="B325" s="245" t="s">
        <v>1</v>
      </c>
      <c r="C325" s="245" t="s">
        <v>228</v>
      </c>
      <c r="D325" s="245" t="s">
        <v>1646</v>
      </c>
      <c r="E325" s="246" t="s">
        <v>1647</v>
      </c>
      <c r="F325" s="295" t="str">
        <f>VLOOKUP(E:E,데이터주제영역정의서!T:V,2,FALSE)</f>
        <v>CP</v>
      </c>
      <c r="G325" s="211" t="s">
        <v>1714</v>
      </c>
      <c r="H325" s="294" t="str">
        <f>VLOOKUP(A:A,데이터주제영역정의서!O:P,2,FALSE)</f>
        <v>MOO</v>
      </c>
      <c r="I325" s="295" t="str">
        <f t="shared" si="16"/>
        <v>정보</v>
      </c>
      <c r="J325" s="295" t="str">
        <f>VLOOKUP(I325,엔터티분류어!B:D,3,FALSE)</f>
        <v>D</v>
      </c>
      <c r="K325" s="295" t="str">
        <f t="shared" si="15"/>
        <v>MOOCPPDD</v>
      </c>
      <c r="L325" s="7"/>
    </row>
    <row r="326" spans="1:12" x14ac:dyDescent="0.3">
      <c r="A326" s="245" t="s">
        <v>1889</v>
      </c>
      <c r="B326" s="245" t="s">
        <v>18</v>
      </c>
      <c r="C326" s="245" t="s">
        <v>227</v>
      </c>
      <c r="D326" s="245" t="s">
        <v>1646</v>
      </c>
      <c r="E326" s="246" t="s">
        <v>1647</v>
      </c>
      <c r="F326" s="295" t="str">
        <f>VLOOKUP(E:E,데이터주제영역정의서!T:V,2,FALSE)</f>
        <v>CP</v>
      </c>
      <c r="G326" s="211" t="s">
        <v>513</v>
      </c>
      <c r="H326" s="294" t="str">
        <f>VLOOKUP(A:A,데이터주제영역정의서!O:P,2,FALSE)</f>
        <v>MOO</v>
      </c>
      <c r="I326" s="295" t="str">
        <f t="shared" si="16"/>
        <v>정보</v>
      </c>
      <c r="J326" s="295" t="str">
        <f>VLOOKUP(I326,엔터티분류어!B:D,3,FALSE)</f>
        <v>D</v>
      </c>
      <c r="K326" s="295" t="str">
        <f t="shared" si="15"/>
        <v>MOOCPPED</v>
      </c>
      <c r="L326" s="7"/>
    </row>
    <row r="327" spans="1:12" x14ac:dyDescent="0.3">
      <c r="A327" s="245" t="s">
        <v>1889</v>
      </c>
      <c r="B327" s="245" t="s">
        <v>18</v>
      </c>
      <c r="C327" s="245" t="s">
        <v>225</v>
      </c>
      <c r="D327" s="245" t="s">
        <v>1646</v>
      </c>
      <c r="E327" s="246" t="s">
        <v>1647</v>
      </c>
      <c r="F327" s="295" t="str">
        <f>VLOOKUP(E:E,데이터주제영역정의서!T:V,2,FALSE)</f>
        <v>CP</v>
      </c>
      <c r="G327" s="211" t="s">
        <v>1717</v>
      </c>
      <c r="H327" s="294" t="str">
        <f>VLOOKUP(A:A,데이터주제영역정의서!O:P,2,FALSE)</f>
        <v>MOO</v>
      </c>
      <c r="I327" s="295" t="str">
        <f t="shared" si="16"/>
        <v>정보</v>
      </c>
      <c r="J327" s="295" t="str">
        <f>VLOOKUP(I327,엔터티분류어!B:D,3,FALSE)</f>
        <v>D</v>
      </c>
      <c r="K327" s="295" t="str">
        <f t="shared" si="15"/>
        <v>MOOCPPFD</v>
      </c>
      <c r="L327" s="7"/>
    </row>
    <row r="328" spans="1:12" x14ac:dyDescent="0.3">
      <c r="A328" s="245" t="s">
        <v>1889</v>
      </c>
      <c r="B328" s="245" t="s">
        <v>1</v>
      </c>
      <c r="C328" s="245" t="s">
        <v>222</v>
      </c>
      <c r="D328" s="245" t="s">
        <v>1676</v>
      </c>
      <c r="E328" s="246" t="s">
        <v>1647</v>
      </c>
      <c r="F328" s="295" t="str">
        <f>VLOOKUP(E:E,데이터주제영역정의서!T:V,2,FALSE)</f>
        <v>CP</v>
      </c>
      <c r="G328" s="211" t="s">
        <v>1718</v>
      </c>
      <c r="H328" s="294" t="str">
        <f>VLOOKUP(A:A,데이터주제영역정의서!O:P,2,FALSE)</f>
        <v>MOO</v>
      </c>
      <c r="I328" s="295" t="str">
        <f t="shared" si="16"/>
        <v>정보</v>
      </c>
      <c r="J328" s="295" t="str">
        <f>VLOOKUP(I328,엔터티분류어!B:D,3,FALSE)</f>
        <v>D</v>
      </c>
      <c r="K328" s="295" t="str">
        <f t="shared" si="15"/>
        <v>MOOCPPGD</v>
      </c>
      <c r="L328" s="7"/>
    </row>
    <row r="329" spans="1:12" x14ac:dyDescent="0.3">
      <c r="A329" s="245" t="s">
        <v>1889</v>
      </c>
      <c r="B329" s="245" t="s">
        <v>18</v>
      </c>
      <c r="C329" s="245" t="s">
        <v>229</v>
      </c>
      <c r="D329" s="245" t="s">
        <v>1646</v>
      </c>
      <c r="E329" s="246" t="s">
        <v>1647</v>
      </c>
      <c r="F329" s="295" t="str">
        <f>VLOOKUP(E:E,데이터주제영역정의서!T:V,2,FALSE)</f>
        <v>CP</v>
      </c>
      <c r="G329" s="211" t="s">
        <v>661</v>
      </c>
      <c r="H329" s="294" t="str">
        <f>VLOOKUP(A:A,데이터주제영역정의서!O:P,2,FALSE)</f>
        <v>MOO</v>
      </c>
      <c r="I329" s="295" t="str">
        <f t="shared" si="16"/>
        <v>정보</v>
      </c>
      <c r="J329" s="295" t="str">
        <f>VLOOKUP(I329,엔터티분류어!B:D,3,FALSE)</f>
        <v>D</v>
      </c>
      <c r="K329" s="295" t="str">
        <f t="shared" si="15"/>
        <v>MOOCPPHD</v>
      </c>
      <c r="L329" s="7"/>
    </row>
    <row r="330" spans="1:12" x14ac:dyDescent="0.3">
      <c r="A330" s="245" t="s">
        <v>1889</v>
      </c>
      <c r="B330" s="245" t="s">
        <v>18</v>
      </c>
      <c r="C330" s="245" t="s">
        <v>226</v>
      </c>
      <c r="D330" s="245" t="s">
        <v>1646</v>
      </c>
      <c r="E330" s="246" t="s">
        <v>1647</v>
      </c>
      <c r="F330" s="295" t="str">
        <f>VLOOKUP(E:E,데이터주제영역정의서!T:V,2,FALSE)</f>
        <v>CP</v>
      </c>
      <c r="G330" s="211" t="s">
        <v>507</v>
      </c>
      <c r="H330" s="294" t="str">
        <f>VLOOKUP(A:A,데이터주제영역정의서!O:P,2,FALSE)</f>
        <v>MOO</v>
      </c>
      <c r="I330" s="295" t="str">
        <f t="shared" si="16"/>
        <v>정보</v>
      </c>
      <c r="J330" s="295" t="str">
        <f>VLOOKUP(I330,엔터티분류어!B:D,3,FALSE)</f>
        <v>D</v>
      </c>
      <c r="K330" s="295" t="str">
        <f t="shared" si="15"/>
        <v>MOOCPPID</v>
      </c>
      <c r="L330" s="7"/>
    </row>
    <row r="331" spans="1:12" x14ac:dyDescent="0.3">
      <c r="A331" s="245" t="s">
        <v>1889</v>
      </c>
      <c r="B331" s="245" t="s">
        <v>18</v>
      </c>
      <c r="C331" s="245" t="s">
        <v>221</v>
      </c>
      <c r="D331" s="245" t="s">
        <v>1648</v>
      </c>
      <c r="E331" s="246" t="s">
        <v>1647</v>
      </c>
      <c r="F331" s="295" t="str">
        <f>VLOOKUP(E:E,데이터주제영역정의서!T:V,2,FALSE)</f>
        <v>CP</v>
      </c>
      <c r="G331" s="211" t="s">
        <v>524</v>
      </c>
      <c r="H331" s="294" t="str">
        <f>VLOOKUP(A:A,데이터주제영역정의서!O:P,2,FALSE)</f>
        <v>MOO</v>
      </c>
      <c r="I331" s="295" t="str">
        <f t="shared" si="16"/>
        <v>정보</v>
      </c>
      <c r="J331" s="295" t="str">
        <f>VLOOKUP(I331,엔터티분류어!B:D,3,FALSE)</f>
        <v>D</v>
      </c>
      <c r="K331" s="295" t="str">
        <f t="shared" ref="K331:K394" si="17">H331&amp;F331&amp;G331&amp;J331</f>
        <v>MOOCPPMD</v>
      </c>
      <c r="L331" s="7"/>
    </row>
    <row r="332" spans="1:12" x14ac:dyDescent="0.3">
      <c r="A332" s="245" t="s">
        <v>1889</v>
      </c>
      <c r="B332" s="245" t="s">
        <v>1</v>
      </c>
      <c r="C332" s="245" t="s">
        <v>220</v>
      </c>
      <c r="D332" s="245" t="s">
        <v>1664</v>
      </c>
      <c r="E332" s="246" t="s">
        <v>1647</v>
      </c>
      <c r="F332" s="295" t="str">
        <f>VLOOKUP(E:E,데이터주제영역정의서!T:V,2,FALSE)</f>
        <v>CP</v>
      </c>
      <c r="G332" s="211" t="s">
        <v>1742</v>
      </c>
      <c r="H332" s="294" t="str">
        <f>VLOOKUP(A:A,데이터주제영역정의서!O:P,2,FALSE)</f>
        <v>MOO</v>
      </c>
      <c r="I332" s="295" t="str">
        <f t="shared" si="16"/>
        <v>정보</v>
      </c>
      <c r="J332" s="295" t="str">
        <f>VLOOKUP(I332,엔터티분류어!B:D,3,FALSE)</f>
        <v>D</v>
      </c>
      <c r="K332" s="295" t="str">
        <f t="shared" si="17"/>
        <v>MOOCPPND</v>
      </c>
      <c r="L332" s="7"/>
    </row>
    <row r="333" spans="1:12" x14ac:dyDescent="0.3">
      <c r="A333" s="245" t="s">
        <v>1889</v>
      </c>
      <c r="B333" s="245" t="s">
        <v>1</v>
      </c>
      <c r="C333" s="245" t="s">
        <v>3891</v>
      </c>
      <c r="D333" s="245" t="s">
        <v>2436</v>
      </c>
      <c r="E333" s="246" t="s">
        <v>600</v>
      </c>
      <c r="F333" s="295" t="str">
        <f>VLOOKUP(E:E,데이터주제영역정의서!T:V,2,FALSE)</f>
        <v>PT</v>
      </c>
      <c r="G333" s="211" t="s">
        <v>510</v>
      </c>
      <c r="H333" s="294" t="str">
        <f>VLOOKUP(A:A,데이터주제영역정의서!O:P,2,FALSE)</f>
        <v>MOO</v>
      </c>
      <c r="I333" s="295" t="str">
        <f t="shared" si="16"/>
        <v>상세</v>
      </c>
      <c r="J333" s="295" t="str">
        <f>VLOOKUP(I333,엔터티분류어!B:D,3,FALSE)</f>
        <v>E</v>
      </c>
      <c r="K333" s="295" t="str">
        <f t="shared" si="17"/>
        <v>MOOPTPRE</v>
      </c>
      <c r="L333" s="7"/>
    </row>
    <row r="334" spans="1:12" x14ac:dyDescent="0.3">
      <c r="A334" s="245" t="s">
        <v>1889</v>
      </c>
      <c r="B334" s="245" t="s">
        <v>18</v>
      </c>
      <c r="C334" s="245" t="s">
        <v>1689</v>
      </c>
      <c r="D334" s="245" t="s">
        <v>1690</v>
      </c>
      <c r="E334" s="246" t="s">
        <v>600</v>
      </c>
      <c r="F334" s="295" t="str">
        <f>VLOOKUP(E:E,데이터주제영역정의서!T:V,2,FALSE)</f>
        <v>PT</v>
      </c>
      <c r="G334" s="211" t="s">
        <v>510</v>
      </c>
      <c r="H334" s="294" t="str">
        <f>VLOOKUP(A:A,데이터주제영역정의서!O:P,2,FALSE)</f>
        <v>MOO</v>
      </c>
      <c r="I334" s="295" t="str">
        <f t="shared" si="16"/>
        <v>정보</v>
      </c>
      <c r="J334" s="295" t="str">
        <f>VLOOKUP(I334,엔터티분류어!B:D,3,FALSE)</f>
        <v>D</v>
      </c>
      <c r="K334" s="295" t="str">
        <f t="shared" si="17"/>
        <v>MOOPTPRD</v>
      </c>
      <c r="L334" s="7"/>
    </row>
    <row r="335" spans="1:12" x14ac:dyDescent="0.3">
      <c r="A335" s="245" t="s">
        <v>1889</v>
      </c>
      <c r="B335" s="245" t="s">
        <v>1</v>
      </c>
      <c r="C335" s="245" t="s">
        <v>2200</v>
      </c>
      <c r="D335" s="245" t="s">
        <v>1886</v>
      </c>
      <c r="E335" s="246" t="s">
        <v>3882</v>
      </c>
      <c r="F335" s="295" t="str">
        <f>VLOOKUP(E:E,데이터주제영역정의서!T:V,2,FALSE)</f>
        <v>CG</v>
      </c>
      <c r="G335" s="211" t="s">
        <v>3884</v>
      </c>
      <c r="H335" s="294" t="str">
        <f>VLOOKUP(A:A,데이터주제영역정의서!O:P,2,FALSE)</f>
        <v>MOO</v>
      </c>
      <c r="I335" s="295" t="str">
        <f t="shared" si="16"/>
        <v>정보</v>
      </c>
      <c r="J335" s="295" t="str">
        <f>VLOOKUP(I335,엔터티분류어!B:D,3,FALSE)</f>
        <v>D</v>
      </c>
      <c r="K335" s="295" t="str">
        <f t="shared" si="17"/>
        <v>MOOCGPSD</v>
      </c>
      <c r="L335" s="7"/>
    </row>
    <row r="336" spans="1:12" x14ac:dyDescent="0.3">
      <c r="A336" s="245" t="s">
        <v>1889</v>
      </c>
      <c r="B336" s="245" t="s">
        <v>1</v>
      </c>
      <c r="C336" s="245" t="s">
        <v>1684</v>
      </c>
      <c r="D336" s="245" t="s">
        <v>1685</v>
      </c>
      <c r="E336" s="246" t="s">
        <v>584</v>
      </c>
      <c r="F336" s="295" t="str">
        <f>VLOOKUP(E:E,데이터주제영역정의서!T:V,2,FALSE)</f>
        <v>OR</v>
      </c>
      <c r="G336" s="211" t="s">
        <v>1577</v>
      </c>
      <c r="H336" s="294" t="str">
        <f>VLOOKUP(A:A,데이터주제영역정의서!O:P,2,FALSE)</f>
        <v>MOO</v>
      </c>
      <c r="I336" s="295" t="str">
        <f t="shared" si="16"/>
        <v>정보</v>
      </c>
      <c r="J336" s="295" t="str">
        <f>VLOOKUP(I336,엔터티분류어!B:D,3,FALSE)</f>
        <v>D</v>
      </c>
      <c r="K336" s="295" t="str">
        <f t="shared" si="17"/>
        <v>MOOORHCD</v>
      </c>
      <c r="L336" s="7"/>
    </row>
    <row r="337" spans="1:12" x14ac:dyDescent="0.3">
      <c r="A337" s="245" t="s">
        <v>1889</v>
      </c>
      <c r="B337" s="245" t="s">
        <v>1</v>
      </c>
      <c r="C337" s="245" t="s">
        <v>207</v>
      </c>
      <c r="D337" s="245" t="s">
        <v>1660</v>
      </c>
      <c r="E337" s="246" t="s">
        <v>587</v>
      </c>
      <c r="F337" s="295" t="str">
        <f>VLOOKUP(E:E,데이터주제영역정의서!T:V,2,FALSE)</f>
        <v>OP</v>
      </c>
      <c r="G337" s="211" t="s">
        <v>639</v>
      </c>
      <c r="H337" s="294" t="str">
        <f>VLOOKUP(A:A,데이터주제영역정의서!O:P,2,FALSE)</f>
        <v>MOO</v>
      </c>
      <c r="I337" s="295" t="str">
        <f t="shared" si="16"/>
        <v>정보</v>
      </c>
      <c r="J337" s="295" t="str">
        <f>VLOOKUP(I337,엔터티분류어!B:D,3,FALSE)</f>
        <v>D</v>
      </c>
      <c r="K337" s="295" t="str">
        <f t="shared" si="17"/>
        <v>MOOOPRMD</v>
      </c>
      <c r="L337" s="7"/>
    </row>
    <row r="338" spans="1:12" x14ac:dyDescent="0.3">
      <c r="A338" s="245" t="s">
        <v>1889</v>
      </c>
      <c r="B338" s="245" t="s">
        <v>18</v>
      </c>
      <c r="C338" s="245" t="s">
        <v>2207</v>
      </c>
      <c r="D338" s="245" t="s">
        <v>1649</v>
      </c>
      <c r="E338" s="246" t="s">
        <v>1647</v>
      </c>
      <c r="F338" s="295" t="str">
        <f>VLOOKUP(E:E,데이터주제영역정의서!T:V,2,FALSE)</f>
        <v>CP</v>
      </c>
      <c r="G338" s="211" t="s">
        <v>566</v>
      </c>
      <c r="H338" s="294" t="str">
        <f>VLOOKUP(A:A,데이터주제영역정의서!O:P,2,FALSE)</f>
        <v>MOO</v>
      </c>
      <c r="I338" s="295" t="str">
        <f t="shared" si="16"/>
        <v>기본</v>
      </c>
      <c r="J338" s="295" t="str">
        <f>VLOOKUP(I338,엔터티분류어!B:D,3,FALSE)</f>
        <v>M</v>
      </c>
      <c r="K338" s="295" t="str">
        <f t="shared" si="17"/>
        <v>MOOCPSAM</v>
      </c>
      <c r="L338" s="7"/>
    </row>
    <row r="339" spans="1:12" x14ac:dyDescent="0.3">
      <c r="A339" s="245" t="s">
        <v>1889</v>
      </c>
      <c r="B339" s="245" t="s">
        <v>1</v>
      </c>
      <c r="C339" s="245" t="s">
        <v>215</v>
      </c>
      <c r="D339" s="245" t="s">
        <v>1657</v>
      </c>
      <c r="E339" s="246" t="s">
        <v>584</v>
      </c>
      <c r="F339" s="295" t="str">
        <f>VLOOKUP(E:E,데이터주제영역정의서!T:V,2,FALSE)</f>
        <v>OR</v>
      </c>
      <c r="G339" s="211" t="s">
        <v>534</v>
      </c>
      <c r="H339" s="294" t="str">
        <f>VLOOKUP(A:A,데이터주제영역정의서!O:P,2,FALSE)</f>
        <v>MOO</v>
      </c>
      <c r="I339" s="295" t="str">
        <f t="shared" si="16"/>
        <v>정보</v>
      </c>
      <c r="J339" s="295" t="str">
        <f>VLOOKUP(I339,엔터티분류어!B:D,3,FALSE)</f>
        <v>D</v>
      </c>
      <c r="K339" s="295" t="str">
        <f t="shared" si="17"/>
        <v>MOOORICD</v>
      </c>
      <c r="L339" s="7"/>
    </row>
    <row r="340" spans="1:12" x14ac:dyDescent="0.3">
      <c r="A340" s="245" t="s">
        <v>1889</v>
      </c>
      <c r="B340" s="245" t="s">
        <v>1</v>
      </c>
      <c r="C340" s="245" t="s">
        <v>1700</v>
      </c>
      <c r="D340" s="245" t="s">
        <v>1701</v>
      </c>
      <c r="E340" s="246" t="s">
        <v>584</v>
      </c>
      <c r="F340" s="295" t="str">
        <f>VLOOKUP(E:E,데이터주제영역정의서!T:V,2,FALSE)</f>
        <v>OR</v>
      </c>
      <c r="G340" s="211" t="s">
        <v>1751</v>
      </c>
      <c r="H340" s="294" t="str">
        <f>VLOOKUP(A:A,데이터주제영역정의서!O:P,2,FALSE)</f>
        <v>MOO</v>
      </c>
      <c r="I340" s="295" t="str">
        <f t="shared" si="16"/>
        <v>정보</v>
      </c>
      <c r="J340" s="295" t="str">
        <f>VLOOKUP(I340,엔터티분류어!B:D,3,FALSE)</f>
        <v>D</v>
      </c>
      <c r="K340" s="295" t="str">
        <f t="shared" si="17"/>
        <v>MOOORIJD</v>
      </c>
      <c r="L340" s="7"/>
    </row>
    <row r="341" spans="1:12" x14ac:dyDescent="0.3">
      <c r="A341" s="245" t="s">
        <v>1889</v>
      </c>
      <c r="B341" s="245" t="s">
        <v>18</v>
      </c>
      <c r="C341" s="245" t="s">
        <v>80</v>
      </c>
      <c r="D341" s="245" t="s">
        <v>1648</v>
      </c>
      <c r="E341" s="246" t="s">
        <v>1647</v>
      </c>
      <c r="F341" s="295" t="str">
        <f>VLOOKUP(E:E,데이터주제영역정의서!T:V,2,FALSE)</f>
        <v>CP</v>
      </c>
      <c r="G341" s="211" t="s">
        <v>1705</v>
      </c>
      <c r="H341" s="294" t="str">
        <f>VLOOKUP(A:A,데이터주제영역정의서!O:P,2,FALSE)</f>
        <v>MOO</v>
      </c>
      <c r="I341" s="295" t="str">
        <f t="shared" si="16"/>
        <v>정보</v>
      </c>
      <c r="J341" s="295" t="str">
        <f>VLOOKUP(I341,엔터티분류어!B:D,3,FALSE)</f>
        <v>D</v>
      </c>
      <c r="K341" s="295" t="str">
        <f t="shared" si="17"/>
        <v>MOOCPSBD</v>
      </c>
      <c r="L341" s="7"/>
    </row>
    <row r="342" spans="1:12" x14ac:dyDescent="0.3">
      <c r="A342" s="245" t="s">
        <v>1889</v>
      </c>
      <c r="B342" s="245" t="s">
        <v>1</v>
      </c>
      <c r="C342" s="245" t="s">
        <v>1699</v>
      </c>
      <c r="D342" s="245"/>
      <c r="E342" s="246" t="s">
        <v>584</v>
      </c>
      <c r="F342" s="295" t="str">
        <f>VLOOKUP(E:E,데이터주제영역정의서!T:V,2,FALSE)</f>
        <v>OR</v>
      </c>
      <c r="G342" s="211" t="s">
        <v>541</v>
      </c>
      <c r="H342" s="294" t="str">
        <f>VLOOKUP(A:A,데이터주제영역정의서!O:P,2,FALSE)</f>
        <v>MOO</v>
      </c>
      <c r="I342" s="295" t="str">
        <f t="shared" si="16"/>
        <v>정보</v>
      </c>
      <c r="J342" s="295" t="str">
        <f>VLOOKUP(I342,엔터티분류어!B:D,3,FALSE)</f>
        <v>D</v>
      </c>
      <c r="K342" s="295" t="str">
        <f t="shared" si="17"/>
        <v>MOOORIRD</v>
      </c>
      <c r="L342" s="7"/>
    </row>
    <row r="343" spans="1:12" x14ac:dyDescent="0.3">
      <c r="A343" s="245" t="s">
        <v>1889</v>
      </c>
      <c r="B343" s="245" t="s">
        <v>1</v>
      </c>
      <c r="C343" s="245" t="s">
        <v>232</v>
      </c>
      <c r="D343" s="245" t="s">
        <v>1178</v>
      </c>
      <c r="E343" s="246" t="s">
        <v>584</v>
      </c>
      <c r="F343" s="295" t="str">
        <f>VLOOKUP(E:E,데이터주제영역정의서!T:V,2,FALSE)</f>
        <v>OR</v>
      </c>
      <c r="G343" s="211" t="s">
        <v>1750</v>
      </c>
      <c r="H343" s="294" t="str">
        <f>VLOOKUP(A:A,데이터주제영역정의서!O:P,2,FALSE)</f>
        <v>MOO</v>
      </c>
      <c r="I343" s="295" t="str">
        <f t="shared" si="16"/>
        <v>기본</v>
      </c>
      <c r="J343" s="295" t="str">
        <f>VLOOKUP(I343,엔터티분류어!B:D,3,FALSE)</f>
        <v>M</v>
      </c>
      <c r="K343" s="295" t="str">
        <f t="shared" si="17"/>
        <v>MOOORMEM</v>
      </c>
      <c r="L343" s="7"/>
    </row>
    <row r="344" spans="1:12" x14ac:dyDescent="0.3">
      <c r="A344" s="245" t="s">
        <v>1889</v>
      </c>
      <c r="B344" s="245" t="s">
        <v>18</v>
      </c>
      <c r="C344" s="245" t="s">
        <v>79</v>
      </c>
      <c r="D344" s="245" t="s">
        <v>1648</v>
      </c>
      <c r="E344" s="246" t="s">
        <v>1647</v>
      </c>
      <c r="F344" s="295" t="str">
        <f>VLOOKUP(E:E,데이터주제영역정의서!T:V,2,FALSE)</f>
        <v>CP</v>
      </c>
      <c r="G344" s="211" t="s">
        <v>699</v>
      </c>
      <c r="H344" s="294" t="str">
        <f>VLOOKUP(A:A,데이터주제영역정의서!O:P,2,FALSE)</f>
        <v>MOO</v>
      </c>
      <c r="I344" s="295" t="str">
        <f t="shared" si="16"/>
        <v>정보</v>
      </c>
      <c r="J344" s="295" t="str">
        <f>VLOOKUP(I344,엔터티분류어!B:D,3,FALSE)</f>
        <v>D</v>
      </c>
      <c r="K344" s="295" t="str">
        <f t="shared" si="17"/>
        <v>MOOCPSCD</v>
      </c>
      <c r="L344" s="7"/>
    </row>
    <row r="345" spans="1:12" x14ac:dyDescent="0.3">
      <c r="A345" s="245" t="s">
        <v>1889</v>
      </c>
      <c r="B345" s="245" t="s">
        <v>18</v>
      </c>
      <c r="C345" s="245" t="s">
        <v>3569</v>
      </c>
      <c r="D345" s="245"/>
      <c r="E345" s="246" t="s">
        <v>584</v>
      </c>
      <c r="F345" s="295" t="str">
        <f>VLOOKUP(E:E,데이터주제영역정의서!T:V,2,FALSE)</f>
        <v>OR</v>
      </c>
      <c r="G345" s="211" t="s">
        <v>3892</v>
      </c>
      <c r="H345" s="294" t="str">
        <f>VLOOKUP(A:A,데이터주제영역정의서!O:P,2,FALSE)</f>
        <v>MOO</v>
      </c>
      <c r="I345" s="295" t="str">
        <f t="shared" si="16"/>
        <v>정보</v>
      </c>
      <c r="J345" s="295" t="str">
        <f>VLOOKUP(I345,엔터티분류어!B:D,3,FALSE)</f>
        <v>D</v>
      </c>
      <c r="K345" s="295" t="str">
        <f t="shared" si="17"/>
        <v>MOOORPTD</v>
      </c>
      <c r="L345" s="7"/>
    </row>
    <row r="346" spans="1:12" x14ac:dyDescent="0.3">
      <c r="A346" s="245" t="s">
        <v>1889</v>
      </c>
      <c r="B346" s="245" t="s">
        <v>18</v>
      </c>
      <c r="C346" s="245" t="s">
        <v>1739</v>
      </c>
      <c r="D346" s="245" t="s">
        <v>1652</v>
      </c>
      <c r="E346" s="246" t="s">
        <v>1768</v>
      </c>
      <c r="F346" s="295" t="s">
        <v>1082</v>
      </c>
      <c r="G346" s="211" t="s">
        <v>961</v>
      </c>
      <c r="H346" s="294" t="str">
        <f>VLOOKUP(A:A,데이터주제영역정의서!O:P,2,FALSE)</f>
        <v>MOO</v>
      </c>
      <c r="I346" s="295" t="str">
        <f t="shared" si="16"/>
        <v>상세</v>
      </c>
      <c r="J346" s="295" t="str">
        <f>VLOOKUP(I346,엔터티분류어!B:D,3,FALSE)</f>
        <v>E</v>
      </c>
      <c r="K346" s="295" t="str">
        <f t="shared" si="17"/>
        <v>MOOCPSDE</v>
      </c>
      <c r="L346" s="7"/>
    </row>
    <row r="347" spans="1:12" ht="17.25" customHeight="1" x14ac:dyDescent="0.3">
      <c r="A347" s="245" t="s">
        <v>1889</v>
      </c>
      <c r="B347" s="250" t="s">
        <v>1</v>
      </c>
      <c r="C347" s="250" t="s">
        <v>196</v>
      </c>
      <c r="D347" s="250" t="s">
        <v>197</v>
      </c>
      <c r="E347" s="246" t="s">
        <v>584</v>
      </c>
      <c r="F347" s="293" t="str">
        <f>VLOOKUP(E:E,데이터주제영역정의서!T:V,2,FALSE)</f>
        <v>OR</v>
      </c>
      <c r="G347" s="211" t="s">
        <v>1083</v>
      </c>
      <c r="H347" s="294" t="str">
        <f>VLOOKUP(A:A,데이터주제영역정의서!O:P,2,FALSE)</f>
        <v>MOO</v>
      </c>
      <c r="I347" s="294" t="str">
        <f t="shared" si="16"/>
        <v>정보</v>
      </c>
      <c r="J347" s="294" t="str">
        <f>VLOOKUP(I347,엔터티분류어!B:D,3,FALSE)</f>
        <v>D</v>
      </c>
      <c r="K347" s="293" t="str">
        <f t="shared" si="17"/>
        <v>MOOORRAD</v>
      </c>
    </row>
    <row r="348" spans="1:12" x14ac:dyDescent="0.3">
      <c r="A348" s="245" t="s">
        <v>1889</v>
      </c>
      <c r="B348" s="245" t="s">
        <v>18</v>
      </c>
      <c r="C348" s="245" t="s">
        <v>77</v>
      </c>
      <c r="D348" s="245" t="s">
        <v>1652</v>
      </c>
      <c r="E348" s="246" t="s">
        <v>1647</v>
      </c>
      <c r="F348" s="295" t="str">
        <f>VLOOKUP(E:E,데이터주제영역정의서!T:V,2,FALSE)</f>
        <v>CP</v>
      </c>
      <c r="G348" s="211" t="s">
        <v>652</v>
      </c>
      <c r="H348" s="294" t="str">
        <f>VLOOKUP(A:A,데이터주제영역정의서!O:P,2,FALSE)</f>
        <v>MOO</v>
      </c>
      <c r="I348" s="295" t="str">
        <f t="shared" si="16"/>
        <v>정보</v>
      </c>
      <c r="J348" s="295" t="str">
        <f>VLOOKUP(I348,엔터티분류어!B:D,3,FALSE)</f>
        <v>D</v>
      </c>
      <c r="K348" s="295" t="str">
        <f t="shared" si="17"/>
        <v>MOOCPSED</v>
      </c>
      <c r="L348" s="7"/>
    </row>
    <row r="349" spans="1:12" x14ac:dyDescent="0.3">
      <c r="A349" s="245" t="s">
        <v>1889</v>
      </c>
      <c r="B349" s="250" t="s">
        <v>1</v>
      </c>
      <c r="C349" s="250" t="s">
        <v>4686</v>
      </c>
      <c r="D349" s="250" t="s">
        <v>1863</v>
      </c>
      <c r="E349" s="246" t="s">
        <v>584</v>
      </c>
      <c r="F349" s="293" t="str">
        <f>VLOOKUP(E:E,데이터주제영역정의서!T:V,2,FALSE)</f>
        <v>OR</v>
      </c>
      <c r="G349" s="211" t="s">
        <v>4682</v>
      </c>
      <c r="H349" s="294" t="str">
        <f>VLOOKUP(A:A,데이터주제영역정의서!O:P,2,FALSE)</f>
        <v>MOO</v>
      </c>
      <c r="I349" s="294" t="str">
        <f t="shared" si="16"/>
        <v>정보</v>
      </c>
      <c r="J349" s="294" t="str">
        <f>VLOOKUP(I349,엔터티분류어!B:D,3,FALSE)</f>
        <v>D</v>
      </c>
      <c r="K349" s="293" t="str">
        <f t="shared" si="17"/>
        <v>MOOORRBD</v>
      </c>
    </row>
    <row r="350" spans="1:12" x14ac:dyDescent="0.3">
      <c r="A350" s="245" t="s">
        <v>1889</v>
      </c>
      <c r="B350" s="245" t="s">
        <v>18</v>
      </c>
      <c r="C350" s="245" t="s">
        <v>75</v>
      </c>
      <c r="D350" s="245" t="s">
        <v>1652</v>
      </c>
      <c r="E350" s="246" t="s">
        <v>1647</v>
      </c>
      <c r="F350" s="295" t="str">
        <f>VLOOKUP(E:E,데이터주제영역정의서!T:V,2,FALSE)</f>
        <v>CP</v>
      </c>
      <c r="G350" s="211" t="s">
        <v>1702</v>
      </c>
      <c r="H350" s="294" t="str">
        <f>VLOOKUP(A:A,데이터주제영역정의서!O:P,2,FALSE)</f>
        <v>MOO</v>
      </c>
      <c r="I350" s="295" t="str">
        <f t="shared" si="16"/>
        <v>정보</v>
      </c>
      <c r="J350" s="295" t="str">
        <f>VLOOKUP(I350,엔터티분류어!B:D,3,FALSE)</f>
        <v>D</v>
      </c>
      <c r="K350" s="295" t="str">
        <f t="shared" si="17"/>
        <v>MOOCPSFD</v>
      </c>
      <c r="L350" s="7"/>
    </row>
    <row r="351" spans="1:12" x14ac:dyDescent="0.3">
      <c r="A351" s="245" t="s">
        <v>1889</v>
      </c>
      <c r="B351" s="245" t="s">
        <v>18</v>
      </c>
      <c r="C351" s="245" t="s">
        <v>81</v>
      </c>
      <c r="D351" s="245" t="s">
        <v>1676</v>
      </c>
      <c r="E351" s="246" t="s">
        <v>1647</v>
      </c>
      <c r="F351" s="295" t="str">
        <f>VLOOKUP(E:E,데이터주제영역정의서!T:V,2,FALSE)</f>
        <v>CP</v>
      </c>
      <c r="G351" s="211" t="s">
        <v>1707</v>
      </c>
      <c r="H351" s="294" t="str">
        <f>VLOOKUP(A:A,데이터주제영역정의서!O:P,2,FALSE)</f>
        <v>MOO</v>
      </c>
      <c r="I351" s="295" t="str">
        <f t="shared" si="16"/>
        <v>정보</v>
      </c>
      <c r="J351" s="295" t="str">
        <f>VLOOKUP(I351,엔터티분류어!B:D,3,FALSE)</f>
        <v>D</v>
      </c>
      <c r="K351" s="295" t="str">
        <f t="shared" si="17"/>
        <v>MOOCPSGD</v>
      </c>
      <c r="L351" s="7"/>
    </row>
    <row r="352" spans="1:12" x14ac:dyDescent="0.3">
      <c r="A352" s="245" t="s">
        <v>1889</v>
      </c>
      <c r="B352" s="245" t="s">
        <v>18</v>
      </c>
      <c r="C352" s="245" t="s">
        <v>78</v>
      </c>
      <c r="D352" s="245" t="s">
        <v>1652</v>
      </c>
      <c r="E352" s="246" t="s">
        <v>1647</v>
      </c>
      <c r="F352" s="295" t="str">
        <f>VLOOKUP(E:E,데이터주제영역정의서!T:V,2,FALSE)</f>
        <v>CP</v>
      </c>
      <c r="G352" s="211" t="s">
        <v>560</v>
      </c>
      <c r="H352" s="294" t="str">
        <f>VLOOKUP(A:A,데이터주제영역정의서!O:P,2,FALSE)</f>
        <v>MOO</v>
      </c>
      <c r="I352" s="295" t="str">
        <f t="shared" si="16"/>
        <v>정보</v>
      </c>
      <c r="J352" s="295" t="str">
        <f>VLOOKUP(I352,엔터티분류어!B:D,3,FALSE)</f>
        <v>D</v>
      </c>
      <c r="K352" s="295" t="str">
        <f t="shared" si="17"/>
        <v>MOOCPSHD</v>
      </c>
      <c r="L352" s="7"/>
    </row>
    <row r="353" spans="1:12" x14ac:dyDescent="0.3">
      <c r="A353" s="245" t="s">
        <v>1889</v>
      </c>
      <c r="B353" s="245" t="s">
        <v>18</v>
      </c>
      <c r="C353" s="245" t="s">
        <v>76</v>
      </c>
      <c r="D353" s="245" t="s">
        <v>1652</v>
      </c>
      <c r="E353" s="246" t="s">
        <v>1647</v>
      </c>
      <c r="F353" s="295" t="str">
        <f>VLOOKUP(E:E,데이터주제영역정의서!T:V,2,FALSE)</f>
        <v>CP</v>
      </c>
      <c r="G353" s="211" t="s">
        <v>1740</v>
      </c>
      <c r="H353" s="294" t="str">
        <f>VLOOKUP(A:A,데이터주제영역정의서!O:P,2,FALSE)</f>
        <v>MOO</v>
      </c>
      <c r="I353" s="295" t="str">
        <f t="shared" si="16"/>
        <v>정보</v>
      </c>
      <c r="J353" s="295" t="str">
        <f>VLOOKUP(I353,엔터티분류어!B:D,3,FALSE)</f>
        <v>D</v>
      </c>
      <c r="K353" s="295" t="str">
        <f t="shared" si="17"/>
        <v>MOOCPSID</v>
      </c>
      <c r="L353" s="7"/>
    </row>
    <row r="354" spans="1:12" x14ac:dyDescent="0.3">
      <c r="A354" s="245" t="s">
        <v>1889</v>
      </c>
      <c r="B354" s="245" t="s">
        <v>18</v>
      </c>
      <c r="C354" s="245" t="s">
        <v>74</v>
      </c>
      <c r="D354" s="245" t="s">
        <v>1649</v>
      </c>
      <c r="E354" s="246" t="s">
        <v>1647</v>
      </c>
      <c r="F354" s="295" t="str">
        <f>VLOOKUP(E:E,데이터주제영역정의서!T:V,2,FALSE)</f>
        <v>CP</v>
      </c>
      <c r="G354" s="211" t="s">
        <v>1713</v>
      </c>
      <c r="H354" s="294" t="str">
        <f>VLOOKUP(A:A,데이터주제영역정의서!O:P,2,FALSE)</f>
        <v>MOO</v>
      </c>
      <c r="I354" s="295" t="str">
        <f t="shared" si="16"/>
        <v>정보</v>
      </c>
      <c r="J354" s="295" t="str">
        <f>VLOOKUP(I354,엔터티분류어!B:D,3,FALSE)</f>
        <v>D</v>
      </c>
      <c r="K354" s="295" t="str">
        <f t="shared" si="17"/>
        <v>MOOCPSJD</v>
      </c>
      <c r="L354" s="7"/>
    </row>
    <row r="355" spans="1:12" x14ac:dyDescent="0.3">
      <c r="A355" s="245" t="s">
        <v>1889</v>
      </c>
      <c r="B355" s="245" t="s">
        <v>18</v>
      </c>
      <c r="C355" s="245" t="s">
        <v>1698</v>
      </c>
      <c r="D355" s="245"/>
      <c r="E355" s="246" t="s">
        <v>1647</v>
      </c>
      <c r="F355" s="295" t="str">
        <f>VLOOKUP(E:E,데이터주제영역정의서!T:V,2,FALSE)</f>
        <v>CP</v>
      </c>
      <c r="G355" s="211" t="s">
        <v>1741</v>
      </c>
      <c r="H355" s="294" t="str">
        <f>VLOOKUP(A:A,데이터주제영역정의서!O:P,2,FALSE)</f>
        <v>MOO</v>
      </c>
      <c r="I355" s="295" t="str">
        <f t="shared" si="16"/>
        <v>정보</v>
      </c>
      <c r="J355" s="295" t="str">
        <f>VLOOKUP(I355,엔터티분류어!B:D,3,FALSE)</f>
        <v>D</v>
      </c>
      <c r="K355" s="295" t="str">
        <f t="shared" si="17"/>
        <v>MOOCPSKD</v>
      </c>
      <c r="L355" s="7"/>
    </row>
    <row r="356" spans="1:12" x14ac:dyDescent="0.3">
      <c r="A356" s="245" t="s">
        <v>1889</v>
      </c>
      <c r="B356" s="245" t="s">
        <v>18</v>
      </c>
      <c r="C356" s="245" t="s">
        <v>1697</v>
      </c>
      <c r="D356" s="245"/>
      <c r="E356" s="246" t="s">
        <v>1647</v>
      </c>
      <c r="F356" s="295" t="str">
        <f>VLOOKUP(E:E,데이터주제영역정의서!T:V,2,FALSE)</f>
        <v>CP</v>
      </c>
      <c r="G356" s="211" t="s">
        <v>1720</v>
      </c>
      <c r="H356" s="294" t="str">
        <f>VLOOKUP(A:A,데이터주제영역정의서!O:P,2,FALSE)</f>
        <v>MOO</v>
      </c>
      <c r="I356" s="295" t="str">
        <f t="shared" si="16"/>
        <v>정보</v>
      </c>
      <c r="J356" s="295" t="str">
        <f>VLOOKUP(I356,엔터티분류어!B:D,3,FALSE)</f>
        <v>D</v>
      </c>
      <c r="K356" s="295" t="str">
        <f t="shared" si="17"/>
        <v>MOOCPSLD</v>
      </c>
      <c r="L356" s="7"/>
    </row>
    <row r="357" spans="1:12" x14ac:dyDescent="0.3">
      <c r="A357" s="245" t="s">
        <v>1889</v>
      </c>
      <c r="B357" s="250" t="s">
        <v>1</v>
      </c>
      <c r="C357" s="250" t="s">
        <v>939</v>
      </c>
      <c r="D357" s="250" t="s">
        <v>177</v>
      </c>
      <c r="E357" s="246" t="s">
        <v>584</v>
      </c>
      <c r="F357" s="293" t="str">
        <f>VLOOKUP(E:E,데이터주제영역정의서!T:V,2,FALSE)</f>
        <v>OR</v>
      </c>
      <c r="G357" s="211" t="s">
        <v>4683</v>
      </c>
      <c r="H357" s="294" t="str">
        <f>VLOOKUP(A:A,데이터주제영역정의서!O:P,2,FALSE)</f>
        <v>MOO</v>
      </c>
      <c r="I357" s="294" t="str">
        <f t="shared" si="16"/>
        <v>정보</v>
      </c>
      <c r="J357" s="294" t="str">
        <f>VLOOKUP(I357,엔터티분류어!B:D,3,FALSE)</f>
        <v>D</v>
      </c>
      <c r="K357" s="293" t="str">
        <f t="shared" si="17"/>
        <v>MOOORRCD</v>
      </c>
    </row>
    <row r="358" spans="1:12" x14ac:dyDescent="0.3">
      <c r="A358" s="245" t="s">
        <v>1889</v>
      </c>
      <c r="B358" s="245" t="s">
        <v>18</v>
      </c>
      <c r="C358" s="245" t="s">
        <v>89</v>
      </c>
      <c r="D358" s="245" t="s">
        <v>1649</v>
      </c>
      <c r="E358" s="246" t="s">
        <v>584</v>
      </c>
      <c r="F358" s="295" t="str">
        <f>VLOOKUP(E:E,데이터주제영역정의서!T:V,2,FALSE)</f>
        <v>OR</v>
      </c>
      <c r="G358" s="211" t="s">
        <v>566</v>
      </c>
      <c r="H358" s="294" t="str">
        <f>VLOOKUP(A:A,데이터주제영역정의서!O:P,2,FALSE)</f>
        <v>MOO</v>
      </c>
      <c r="I358" s="295" t="str">
        <f t="shared" si="16"/>
        <v>정보</v>
      </c>
      <c r="J358" s="295" t="str">
        <f>VLOOKUP(I358,엔터티분류어!B:D,3,FALSE)</f>
        <v>D</v>
      </c>
      <c r="K358" s="295" t="str">
        <f t="shared" si="17"/>
        <v>MOOORSAD</v>
      </c>
      <c r="L358" s="7"/>
    </row>
    <row r="359" spans="1:12" x14ac:dyDescent="0.3">
      <c r="A359" s="245" t="s">
        <v>1889</v>
      </c>
      <c r="B359" s="245" t="s">
        <v>1</v>
      </c>
      <c r="C359" s="245" t="s">
        <v>2196</v>
      </c>
      <c r="D359" s="245" t="s">
        <v>2429</v>
      </c>
      <c r="E359" s="246"/>
      <c r="F359" s="295" t="e">
        <f>VLOOKUP(E:E,데이터주제영역정의서!T:V,2,FALSE)</f>
        <v>#N/A</v>
      </c>
      <c r="G359" s="211"/>
      <c r="H359" s="294" t="str">
        <f>VLOOKUP(A:A,데이터주제영역정의서!O:P,2,FALSE)</f>
        <v>MOO</v>
      </c>
      <c r="I359" s="295" t="str">
        <f t="shared" si="16"/>
        <v>정보</v>
      </c>
      <c r="J359" s="295" t="str">
        <f>VLOOKUP(I359,엔터티분류어!B:D,3,FALSE)</f>
        <v>D</v>
      </c>
      <c r="K359" s="295" t="e">
        <f t="shared" si="17"/>
        <v>#N/A</v>
      </c>
      <c r="L359" s="7"/>
    </row>
    <row r="360" spans="1:12" x14ac:dyDescent="0.3">
      <c r="A360" s="245" t="s">
        <v>1889</v>
      </c>
      <c r="B360" s="245" t="s">
        <v>1</v>
      </c>
      <c r="C360" s="245" t="s">
        <v>2197</v>
      </c>
      <c r="D360" s="245" t="s">
        <v>2430</v>
      </c>
      <c r="E360" s="246"/>
      <c r="F360" s="295" t="e">
        <f>VLOOKUP(E:E,데이터주제영역정의서!T:V,2,FALSE)</f>
        <v>#N/A</v>
      </c>
      <c r="G360" s="211"/>
      <c r="H360" s="294" t="str">
        <f>VLOOKUP(A:A,데이터주제영역정의서!O:P,2,FALSE)</f>
        <v>MOO</v>
      </c>
      <c r="I360" s="295" t="str">
        <f t="shared" si="16"/>
        <v>정보</v>
      </c>
      <c r="J360" s="295" t="str">
        <f>VLOOKUP(I360,엔터티분류어!B:D,3,FALSE)</f>
        <v>D</v>
      </c>
      <c r="K360" s="295" t="e">
        <f t="shared" si="17"/>
        <v>#N/A</v>
      </c>
      <c r="L360" s="7"/>
    </row>
    <row r="361" spans="1:12" x14ac:dyDescent="0.3">
      <c r="A361" s="245" t="s">
        <v>1889</v>
      </c>
      <c r="B361" s="245" t="s">
        <v>18</v>
      </c>
      <c r="C361" s="245" t="s">
        <v>2202</v>
      </c>
      <c r="D361" s="245"/>
      <c r="E361" s="246"/>
      <c r="F361" s="295" t="e">
        <f>VLOOKUP(E:E,데이터주제영역정의서!T:V,2,FALSE)</f>
        <v>#N/A</v>
      </c>
      <c r="G361" s="211"/>
      <c r="H361" s="294" t="str">
        <f>VLOOKUP(A:A,데이터주제영역정의서!O:P,2,FALSE)</f>
        <v>MOO</v>
      </c>
      <c r="I361" s="295" t="str">
        <f t="shared" si="16"/>
        <v>정보</v>
      </c>
      <c r="J361" s="295" t="str">
        <f>VLOOKUP(I361,엔터티분류어!B:D,3,FALSE)</f>
        <v>D</v>
      </c>
      <c r="K361" s="295" t="e">
        <f t="shared" si="17"/>
        <v>#N/A</v>
      </c>
      <c r="L361" s="7"/>
    </row>
    <row r="362" spans="1:12" x14ac:dyDescent="0.3">
      <c r="A362" s="245" t="s">
        <v>1889</v>
      </c>
      <c r="B362" s="245" t="s">
        <v>18</v>
      </c>
      <c r="C362" s="245" t="s">
        <v>2203</v>
      </c>
      <c r="D362" s="245"/>
      <c r="E362" s="246"/>
      <c r="F362" s="295" t="e">
        <f>VLOOKUP(E:E,데이터주제영역정의서!T:V,2,FALSE)</f>
        <v>#N/A</v>
      </c>
      <c r="G362" s="211"/>
      <c r="H362" s="294" t="str">
        <f>VLOOKUP(A:A,데이터주제영역정의서!O:P,2,FALSE)</f>
        <v>MOO</v>
      </c>
      <c r="I362" s="295" t="str">
        <f t="shared" si="16"/>
        <v>정보</v>
      </c>
      <c r="J362" s="295" t="str">
        <f>VLOOKUP(I362,엔터티분류어!B:D,3,FALSE)</f>
        <v>D</v>
      </c>
      <c r="K362" s="295" t="e">
        <f t="shared" si="17"/>
        <v>#N/A</v>
      </c>
      <c r="L362" s="7"/>
    </row>
    <row r="363" spans="1:12" x14ac:dyDescent="0.3">
      <c r="A363" s="245" t="s">
        <v>1889</v>
      </c>
      <c r="B363" s="245" t="s">
        <v>1</v>
      </c>
      <c r="C363" s="245" t="s">
        <v>2204</v>
      </c>
      <c r="D363" s="245" t="s">
        <v>2434</v>
      </c>
      <c r="E363" s="246"/>
      <c r="F363" s="295" t="e">
        <f>VLOOKUP(E:E,데이터주제영역정의서!T:V,2,FALSE)</f>
        <v>#N/A</v>
      </c>
      <c r="G363" s="211"/>
      <c r="H363" s="294" t="str">
        <f>VLOOKUP(A:A,데이터주제영역정의서!O:P,2,FALSE)</f>
        <v>MOO</v>
      </c>
      <c r="I363" s="295" t="str">
        <f t="shared" si="16"/>
        <v>정보</v>
      </c>
      <c r="J363" s="295" t="str">
        <f>VLOOKUP(I363,엔터티분류어!B:D,3,FALSE)</f>
        <v>D</v>
      </c>
      <c r="K363" s="295" t="e">
        <f t="shared" si="17"/>
        <v>#N/A</v>
      </c>
      <c r="L363" s="7"/>
    </row>
    <row r="364" spans="1:12" x14ac:dyDescent="0.3">
      <c r="A364" s="245" t="s">
        <v>1889</v>
      </c>
      <c r="B364" s="245" t="s">
        <v>1</v>
      </c>
      <c r="C364" s="245" t="s">
        <v>90</v>
      </c>
      <c r="D364" s="245" t="s">
        <v>1665</v>
      </c>
      <c r="E364" s="246" t="s">
        <v>584</v>
      </c>
      <c r="F364" s="295" t="str">
        <f>VLOOKUP(E:E,데이터주제영역정의서!T:V,2,FALSE)</f>
        <v>OR</v>
      </c>
      <c r="G364" s="211" t="s">
        <v>566</v>
      </c>
      <c r="H364" s="294" t="str">
        <f>VLOOKUP(A:A,데이터주제영역정의서!O:P,2,FALSE)</f>
        <v>MOO</v>
      </c>
      <c r="I364" s="295" t="str">
        <f t="shared" si="16"/>
        <v>이력</v>
      </c>
      <c r="J364" s="295" t="str">
        <f>VLOOKUP(I364,엔터티분류어!B:D,3,FALSE)</f>
        <v>H</v>
      </c>
      <c r="K364" s="295" t="str">
        <f t="shared" si="17"/>
        <v>MOOORSAH</v>
      </c>
      <c r="L364" s="7"/>
    </row>
    <row r="365" spans="1:12" x14ac:dyDescent="0.3">
      <c r="A365" s="245" t="s">
        <v>1889</v>
      </c>
      <c r="B365" s="245" t="s">
        <v>18</v>
      </c>
      <c r="C365" s="245" t="s">
        <v>1696</v>
      </c>
      <c r="D365" s="245" t="s">
        <v>1652</v>
      </c>
      <c r="E365" s="246" t="s">
        <v>584</v>
      </c>
      <c r="F365" s="295" t="str">
        <f>VLOOKUP(E:E,데이터주제영역정의서!T:V,2,FALSE)</f>
        <v>OR</v>
      </c>
      <c r="G365" s="211" t="s">
        <v>1705</v>
      </c>
      <c r="H365" s="294" t="str">
        <f>VLOOKUP(A:A,데이터주제영역정의서!O:P,2,FALSE)</f>
        <v>MOO</v>
      </c>
      <c r="I365" s="295" t="str">
        <f t="shared" si="16"/>
        <v>상세</v>
      </c>
      <c r="J365" s="295" t="str">
        <f>VLOOKUP(I365,엔터티분류어!B:D,3,FALSE)</f>
        <v>E</v>
      </c>
      <c r="K365" s="295" t="str">
        <f t="shared" si="17"/>
        <v>MOOORSBE</v>
      </c>
      <c r="L365" s="7"/>
    </row>
    <row r="366" spans="1:12" x14ac:dyDescent="0.3">
      <c r="A366" s="256" t="s">
        <v>2437</v>
      </c>
      <c r="B366" s="257" t="s">
        <v>1</v>
      </c>
      <c r="C366" s="257" t="s">
        <v>2</v>
      </c>
      <c r="D366" s="257" t="s">
        <v>2438</v>
      </c>
      <c r="E366" s="243" t="s">
        <v>0</v>
      </c>
      <c r="F366" s="293" t="str">
        <f>VLOOKUP(E:E,데이터주제영역정의서!T:V,2,FALSE)</f>
        <v>NM</v>
      </c>
      <c r="G366" s="258" t="s">
        <v>3670</v>
      </c>
      <c r="H366" s="294" t="str">
        <f>VLOOKUP(A:A,데이터주제영역정의서!O:P,2,FALSE)</f>
        <v>MOM</v>
      </c>
      <c r="I366" s="295" t="str">
        <f t="shared" si="16"/>
        <v>정보</v>
      </c>
      <c r="J366" s="295" t="str">
        <f>VLOOKUP(I366,엔터티분류어!B:D,3,FALSE)</f>
        <v>D</v>
      </c>
      <c r="K366" s="295" t="str">
        <f t="shared" si="17"/>
        <v>MOMNMHSD</v>
      </c>
    </row>
    <row r="367" spans="1:12" x14ac:dyDescent="0.3">
      <c r="A367" s="256" t="s">
        <v>2437</v>
      </c>
      <c r="B367" s="257" t="s">
        <v>1</v>
      </c>
      <c r="C367" s="257" t="s">
        <v>2439</v>
      </c>
      <c r="D367" s="257" t="s">
        <v>2440</v>
      </c>
      <c r="E367" s="243" t="s">
        <v>0</v>
      </c>
      <c r="F367" s="293" t="str">
        <f>VLOOKUP(E:E,데이터주제영역정의서!T:V,2,FALSE)</f>
        <v>NM</v>
      </c>
      <c r="G367" s="258" t="s">
        <v>4268</v>
      </c>
      <c r="H367" s="294" t="str">
        <f>VLOOKUP(A:A,데이터주제영역정의서!O:P,2,FALSE)</f>
        <v>MOM</v>
      </c>
      <c r="I367" s="295" t="str">
        <f t="shared" si="16"/>
        <v>정보</v>
      </c>
      <c r="J367" s="295" t="str">
        <f>VLOOKUP(I367,엔터티분류어!B:D,3,FALSE)</f>
        <v>D</v>
      </c>
      <c r="K367" s="295" t="str">
        <f t="shared" si="17"/>
        <v>MOMNMHTD</v>
      </c>
    </row>
    <row r="368" spans="1:12" x14ac:dyDescent="0.3">
      <c r="A368" s="256" t="s">
        <v>2437</v>
      </c>
      <c r="B368" s="257" t="s">
        <v>18</v>
      </c>
      <c r="C368" s="257" t="s">
        <v>2441</v>
      </c>
      <c r="D368" s="257"/>
      <c r="E368" s="243" t="s">
        <v>0</v>
      </c>
      <c r="F368" s="293" t="str">
        <f>VLOOKUP(E:E,데이터주제영역정의서!T:V,2,FALSE)</f>
        <v>NM</v>
      </c>
      <c r="G368" s="258" t="s">
        <v>4268</v>
      </c>
      <c r="H368" s="294" t="str">
        <f>VLOOKUP(A:A,데이터주제영역정의서!O:P,2,FALSE)</f>
        <v>MOM</v>
      </c>
      <c r="I368" s="295" t="str">
        <f t="shared" si="16"/>
        <v>코드</v>
      </c>
      <c r="J368" s="295" t="str">
        <f>VLOOKUP(I368,엔터티분류어!B:D,3,FALSE)</f>
        <v>C</v>
      </c>
      <c r="K368" s="295" t="str">
        <f t="shared" si="17"/>
        <v>MOMNMHTC</v>
      </c>
    </row>
    <row r="369" spans="1:11" x14ac:dyDescent="0.3">
      <c r="A369" s="256" t="s">
        <v>2437</v>
      </c>
      <c r="B369" s="257" t="s">
        <v>18</v>
      </c>
      <c r="C369" s="257" t="s">
        <v>2442</v>
      </c>
      <c r="D369" s="257"/>
      <c r="E369" s="243" t="s">
        <v>0</v>
      </c>
      <c r="F369" s="293" t="str">
        <f>VLOOKUP(E:E,데이터주제영역정의서!T:V,2,FALSE)</f>
        <v>NM</v>
      </c>
      <c r="G369" s="258" t="s">
        <v>4268</v>
      </c>
      <c r="H369" s="294" t="str">
        <f>VLOOKUP(A:A,데이터주제영역정의서!O:P,2,FALSE)</f>
        <v>MOM</v>
      </c>
      <c r="I369" s="295" t="str">
        <f t="shared" si="16"/>
        <v>상세</v>
      </c>
      <c r="J369" s="295" t="str">
        <f>VLOOKUP(I369,엔터티분류어!B:D,3,FALSE)</f>
        <v>E</v>
      </c>
      <c r="K369" s="295" t="str">
        <f t="shared" si="17"/>
        <v>MOMNMHTE</v>
      </c>
    </row>
    <row r="370" spans="1:11" x14ac:dyDescent="0.3">
      <c r="A370" s="256" t="s">
        <v>2437</v>
      </c>
      <c r="B370" s="257" t="s">
        <v>1</v>
      </c>
      <c r="C370" s="257" t="s">
        <v>4</v>
      </c>
      <c r="D370" s="257" t="s">
        <v>2443</v>
      </c>
      <c r="E370" s="243" t="s">
        <v>0</v>
      </c>
      <c r="F370" s="293" t="str">
        <f>VLOOKUP(E:E,데이터주제영역정의서!T:V,2,FALSE)</f>
        <v>NM</v>
      </c>
      <c r="G370" s="258" t="s">
        <v>3671</v>
      </c>
      <c r="H370" s="294" t="str">
        <f>VLOOKUP(A:A,데이터주제영역정의서!O:P,2,FALSE)</f>
        <v>MOM</v>
      </c>
      <c r="I370" s="295" t="str">
        <f t="shared" si="16"/>
        <v>정보</v>
      </c>
      <c r="J370" s="295" t="str">
        <f>VLOOKUP(I370,엔터티분류어!B:D,3,FALSE)</f>
        <v>D</v>
      </c>
      <c r="K370" s="295" t="str">
        <f t="shared" si="17"/>
        <v>MOMNMHDD</v>
      </c>
    </row>
    <row r="371" spans="1:11" x14ac:dyDescent="0.3">
      <c r="A371" s="256" t="s">
        <v>2437</v>
      </c>
      <c r="B371" s="257" t="s">
        <v>1</v>
      </c>
      <c r="C371" s="257" t="s">
        <v>6</v>
      </c>
      <c r="D371" s="257" t="s">
        <v>2444</v>
      </c>
      <c r="E371" s="243" t="s">
        <v>0</v>
      </c>
      <c r="F371" s="293" t="str">
        <f>VLOOKUP(E:E,데이터주제영역정의서!T:V,2,FALSE)</f>
        <v>NM</v>
      </c>
      <c r="G371" s="258" t="s">
        <v>670</v>
      </c>
      <c r="H371" s="294" t="str">
        <f>VLOOKUP(A:A,데이터주제영역정의서!O:P,2,FALSE)</f>
        <v>MOM</v>
      </c>
      <c r="I371" s="295" t="str">
        <f t="shared" si="16"/>
        <v>정보</v>
      </c>
      <c r="J371" s="295" t="str">
        <f>VLOOKUP(I371,엔터티분류어!B:D,3,FALSE)</f>
        <v>D</v>
      </c>
      <c r="K371" s="295" t="str">
        <f t="shared" si="17"/>
        <v>MOMNMHPD</v>
      </c>
    </row>
    <row r="372" spans="1:11" x14ac:dyDescent="0.3">
      <c r="A372" s="256" t="s">
        <v>2437</v>
      </c>
      <c r="B372" s="257" t="s">
        <v>1</v>
      </c>
      <c r="C372" s="257" t="s">
        <v>7</v>
      </c>
      <c r="D372" s="257" t="s">
        <v>2445</v>
      </c>
      <c r="E372" s="243" t="s">
        <v>0</v>
      </c>
      <c r="F372" s="293" t="str">
        <f>VLOOKUP(E:E,데이터주제영역정의서!T:V,2,FALSE)</f>
        <v>NM</v>
      </c>
      <c r="G372" s="258" t="s">
        <v>3672</v>
      </c>
      <c r="H372" s="294" t="str">
        <f>VLOOKUP(A:A,데이터주제영역정의서!O:P,2,FALSE)</f>
        <v>MOM</v>
      </c>
      <c r="I372" s="295" t="str">
        <f t="shared" si="16"/>
        <v>정보</v>
      </c>
      <c r="J372" s="295" t="str">
        <f>VLOOKUP(I372,엔터티분류어!B:D,3,FALSE)</f>
        <v>D</v>
      </c>
      <c r="K372" s="295" t="str">
        <f t="shared" si="17"/>
        <v>MOMNMKDD</v>
      </c>
    </row>
    <row r="373" spans="1:11" x14ac:dyDescent="0.3">
      <c r="A373" s="256" t="s">
        <v>2437</v>
      </c>
      <c r="B373" s="257" t="s">
        <v>1</v>
      </c>
      <c r="C373" s="257" t="s">
        <v>8</v>
      </c>
      <c r="D373" s="257" t="s">
        <v>2446</v>
      </c>
      <c r="E373" s="243" t="s">
        <v>0</v>
      </c>
      <c r="F373" s="293" t="str">
        <f>VLOOKUP(E:E,데이터주제영역정의서!T:V,2,FALSE)</f>
        <v>NM</v>
      </c>
      <c r="G373" s="258" t="s">
        <v>673</v>
      </c>
      <c r="H373" s="294" t="str">
        <f>VLOOKUP(A:A,데이터주제영역정의서!O:P,2,FALSE)</f>
        <v>MOM</v>
      </c>
      <c r="I373" s="295" t="str">
        <f t="shared" si="16"/>
        <v>정보</v>
      </c>
      <c r="J373" s="295" t="str">
        <f>VLOOKUP(I373,엔터티분류어!B:D,3,FALSE)</f>
        <v>D</v>
      </c>
      <c r="K373" s="295" t="str">
        <f t="shared" si="17"/>
        <v>MOMNMMRD</v>
      </c>
    </row>
    <row r="374" spans="1:11" x14ac:dyDescent="0.3">
      <c r="A374" s="256" t="s">
        <v>2437</v>
      </c>
      <c r="B374" s="257" t="s">
        <v>1</v>
      </c>
      <c r="C374" s="257" t="s">
        <v>9</v>
      </c>
      <c r="D374" s="257" t="s">
        <v>2447</v>
      </c>
      <c r="E374" s="243" t="s">
        <v>0</v>
      </c>
      <c r="F374" s="293" t="str">
        <f>VLOOKUP(E:E,데이터주제영역정의서!T:V,2,FALSE)</f>
        <v>NM</v>
      </c>
      <c r="G374" s="258" t="s">
        <v>516</v>
      </c>
      <c r="H374" s="294" t="str">
        <f>VLOOKUP(A:A,데이터주제영역정의서!O:P,2,FALSE)</f>
        <v>MOM</v>
      </c>
      <c r="I374" s="295" t="str">
        <f t="shared" si="16"/>
        <v>정보</v>
      </c>
      <c r="J374" s="295" t="str">
        <f>VLOOKUP(I374,엔터티분류어!B:D,3,FALSE)</f>
        <v>D</v>
      </c>
      <c r="K374" s="295" t="str">
        <f t="shared" si="17"/>
        <v>MOMNMPSD</v>
      </c>
    </row>
    <row r="375" spans="1:11" x14ac:dyDescent="0.3">
      <c r="A375" s="256" t="s">
        <v>2437</v>
      </c>
      <c r="B375" s="257" t="s">
        <v>1</v>
      </c>
      <c r="C375" s="257" t="s">
        <v>12</v>
      </c>
      <c r="D375" s="257" t="s">
        <v>2448</v>
      </c>
      <c r="E375" s="243" t="s">
        <v>0</v>
      </c>
      <c r="F375" s="293" t="str">
        <f>VLOOKUP(E:E,데이터주제영역정의서!T:V,2,FALSE)</f>
        <v>NM</v>
      </c>
      <c r="G375" s="258" t="s">
        <v>3673</v>
      </c>
      <c r="H375" s="294" t="str">
        <f>VLOOKUP(A:A,데이터주제영역정의서!O:P,2,FALSE)</f>
        <v>MOM</v>
      </c>
      <c r="I375" s="295" t="str">
        <f t="shared" si="16"/>
        <v>정보</v>
      </c>
      <c r="J375" s="295" t="str">
        <f>VLOOKUP(I375,엔터티분류어!B:D,3,FALSE)</f>
        <v>D</v>
      </c>
      <c r="K375" s="295" t="str">
        <f t="shared" si="17"/>
        <v>MOMNMWTD</v>
      </c>
    </row>
    <row r="376" spans="1:11" x14ac:dyDescent="0.3">
      <c r="A376" s="256" t="s">
        <v>2437</v>
      </c>
      <c r="B376" s="257" t="s">
        <v>1</v>
      </c>
      <c r="C376" s="257" t="s">
        <v>13</v>
      </c>
      <c r="D376" s="257" t="s">
        <v>2449</v>
      </c>
      <c r="E376" s="243" t="s">
        <v>0</v>
      </c>
      <c r="F376" s="293" t="str">
        <f>VLOOKUP(E:E,데이터주제영역정의서!T:V,2,FALSE)</f>
        <v>NM</v>
      </c>
      <c r="G376" s="258" t="s">
        <v>538</v>
      </c>
      <c r="H376" s="294" t="str">
        <f>VLOOKUP(A:A,데이터주제영역정의서!O:P,2,FALSE)</f>
        <v>MOM</v>
      </c>
      <c r="I376" s="295" t="str">
        <f t="shared" si="16"/>
        <v>정보</v>
      </c>
      <c r="J376" s="295" t="str">
        <f>VLOOKUP(I376,엔터티분류어!B:D,3,FALSE)</f>
        <v>D</v>
      </c>
      <c r="K376" s="295" t="str">
        <f t="shared" si="17"/>
        <v>MOMNMIDD</v>
      </c>
    </row>
    <row r="377" spans="1:11" x14ac:dyDescent="0.3">
      <c r="A377" s="256" t="s">
        <v>2437</v>
      </c>
      <c r="B377" s="257" t="s">
        <v>1</v>
      </c>
      <c r="C377" s="257" t="s">
        <v>4259</v>
      </c>
      <c r="D377" s="257" t="s">
        <v>2452</v>
      </c>
      <c r="E377" s="243" t="s">
        <v>0</v>
      </c>
      <c r="F377" s="293" t="str">
        <f>VLOOKUP(E:E,데이터주제영역정의서!T:V,2,FALSE)</f>
        <v>NM</v>
      </c>
      <c r="G377" s="258" t="s">
        <v>3950</v>
      </c>
      <c r="H377" s="294" t="str">
        <f>VLOOKUP(A:A,데이터주제영역정의서!O:P,2,FALSE)</f>
        <v>MOM</v>
      </c>
      <c r="I377" s="295" t="str">
        <f t="shared" si="16"/>
        <v>정보</v>
      </c>
      <c r="J377" s="295" t="str">
        <f>VLOOKUP(I377,엔터티분류어!B:D,3,FALSE)</f>
        <v>D</v>
      </c>
      <c r="K377" s="295" t="str">
        <f t="shared" si="17"/>
        <v>MOMNMBSD</v>
      </c>
    </row>
    <row r="378" spans="1:11" x14ac:dyDescent="0.3">
      <c r="A378" s="256" t="s">
        <v>2437</v>
      </c>
      <c r="B378" s="257" t="s">
        <v>1</v>
      </c>
      <c r="C378" s="257" t="s">
        <v>4260</v>
      </c>
      <c r="D378" s="257" t="s">
        <v>2450</v>
      </c>
      <c r="E378" s="243" t="s">
        <v>0</v>
      </c>
      <c r="F378" s="293" t="str">
        <f>VLOOKUP(E:E,데이터주제영역정의서!T:V,2,FALSE)</f>
        <v>NM</v>
      </c>
      <c r="G378" s="258" t="s">
        <v>3950</v>
      </c>
      <c r="H378" s="294" t="str">
        <f>VLOOKUP(A:A,데이터주제영역정의서!O:P,2,FALSE)</f>
        <v>MOM</v>
      </c>
      <c r="I378" s="295" t="str">
        <f t="shared" si="16"/>
        <v>코드</v>
      </c>
      <c r="J378" s="295" t="str">
        <f>VLOOKUP(I378,엔터티분류어!B:D,3,FALSE)</f>
        <v>C</v>
      </c>
      <c r="K378" s="295" t="str">
        <f t="shared" si="17"/>
        <v>MOMNMBSC</v>
      </c>
    </row>
    <row r="379" spans="1:11" x14ac:dyDescent="0.3">
      <c r="A379" s="256" t="s">
        <v>2437</v>
      </c>
      <c r="B379" s="257" t="s">
        <v>1</v>
      </c>
      <c r="C379" s="257" t="s">
        <v>4261</v>
      </c>
      <c r="D379" s="257" t="s">
        <v>2451</v>
      </c>
      <c r="E379" s="243" t="s">
        <v>0</v>
      </c>
      <c r="F379" s="293" t="str">
        <f>VLOOKUP(E:E,데이터주제영역정의서!T:V,2,FALSE)</f>
        <v>NM</v>
      </c>
      <c r="G379" s="258" t="s">
        <v>3950</v>
      </c>
      <c r="H379" s="294" t="str">
        <f>VLOOKUP(A:A,데이터주제영역정의서!O:P,2,FALSE)</f>
        <v>MOM</v>
      </c>
      <c r="I379" s="295" t="str">
        <f t="shared" si="16"/>
        <v>상세</v>
      </c>
      <c r="J379" s="295" t="str">
        <f>VLOOKUP(I379,엔터티분류어!B:D,3,FALSE)</f>
        <v>E</v>
      </c>
      <c r="K379" s="295" t="str">
        <f t="shared" si="17"/>
        <v>MOMNMBSE</v>
      </c>
    </row>
    <row r="380" spans="1:11" x14ac:dyDescent="0.3">
      <c r="A380" s="256" t="s">
        <v>2437</v>
      </c>
      <c r="B380" s="257" t="s">
        <v>1</v>
      </c>
      <c r="C380" s="257" t="s">
        <v>14</v>
      </c>
      <c r="D380" s="257" t="s">
        <v>2453</v>
      </c>
      <c r="E380" s="243" t="s">
        <v>0</v>
      </c>
      <c r="F380" s="293" t="str">
        <f>VLOOKUP(E:E,데이터주제영역정의서!T:V,2,FALSE)</f>
        <v>NM</v>
      </c>
      <c r="G380" s="258" t="s">
        <v>1572</v>
      </c>
      <c r="H380" s="294" t="str">
        <f>VLOOKUP(A:A,데이터주제영역정의서!O:P,2,FALSE)</f>
        <v>MOM</v>
      </c>
      <c r="I380" s="295" t="str">
        <f t="shared" si="16"/>
        <v>정보</v>
      </c>
      <c r="J380" s="295" t="str">
        <f>VLOOKUP(I380,엔터티분류어!B:D,3,FALSE)</f>
        <v>D</v>
      </c>
      <c r="K380" s="295" t="str">
        <f t="shared" si="17"/>
        <v>MOMNMNSD</v>
      </c>
    </row>
    <row r="381" spans="1:11" x14ac:dyDescent="0.3">
      <c r="A381" s="256" t="s">
        <v>2437</v>
      </c>
      <c r="B381" s="257" t="s">
        <v>1</v>
      </c>
      <c r="C381" s="257" t="s">
        <v>4262</v>
      </c>
      <c r="D381" s="257" t="s">
        <v>4263</v>
      </c>
      <c r="E381" s="243" t="s">
        <v>0</v>
      </c>
      <c r="F381" s="293" t="str">
        <f>VLOOKUP(E:E,데이터주제영역정의서!T:V,2,FALSE)</f>
        <v>NM</v>
      </c>
      <c r="G381" s="258" t="s">
        <v>1703</v>
      </c>
      <c r="H381" s="294" t="str">
        <f>VLOOKUP(A:A,데이터주제영역정의서!O:P,2,FALSE)</f>
        <v>MOM</v>
      </c>
      <c r="I381" s="295" t="str">
        <f t="shared" si="16"/>
        <v>정보</v>
      </c>
      <c r="J381" s="295" t="str">
        <f>VLOOKUP(I381,엔터티분류어!B:D,3,FALSE)</f>
        <v>D</v>
      </c>
      <c r="K381" s="295" t="str">
        <f t="shared" si="17"/>
        <v>MOMNMEAD</v>
      </c>
    </row>
    <row r="382" spans="1:11" x14ac:dyDescent="0.3">
      <c r="A382" s="256" t="s">
        <v>2437</v>
      </c>
      <c r="B382" s="257" t="s">
        <v>1</v>
      </c>
      <c r="C382" s="257" t="s">
        <v>20</v>
      </c>
      <c r="D382" s="257" t="s">
        <v>2454</v>
      </c>
      <c r="E382" s="243" t="s">
        <v>0</v>
      </c>
      <c r="F382" s="293" t="str">
        <f>VLOOKUP(E:E,데이터주제영역정의서!T:V,2,FALSE)</f>
        <v>NM</v>
      </c>
      <c r="G382" s="258" t="s">
        <v>1748</v>
      </c>
      <c r="H382" s="294" t="str">
        <f>VLOOKUP(A:A,데이터주제영역정의서!O:P,2,FALSE)</f>
        <v>MOM</v>
      </c>
      <c r="I382" s="295" t="str">
        <f t="shared" si="16"/>
        <v>정보</v>
      </c>
      <c r="J382" s="295" t="str">
        <f>VLOOKUP(I382,엔터티분류어!B:D,3,FALSE)</f>
        <v>D</v>
      </c>
      <c r="K382" s="295" t="str">
        <f t="shared" si="17"/>
        <v>MOMNMDTD</v>
      </c>
    </row>
    <row r="383" spans="1:11" x14ac:dyDescent="0.3">
      <c r="A383" s="256" t="s">
        <v>2437</v>
      </c>
      <c r="B383" s="257" t="s">
        <v>1</v>
      </c>
      <c r="C383" s="257" t="s">
        <v>21</v>
      </c>
      <c r="D383" s="257" t="s">
        <v>2455</v>
      </c>
      <c r="E383" s="243" t="s">
        <v>0</v>
      </c>
      <c r="F383" s="293" t="str">
        <f>VLOOKUP(E:E,데이터주제영역정의서!T:V,2,FALSE)</f>
        <v>NM</v>
      </c>
      <c r="G383" s="258" t="s">
        <v>3674</v>
      </c>
      <c r="H383" s="294" t="str">
        <f>VLOOKUP(A:A,데이터주제영역정의서!O:P,2,FALSE)</f>
        <v>MOM</v>
      </c>
      <c r="I383" s="295" t="str">
        <f t="shared" si="16"/>
        <v>정보</v>
      </c>
      <c r="J383" s="295" t="str">
        <f>VLOOKUP(I383,엔터티분류어!B:D,3,FALSE)</f>
        <v>D</v>
      </c>
      <c r="K383" s="295" t="str">
        <f t="shared" si="17"/>
        <v>MOMNMIOD</v>
      </c>
    </row>
    <row r="384" spans="1:11" x14ac:dyDescent="0.3">
      <c r="A384" s="256" t="s">
        <v>2437</v>
      </c>
      <c r="B384" s="257" t="s">
        <v>1</v>
      </c>
      <c r="C384" s="257" t="s">
        <v>22</v>
      </c>
      <c r="D384" s="257" t="s">
        <v>2456</v>
      </c>
      <c r="E384" s="243" t="s">
        <v>0</v>
      </c>
      <c r="F384" s="293" t="str">
        <f>VLOOKUP(E:E,데이터주제영역정의서!T:V,2,FALSE)</f>
        <v>NM</v>
      </c>
      <c r="G384" s="258" t="s">
        <v>4170</v>
      </c>
      <c r="H384" s="294" t="str">
        <f>VLOOKUP(A:A,데이터주제영역정의서!O:P,2,FALSE)</f>
        <v>MOM</v>
      </c>
      <c r="I384" s="295" t="str">
        <f t="shared" ref="I384:I447" si="18">RIGHT(C384,2)</f>
        <v>정보</v>
      </c>
      <c r="J384" s="295" t="str">
        <f>VLOOKUP(I384,엔터티분류어!B:D,3,FALSE)</f>
        <v>D</v>
      </c>
      <c r="K384" s="295" t="str">
        <f t="shared" si="17"/>
        <v>MOMNMRRD</v>
      </c>
    </row>
    <row r="385" spans="1:11" x14ac:dyDescent="0.3">
      <c r="A385" s="256" t="s">
        <v>2437</v>
      </c>
      <c r="B385" s="257" t="s">
        <v>18</v>
      </c>
      <c r="C385" s="257" t="s">
        <v>4264</v>
      </c>
      <c r="D385" s="257" t="s">
        <v>2457</v>
      </c>
      <c r="E385" s="243" t="s">
        <v>0</v>
      </c>
      <c r="F385" s="293" t="str">
        <f>VLOOKUP(E:E,데이터주제영역정의서!T:V,2,FALSE)</f>
        <v>NM</v>
      </c>
      <c r="G385" s="258" t="s">
        <v>4269</v>
      </c>
      <c r="H385" s="294" t="str">
        <f>VLOOKUP(A:A,데이터주제영역정의서!O:P,2,FALSE)</f>
        <v>MOM</v>
      </c>
      <c r="I385" s="295" t="str">
        <f t="shared" si="18"/>
        <v>정보</v>
      </c>
      <c r="J385" s="295" t="str">
        <f>VLOOKUP(I385,엔터티분류어!B:D,3,FALSE)</f>
        <v>D</v>
      </c>
      <c r="K385" s="295" t="str">
        <f t="shared" si="17"/>
        <v>MOMNMYSD</v>
      </c>
    </row>
    <row r="386" spans="1:11" x14ac:dyDescent="0.3">
      <c r="A386" s="256" t="s">
        <v>2437</v>
      </c>
      <c r="B386" s="257" t="s">
        <v>18</v>
      </c>
      <c r="C386" s="257" t="s">
        <v>4265</v>
      </c>
      <c r="D386" s="257"/>
      <c r="E386" s="243" t="s">
        <v>0</v>
      </c>
      <c r="F386" s="293" t="str">
        <f>VLOOKUP(E:E,데이터주제영역정의서!T:V,2,FALSE)</f>
        <v>NM</v>
      </c>
      <c r="G386" s="258" t="s">
        <v>4206</v>
      </c>
      <c r="H386" s="294" t="str">
        <f>VLOOKUP(A:A,데이터주제영역정의서!O:P,2,FALSE)</f>
        <v>MOM</v>
      </c>
      <c r="I386" s="295" t="str">
        <f t="shared" si="18"/>
        <v>코드</v>
      </c>
      <c r="J386" s="295" t="str">
        <f>VLOOKUP(I386,엔터티분류어!B:D,3,FALSE)</f>
        <v>C</v>
      </c>
      <c r="K386" s="295" t="str">
        <f t="shared" si="17"/>
        <v>MOMNMYTC</v>
      </c>
    </row>
    <row r="387" spans="1:11" x14ac:dyDescent="0.3">
      <c r="A387" s="256" t="s">
        <v>2437</v>
      </c>
      <c r="B387" s="257" t="s">
        <v>18</v>
      </c>
      <c r="C387" s="257" t="s">
        <v>4266</v>
      </c>
      <c r="D387" s="257"/>
      <c r="E387" s="243" t="s">
        <v>0</v>
      </c>
      <c r="F387" s="293" t="str">
        <f>VLOOKUP(E:E,데이터주제영역정의서!T:V,2,FALSE)</f>
        <v>NM</v>
      </c>
      <c r="G387" s="258" t="s">
        <v>4206</v>
      </c>
      <c r="H387" s="294" t="str">
        <f>VLOOKUP(A:A,데이터주제영역정의서!O:P,2,FALSE)</f>
        <v>MOM</v>
      </c>
      <c r="I387" s="295" t="str">
        <f t="shared" si="18"/>
        <v>상세</v>
      </c>
      <c r="J387" s="295" t="str">
        <f>VLOOKUP(I387,엔터티분류어!B:D,3,FALSE)</f>
        <v>E</v>
      </c>
      <c r="K387" s="295" t="str">
        <f t="shared" si="17"/>
        <v>MOMNMYTE</v>
      </c>
    </row>
    <row r="388" spans="1:11" x14ac:dyDescent="0.3">
      <c r="A388" s="256" t="s">
        <v>2437</v>
      </c>
      <c r="B388" s="257" t="s">
        <v>1</v>
      </c>
      <c r="C388" s="257" t="s">
        <v>4267</v>
      </c>
      <c r="D388" s="257" t="s">
        <v>2457</v>
      </c>
      <c r="E388" s="243" t="s">
        <v>0</v>
      </c>
      <c r="F388" s="293" t="str">
        <f>VLOOKUP(E:E,데이터주제영역정의서!T:V,2,FALSE)</f>
        <v>NM</v>
      </c>
      <c r="G388" s="258" t="s">
        <v>4206</v>
      </c>
      <c r="H388" s="294" t="str">
        <f>VLOOKUP(A:A,데이터주제영역정의서!O:P,2,FALSE)</f>
        <v>MOM</v>
      </c>
      <c r="I388" s="295" t="str">
        <f t="shared" si="18"/>
        <v>정보</v>
      </c>
      <c r="J388" s="295" t="str">
        <f>VLOOKUP(I388,엔터티분류어!B:D,3,FALSE)</f>
        <v>D</v>
      </c>
      <c r="K388" s="295" t="str">
        <f t="shared" si="17"/>
        <v>MOMNMYTD</v>
      </c>
    </row>
    <row r="389" spans="1:11" x14ac:dyDescent="0.3">
      <c r="A389" s="256" t="s">
        <v>2437</v>
      </c>
      <c r="B389" s="257" t="s">
        <v>1</v>
      </c>
      <c r="C389" s="257" t="s">
        <v>2458</v>
      </c>
      <c r="D389" s="257" t="s">
        <v>2459</v>
      </c>
      <c r="E389" s="243" t="s">
        <v>0</v>
      </c>
      <c r="F389" s="293" t="str">
        <f>VLOOKUP(E:E,데이터주제영역정의서!T:V,2,FALSE)</f>
        <v>NM</v>
      </c>
      <c r="G389" s="258" t="s">
        <v>2195</v>
      </c>
      <c r="H389" s="294" t="str">
        <f>VLOOKUP(A:A,데이터주제영역정의서!O:P,2,FALSE)</f>
        <v>MOM</v>
      </c>
      <c r="I389" s="295" t="str">
        <f t="shared" si="18"/>
        <v>코드</v>
      </c>
      <c r="J389" s="295" t="str">
        <f>VLOOKUP(I389,엔터티분류어!B:D,3,FALSE)</f>
        <v>C</v>
      </c>
      <c r="K389" s="295" t="str">
        <f t="shared" si="17"/>
        <v>MOMNMDAC</v>
      </c>
    </row>
    <row r="390" spans="1:11" x14ac:dyDescent="0.3">
      <c r="A390" s="256" t="s">
        <v>2437</v>
      </c>
      <c r="B390" s="257" t="s">
        <v>1</v>
      </c>
      <c r="C390" s="257" t="s">
        <v>2460</v>
      </c>
      <c r="D390" s="257" t="s">
        <v>2461</v>
      </c>
      <c r="E390" s="243" t="s">
        <v>0</v>
      </c>
      <c r="F390" s="293" t="str">
        <f>VLOOKUP(E:E,데이터주제영역정의서!T:V,2,FALSE)</f>
        <v>NM</v>
      </c>
      <c r="G390" s="258" t="s">
        <v>2195</v>
      </c>
      <c r="H390" s="294" t="str">
        <f>VLOOKUP(A:A,데이터주제영역정의서!O:P,2,FALSE)</f>
        <v>MOM</v>
      </c>
      <c r="I390" s="295" t="str">
        <f t="shared" si="18"/>
        <v>상세</v>
      </c>
      <c r="J390" s="295" t="str">
        <f>VLOOKUP(I390,엔터티분류어!B:D,3,FALSE)</f>
        <v>E</v>
      </c>
      <c r="K390" s="295" t="str">
        <f t="shared" si="17"/>
        <v>MOMNMDAE</v>
      </c>
    </row>
    <row r="391" spans="1:11" x14ac:dyDescent="0.3">
      <c r="A391" s="256" t="s">
        <v>2437</v>
      </c>
      <c r="B391" s="257" t="s">
        <v>1</v>
      </c>
      <c r="C391" s="257" t="s">
        <v>23</v>
      </c>
      <c r="D391" s="257" t="s">
        <v>2462</v>
      </c>
      <c r="E391" s="243" t="s">
        <v>0</v>
      </c>
      <c r="F391" s="293" t="str">
        <f>VLOOKUP(E:E,데이터주제영역정의서!T:V,2,FALSE)</f>
        <v>NM</v>
      </c>
      <c r="G391" s="258" t="s">
        <v>1575</v>
      </c>
      <c r="H391" s="294" t="str">
        <f>VLOOKUP(A:A,데이터주제영역정의서!O:P,2,FALSE)</f>
        <v>MOM</v>
      </c>
      <c r="I391" s="295" t="str">
        <f t="shared" si="18"/>
        <v>정보</v>
      </c>
      <c r="J391" s="295" t="str">
        <f>VLOOKUP(I391,엔터티분류어!B:D,3,FALSE)</f>
        <v>D</v>
      </c>
      <c r="K391" s="295" t="str">
        <f t="shared" si="17"/>
        <v>MOMNMDSD</v>
      </c>
    </row>
    <row r="392" spans="1:11" x14ac:dyDescent="0.3">
      <c r="A392" s="256" t="s">
        <v>2437</v>
      </c>
      <c r="B392" s="257" t="s">
        <v>18</v>
      </c>
      <c r="C392" s="257" t="s">
        <v>24</v>
      </c>
      <c r="D392" s="257" t="s">
        <v>2463</v>
      </c>
      <c r="E392" s="243" t="s">
        <v>0</v>
      </c>
      <c r="F392" s="293" t="str">
        <f>VLOOKUP(E:E,데이터주제영역정의서!T:V,2,FALSE)</f>
        <v>NM</v>
      </c>
      <c r="G392" s="258" t="s">
        <v>1571</v>
      </c>
      <c r="H392" s="294" t="str">
        <f>VLOOKUP(A:A,데이터주제영역정의서!O:P,2,FALSE)</f>
        <v>MOM</v>
      </c>
      <c r="I392" s="295" t="str">
        <f t="shared" si="18"/>
        <v>정보</v>
      </c>
      <c r="J392" s="295" t="str">
        <f>VLOOKUP(I392,엔터티분류어!B:D,3,FALSE)</f>
        <v>D</v>
      </c>
      <c r="K392" s="295" t="str">
        <f t="shared" si="17"/>
        <v>MOMNMDPD</v>
      </c>
    </row>
    <row r="393" spans="1:11" x14ac:dyDescent="0.3">
      <c r="A393" s="256" t="s">
        <v>2437</v>
      </c>
      <c r="B393" s="257" t="s">
        <v>1</v>
      </c>
      <c r="C393" s="257" t="s">
        <v>25</v>
      </c>
      <c r="D393" s="257" t="s">
        <v>2464</v>
      </c>
      <c r="E393" s="243" t="s">
        <v>0</v>
      </c>
      <c r="F393" s="293" t="str">
        <f>VLOOKUP(E:E,데이터주제영역정의서!T:V,2,FALSE)</f>
        <v>NM</v>
      </c>
      <c r="G393" s="258" t="s">
        <v>2195</v>
      </c>
      <c r="H393" s="294" t="str">
        <f>VLOOKUP(A:A,데이터주제영역정의서!O:P,2,FALSE)</f>
        <v>MOM</v>
      </c>
      <c r="I393" s="295" t="str">
        <f t="shared" si="18"/>
        <v>정보</v>
      </c>
      <c r="J393" s="295" t="str">
        <f>VLOOKUP(I393,엔터티분류어!B:D,3,FALSE)</f>
        <v>D</v>
      </c>
      <c r="K393" s="295" t="str">
        <f t="shared" si="17"/>
        <v>MOMNMDAD</v>
      </c>
    </row>
    <row r="394" spans="1:11" x14ac:dyDescent="0.3">
      <c r="A394" s="256" t="s">
        <v>2437</v>
      </c>
      <c r="B394" s="257" t="s">
        <v>1</v>
      </c>
      <c r="C394" s="257" t="s">
        <v>28</v>
      </c>
      <c r="D394" s="257" t="s">
        <v>2465</v>
      </c>
      <c r="E394" s="243" t="s">
        <v>0</v>
      </c>
      <c r="F394" s="293" t="str">
        <f>VLOOKUP(E:E,데이터주제영역정의서!T:V,2,FALSE)</f>
        <v>NM</v>
      </c>
      <c r="G394" s="258" t="s">
        <v>1742</v>
      </c>
      <c r="H394" s="294" t="str">
        <f>VLOOKUP(A:A,데이터주제영역정의서!O:P,2,FALSE)</f>
        <v>MOM</v>
      </c>
      <c r="I394" s="295" t="str">
        <f t="shared" si="18"/>
        <v>정보</v>
      </c>
      <c r="J394" s="295" t="str">
        <f>VLOOKUP(I394,엔터티분류어!B:D,3,FALSE)</f>
        <v>D</v>
      </c>
      <c r="K394" s="295" t="str">
        <f t="shared" si="17"/>
        <v>MOMNMPND</v>
      </c>
    </row>
    <row r="395" spans="1:11" x14ac:dyDescent="0.3">
      <c r="A395" s="256" t="s">
        <v>2437</v>
      </c>
      <c r="B395" s="257" t="s">
        <v>1</v>
      </c>
      <c r="C395" s="257" t="s">
        <v>2466</v>
      </c>
      <c r="D395" s="257" t="s">
        <v>2467</v>
      </c>
      <c r="E395" s="243" t="s">
        <v>0</v>
      </c>
      <c r="F395" s="293" t="str">
        <f>VLOOKUP(E:E,데이터주제영역정의서!T:V,2,FALSE)</f>
        <v>NM</v>
      </c>
      <c r="G395" s="258" t="s">
        <v>3675</v>
      </c>
      <c r="H395" s="294" t="str">
        <f>VLOOKUP(A:A,데이터주제영역정의서!O:P,2,FALSE)</f>
        <v>MOM</v>
      </c>
      <c r="I395" s="295" t="str">
        <f t="shared" si="18"/>
        <v>정보</v>
      </c>
      <c r="J395" s="295" t="str">
        <f>VLOOKUP(I395,엔터티분류어!B:D,3,FALSE)</f>
        <v>D</v>
      </c>
      <c r="K395" s="295" t="str">
        <f t="shared" ref="K395:K458" si="19">H395&amp;F395&amp;G395&amp;J395</f>
        <v>MOMNMWPD</v>
      </c>
    </row>
    <row r="396" spans="1:11" x14ac:dyDescent="0.3">
      <c r="A396" s="245" t="s">
        <v>1776</v>
      </c>
      <c r="B396" s="245" t="s">
        <v>1</v>
      </c>
      <c r="C396" s="245" t="s">
        <v>1545</v>
      </c>
      <c r="D396" s="245" t="s">
        <v>1546</v>
      </c>
      <c r="E396" s="246" t="s">
        <v>58</v>
      </c>
      <c r="F396" s="293" t="str">
        <f>VLOOKUP(E:E,데이터주제영역정의서!T:V,2,FALSE)</f>
        <v>NG</v>
      </c>
      <c r="G396" s="211" t="s">
        <v>1568</v>
      </c>
      <c r="H396" s="294" t="str">
        <f>VLOOKUP(A:A,데이터주제영역정의서!O:P,2,FALSE)</f>
        <v>MOG</v>
      </c>
      <c r="I396" s="295" t="str">
        <f t="shared" si="18"/>
        <v>상세</v>
      </c>
      <c r="J396" s="295" t="str">
        <f>VLOOKUP(I396,엔터티분류어!B:D,3,FALSE)</f>
        <v>E</v>
      </c>
      <c r="K396" s="293" t="str">
        <f t="shared" si="19"/>
        <v>MOGNGRTE</v>
      </c>
    </row>
    <row r="397" spans="1:11" x14ac:dyDescent="0.3">
      <c r="A397" s="245" t="s">
        <v>1776</v>
      </c>
      <c r="B397" s="245" t="s">
        <v>1</v>
      </c>
      <c r="C397" s="245" t="s">
        <v>59</v>
      </c>
      <c r="D397" s="245" t="s">
        <v>1547</v>
      </c>
      <c r="E397" s="246" t="s">
        <v>58</v>
      </c>
      <c r="F397" s="293" t="str">
        <f>VLOOKUP(E:E,데이터주제영역정의서!T:V,2,FALSE)</f>
        <v>NG</v>
      </c>
      <c r="G397" s="211" t="s">
        <v>534</v>
      </c>
      <c r="H397" s="294" t="str">
        <f>VLOOKUP(A:A,데이터주제영역정의서!O:P,2,FALSE)</f>
        <v>MOG</v>
      </c>
      <c r="I397" s="295" t="str">
        <f t="shared" si="18"/>
        <v>코드</v>
      </c>
      <c r="J397" s="295" t="str">
        <f>VLOOKUP(I397,엔터티분류어!B:D,3,FALSE)</f>
        <v>C</v>
      </c>
      <c r="K397" s="293" t="str">
        <f t="shared" si="19"/>
        <v>MOGNGICC</v>
      </c>
    </row>
    <row r="398" spans="1:11" x14ac:dyDescent="0.3">
      <c r="A398" s="245" t="s">
        <v>1776</v>
      </c>
      <c r="B398" s="245" t="s">
        <v>18</v>
      </c>
      <c r="C398" s="245" t="s">
        <v>63</v>
      </c>
      <c r="D398" s="245"/>
      <c r="E398" s="246" t="s">
        <v>58</v>
      </c>
      <c r="F398" s="293" t="str">
        <f>VLOOKUP(E:E,데이터주제영역정의서!T:V,2,FALSE)</f>
        <v>NG</v>
      </c>
      <c r="G398" s="211" t="s">
        <v>1569</v>
      </c>
      <c r="H398" s="294" t="str">
        <f>VLOOKUP(A:A,데이터주제영역정의서!O:P,2,FALSE)</f>
        <v>MOG</v>
      </c>
      <c r="I398" s="295" t="str">
        <f t="shared" si="18"/>
        <v>정보</v>
      </c>
      <c r="J398" s="295" t="str">
        <f>VLOOKUP(I398,엔터티분류어!B:D,3,FALSE)</f>
        <v>D</v>
      </c>
      <c r="K398" s="293" t="str">
        <f t="shared" si="19"/>
        <v>MOGNGRCD</v>
      </c>
    </row>
    <row r="399" spans="1:11" x14ac:dyDescent="0.3">
      <c r="A399" s="245" t="s">
        <v>1776</v>
      </c>
      <c r="B399" s="245" t="s">
        <v>1</v>
      </c>
      <c r="C399" s="245" t="s">
        <v>65</v>
      </c>
      <c r="D399" s="245" t="s">
        <v>1549</v>
      </c>
      <c r="E399" s="246" t="s">
        <v>58</v>
      </c>
      <c r="F399" s="293" t="str">
        <f>VLOOKUP(E:E,데이터주제영역정의서!T:V,2,FALSE)</f>
        <v>NG</v>
      </c>
      <c r="G399" s="211" t="s">
        <v>1570</v>
      </c>
      <c r="H399" s="294" t="str">
        <f>VLOOKUP(A:A,데이터주제영역정의서!O:P,2,FALSE)</f>
        <v>MOG</v>
      </c>
      <c r="I399" s="295" t="str">
        <f t="shared" si="18"/>
        <v>정보</v>
      </c>
      <c r="J399" s="295" t="str">
        <f>VLOOKUP(I399,엔터티분류어!B:D,3,FALSE)</f>
        <v>D</v>
      </c>
      <c r="K399" s="293" t="str">
        <f t="shared" si="19"/>
        <v>MOGNGPPD</v>
      </c>
    </row>
    <row r="400" spans="1:11" x14ac:dyDescent="0.3">
      <c r="A400" s="245" t="s">
        <v>1776</v>
      </c>
      <c r="B400" s="245" t="s">
        <v>1</v>
      </c>
      <c r="C400" s="245" t="s">
        <v>64</v>
      </c>
      <c r="D400" s="245" t="s">
        <v>1550</v>
      </c>
      <c r="E400" s="246" t="s">
        <v>58</v>
      </c>
      <c r="F400" s="293" t="str">
        <f>VLOOKUP(E:E,데이터주제영역정의서!T:V,2,FALSE)</f>
        <v>NG</v>
      </c>
      <c r="G400" s="211" t="s">
        <v>1571</v>
      </c>
      <c r="H400" s="294" t="str">
        <f>VLOOKUP(A:A,데이터주제영역정의서!O:P,2,FALSE)</f>
        <v>MOG</v>
      </c>
      <c r="I400" s="295" t="str">
        <f t="shared" si="18"/>
        <v>정보</v>
      </c>
      <c r="J400" s="295" t="str">
        <f>VLOOKUP(I400,엔터티분류어!B:D,3,FALSE)</f>
        <v>D</v>
      </c>
      <c r="K400" s="293" t="str">
        <f t="shared" si="19"/>
        <v>MOGNGDPD</v>
      </c>
    </row>
    <row r="401" spans="1:11" x14ac:dyDescent="0.3">
      <c r="A401" s="245" t="s">
        <v>1776</v>
      </c>
      <c r="B401" s="245" t="s">
        <v>1</v>
      </c>
      <c r="C401" s="245" t="s">
        <v>70</v>
      </c>
      <c r="D401" s="245" t="s">
        <v>1551</v>
      </c>
      <c r="E401" s="246" t="s">
        <v>58</v>
      </c>
      <c r="F401" s="293" t="str">
        <f>VLOOKUP(E:E,데이터주제영역정의서!T:V,2,FALSE)</f>
        <v>NG</v>
      </c>
      <c r="G401" s="211" t="s">
        <v>621</v>
      </c>
      <c r="H401" s="294" t="str">
        <f>VLOOKUP(A:A,데이터주제영역정의서!O:P,2,FALSE)</f>
        <v>MOG</v>
      </c>
      <c r="I401" s="295" t="str">
        <f t="shared" si="18"/>
        <v>정보</v>
      </c>
      <c r="J401" s="295" t="str">
        <f>VLOOKUP(I401,엔터티분류어!B:D,3,FALSE)</f>
        <v>D</v>
      </c>
      <c r="K401" s="293" t="str">
        <f t="shared" si="19"/>
        <v>MOGNGSWD</v>
      </c>
    </row>
    <row r="402" spans="1:11" x14ac:dyDescent="0.3">
      <c r="A402" s="245" t="s">
        <v>1776</v>
      </c>
      <c r="B402" s="245" t="s">
        <v>18</v>
      </c>
      <c r="C402" s="245" t="s">
        <v>1552</v>
      </c>
      <c r="D402" s="245"/>
      <c r="E402" s="246" t="s">
        <v>58</v>
      </c>
      <c r="F402" s="293" t="str">
        <f>VLOOKUP(E:E,데이터주제영역정의서!T:V,2,FALSE)</f>
        <v>NG</v>
      </c>
      <c r="G402" s="211" t="s">
        <v>1572</v>
      </c>
      <c r="H402" s="294" t="str">
        <f>VLOOKUP(A:A,데이터주제영역정의서!O:P,2,FALSE)</f>
        <v>MOG</v>
      </c>
      <c r="I402" s="295" t="str">
        <f t="shared" si="18"/>
        <v>상세</v>
      </c>
      <c r="J402" s="295" t="str">
        <f>VLOOKUP(I402,엔터티분류어!B:D,3,FALSE)</f>
        <v>E</v>
      </c>
      <c r="K402" s="293" t="str">
        <f t="shared" si="19"/>
        <v>MOGNGNSE</v>
      </c>
    </row>
    <row r="403" spans="1:11" x14ac:dyDescent="0.3">
      <c r="A403" s="245" t="s">
        <v>1776</v>
      </c>
      <c r="B403" s="245" t="s">
        <v>18</v>
      </c>
      <c r="C403" s="245" t="s">
        <v>1554</v>
      </c>
      <c r="D403" s="245"/>
      <c r="E403" s="246" t="s">
        <v>58</v>
      </c>
      <c r="F403" s="293" t="str">
        <f>VLOOKUP(E:E,데이터주제영역정의서!T:V,2,FALSE)</f>
        <v>NG</v>
      </c>
      <c r="G403" s="211" t="s">
        <v>1099</v>
      </c>
      <c r="H403" s="294" t="str">
        <f>VLOOKUP(A:A,데이터주제영역정의서!O:P,2,FALSE)</f>
        <v>MOG</v>
      </c>
      <c r="I403" s="295" t="str">
        <f t="shared" si="18"/>
        <v>상세</v>
      </c>
      <c r="J403" s="295" t="str">
        <f>VLOOKUP(I403,엔터티분류어!B:D,3,FALSE)</f>
        <v>E</v>
      </c>
      <c r="K403" s="293" t="str">
        <f t="shared" si="19"/>
        <v>MOGNGATE</v>
      </c>
    </row>
    <row r="404" spans="1:11" x14ac:dyDescent="0.3">
      <c r="A404" s="245" t="s">
        <v>1776</v>
      </c>
      <c r="B404" s="245" t="s">
        <v>18</v>
      </c>
      <c r="C404" s="245" t="s">
        <v>1555</v>
      </c>
      <c r="D404" s="245"/>
      <c r="E404" s="246" t="s">
        <v>58</v>
      </c>
      <c r="F404" s="293" t="str">
        <f>VLOOKUP(E:E,데이터주제영역정의서!T:V,2,FALSE)</f>
        <v>NG</v>
      </c>
      <c r="G404" s="211" t="s">
        <v>907</v>
      </c>
      <c r="H404" s="294" t="str">
        <f>VLOOKUP(A:A,데이터주제영역정의서!O:P,2,FALSE)</f>
        <v>MOG</v>
      </c>
      <c r="I404" s="295" t="str">
        <f t="shared" si="18"/>
        <v>정보</v>
      </c>
      <c r="J404" s="295" t="str">
        <f>VLOOKUP(I404,엔터티분류어!B:D,3,FALSE)</f>
        <v>D</v>
      </c>
      <c r="K404" s="293" t="str">
        <f t="shared" si="19"/>
        <v>MOGNGPSD</v>
      </c>
    </row>
    <row r="405" spans="1:11" x14ac:dyDescent="0.3">
      <c r="A405" s="245" t="s">
        <v>1776</v>
      </c>
      <c r="B405" s="245" t="s">
        <v>1</v>
      </c>
      <c r="C405" s="245" t="s">
        <v>62</v>
      </c>
      <c r="D405" s="245" t="s">
        <v>1548</v>
      </c>
      <c r="E405" s="246" t="s">
        <v>58</v>
      </c>
      <c r="F405" s="293" t="str">
        <f>VLOOKUP(E:E,데이터주제영역정의서!T:V,2,FALSE)</f>
        <v>NG</v>
      </c>
      <c r="G405" s="211" t="s">
        <v>1568</v>
      </c>
      <c r="H405" s="294" t="str">
        <f>VLOOKUP(A:A,데이터주제영역정의서!O:P,2,FALSE)</f>
        <v>MOG</v>
      </c>
      <c r="I405" s="295" t="str">
        <f t="shared" si="18"/>
        <v>정보</v>
      </c>
      <c r="J405" s="295" t="str">
        <f>VLOOKUP(I405,엔터티분류어!B:D,3,FALSE)</f>
        <v>D</v>
      </c>
      <c r="K405" s="293" t="str">
        <f t="shared" si="19"/>
        <v>MOGNGRTD</v>
      </c>
    </row>
    <row r="406" spans="1:11" x14ac:dyDescent="0.3">
      <c r="A406" s="245" t="s">
        <v>1776</v>
      </c>
      <c r="B406" s="245" t="s">
        <v>1</v>
      </c>
      <c r="C406" s="245" t="s">
        <v>1556</v>
      </c>
      <c r="D406" s="245" t="s">
        <v>1557</v>
      </c>
      <c r="E406" s="246" t="s">
        <v>58</v>
      </c>
      <c r="F406" s="293" t="str">
        <f>VLOOKUP(E:E,데이터주제영역정의서!T:V,2,FALSE)</f>
        <v>NG</v>
      </c>
      <c r="G406" s="211" t="s">
        <v>534</v>
      </c>
      <c r="H406" s="294" t="str">
        <f>VLOOKUP(A:A,데이터주제영역정의서!O:P,2,FALSE)</f>
        <v>MOG</v>
      </c>
      <c r="I406" s="295" t="str">
        <f t="shared" si="18"/>
        <v>상세</v>
      </c>
      <c r="J406" s="295" t="str">
        <f>VLOOKUP(I406,엔터티분류어!B:D,3,FALSE)</f>
        <v>E</v>
      </c>
      <c r="K406" s="293" t="str">
        <f t="shared" si="19"/>
        <v>MOGNGICE</v>
      </c>
    </row>
    <row r="407" spans="1:11" x14ac:dyDescent="0.3">
      <c r="A407" s="245" t="s">
        <v>1776</v>
      </c>
      <c r="B407" s="245" t="s">
        <v>1</v>
      </c>
      <c r="C407" s="245" t="s">
        <v>73</v>
      </c>
      <c r="D407" s="245" t="s">
        <v>1558</v>
      </c>
      <c r="E407" s="246" t="s">
        <v>58</v>
      </c>
      <c r="F407" s="293" t="str">
        <f>VLOOKUP(E:E,데이터주제영역정의서!T:V,2,FALSE)</f>
        <v>NG</v>
      </c>
      <c r="G407" s="211" t="s">
        <v>1573</v>
      </c>
      <c r="H407" s="294" t="str">
        <f>VLOOKUP(A:A,데이터주제영역정의서!O:P,2,FALSE)</f>
        <v>MOG</v>
      </c>
      <c r="I407" s="295" t="str">
        <f t="shared" si="18"/>
        <v>정보</v>
      </c>
      <c r="J407" s="295" t="str">
        <f>VLOOKUP(I407,엔터티분류어!B:D,3,FALSE)</f>
        <v>D</v>
      </c>
      <c r="K407" s="293" t="str">
        <f t="shared" si="19"/>
        <v>MOGNGABD</v>
      </c>
    </row>
    <row r="408" spans="1:11" x14ac:dyDescent="0.3">
      <c r="A408" s="245" t="s">
        <v>1776</v>
      </c>
      <c r="B408" s="245" t="s">
        <v>1</v>
      </c>
      <c r="C408" s="245" t="s">
        <v>71</v>
      </c>
      <c r="D408" s="245" t="s">
        <v>1559</v>
      </c>
      <c r="E408" s="246" t="s">
        <v>58</v>
      </c>
      <c r="F408" s="293" t="str">
        <f>VLOOKUP(E:E,데이터주제영역정의서!T:V,2,FALSE)</f>
        <v>NG</v>
      </c>
      <c r="G408" s="211" t="s">
        <v>1574</v>
      </c>
      <c r="H408" s="294" t="str">
        <f>VLOOKUP(A:A,데이터주제영역정의서!O:P,2,FALSE)</f>
        <v>MOG</v>
      </c>
      <c r="I408" s="295" t="str">
        <f t="shared" si="18"/>
        <v>정보</v>
      </c>
      <c r="J408" s="295" t="str">
        <f>VLOOKUP(I408,엔터티분류어!B:D,3,FALSE)</f>
        <v>D</v>
      </c>
      <c r="K408" s="293" t="str">
        <f t="shared" si="19"/>
        <v>MOGNGMTD</v>
      </c>
    </row>
    <row r="409" spans="1:11" x14ac:dyDescent="0.3">
      <c r="A409" s="245" t="s">
        <v>1776</v>
      </c>
      <c r="B409" s="245" t="s">
        <v>1</v>
      </c>
      <c r="C409" s="245" t="s">
        <v>60</v>
      </c>
      <c r="D409" s="245" t="s">
        <v>1560</v>
      </c>
      <c r="E409" s="246" t="s">
        <v>58</v>
      </c>
      <c r="F409" s="293" t="str">
        <f>VLOOKUP(E:E,데이터주제영역정의서!T:V,2,FALSE)</f>
        <v>NG</v>
      </c>
      <c r="G409" s="211" t="s">
        <v>625</v>
      </c>
      <c r="H409" s="294" t="str">
        <f>VLOOKUP(A:A,데이터주제영역정의서!O:P,2,FALSE)</f>
        <v>MOG</v>
      </c>
      <c r="I409" s="295" t="str">
        <f t="shared" si="18"/>
        <v>정보</v>
      </c>
      <c r="J409" s="295" t="str">
        <f>VLOOKUP(I409,엔터티분류어!B:D,3,FALSE)</f>
        <v>D</v>
      </c>
      <c r="K409" s="293" t="str">
        <f t="shared" si="19"/>
        <v>MOGNGIED</v>
      </c>
    </row>
    <row r="410" spans="1:11" x14ac:dyDescent="0.3">
      <c r="A410" s="245" t="s">
        <v>1776</v>
      </c>
      <c r="B410" s="245" t="s">
        <v>18</v>
      </c>
      <c r="C410" s="245" t="s">
        <v>67</v>
      </c>
      <c r="D410" s="245"/>
      <c r="E410" s="246" t="s">
        <v>58</v>
      </c>
      <c r="F410" s="293" t="str">
        <f>VLOOKUP(E:E,데이터주제영역정의서!T:V,2,FALSE)</f>
        <v>NG</v>
      </c>
      <c r="G410" s="211" t="s">
        <v>1575</v>
      </c>
      <c r="H410" s="294" t="str">
        <f>VLOOKUP(A:A,데이터주제영역정의서!O:P,2,FALSE)</f>
        <v>MOG</v>
      </c>
      <c r="I410" s="295" t="str">
        <f t="shared" si="18"/>
        <v>정보</v>
      </c>
      <c r="J410" s="295" t="str">
        <f>VLOOKUP(I410,엔터티분류어!B:D,3,FALSE)</f>
        <v>D</v>
      </c>
      <c r="K410" s="293" t="str">
        <f t="shared" si="19"/>
        <v>MOGNGDSD</v>
      </c>
    </row>
    <row r="411" spans="1:11" x14ac:dyDescent="0.3">
      <c r="A411" s="245" t="s">
        <v>1776</v>
      </c>
      <c r="B411" s="245" t="s">
        <v>1</v>
      </c>
      <c r="C411" s="245" t="s">
        <v>82</v>
      </c>
      <c r="D411" s="245" t="s">
        <v>1561</v>
      </c>
      <c r="E411" s="246" t="s">
        <v>58</v>
      </c>
      <c r="F411" s="293" t="str">
        <f>VLOOKUP(E:E,데이터주제영역정의서!T:V,2,FALSE)</f>
        <v>NG</v>
      </c>
      <c r="G411" s="211" t="s">
        <v>895</v>
      </c>
      <c r="H411" s="294" t="str">
        <f>VLOOKUP(A:A,데이터주제영역정의서!O:P,2,FALSE)</f>
        <v>MOG</v>
      </c>
      <c r="I411" s="295" t="str">
        <f t="shared" si="18"/>
        <v>코드</v>
      </c>
      <c r="J411" s="295" t="str">
        <f>VLOOKUP(I411,엔터티분류어!B:D,3,FALSE)</f>
        <v>C</v>
      </c>
      <c r="K411" s="293" t="str">
        <f t="shared" si="19"/>
        <v>MOGNGDTC</v>
      </c>
    </row>
    <row r="412" spans="1:11" x14ac:dyDescent="0.3">
      <c r="A412" s="245" t="s">
        <v>1776</v>
      </c>
      <c r="B412" s="245" t="s">
        <v>1</v>
      </c>
      <c r="C412" s="245" t="s">
        <v>68</v>
      </c>
      <c r="D412" s="245" t="s">
        <v>1562</v>
      </c>
      <c r="E412" s="246" t="s">
        <v>58</v>
      </c>
      <c r="F412" s="293" t="str">
        <f>VLOOKUP(E:E,데이터주제영역정의서!T:V,2,FALSE)</f>
        <v>NG</v>
      </c>
      <c r="G412" s="211" t="s">
        <v>1576</v>
      </c>
      <c r="H412" s="294" t="str">
        <f>VLOOKUP(A:A,데이터주제영역정의서!O:P,2,FALSE)</f>
        <v>MOG</v>
      </c>
      <c r="I412" s="295" t="str">
        <f t="shared" si="18"/>
        <v>정보</v>
      </c>
      <c r="J412" s="295" t="str">
        <f>VLOOKUP(I412,엔터티분류어!B:D,3,FALSE)</f>
        <v>D</v>
      </c>
      <c r="K412" s="293" t="str">
        <f t="shared" si="19"/>
        <v>MOGNGOTD</v>
      </c>
    </row>
    <row r="413" spans="1:11" x14ac:dyDescent="0.3">
      <c r="A413" s="245" t="s">
        <v>1776</v>
      </c>
      <c r="B413" s="245" t="s">
        <v>1</v>
      </c>
      <c r="C413" s="245" t="s">
        <v>66</v>
      </c>
      <c r="D413" s="245" t="s">
        <v>1563</v>
      </c>
      <c r="E413" s="246" t="s">
        <v>58</v>
      </c>
      <c r="F413" s="293" t="str">
        <f>VLOOKUP(E:E,데이터주제영역정의서!T:V,2,FALSE)</f>
        <v>NG</v>
      </c>
      <c r="G413" s="211" t="s">
        <v>582</v>
      </c>
      <c r="H413" s="294" t="str">
        <f>VLOOKUP(A:A,데이터주제영역정의서!O:P,2,FALSE)</f>
        <v>MOG</v>
      </c>
      <c r="I413" s="295" t="str">
        <f t="shared" si="18"/>
        <v>정보</v>
      </c>
      <c r="J413" s="295" t="str">
        <f>VLOOKUP(I413,엔터티분류어!B:D,3,FALSE)</f>
        <v>D</v>
      </c>
      <c r="K413" s="293" t="str">
        <f t="shared" si="19"/>
        <v>MOGNGDMD</v>
      </c>
    </row>
    <row r="414" spans="1:11" x14ac:dyDescent="0.3">
      <c r="A414" s="245" t="s">
        <v>1776</v>
      </c>
      <c r="B414" s="245" t="s">
        <v>1</v>
      </c>
      <c r="C414" s="245" t="s">
        <v>69</v>
      </c>
      <c r="D414" s="245" t="s">
        <v>1564</v>
      </c>
      <c r="E414" s="246" t="s">
        <v>58</v>
      </c>
      <c r="F414" s="293" t="str">
        <f>VLOOKUP(E:E,데이터주제영역정의서!T:V,2,FALSE)</f>
        <v>NG</v>
      </c>
      <c r="G414" s="211" t="s">
        <v>1577</v>
      </c>
      <c r="H414" s="294" t="str">
        <f>VLOOKUP(A:A,데이터주제영역정의서!O:P,2,FALSE)</f>
        <v>MOG</v>
      </c>
      <c r="I414" s="295" t="str">
        <f t="shared" si="18"/>
        <v>정보</v>
      </c>
      <c r="J414" s="295" t="str">
        <f>VLOOKUP(I414,엔터티분류어!B:D,3,FALSE)</f>
        <v>D</v>
      </c>
      <c r="K414" s="293" t="str">
        <f t="shared" si="19"/>
        <v>MOGNGHCD</v>
      </c>
    </row>
    <row r="415" spans="1:11" x14ac:dyDescent="0.3">
      <c r="A415" s="245" t="s">
        <v>1776</v>
      </c>
      <c r="B415" s="245" t="s">
        <v>18</v>
      </c>
      <c r="C415" s="245" t="s">
        <v>61</v>
      </c>
      <c r="D415" s="245"/>
      <c r="E415" s="246" t="s">
        <v>58</v>
      </c>
      <c r="F415" s="293" t="str">
        <f>VLOOKUP(E:E,데이터주제영역정의서!T:V,2,FALSE)</f>
        <v>NG</v>
      </c>
      <c r="G415" s="211" t="s">
        <v>1099</v>
      </c>
      <c r="H415" s="294" t="str">
        <f>VLOOKUP(A:A,데이터주제영역정의서!O:P,2,FALSE)</f>
        <v>MOG</v>
      </c>
      <c r="I415" s="295" t="str">
        <f t="shared" si="18"/>
        <v>정보</v>
      </c>
      <c r="J415" s="295" t="str">
        <f>VLOOKUP(I415,엔터티분류어!B:D,3,FALSE)</f>
        <v>D</v>
      </c>
      <c r="K415" s="293" t="str">
        <f t="shared" si="19"/>
        <v>MOGNGATD</v>
      </c>
    </row>
    <row r="416" spans="1:11" x14ac:dyDescent="0.3">
      <c r="A416" s="245" t="s">
        <v>1776</v>
      </c>
      <c r="B416" s="245" t="s">
        <v>18</v>
      </c>
      <c r="C416" s="245" t="s">
        <v>1565</v>
      </c>
      <c r="D416" s="245"/>
      <c r="E416" s="246" t="s">
        <v>58</v>
      </c>
      <c r="F416" s="293" t="str">
        <f>VLOOKUP(E:E,데이터주제영역정의서!T:V,2,FALSE)</f>
        <v>NG</v>
      </c>
      <c r="G416" s="211" t="s">
        <v>1575</v>
      </c>
      <c r="H416" s="294" t="str">
        <f>VLOOKUP(A:A,데이터주제영역정의서!O:P,2,FALSE)</f>
        <v>MOG</v>
      </c>
      <c r="I416" s="295" t="str">
        <f t="shared" si="18"/>
        <v>상세</v>
      </c>
      <c r="J416" s="295" t="str">
        <f>VLOOKUP(I416,엔터티분류어!B:D,3,FALSE)</f>
        <v>E</v>
      </c>
      <c r="K416" s="293" t="str">
        <f t="shared" si="19"/>
        <v>MOGNGDSE</v>
      </c>
    </row>
    <row r="417" spans="1:11" x14ac:dyDescent="0.3">
      <c r="A417" s="245" t="s">
        <v>1776</v>
      </c>
      <c r="B417" s="245" t="s">
        <v>1</v>
      </c>
      <c r="C417" s="245" t="s">
        <v>72</v>
      </c>
      <c r="D417" s="245" t="s">
        <v>1553</v>
      </c>
      <c r="E417" s="246" t="s">
        <v>58</v>
      </c>
      <c r="F417" s="293" t="str">
        <f>VLOOKUP(E:E,데이터주제영역정의서!T:V,2,FALSE)</f>
        <v>NG</v>
      </c>
      <c r="G417" s="211" t="s">
        <v>1572</v>
      </c>
      <c r="H417" s="294" t="str">
        <f>VLOOKUP(A:A,데이터주제영역정의서!O:P,2,FALSE)</f>
        <v>MOG</v>
      </c>
      <c r="I417" s="295" t="str">
        <f t="shared" si="18"/>
        <v>정보</v>
      </c>
      <c r="J417" s="295" t="str">
        <f>VLOOKUP(I417,엔터티분류어!B:D,3,FALSE)</f>
        <v>D</v>
      </c>
      <c r="K417" s="293" t="str">
        <f t="shared" si="19"/>
        <v>MOGNGNSD</v>
      </c>
    </row>
    <row r="418" spans="1:11" x14ac:dyDescent="0.3">
      <c r="A418" s="245" t="s">
        <v>1776</v>
      </c>
      <c r="B418" s="245" t="s">
        <v>18</v>
      </c>
      <c r="C418" s="245" t="s">
        <v>1566</v>
      </c>
      <c r="D418" s="245"/>
      <c r="E418" s="246" t="s">
        <v>58</v>
      </c>
      <c r="F418" s="293" t="str">
        <f>VLOOKUP(E:E,데이터주제영역정의서!T:V,2,FALSE)</f>
        <v>NG</v>
      </c>
      <c r="G418" s="211" t="s">
        <v>1577</v>
      </c>
      <c r="H418" s="294" t="str">
        <f>VLOOKUP(A:A,데이터주제영역정의서!O:P,2,FALSE)</f>
        <v>MOG</v>
      </c>
      <c r="I418" s="295" t="str">
        <f t="shared" si="18"/>
        <v>상세</v>
      </c>
      <c r="J418" s="295" t="str">
        <f>VLOOKUP(I418,엔터티분류어!B:D,3,FALSE)</f>
        <v>E</v>
      </c>
      <c r="K418" s="293" t="str">
        <f t="shared" si="19"/>
        <v>MOGNGHCE</v>
      </c>
    </row>
    <row r="419" spans="1:11" x14ac:dyDescent="0.3">
      <c r="A419" s="245" t="s">
        <v>1776</v>
      </c>
      <c r="B419" s="245" t="s">
        <v>1</v>
      </c>
      <c r="C419" s="245" t="s">
        <v>83</v>
      </c>
      <c r="D419" s="245" t="s">
        <v>1567</v>
      </c>
      <c r="E419" s="246" t="s">
        <v>58</v>
      </c>
      <c r="F419" s="293" t="str">
        <f>VLOOKUP(E:E,데이터주제영역정의서!T:V,2,FALSE)</f>
        <v>NG</v>
      </c>
      <c r="G419" s="211" t="s">
        <v>980</v>
      </c>
      <c r="H419" s="294" t="str">
        <f>VLOOKUP(A:A,데이터주제영역정의서!O:P,2,FALSE)</f>
        <v>MOG</v>
      </c>
      <c r="I419" s="295" t="str">
        <f t="shared" si="18"/>
        <v>코드</v>
      </c>
      <c r="J419" s="295" t="str">
        <f>VLOOKUP(I419,엔터티분류어!B:D,3,FALSE)</f>
        <v>C</v>
      </c>
      <c r="K419" s="293" t="str">
        <f t="shared" si="19"/>
        <v>MOGNGNLC</v>
      </c>
    </row>
    <row r="420" spans="1:11" x14ac:dyDescent="0.3">
      <c r="A420" s="296" t="s">
        <v>2468</v>
      </c>
      <c r="B420" s="296" t="s">
        <v>1</v>
      </c>
      <c r="C420" s="296" t="s">
        <v>2469</v>
      </c>
      <c r="D420" s="296" t="s">
        <v>2470</v>
      </c>
      <c r="E420" s="290"/>
      <c r="F420" s="293" t="e">
        <f>VLOOKUP(E:E,데이터주제영역정의서!T:V,2,FALSE)</f>
        <v>#N/A</v>
      </c>
      <c r="G420" s="292" t="s">
        <v>1716</v>
      </c>
      <c r="H420" s="294" t="str">
        <f>VLOOKUP(A:A,데이터주제영역정의서!O:P,2,FALSE)</f>
        <v>MOP</v>
      </c>
      <c r="I420" s="295" t="str">
        <f t="shared" si="18"/>
        <v>코드</v>
      </c>
      <c r="J420" s="295" t="str">
        <f>VLOOKUP(I420,엔터티분류어!B:D,3,FALSE)</f>
        <v>C</v>
      </c>
      <c r="K420" s="295" t="e">
        <f t="shared" si="19"/>
        <v>#N/A</v>
      </c>
    </row>
    <row r="421" spans="1:11" x14ac:dyDescent="0.3">
      <c r="A421" s="296" t="s">
        <v>2468</v>
      </c>
      <c r="B421" s="296" t="s">
        <v>1</v>
      </c>
      <c r="C421" s="296" t="s">
        <v>2471</v>
      </c>
      <c r="D421" s="296" t="s">
        <v>2472</v>
      </c>
      <c r="E421" s="290"/>
      <c r="F421" s="293" t="e">
        <f>VLOOKUP(E:E,데이터주제영역정의서!T:V,2,FALSE)</f>
        <v>#N/A</v>
      </c>
      <c r="G421" s="292" t="s">
        <v>1716</v>
      </c>
      <c r="H421" s="294" t="str">
        <f>VLOOKUP(A:A,데이터주제영역정의서!O:P,2,FALSE)</f>
        <v>MOP</v>
      </c>
      <c r="I421" s="295" t="str">
        <f t="shared" si="18"/>
        <v>상세</v>
      </c>
      <c r="J421" s="295" t="str">
        <f>VLOOKUP(I421,엔터티분류어!B:D,3,FALSE)</f>
        <v>E</v>
      </c>
      <c r="K421" s="295" t="e">
        <f t="shared" si="19"/>
        <v>#N/A</v>
      </c>
    </row>
    <row r="422" spans="1:11" x14ac:dyDescent="0.3">
      <c r="A422" s="296" t="s">
        <v>2468</v>
      </c>
      <c r="B422" s="296" t="s">
        <v>18</v>
      </c>
      <c r="C422" s="296" t="s">
        <v>38</v>
      </c>
      <c r="D422" s="296" t="s">
        <v>2473</v>
      </c>
      <c r="E422" s="290"/>
      <c r="F422" s="293" t="e">
        <f>VLOOKUP(E:E,데이터주제영역정의서!T:V,2,FALSE)</f>
        <v>#N/A</v>
      </c>
      <c r="G422" s="292" t="s">
        <v>3676</v>
      </c>
      <c r="H422" s="294" t="str">
        <f>VLOOKUP(A:A,데이터주제영역정의서!O:P,2,FALSE)</f>
        <v>MOP</v>
      </c>
      <c r="I422" s="295" t="str">
        <f t="shared" si="18"/>
        <v>정보</v>
      </c>
      <c r="J422" s="295" t="str">
        <f>VLOOKUP(I422,엔터티분류어!B:D,3,FALSE)</f>
        <v>D</v>
      </c>
      <c r="K422" s="295" t="e">
        <f t="shared" si="19"/>
        <v>#N/A</v>
      </c>
    </row>
    <row r="423" spans="1:11" x14ac:dyDescent="0.3">
      <c r="A423" s="296" t="s">
        <v>2468</v>
      </c>
      <c r="B423" s="296" t="s">
        <v>18</v>
      </c>
      <c r="C423" s="296" t="s">
        <v>39</v>
      </c>
      <c r="D423" s="296" t="s">
        <v>2473</v>
      </c>
      <c r="E423" s="290"/>
      <c r="F423" s="293" t="e">
        <f>VLOOKUP(E:E,데이터주제영역정의서!T:V,2,FALSE)</f>
        <v>#N/A</v>
      </c>
      <c r="G423" s="292" t="s">
        <v>729</v>
      </c>
      <c r="H423" s="294" t="str">
        <f>VLOOKUP(A:A,데이터주제영역정의서!O:P,2,FALSE)</f>
        <v>MOP</v>
      </c>
      <c r="I423" s="295" t="str">
        <f t="shared" si="18"/>
        <v>정보</v>
      </c>
      <c r="J423" s="295" t="str">
        <f>VLOOKUP(I423,엔터티분류어!B:D,3,FALSE)</f>
        <v>D</v>
      </c>
      <c r="K423" s="295" t="e">
        <f t="shared" si="19"/>
        <v>#N/A</v>
      </c>
    </row>
    <row r="424" spans="1:11" x14ac:dyDescent="0.3">
      <c r="A424" s="296" t="s">
        <v>2468</v>
      </c>
      <c r="B424" s="296" t="s">
        <v>18</v>
      </c>
      <c r="C424" s="296" t="s">
        <v>40</v>
      </c>
      <c r="D424" s="296"/>
      <c r="E424" s="290"/>
      <c r="F424" s="293" t="e">
        <f>VLOOKUP(E:E,데이터주제영역정의서!T:V,2,FALSE)</f>
        <v>#N/A</v>
      </c>
      <c r="G424" s="292" t="s">
        <v>3580</v>
      </c>
      <c r="H424" s="294" t="str">
        <f>VLOOKUP(A:A,데이터주제영역정의서!O:P,2,FALSE)</f>
        <v>MOP</v>
      </c>
      <c r="I424" s="295" t="str">
        <f t="shared" si="18"/>
        <v>정보</v>
      </c>
      <c r="J424" s="295" t="str">
        <f>VLOOKUP(I424,엔터티분류어!B:D,3,FALSE)</f>
        <v>D</v>
      </c>
      <c r="K424" s="295" t="e">
        <f t="shared" si="19"/>
        <v>#N/A</v>
      </c>
    </row>
    <row r="425" spans="1:11" x14ac:dyDescent="0.3">
      <c r="A425" s="296" t="s">
        <v>2468</v>
      </c>
      <c r="B425" s="296" t="s">
        <v>18</v>
      </c>
      <c r="C425" s="296" t="s">
        <v>41</v>
      </c>
      <c r="D425" s="296"/>
      <c r="E425" s="290"/>
      <c r="F425" s="293" t="e">
        <f>VLOOKUP(E:E,데이터주제영역정의서!T:V,2,FALSE)</f>
        <v>#N/A</v>
      </c>
      <c r="G425" s="292" t="s">
        <v>3677</v>
      </c>
      <c r="H425" s="294" t="str">
        <f>VLOOKUP(A:A,데이터주제영역정의서!O:P,2,FALSE)</f>
        <v>MOP</v>
      </c>
      <c r="I425" s="295" t="str">
        <f t="shared" si="18"/>
        <v>정보</v>
      </c>
      <c r="J425" s="295" t="str">
        <f>VLOOKUP(I425,엔터티분류어!B:D,3,FALSE)</f>
        <v>D</v>
      </c>
      <c r="K425" s="295" t="e">
        <f t="shared" si="19"/>
        <v>#N/A</v>
      </c>
    </row>
    <row r="426" spans="1:11" x14ac:dyDescent="0.3">
      <c r="A426" s="296" t="s">
        <v>2468</v>
      </c>
      <c r="B426" s="296" t="s">
        <v>18</v>
      </c>
      <c r="C426" s="296" t="s">
        <v>42</v>
      </c>
      <c r="D426" s="296"/>
      <c r="E426" s="290"/>
      <c r="F426" s="293" t="e">
        <f>VLOOKUP(E:E,데이터주제영역정의서!T:V,2,FALSE)</f>
        <v>#N/A</v>
      </c>
      <c r="G426" s="292" t="s">
        <v>710</v>
      </c>
      <c r="H426" s="294" t="str">
        <f>VLOOKUP(A:A,데이터주제영역정의서!O:P,2,FALSE)</f>
        <v>MOP</v>
      </c>
      <c r="I426" s="295" t="str">
        <f t="shared" si="18"/>
        <v>정보</v>
      </c>
      <c r="J426" s="295" t="str">
        <f>VLOOKUP(I426,엔터티분류어!B:D,3,FALSE)</f>
        <v>D</v>
      </c>
      <c r="K426" s="295" t="e">
        <f t="shared" si="19"/>
        <v>#N/A</v>
      </c>
    </row>
    <row r="427" spans="1:11" x14ac:dyDescent="0.3">
      <c r="A427" s="296" t="s">
        <v>2468</v>
      </c>
      <c r="B427" s="296" t="s">
        <v>1</v>
      </c>
      <c r="C427" s="296" t="s">
        <v>2474</v>
      </c>
      <c r="D427" s="296" t="s">
        <v>2475</v>
      </c>
      <c r="E427" s="290"/>
      <c r="F427" s="293" t="e">
        <f>VLOOKUP(E:E,데이터주제영역정의서!T:V,2,FALSE)</f>
        <v>#N/A</v>
      </c>
      <c r="G427" s="292" t="s">
        <v>578</v>
      </c>
      <c r="H427" s="294" t="str">
        <f>VLOOKUP(A:A,데이터주제영역정의서!O:P,2,FALSE)</f>
        <v>MOP</v>
      </c>
      <c r="I427" s="295" t="str">
        <f t="shared" si="18"/>
        <v>코드</v>
      </c>
      <c r="J427" s="295" t="str">
        <f>VLOOKUP(I427,엔터티분류어!B:D,3,FALSE)</f>
        <v>C</v>
      </c>
      <c r="K427" s="295" t="e">
        <f t="shared" si="19"/>
        <v>#N/A</v>
      </c>
    </row>
    <row r="428" spans="1:11" x14ac:dyDescent="0.3">
      <c r="A428" s="296" t="s">
        <v>2468</v>
      </c>
      <c r="B428" s="296" t="s">
        <v>1</v>
      </c>
      <c r="C428" s="296" t="s">
        <v>2476</v>
      </c>
      <c r="D428" s="296" t="s">
        <v>2477</v>
      </c>
      <c r="E428" s="290"/>
      <c r="F428" s="293" t="e">
        <f>VLOOKUP(E:E,데이터주제영역정의서!T:V,2,FALSE)</f>
        <v>#N/A</v>
      </c>
      <c r="G428" s="292" t="s">
        <v>578</v>
      </c>
      <c r="H428" s="294" t="str">
        <f>VLOOKUP(A:A,데이터주제영역정의서!O:P,2,FALSE)</f>
        <v>MOP</v>
      </c>
      <c r="I428" s="295" t="str">
        <f t="shared" si="18"/>
        <v>상세</v>
      </c>
      <c r="J428" s="295" t="str">
        <f>VLOOKUP(I428,엔터티분류어!B:D,3,FALSE)</f>
        <v>E</v>
      </c>
      <c r="K428" s="295" t="e">
        <f t="shared" si="19"/>
        <v>#N/A</v>
      </c>
    </row>
    <row r="429" spans="1:11" x14ac:dyDescent="0.3">
      <c r="A429" s="296" t="s">
        <v>2468</v>
      </c>
      <c r="B429" s="296" t="s">
        <v>1</v>
      </c>
      <c r="C429" s="296" t="s">
        <v>48</v>
      </c>
      <c r="D429" s="296" t="s">
        <v>2478</v>
      </c>
      <c r="E429" s="290"/>
      <c r="F429" s="293" t="e">
        <f>VLOOKUP(E:E,데이터주제영역정의서!T:V,2,FALSE)</f>
        <v>#N/A</v>
      </c>
      <c r="G429" s="292" t="s">
        <v>578</v>
      </c>
      <c r="H429" s="294" t="str">
        <f>VLOOKUP(A:A,데이터주제영역정의서!O:P,2,FALSE)</f>
        <v>MOP</v>
      </c>
      <c r="I429" s="295" t="str">
        <f t="shared" si="18"/>
        <v>정보</v>
      </c>
      <c r="J429" s="295" t="str">
        <f>VLOOKUP(I429,엔터티분류어!B:D,3,FALSE)</f>
        <v>D</v>
      </c>
      <c r="K429" s="295" t="e">
        <f t="shared" si="19"/>
        <v>#N/A</v>
      </c>
    </row>
    <row r="430" spans="1:11" x14ac:dyDescent="0.3">
      <c r="A430" s="296" t="s">
        <v>2468</v>
      </c>
      <c r="B430" s="296" t="s">
        <v>1</v>
      </c>
      <c r="C430" s="296" t="s">
        <v>2479</v>
      </c>
      <c r="D430" s="296" t="s">
        <v>2480</v>
      </c>
      <c r="E430" s="290"/>
      <c r="F430" s="293" t="e">
        <f>VLOOKUP(E:E,데이터주제영역정의서!T:V,2,FALSE)</f>
        <v>#N/A</v>
      </c>
      <c r="G430" s="292" t="s">
        <v>1709</v>
      </c>
      <c r="H430" s="294" t="str">
        <f>VLOOKUP(A:A,데이터주제영역정의서!O:P,2,FALSE)</f>
        <v>MOP</v>
      </c>
      <c r="I430" s="295" t="str">
        <f t="shared" si="18"/>
        <v>집계</v>
      </c>
      <c r="J430" s="295" t="str">
        <f>VLOOKUP(I430,엔터티분류어!B:D,3,FALSE)</f>
        <v>S</v>
      </c>
      <c r="K430" s="295" t="e">
        <f t="shared" si="19"/>
        <v>#N/A</v>
      </c>
    </row>
    <row r="431" spans="1:11" x14ac:dyDescent="0.3">
      <c r="A431" s="296" t="s">
        <v>2468</v>
      </c>
      <c r="B431" s="296" t="s">
        <v>1</v>
      </c>
      <c r="C431" s="296" t="s">
        <v>2481</v>
      </c>
      <c r="D431" s="296" t="s">
        <v>2482</v>
      </c>
      <c r="E431" s="290"/>
      <c r="F431" s="293" t="e">
        <f>VLOOKUP(E:E,데이터주제영역정의서!T:V,2,FALSE)</f>
        <v>#N/A</v>
      </c>
      <c r="G431" s="292" t="s">
        <v>3664</v>
      </c>
      <c r="H431" s="294" t="str">
        <f>VLOOKUP(A:A,데이터주제영역정의서!O:P,2,FALSE)</f>
        <v>MOP</v>
      </c>
      <c r="I431" s="295" t="str">
        <f t="shared" si="18"/>
        <v>정보</v>
      </c>
      <c r="J431" s="295" t="str">
        <f>VLOOKUP(I431,엔터티분류어!B:D,3,FALSE)</f>
        <v>D</v>
      </c>
      <c r="K431" s="295" t="e">
        <f t="shared" si="19"/>
        <v>#N/A</v>
      </c>
    </row>
    <row r="432" spans="1:11" x14ac:dyDescent="0.3">
      <c r="A432" s="296" t="s">
        <v>2468</v>
      </c>
      <c r="B432" s="296" t="s">
        <v>1</v>
      </c>
      <c r="C432" s="296" t="s">
        <v>49</v>
      </c>
      <c r="D432" s="296" t="s">
        <v>2483</v>
      </c>
      <c r="E432" s="290"/>
      <c r="F432" s="293" t="e">
        <f>VLOOKUP(E:E,데이터주제영역정의서!T:V,2,FALSE)</f>
        <v>#N/A</v>
      </c>
      <c r="G432" s="292" t="s">
        <v>3664</v>
      </c>
      <c r="H432" s="294" t="str">
        <f>VLOOKUP(A:A,데이터주제영역정의서!O:P,2,FALSE)</f>
        <v>MOP</v>
      </c>
      <c r="I432" s="295" t="str">
        <f t="shared" si="18"/>
        <v>정보</v>
      </c>
      <c r="J432" s="295" t="str">
        <f>VLOOKUP(I432,엔터티분류어!B:D,3,FALSE)</f>
        <v>D</v>
      </c>
      <c r="K432" s="295" t="e">
        <f t="shared" si="19"/>
        <v>#N/A</v>
      </c>
    </row>
    <row r="433" spans="1:11" x14ac:dyDescent="0.3">
      <c r="A433" s="296" t="s">
        <v>2468</v>
      </c>
      <c r="B433" s="296" t="s">
        <v>1</v>
      </c>
      <c r="C433" s="296" t="s">
        <v>56</v>
      </c>
      <c r="D433" s="296" t="s">
        <v>2484</v>
      </c>
      <c r="E433" s="290"/>
      <c r="F433" s="293" t="e">
        <f>VLOOKUP(E:E,데이터주제영역정의서!T:V,2,FALSE)</f>
        <v>#N/A</v>
      </c>
      <c r="G433" s="292" t="s">
        <v>1716</v>
      </c>
      <c r="H433" s="294" t="str">
        <f>VLOOKUP(A:A,데이터주제영역정의서!O:P,2,FALSE)</f>
        <v>MOP</v>
      </c>
      <c r="I433" s="295" t="str">
        <f t="shared" si="18"/>
        <v>정보</v>
      </c>
      <c r="J433" s="295" t="str">
        <f>VLOOKUP(I433,엔터티분류어!B:D,3,FALSE)</f>
        <v>D</v>
      </c>
      <c r="K433" s="295" t="e">
        <f t="shared" si="19"/>
        <v>#N/A</v>
      </c>
    </row>
    <row r="434" spans="1:11" x14ac:dyDescent="0.3">
      <c r="A434" s="296" t="s">
        <v>2468</v>
      </c>
      <c r="B434" s="296" t="s">
        <v>1</v>
      </c>
      <c r="C434" s="296" t="s">
        <v>57</v>
      </c>
      <c r="D434" s="296" t="s">
        <v>2485</v>
      </c>
      <c r="E434" s="290"/>
      <c r="F434" s="293" t="e">
        <f>VLOOKUP(E:E,데이터주제영역정의서!T:V,2,FALSE)</f>
        <v>#N/A</v>
      </c>
      <c r="G434" s="292" t="s">
        <v>596</v>
      </c>
      <c r="H434" s="294" t="str">
        <f>VLOOKUP(A:A,데이터주제영역정의서!O:P,2,FALSE)</f>
        <v>MOP</v>
      </c>
      <c r="I434" s="295" t="str">
        <f t="shared" si="18"/>
        <v>정보</v>
      </c>
      <c r="J434" s="295" t="str">
        <f>VLOOKUP(I434,엔터티분류어!B:D,3,FALSE)</f>
        <v>D</v>
      </c>
      <c r="K434" s="295" t="e">
        <f t="shared" si="19"/>
        <v>#N/A</v>
      </c>
    </row>
    <row r="435" spans="1:11" x14ac:dyDescent="0.3">
      <c r="A435" s="296" t="s">
        <v>2468</v>
      </c>
      <c r="B435" s="296" t="s">
        <v>1</v>
      </c>
      <c r="C435" s="296" t="s">
        <v>2486</v>
      </c>
      <c r="D435" s="296" t="s">
        <v>2487</v>
      </c>
      <c r="E435" s="290"/>
      <c r="F435" s="293" t="e">
        <f>VLOOKUP(E:E,데이터주제영역정의서!T:V,2,FALSE)</f>
        <v>#N/A</v>
      </c>
      <c r="G435" s="292" t="s">
        <v>3678</v>
      </c>
      <c r="H435" s="294" t="str">
        <f>VLOOKUP(A:A,데이터주제영역정의서!O:P,2,FALSE)</f>
        <v>MOP</v>
      </c>
      <c r="I435" s="295" t="str">
        <f t="shared" si="18"/>
        <v>코드</v>
      </c>
      <c r="J435" s="295" t="str">
        <f>VLOOKUP(I435,엔터티분류어!B:D,3,FALSE)</f>
        <v>C</v>
      </c>
      <c r="K435" s="295" t="e">
        <f t="shared" si="19"/>
        <v>#N/A</v>
      </c>
    </row>
    <row r="436" spans="1:11" x14ac:dyDescent="0.3">
      <c r="A436" s="296" t="s">
        <v>2468</v>
      </c>
      <c r="B436" s="296" t="s">
        <v>1</v>
      </c>
      <c r="C436" s="296" t="s">
        <v>2488</v>
      </c>
      <c r="D436" s="296" t="s">
        <v>2489</v>
      </c>
      <c r="E436" s="290"/>
      <c r="F436" s="293" t="e">
        <f>VLOOKUP(E:E,데이터주제영역정의서!T:V,2,FALSE)</f>
        <v>#N/A</v>
      </c>
      <c r="G436" s="292" t="s">
        <v>1715</v>
      </c>
      <c r="H436" s="294" t="str">
        <f>VLOOKUP(A:A,데이터주제영역정의서!O:P,2,FALSE)</f>
        <v>MOP</v>
      </c>
      <c r="I436" s="295" t="str">
        <f t="shared" si="18"/>
        <v>코드</v>
      </c>
      <c r="J436" s="295" t="str">
        <f>VLOOKUP(I436,엔터티분류어!B:D,3,FALSE)</f>
        <v>C</v>
      </c>
      <c r="K436" s="295" t="e">
        <f t="shared" si="19"/>
        <v>#N/A</v>
      </c>
    </row>
    <row r="437" spans="1:11" x14ac:dyDescent="0.3">
      <c r="A437" s="296" t="s">
        <v>2468</v>
      </c>
      <c r="B437" s="296" t="s">
        <v>18</v>
      </c>
      <c r="C437" s="296" t="s">
        <v>2490</v>
      </c>
      <c r="D437" s="296" t="s">
        <v>2489</v>
      </c>
      <c r="E437" s="290"/>
      <c r="F437" s="293" t="e">
        <f>VLOOKUP(E:E,데이터주제영역정의서!T:V,2,FALSE)</f>
        <v>#N/A</v>
      </c>
      <c r="G437" s="292" t="s">
        <v>1715</v>
      </c>
      <c r="H437" s="294" t="str">
        <f>VLOOKUP(A:A,데이터주제영역정의서!O:P,2,FALSE)</f>
        <v>MOP</v>
      </c>
      <c r="I437" s="295" t="str">
        <f t="shared" si="18"/>
        <v>상세</v>
      </c>
      <c r="J437" s="295" t="str">
        <f>VLOOKUP(I437,엔터티분류어!B:D,3,FALSE)</f>
        <v>E</v>
      </c>
      <c r="K437" s="295" t="e">
        <f t="shared" si="19"/>
        <v>#N/A</v>
      </c>
    </row>
    <row r="438" spans="1:11" x14ac:dyDescent="0.3">
      <c r="A438" s="296" t="s">
        <v>2468</v>
      </c>
      <c r="B438" s="296" t="s">
        <v>18</v>
      </c>
      <c r="C438" s="296" t="s">
        <v>2491</v>
      </c>
      <c r="D438" s="296" t="s">
        <v>2492</v>
      </c>
      <c r="E438" s="290"/>
      <c r="F438" s="293" t="e">
        <f>VLOOKUP(E:E,데이터주제영역정의서!T:V,2,FALSE)</f>
        <v>#N/A</v>
      </c>
      <c r="G438" s="292" t="s">
        <v>596</v>
      </c>
      <c r="H438" s="294" t="str">
        <f>VLOOKUP(A:A,데이터주제영역정의서!O:P,2,FALSE)</f>
        <v>MOP</v>
      </c>
      <c r="I438" s="295" t="str">
        <f t="shared" si="18"/>
        <v>집계</v>
      </c>
      <c r="J438" s="295" t="str">
        <f>VLOOKUP(I438,엔터티분류어!B:D,3,FALSE)</f>
        <v>S</v>
      </c>
      <c r="K438" s="295" t="e">
        <f t="shared" si="19"/>
        <v>#N/A</v>
      </c>
    </row>
    <row r="439" spans="1:11" x14ac:dyDescent="0.3">
      <c r="A439" s="245" t="s">
        <v>1543</v>
      </c>
      <c r="B439" s="245" t="s">
        <v>1</v>
      </c>
      <c r="C439" s="245" t="s">
        <v>1295</v>
      </c>
      <c r="D439" s="245" t="s">
        <v>1347</v>
      </c>
      <c r="E439" s="246" t="s">
        <v>1047</v>
      </c>
      <c r="F439" s="293" t="str">
        <f>VLOOKUP(E:E,데이터주제영역정의서!T:V,2,FALSE)</f>
        <v>LM</v>
      </c>
      <c r="G439" s="211" t="s">
        <v>1185</v>
      </c>
      <c r="H439" s="294" t="e">
        <f>VLOOKUP(A:A,데이터주제영역정의서!O:P,2,FALSE)</f>
        <v>#N/A</v>
      </c>
      <c r="I439" s="294" t="str">
        <f t="shared" si="18"/>
        <v>정보</v>
      </c>
      <c r="J439" s="295" t="str">
        <f>VLOOKUP(I439,엔터티분류어!B:D,3,FALSE)</f>
        <v>D</v>
      </c>
      <c r="K439" s="293" t="e">
        <f t="shared" si="19"/>
        <v>#N/A</v>
      </c>
    </row>
    <row r="440" spans="1:11" x14ac:dyDescent="0.3">
      <c r="A440" s="245" t="s">
        <v>1543</v>
      </c>
      <c r="B440" s="245" t="s">
        <v>18</v>
      </c>
      <c r="C440" s="245" t="s">
        <v>1296</v>
      </c>
      <c r="D440" s="245"/>
      <c r="E440" s="246" t="s">
        <v>1047</v>
      </c>
      <c r="F440" s="293" t="str">
        <f>VLOOKUP(E:E,데이터주제영역정의서!T:V,2,FALSE)</f>
        <v>LM</v>
      </c>
      <c r="G440" s="211" t="s">
        <v>1390</v>
      </c>
      <c r="H440" s="294" t="e">
        <f>VLOOKUP(A:A,데이터주제영역정의서!O:P,2,FALSE)</f>
        <v>#N/A</v>
      </c>
      <c r="I440" s="294" t="str">
        <f t="shared" si="18"/>
        <v>코드</v>
      </c>
      <c r="J440" s="295" t="str">
        <f>VLOOKUP(I440,엔터티분류어!B:D,3,FALSE)</f>
        <v>C</v>
      </c>
      <c r="K440" s="293" t="e">
        <f t="shared" si="19"/>
        <v>#N/A</v>
      </c>
    </row>
    <row r="441" spans="1:11" x14ac:dyDescent="0.3">
      <c r="A441" s="245" t="s">
        <v>1543</v>
      </c>
      <c r="B441" s="245" t="s">
        <v>1</v>
      </c>
      <c r="C441" s="245" t="s">
        <v>1297</v>
      </c>
      <c r="D441" s="245" t="s">
        <v>1348</v>
      </c>
      <c r="E441" s="246" t="s">
        <v>1047</v>
      </c>
      <c r="F441" s="293" t="str">
        <f>VLOOKUP(E:E,데이터주제영역정의서!T:V,2,FALSE)</f>
        <v>LM</v>
      </c>
      <c r="G441" s="211" t="s">
        <v>914</v>
      </c>
      <c r="H441" s="294" t="e">
        <f>VLOOKUP(A:A,데이터주제영역정의서!O:P,2,FALSE)</f>
        <v>#N/A</v>
      </c>
      <c r="I441" s="294" t="str">
        <f t="shared" si="18"/>
        <v>정보</v>
      </c>
      <c r="J441" s="295" t="str">
        <f>VLOOKUP(I441,엔터티분류어!B:D,3,FALSE)</f>
        <v>D</v>
      </c>
      <c r="K441" s="293" t="e">
        <f t="shared" si="19"/>
        <v>#N/A</v>
      </c>
    </row>
    <row r="442" spans="1:11" x14ac:dyDescent="0.3">
      <c r="A442" s="245" t="s">
        <v>1543</v>
      </c>
      <c r="B442" s="245" t="s">
        <v>1</v>
      </c>
      <c r="C442" s="245" t="s">
        <v>1298</v>
      </c>
      <c r="D442" s="245" t="s">
        <v>1349</v>
      </c>
      <c r="E442" s="246" t="s">
        <v>1047</v>
      </c>
      <c r="F442" s="293" t="str">
        <f>VLOOKUP(E:E,데이터주제영역정의서!T:V,2,FALSE)</f>
        <v>LM</v>
      </c>
      <c r="G442" s="211" t="s">
        <v>978</v>
      </c>
      <c r="H442" s="294" t="e">
        <f>VLOOKUP(A:A,데이터주제영역정의서!O:P,2,FALSE)</f>
        <v>#N/A</v>
      </c>
      <c r="I442" s="294" t="str">
        <f t="shared" si="18"/>
        <v>상세</v>
      </c>
      <c r="J442" s="295" t="str">
        <f>VLOOKUP(I442,엔터티분류어!B:D,3,FALSE)</f>
        <v>E</v>
      </c>
      <c r="K442" s="293" t="e">
        <f t="shared" si="19"/>
        <v>#N/A</v>
      </c>
    </row>
    <row r="443" spans="1:11" x14ac:dyDescent="0.3">
      <c r="A443" s="245" t="s">
        <v>1543</v>
      </c>
      <c r="B443" s="245" t="s">
        <v>18</v>
      </c>
      <c r="C443" s="245" t="s">
        <v>1299</v>
      </c>
      <c r="D443" s="245"/>
      <c r="E443" s="246" t="s">
        <v>1047</v>
      </c>
      <c r="F443" s="293" t="str">
        <f>VLOOKUP(E:E,데이터주제영역정의서!T:V,2,FALSE)</f>
        <v>LM</v>
      </c>
      <c r="G443" s="211" t="s">
        <v>1391</v>
      </c>
      <c r="H443" s="294" t="e">
        <f>VLOOKUP(A:A,데이터주제영역정의서!O:P,2,FALSE)</f>
        <v>#N/A</v>
      </c>
      <c r="I443" s="294" t="str">
        <f t="shared" si="18"/>
        <v>이력</v>
      </c>
      <c r="J443" s="295" t="str">
        <f>VLOOKUP(I443,엔터티분류어!B:D,3,FALSE)</f>
        <v>H</v>
      </c>
      <c r="K443" s="293" t="e">
        <f t="shared" si="19"/>
        <v>#N/A</v>
      </c>
    </row>
    <row r="444" spans="1:11" x14ac:dyDescent="0.3">
      <c r="A444" s="245" t="s">
        <v>1543</v>
      </c>
      <c r="B444" s="245" t="s">
        <v>18</v>
      </c>
      <c r="C444" s="245" t="s">
        <v>1300</v>
      </c>
      <c r="D444" s="245"/>
      <c r="E444" s="246" t="s">
        <v>1047</v>
      </c>
      <c r="F444" s="293" t="str">
        <f>VLOOKUP(E:E,데이터주제영역정의서!T:V,2,FALSE)</f>
        <v>LM</v>
      </c>
      <c r="G444" s="211" t="s">
        <v>795</v>
      </c>
      <c r="H444" s="294" t="e">
        <f>VLOOKUP(A:A,데이터주제영역정의서!O:P,2,FALSE)</f>
        <v>#N/A</v>
      </c>
      <c r="I444" s="294" t="str">
        <f t="shared" si="18"/>
        <v>상세</v>
      </c>
      <c r="J444" s="295" t="str">
        <f>VLOOKUP(I444,엔터티분류어!B:D,3,FALSE)</f>
        <v>E</v>
      </c>
      <c r="K444" s="293" t="e">
        <f t="shared" si="19"/>
        <v>#N/A</v>
      </c>
    </row>
    <row r="445" spans="1:11" x14ac:dyDescent="0.3">
      <c r="A445" s="245" t="s">
        <v>1543</v>
      </c>
      <c r="B445" s="245" t="s">
        <v>1</v>
      </c>
      <c r="C445" s="245" t="s">
        <v>1301</v>
      </c>
      <c r="D445" s="245" t="s">
        <v>1350</v>
      </c>
      <c r="E445" s="246" t="s">
        <v>1047</v>
      </c>
      <c r="F445" s="293" t="str">
        <f>VLOOKUP(E:E,데이터주제영역정의서!T:V,2,FALSE)</f>
        <v>LM</v>
      </c>
      <c r="G445" s="211" t="s">
        <v>811</v>
      </c>
      <c r="H445" s="294" t="e">
        <f>VLOOKUP(A:A,데이터주제영역정의서!O:P,2,FALSE)</f>
        <v>#N/A</v>
      </c>
      <c r="I445" s="294" t="str">
        <f t="shared" si="18"/>
        <v>정보</v>
      </c>
      <c r="J445" s="295" t="str">
        <f>VLOOKUP(I445,엔터티분류어!B:D,3,FALSE)</f>
        <v>D</v>
      </c>
      <c r="K445" s="293" t="e">
        <f t="shared" si="19"/>
        <v>#N/A</v>
      </c>
    </row>
    <row r="446" spans="1:11" x14ac:dyDescent="0.3">
      <c r="A446" s="245" t="s">
        <v>1543</v>
      </c>
      <c r="B446" s="245" t="s">
        <v>18</v>
      </c>
      <c r="C446" s="245" t="s">
        <v>1302</v>
      </c>
      <c r="D446" s="245"/>
      <c r="E446" s="246" t="s">
        <v>1047</v>
      </c>
      <c r="F446" s="293" t="str">
        <f>VLOOKUP(E:E,데이터주제영역정의서!T:V,2,FALSE)</f>
        <v>LM</v>
      </c>
      <c r="G446" s="211" t="s">
        <v>1392</v>
      </c>
      <c r="H446" s="294" t="e">
        <f>VLOOKUP(A:A,데이터주제영역정의서!O:P,2,FALSE)</f>
        <v>#N/A</v>
      </c>
      <c r="I446" s="294" t="str">
        <f t="shared" si="18"/>
        <v>코드</v>
      </c>
      <c r="J446" s="295" t="str">
        <f>VLOOKUP(I446,엔터티분류어!B:D,3,FALSE)</f>
        <v>C</v>
      </c>
      <c r="K446" s="293" t="e">
        <f t="shared" si="19"/>
        <v>#N/A</v>
      </c>
    </row>
    <row r="447" spans="1:11" x14ac:dyDescent="0.3">
      <c r="A447" s="245" t="s">
        <v>1543</v>
      </c>
      <c r="B447" s="245" t="s">
        <v>1</v>
      </c>
      <c r="C447" s="245" t="s">
        <v>1303</v>
      </c>
      <c r="D447" s="245" t="s">
        <v>1351</v>
      </c>
      <c r="E447" s="246" t="s">
        <v>1047</v>
      </c>
      <c r="F447" s="293" t="str">
        <f>VLOOKUP(E:E,데이터주제영역정의서!T:V,2,FALSE)</f>
        <v>LM</v>
      </c>
      <c r="G447" s="211" t="s">
        <v>912</v>
      </c>
      <c r="H447" s="294" t="e">
        <f>VLOOKUP(A:A,데이터주제영역정의서!O:P,2,FALSE)</f>
        <v>#N/A</v>
      </c>
      <c r="I447" s="294" t="str">
        <f t="shared" si="18"/>
        <v>정보</v>
      </c>
      <c r="J447" s="295" t="str">
        <f>VLOOKUP(I447,엔터티분류어!B:D,3,FALSE)</f>
        <v>D</v>
      </c>
      <c r="K447" s="293" t="e">
        <f t="shared" si="19"/>
        <v>#N/A</v>
      </c>
    </row>
    <row r="448" spans="1:11" x14ac:dyDescent="0.3">
      <c r="A448" s="245" t="s">
        <v>1543</v>
      </c>
      <c r="B448" s="245" t="s">
        <v>1</v>
      </c>
      <c r="C448" s="245" t="s">
        <v>1304</v>
      </c>
      <c r="D448" s="245" t="s">
        <v>1352</v>
      </c>
      <c r="E448" s="246" t="s">
        <v>1047</v>
      </c>
      <c r="F448" s="293" t="str">
        <f>VLOOKUP(E:E,데이터주제영역정의서!T:V,2,FALSE)</f>
        <v>LM</v>
      </c>
      <c r="G448" s="211" t="s">
        <v>896</v>
      </c>
      <c r="H448" s="294" t="e">
        <f>VLOOKUP(A:A,데이터주제영역정의서!O:P,2,FALSE)</f>
        <v>#N/A</v>
      </c>
      <c r="I448" s="294" t="str">
        <f t="shared" ref="I448:I461" si="20">RIGHT(C448,2)</f>
        <v>코드</v>
      </c>
      <c r="J448" s="295" t="str">
        <f>VLOOKUP(I448,엔터티분류어!B:D,3,FALSE)</f>
        <v>C</v>
      </c>
      <c r="K448" s="293" t="e">
        <f t="shared" si="19"/>
        <v>#N/A</v>
      </c>
    </row>
    <row r="449" spans="1:11" x14ac:dyDescent="0.3">
      <c r="A449" s="245" t="s">
        <v>1543</v>
      </c>
      <c r="B449" s="245" t="s">
        <v>1</v>
      </c>
      <c r="C449" s="245" t="s">
        <v>1305</v>
      </c>
      <c r="D449" s="245" t="s">
        <v>1353</v>
      </c>
      <c r="E449" s="246" t="s">
        <v>1047</v>
      </c>
      <c r="F449" s="293" t="str">
        <f>VLOOKUP(E:E,데이터주제영역정의서!T:V,2,FALSE)</f>
        <v>LM</v>
      </c>
      <c r="G449" s="211" t="s">
        <v>1393</v>
      </c>
      <c r="H449" s="294" t="e">
        <f>VLOOKUP(A:A,데이터주제영역정의서!O:P,2,FALSE)</f>
        <v>#N/A</v>
      </c>
      <c r="I449" s="294" t="str">
        <f t="shared" si="20"/>
        <v>정보</v>
      </c>
      <c r="J449" s="295" t="str">
        <f>VLOOKUP(I449,엔터티분류어!B:D,3,FALSE)</f>
        <v>D</v>
      </c>
      <c r="K449" s="293" t="e">
        <f t="shared" si="19"/>
        <v>#N/A</v>
      </c>
    </row>
    <row r="450" spans="1:11" x14ac:dyDescent="0.3">
      <c r="A450" s="245" t="s">
        <v>1543</v>
      </c>
      <c r="B450" s="245" t="s">
        <v>1</v>
      </c>
      <c r="C450" s="245" t="s">
        <v>1306</v>
      </c>
      <c r="D450" s="245" t="s">
        <v>1354</v>
      </c>
      <c r="E450" s="246" t="s">
        <v>1047</v>
      </c>
      <c r="F450" s="293" t="str">
        <f>VLOOKUP(E:E,데이터주제영역정의서!T:V,2,FALSE)</f>
        <v>LM</v>
      </c>
      <c r="G450" s="211" t="s">
        <v>816</v>
      </c>
      <c r="H450" s="294" t="e">
        <f>VLOOKUP(A:A,데이터주제영역정의서!O:P,2,FALSE)</f>
        <v>#N/A</v>
      </c>
      <c r="I450" s="294" t="str">
        <f t="shared" si="20"/>
        <v>코드</v>
      </c>
      <c r="J450" s="295" t="str">
        <f>VLOOKUP(I450,엔터티분류어!B:D,3,FALSE)</f>
        <v>C</v>
      </c>
      <c r="K450" s="293" t="e">
        <f t="shared" si="19"/>
        <v>#N/A</v>
      </c>
    </row>
    <row r="451" spans="1:11" x14ac:dyDescent="0.3">
      <c r="A451" s="245" t="s">
        <v>1543</v>
      </c>
      <c r="B451" s="245" t="s">
        <v>1</v>
      </c>
      <c r="C451" s="245" t="s">
        <v>1307</v>
      </c>
      <c r="D451" s="245" t="s">
        <v>1355</v>
      </c>
      <c r="E451" s="246" t="s">
        <v>1047</v>
      </c>
      <c r="F451" s="293" t="str">
        <f>VLOOKUP(E:E,데이터주제영역정의서!T:V,2,FALSE)</f>
        <v>LM</v>
      </c>
      <c r="G451" s="211" t="s">
        <v>891</v>
      </c>
      <c r="H451" s="294" t="e">
        <f>VLOOKUP(A:A,데이터주제영역정의서!O:P,2,FALSE)</f>
        <v>#N/A</v>
      </c>
      <c r="I451" s="294" t="str">
        <f t="shared" si="20"/>
        <v>채번</v>
      </c>
      <c r="J451" s="295" t="str">
        <f>VLOOKUP(I451,엔터티분류어!B:D,3,FALSE)</f>
        <v>N</v>
      </c>
      <c r="K451" s="293" t="e">
        <f t="shared" si="19"/>
        <v>#N/A</v>
      </c>
    </row>
    <row r="452" spans="1:11" x14ac:dyDescent="0.3">
      <c r="A452" s="245" t="s">
        <v>1543</v>
      </c>
      <c r="B452" s="245" t="s">
        <v>1</v>
      </c>
      <c r="C452" s="245" t="s">
        <v>1308</v>
      </c>
      <c r="D452" s="245" t="s">
        <v>1356</v>
      </c>
      <c r="E452" s="246" t="s">
        <v>1047</v>
      </c>
      <c r="F452" s="293" t="str">
        <f>VLOOKUP(E:E,데이터주제영역정의서!T:V,2,FALSE)</f>
        <v>LM</v>
      </c>
      <c r="G452" s="211" t="s">
        <v>812</v>
      </c>
      <c r="H452" s="294" t="e">
        <f>VLOOKUP(A:A,데이터주제영역정의서!O:P,2,FALSE)</f>
        <v>#N/A</v>
      </c>
      <c r="I452" s="294" t="str">
        <f t="shared" si="20"/>
        <v>코드</v>
      </c>
      <c r="J452" s="295" t="str">
        <f>VLOOKUP(I452,엔터티분류어!B:D,3,FALSE)</f>
        <v>C</v>
      </c>
      <c r="K452" s="293" t="e">
        <f t="shared" si="19"/>
        <v>#N/A</v>
      </c>
    </row>
    <row r="453" spans="1:11" x14ac:dyDescent="0.3">
      <c r="A453" s="245" t="s">
        <v>1543</v>
      </c>
      <c r="B453" s="245" t="s">
        <v>1</v>
      </c>
      <c r="C453" s="245" t="s">
        <v>1309</v>
      </c>
      <c r="D453" s="245" t="s">
        <v>1357</v>
      </c>
      <c r="E453" s="246" t="s">
        <v>1047</v>
      </c>
      <c r="F453" s="293" t="str">
        <f>VLOOKUP(E:E,데이터주제영역정의서!T:V,2,FALSE)</f>
        <v>LM</v>
      </c>
      <c r="G453" s="211" t="s">
        <v>1394</v>
      </c>
      <c r="H453" s="294" t="e">
        <f>VLOOKUP(A:A,데이터주제영역정의서!O:P,2,FALSE)</f>
        <v>#N/A</v>
      </c>
      <c r="I453" s="294" t="str">
        <f t="shared" si="20"/>
        <v>코드</v>
      </c>
      <c r="J453" s="295" t="str">
        <f>VLOOKUP(I453,엔터티분류어!B:D,3,FALSE)</f>
        <v>C</v>
      </c>
      <c r="K453" s="293" t="e">
        <f t="shared" si="19"/>
        <v>#N/A</v>
      </c>
    </row>
    <row r="454" spans="1:11" x14ac:dyDescent="0.3">
      <c r="A454" s="245" t="s">
        <v>1543</v>
      </c>
      <c r="B454" s="245" t="s">
        <v>1</v>
      </c>
      <c r="C454" s="245" t="s">
        <v>1310</v>
      </c>
      <c r="D454" s="245" t="s">
        <v>1358</v>
      </c>
      <c r="E454" s="246" t="s">
        <v>1047</v>
      </c>
      <c r="F454" s="293" t="str">
        <f>VLOOKUP(E:E,데이터주제영역정의서!T:V,2,FALSE)</f>
        <v>LM</v>
      </c>
      <c r="G454" s="211" t="s">
        <v>841</v>
      </c>
      <c r="H454" s="294" t="e">
        <f>VLOOKUP(A:A,데이터주제영역정의서!O:P,2,FALSE)</f>
        <v>#N/A</v>
      </c>
      <c r="I454" s="294" t="str">
        <f t="shared" si="20"/>
        <v>관계</v>
      </c>
      <c r="J454" s="295" t="str">
        <f>VLOOKUP(I454,엔터티분류어!B:D,3,FALSE)</f>
        <v>R</v>
      </c>
      <c r="K454" s="293" t="e">
        <f t="shared" si="19"/>
        <v>#N/A</v>
      </c>
    </row>
    <row r="455" spans="1:11" x14ac:dyDescent="0.3">
      <c r="A455" s="245" t="s">
        <v>1543</v>
      </c>
      <c r="B455" s="245" t="s">
        <v>1</v>
      </c>
      <c r="C455" s="245" t="s">
        <v>1311</v>
      </c>
      <c r="D455" s="245" t="s">
        <v>1359</v>
      </c>
      <c r="E455" s="246" t="s">
        <v>1047</v>
      </c>
      <c r="F455" s="293" t="str">
        <f>VLOOKUP(E:E,데이터주제영역정의서!T:V,2,FALSE)</f>
        <v>LM</v>
      </c>
      <c r="G455" s="211" t="s">
        <v>1395</v>
      </c>
      <c r="H455" s="294" t="e">
        <f>VLOOKUP(A:A,데이터주제영역정의서!O:P,2,FALSE)</f>
        <v>#N/A</v>
      </c>
      <c r="I455" s="294" t="str">
        <f t="shared" si="20"/>
        <v>정보</v>
      </c>
      <c r="J455" s="295" t="str">
        <f>VLOOKUP(I455,엔터티분류어!B:D,3,FALSE)</f>
        <v>D</v>
      </c>
      <c r="K455" s="293" t="e">
        <f t="shared" si="19"/>
        <v>#N/A</v>
      </c>
    </row>
    <row r="456" spans="1:11" x14ac:dyDescent="0.3">
      <c r="A456" s="245" t="s">
        <v>1543</v>
      </c>
      <c r="B456" s="245" t="s">
        <v>1</v>
      </c>
      <c r="C456" s="245" t="s">
        <v>1312</v>
      </c>
      <c r="D456" s="245" t="s">
        <v>1360</v>
      </c>
      <c r="E456" s="246" t="s">
        <v>1047</v>
      </c>
      <c r="F456" s="293" t="str">
        <f>VLOOKUP(E:E,데이터주제영역정의서!T:V,2,FALSE)</f>
        <v>LM</v>
      </c>
      <c r="G456" s="211" t="s">
        <v>794</v>
      </c>
      <c r="H456" s="294" t="e">
        <f>VLOOKUP(A:A,데이터주제영역정의서!O:P,2,FALSE)</f>
        <v>#N/A</v>
      </c>
      <c r="I456" s="294" t="str">
        <f t="shared" si="20"/>
        <v>코드</v>
      </c>
      <c r="J456" s="295" t="str">
        <f>VLOOKUP(I456,엔터티분류어!B:D,3,FALSE)</f>
        <v>C</v>
      </c>
      <c r="K456" s="293" t="e">
        <f t="shared" si="19"/>
        <v>#N/A</v>
      </c>
    </row>
    <row r="457" spans="1:11" x14ac:dyDescent="0.3">
      <c r="A457" s="245" t="s">
        <v>1543</v>
      </c>
      <c r="B457" s="245" t="s">
        <v>1</v>
      </c>
      <c r="C457" s="245" t="s">
        <v>1313</v>
      </c>
      <c r="D457" s="245" t="s">
        <v>1361</v>
      </c>
      <c r="E457" s="246" t="s">
        <v>1047</v>
      </c>
      <c r="F457" s="293" t="str">
        <f>VLOOKUP(E:E,데이터주제영역정의서!T:V,2,FALSE)</f>
        <v>LM</v>
      </c>
      <c r="G457" s="211" t="s">
        <v>1396</v>
      </c>
      <c r="H457" s="294" t="e">
        <f>VLOOKUP(A:A,데이터주제영역정의서!O:P,2,FALSE)</f>
        <v>#N/A</v>
      </c>
      <c r="I457" s="294" t="str">
        <f t="shared" si="20"/>
        <v>이력</v>
      </c>
      <c r="J457" s="295" t="str">
        <f>VLOOKUP(I457,엔터티분류어!B:D,3,FALSE)</f>
        <v>H</v>
      </c>
      <c r="K457" s="293" t="e">
        <f t="shared" si="19"/>
        <v>#N/A</v>
      </c>
    </row>
    <row r="458" spans="1:11" x14ac:dyDescent="0.3">
      <c r="A458" s="245" t="s">
        <v>1543</v>
      </c>
      <c r="B458" s="245" t="s">
        <v>1</v>
      </c>
      <c r="C458" s="245" t="s">
        <v>1314</v>
      </c>
      <c r="D458" s="245" t="s">
        <v>1362</v>
      </c>
      <c r="E458" s="246" t="s">
        <v>1047</v>
      </c>
      <c r="F458" s="293" t="str">
        <f>VLOOKUP(E:E,데이터주제영역정의서!T:V,2,FALSE)</f>
        <v>LM</v>
      </c>
      <c r="G458" s="211" t="s">
        <v>893</v>
      </c>
      <c r="H458" s="294" t="e">
        <f>VLOOKUP(A:A,데이터주제영역정의서!O:P,2,FALSE)</f>
        <v>#N/A</v>
      </c>
      <c r="I458" s="294" t="str">
        <f t="shared" si="20"/>
        <v>정보</v>
      </c>
      <c r="J458" s="295" t="str">
        <f>VLOOKUP(I458,엔터티분류어!B:D,3,FALSE)</f>
        <v>D</v>
      </c>
      <c r="K458" s="293" t="e">
        <f t="shared" si="19"/>
        <v>#N/A</v>
      </c>
    </row>
    <row r="459" spans="1:11" x14ac:dyDescent="0.3">
      <c r="A459" s="245" t="s">
        <v>1543</v>
      </c>
      <c r="B459" s="245" t="s">
        <v>1</v>
      </c>
      <c r="C459" s="245" t="s">
        <v>1315</v>
      </c>
      <c r="D459" s="245" t="s">
        <v>1363</v>
      </c>
      <c r="E459" s="246" t="s">
        <v>1047</v>
      </c>
      <c r="F459" s="293" t="str">
        <f>VLOOKUP(E:E,데이터주제영역정의서!T:V,2,FALSE)</f>
        <v>LM</v>
      </c>
      <c r="G459" s="211" t="s">
        <v>906</v>
      </c>
      <c r="H459" s="294" t="e">
        <f>VLOOKUP(A:A,데이터주제영역정의서!O:P,2,FALSE)</f>
        <v>#N/A</v>
      </c>
      <c r="I459" s="294" t="str">
        <f t="shared" si="20"/>
        <v>정보</v>
      </c>
      <c r="J459" s="295" t="str">
        <f>VLOOKUP(I459,엔터티분류어!B:D,3,FALSE)</f>
        <v>D</v>
      </c>
      <c r="K459" s="293" t="e">
        <f t="shared" ref="K459:K522" si="21">H459&amp;F459&amp;G459&amp;J459</f>
        <v>#N/A</v>
      </c>
    </row>
    <row r="460" spans="1:11" x14ac:dyDescent="0.3">
      <c r="A460" s="245" t="s">
        <v>1543</v>
      </c>
      <c r="B460" s="245" t="s">
        <v>1</v>
      </c>
      <c r="C460" s="245" t="s">
        <v>1316</v>
      </c>
      <c r="D460" s="245" t="s">
        <v>1364</v>
      </c>
      <c r="E460" s="246" t="s">
        <v>1047</v>
      </c>
      <c r="F460" s="293" t="str">
        <f>VLOOKUP(E:E,데이터주제영역정의서!T:V,2,FALSE)</f>
        <v>LM</v>
      </c>
      <c r="G460" s="211" t="s">
        <v>1397</v>
      </c>
      <c r="H460" s="294" t="e">
        <f>VLOOKUP(A:A,데이터주제영역정의서!O:P,2,FALSE)</f>
        <v>#N/A</v>
      </c>
      <c r="I460" s="294" t="str">
        <f t="shared" si="20"/>
        <v>정보</v>
      </c>
      <c r="J460" s="295" t="str">
        <f>VLOOKUP(I460,엔터티분류어!B:D,3,FALSE)</f>
        <v>D</v>
      </c>
      <c r="K460" s="293" t="e">
        <f t="shared" si="21"/>
        <v>#N/A</v>
      </c>
    </row>
    <row r="461" spans="1:11" x14ac:dyDescent="0.3">
      <c r="A461" s="245" t="s">
        <v>1543</v>
      </c>
      <c r="B461" s="245" t="s">
        <v>1</v>
      </c>
      <c r="C461" s="245" t="s">
        <v>1317</v>
      </c>
      <c r="D461" s="245" t="s">
        <v>1365</v>
      </c>
      <c r="E461" s="246" t="s">
        <v>1047</v>
      </c>
      <c r="F461" s="293" t="str">
        <f>VLOOKUP(E:E,데이터주제영역정의서!T:V,2,FALSE)</f>
        <v>LM</v>
      </c>
      <c r="G461" s="211" t="s">
        <v>1398</v>
      </c>
      <c r="H461" s="294" t="e">
        <f>VLOOKUP(A:A,데이터주제영역정의서!O:P,2,FALSE)</f>
        <v>#N/A</v>
      </c>
      <c r="I461" s="294" t="str">
        <f t="shared" si="20"/>
        <v>이력</v>
      </c>
      <c r="J461" s="295" t="str">
        <f>VLOOKUP(I461,엔터티분류어!B:D,3,FALSE)</f>
        <v>H</v>
      </c>
      <c r="K461" s="293" t="e">
        <f t="shared" si="21"/>
        <v>#N/A</v>
      </c>
    </row>
    <row r="462" spans="1:11" x14ac:dyDescent="0.3">
      <c r="A462" s="245" t="s">
        <v>1543</v>
      </c>
      <c r="B462" s="245" t="s">
        <v>1</v>
      </c>
      <c r="C462" s="245" t="s">
        <v>1318</v>
      </c>
      <c r="D462" s="245" t="s">
        <v>1366</v>
      </c>
      <c r="E462" s="246" t="s">
        <v>1047</v>
      </c>
      <c r="F462" s="293" t="str">
        <f>VLOOKUP(E:E,데이터주제영역정의서!T:V,2,FALSE)</f>
        <v>LM</v>
      </c>
      <c r="G462" s="211" t="s">
        <v>911</v>
      </c>
      <c r="H462" s="294" t="e">
        <f>VLOOKUP(A:A,데이터주제영역정의서!O:P,2,FALSE)</f>
        <v>#N/A</v>
      </c>
      <c r="I462" s="294" t="s">
        <v>772</v>
      </c>
      <c r="J462" s="295" t="str">
        <f>VLOOKUP(I462,엔터티분류어!B:D,3,FALSE)</f>
        <v>F</v>
      </c>
      <c r="K462" s="293" t="e">
        <f t="shared" si="21"/>
        <v>#N/A</v>
      </c>
    </row>
    <row r="463" spans="1:11" x14ac:dyDescent="0.3">
      <c r="A463" s="245" t="s">
        <v>1543</v>
      </c>
      <c r="B463" s="245" t="s">
        <v>1</v>
      </c>
      <c r="C463" s="245" t="s">
        <v>1319</v>
      </c>
      <c r="D463" s="245" t="s">
        <v>1367</v>
      </c>
      <c r="E463" s="246" t="s">
        <v>1047</v>
      </c>
      <c r="F463" s="293" t="str">
        <f>VLOOKUP(E:E,데이터주제영역정의서!T:V,2,FALSE)</f>
        <v>LM</v>
      </c>
      <c r="G463" s="211" t="s">
        <v>806</v>
      </c>
      <c r="H463" s="294" t="e">
        <f>VLOOKUP(A:A,데이터주제영역정의서!O:P,2,FALSE)</f>
        <v>#N/A</v>
      </c>
      <c r="I463" s="294" t="str">
        <f t="shared" ref="I463:I503" si="22">RIGHT(C463,2)</f>
        <v>정보</v>
      </c>
      <c r="J463" s="295" t="str">
        <f>VLOOKUP(I463,엔터티분류어!B:D,3,FALSE)</f>
        <v>D</v>
      </c>
      <c r="K463" s="293" t="e">
        <f t="shared" si="21"/>
        <v>#N/A</v>
      </c>
    </row>
    <row r="464" spans="1:11" x14ac:dyDescent="0.3">
      <c r="A464" s="245" t="s">
        <v>1543</v>
      </c>
      <c r="B464" s="245" t="s">
        <v>1</v>
      </c>
      <c r="C464" s="245" t="s">
        <v>1320</v>
      </c>
      <c r="D464" s="245" t="s">
        <v>1368</v>
      </c>
      <c r="E464" s="246" t="s">
        <v>1047</v>
      </c>
      <c r="F464" s="293" t="str">
        <f>VLOOKUP(E:E,데이터주제영역정의서!T:V,2,FALSE)</f>
        <v>LM</v>
      </c>
      <c r="G464" s="211" t="s">
        <v>1399</v>
      </c>
      <c r="H464" s="294" t="e">
        <f>VLOOKUP(A:A,데이터주제영역정의서!O:P,2,FALSE)</f>
        <v>#N/A</v>
      </c>
      <c r="I464" s="294" t="str">
        <f t="shared" si="22"/>
        <v>코드</v>
      </c>
      <c r="J464" s="295" t="str">
        <f>VLOOKUP(I464,엔터티분류어!B:D,3,FALSE)</f>
        <v>C</v>
      </c>
      <c r="K464" s="293" t="e">
        <f t="shared" si="21"/>
        <v>#N/A</v>
      </c>
    </row>
    <row r="465" spans="1:11" x14ac:dyDescent="0.3">
      <c r="A465" s="245" t="s">
        <v>1543</v>
      </c>
      <c r="B465" s="245" t="s">
        <v>1</v>
      </c>
      <c r="C465" s="245" t="s">
        <v>1321</v>
      </c>
      <c r="D465" s="245" t="s">
        <v>1369</v>
      </c>
      <c r="E465" s="246" t="s">
        <v>1047</v>
      </c>
      <c r="F465" s="293" t="str">
        <f>VLOOKUP(E:E,데이터주제영역정의서!T:V,2,FALSE)</f>
        <v>LM</v>
      </c>
      <c r="G465" s="211" t="s">
        <v>1400</v>
      </c>
      <c r="H465" s="294" t="e">
        <f>VLOOKUP(A:A,데이터주제영역정의서!O:P,2,FALSE)</f>
        <v>#N/A</v>
      </c>
      <c r="I465" s="294" t="str">
        <f t="shared" si="22"/>
        <v>정보</v>
      </c>
      <c r="J465" s="295" t="str">
        <f>VLOOKUP(I465,엔터티분류어!B:D,3,FALSE)</f>
        <v>D</v>
      </c>
      <c r="K465" s="293" t="e">
        <f t="shared" si="21"/>
        <v>#N/A</v>
      </c>
    </row>
    <row r="466" spans="1:11" x14ac:dyDescent="0.3">
      <c r="A466" s="245" t="s">
        <v>1543</v>
      </c>
      <c r="B466" s="245" t="s">
        <v>1</v>
      </c>
      <c r="C466" s="245" t="s">
        <v>1322</v>
      </c>
      <c r="D466" s="245" t="s">
        <v>1370</v>
      </c>
      <c r="E466" s="246" t="s">
        <v>1047</v>
      </c>
      <c r="F466" s="293" t="str">
        <f>VLOOKUP(E:E,데이터주제영역정의서!T:V,2,FALSE)</f>
        <v>LM</v>
      </c>
      <c r="G466" s="211" t="s">
        <v>840</v>
      </c>
      <c r="H466" s="294" t="e">
        <f>VLOOKUP(A:A,데이터주제영역정의서!O:P,2,FALSE)</f>
        <v>#N/A</v>
      </c>
      <c r="I466" s="294" t="str">
        <f t="shared" si="22"/>
        <v>코드</v>
      </c>
      <c r="J466" s="295" t="str">
        <f>VLOOKUP(I466,엔터티분류어!B:D,3,FALSE)</f>
        <v>C</v>
      </c>
      <c r="K466" s="293" t="e">
        <f t="shared" si="21"/>
        <v>#N/A</v>
      </c>
    </row>
    <row r="467" spans="1:11" x14ac:dyDescent="0.3">
      <c r="A467" s="245" t="s">
        <v>1543</v>
      </c>
      <c r="B467" s="245" t="s">
        <v>1</v>
      </c>
      <c r="C467" s="245" t="s">
        <v>1323</v>
      </c>
      <c r="D467" s="245" t="s">
        <v>1371</v>
      </c>
      <c r="E467" s="246" t="s">
        <v>1047</v>
      </c>
      <c r="F467" s="293" t="str">
        <f>VLOOKUP(E:E,데이터주제영역정의서!T:V,2,FALSE)</f>
        <v>LM</v>
      </c>
      <c r="G467" s="211" t="s">
        <v>966</v>
      </c>
      <c r="H467" s="294" t="e">
        <f>VLOOKUP(A:A,데이터주제영역정의서!O:P,2,FALSE)</f>
        <v>#N/A</v>
      </c>
      <c r="I467" s="294" t="str">
        <f t="shared" si="22"/>
        <v>코드</v>
      </c>
      <c r="J467" s="295" t="str">
        <f>VLOOKUP(I467,엔터티분류어!B:D,3,FALSE)</f>
        <v>C</v>
      </c>
      <c r="K467" s="293" t="e">
        <f t="shared" si="21"/>
        <v>#N/A</v>
      </c>
    </row>
    <row r="468" spans="1:11" x14ac:dyDescent="0.3">
      <c r="A468" s="245" t="s">
        <v>1543</v>
      </c>
      <c r="B468" s="245" t="s">
        <v>18</v>
      </c>
      <c r="C468" s="245" t="s">
        <v>1324</v>
      </c>
      <c r="D468" s="245"/>
      <c r="E468" s="246" t="s">
        <v>1047</v>
      </c>
      <c r="F468" s="293" t="str">
        <f>VLOOKUP(E:E,데이터주제영역정의서!T:V,2,FALSE)</f>
        <v>LM</v>
      </c>
      <c r="G468" s="211" t="s">
        <v>1044</v>
      </c>
      <c r="H468" s="294" t="e">
        <f>VLOOKUP(A:A,데이터주제영역정의서!O:P,2,FALSE)</f>
        <v>#N/A</v>
      </c>
      <c r="I468" s="294" t="str">
        <f t="shared" si="22"/>
        <v>정보</v>
      </c>
      <c r="J468" s="295" t="str">
        <f>VLOOKUP(I468,엔터티분류어!B:D,3,FALSE)</f>
        <v>D</v>
      </c>
      <c r="K468" s="293" t="e">
        <f t="shared" si="21"/>
        <v>#N/A</v>
      </c>
    </row>
    <row r="469" spans="1:11" x14ac:dyDescent="0.3">
      <c r="A469" s="245" t="s">
        <v>1543</v>
      </c>
      <c r="B469" s="245" t="s">
        <v>1</v>
      </c>
      <c r="C469" s="245" t="s">
        <v>1325</v>
      </c>
      <c r="D469" s="245" t="s">
        <v>1372</v>
      </c>
      <c r="E469" s="246" t="s">
        <v>1047</v>
      </c>
      <c r="F469" s="293" t="str">
        <f>VLOOKUP(E:E,데이터주제영역정의서!T:V,2,FALSE)</f>
        <v>LM</v>
      </c>
      <c r="G469" s="211" t="s">
        <v>1266</v>
      </c>
      <c r="H469" s="294" t="e">
        <f>VLOOKUP(A:A,데이터주제영역정의서!O:P,2,FALSE)</f>
        <v>#N/A</v>
      </c>
      <c r="I469" s="294" t="str">
        <f t="shared" si="22"/>
        <v>상세</v>
      </c>
      <c r="J469" s="295" t="str">
        <f>VLOOKUP(I469,엔터티분류어!B:D,3,FALSE)</f>
        <v>E</v>
      </c>
      <c r="K469" s="293" t="e">
        <f t="shared" si="21"/>
        <v>#N/A</v>
      </c>
    </row>
    <row r="470" spans="1:11" x14ac:dyDescent="0.3">
      <c r="A470" s="245" t="s">
        <v>1543</v>
      </c>
      <c r="B470" s="245" t="s">
        <v>1</v>
      </c>
      <c r="C470" s="245" t="s">
        <v>1326</v>
      </c>
      <c r="D470" s="245" t="s">
        <v>1373</v>
      </c>
      <c r="E470" s="246" t="s">
        <v>1047</v>
      </c>
      <c r="F470" s="293" t="str">
        <f>VLOOKUP(E:E,데이터주제영역정의서!T:V,2,FALSE)</f>
        <v>LM</v>
      </c>
      <c r="G470" s="211" t="s">
        <v>907</v>
      </c>
      <c r="H470" s="294" t="e">
        <f>VLOOKUP(A:A,데이터주제영역정의서!O:P,2,FALSE)</f>
        <v>#N/A</v>
      </c>
      <c r="I470" s="294" t="str">
        <f t="shared" si="22"/>
        <v>정보</v>
      </c>
      <c r="J470" s="295" t="str">
        <f>VLOOKUP(I470,엔터티분류어!B:D,3,FALSE)</f>
        <v>D</v>
      </c>
      <c r="K470" s="293" t="e">
        <f t="shared" si="21"/>
        <v>#N/A</v>
      </c>
    </row>
    <row r="471" spans="1:11" x14ac:dyDescent="0.3">
      <c r="A471" s="245" t="s">
        <v>1543</v>
      </c>
      <c r="B471" s="245" t="s">
        <v>18</v>
      </c>
      <c r="C471" s="245" t="s">
        <v>1327</v>
      </c>
      <c r="D471" s="245"/>
      <c r="E471" s="246" t="s">
        <v>1047</v>
      </c>
      <c r="F471" s="293" t="str">
        <f>VLOOKUP(E:E,데이터주제영역정의서!T:V,2,FALSE)</f>
        <v>LM</v>
      </c>
      <c r="G471" s="211" t="s">
        <v>1401</v>
      </c>
      <c r="H471" s="294" t="e">
        <f>VLOOKUP(A:A,데이터주제영역정의서!O:P,2,FALSE)</f>
        <v>#N/A</v>
      </c>
      <c r="I471" s="294" t="str">
        <f t="shared" si="22"/>
        <v>상세</v>
      </c>
      <c r="J471" s="295" t="str">
        <f>VLOOKUP(I471,엔터티분류어!B:D,3,FALSE)</f>
        <v>E</v>
      </c>
      <c r="K471" s="293" t="e">
        <f t="shared" si="21"/>
        <v>#N/A</v>
      </c>
    </row>
    <row r="472" spans="1:11" x14ac:dyDescent="0.3">
      <c r="A472" s="245" t="s">
        <v>1543</v>
      </c>
      <c r="B472" s="245" t="s">
        <v>1</v>
      </c>
      <c r="C472" s="245" t="s">
        <v>1328</v>
      </c>
      <c r="D472" s="245" t="s">
        <v>1374</v>
      </c>
      <c r="E472" s="246" t="s">
        <v>1047</v>
      </c>
      <c r="F472" s="293" t="str">
        <f>VLOOKUP(E:E,데이터주제영역정의서!T:V,2,FALSE)</f>
        <v>LM</v>
      </c>
      <c r="G472" s="211" t="s">
        <v>905</v>
      </c>
      <c r="H472" s="294" t="e">
        <f>VLOOKUP(A:A,데이터주제영역정의서!O:P,2,FALSE)</f>
        <v>#N/A</v>
      </c>
      <c r="I472" s="294" t="str">
        <f t="shared" si="22"/>
        <v>정보</v>
      </c>
      <c r="J472" s="295" t="str">
        <f>VLOOKUP(I472,엔터티분류어!B:D,3,FALSE)</f>
        <v>D</v>
      </c>
      <c r="K472" s="293" t="e">
        <f t="shared" si="21"/>
        <v>#N/A</v>
      </c>
    </row>
    <row r="473" spans="1:11" x14ac:dyDescent="0.3">
      <c r="A473" s="245" t="s">
        <v>1543</v>
      </c>
      <c r="B473" s="245" t="s">
        <v>1</v>
      </c>
      <c r="C473" s="245" t="s">
        <v>1329</v>
      </c>
      <c r="D473" s="245" t="s">
        <v>1375</v>
      </c>
      <c r="E473" s="246" t="s">
        <v>1047</v>
      </c>
      <c r="F473" s="293" t="str">
        <f>VLOOKUP(E:E,데이터주제영역정의서!T:V,2,FALSE)</f>
        <v>LM</v>
      </c>
      <c r="G473" s="211" t="s">
        <v>1402</v>
      </c>
      <c r="H473" s="294" t="e">
        <f>VLOOKUP(A:A,데이터주제영역정의서!O:P,2,FALSE)</f>
        <v>#N/A</v>
      </c>
      <c r="I473" s="294" t="str">
        <f t="shared" si="22"/>
        <v>기본</v>
      </c>
      <c r="J473" s="295" t="str">
        <f>VLOOKUP(I473,엔터티분류어!B:D,3,FALSE)</f>
        <v>M</v>
      </c>
      <c r="K473" s="293" t="e">
        <f t="shared" si="21"/>
        <v>#N/A</v>
      </c>
    </row>
    <row r="474" spans="1:11" x14ac:dyDescent="0.3">
      <c r="A474" s="245" t="s">
        <v>1543</v>
      </c>
      <c r="B474" s="245" t="s">
        <v>1</v>
      </c>
      <c r="C474" s="245" t="s">
        <v>1330</v>
      </c>
      <c r="D474" s="245" t="s">
        <v>1376</v>
      </c>
      <c r="E474" s="246" t="s">
        <v>1047</v>
      </c>
      <c r="F474" s="293" t="str">
        <f>VLOOKUP(E:E,데이터주제영역정의서!T:V,2,FALSE)</f>
        <v>LM</v>
      </c>
      <c r="G474" s="211" t="s">
        <v>1403</v>
      </c>
      <c r="H474" s="294" t="e">
        <f>VLOOKUP(A:A,데이터주제영역정의서!O:P,2,FALSE)</f>
        <v>#N/A</v>
      </c>
      <c r="I474" s="294" t="str">
        <f t="shared" si="22"/>
        <v>정보</v>
      </c>
      <c r="J474" s="295" t="str">
        <f>VLOOKUP(I474,엔터티분류어!B:D,3,FALSE)</f>
        <v>D</v>
      </c>
      <c r="K474" s="293" t="e">
        <f t="shared" si="21"/>
        <v>#N/A</v>
      </c>
    </row>
    <row r="475" spans="1:11" x14ac:dyDescent="0.3">
      <c r="A475" s="245" t="s">
        <v>1543</v>
      </c>
      <c r="B475" s="245" t="s">
        <v>1</v>
      </c>
      <c r="C475" s="245" t="s">
        <v>1331</v>
      </c>
      <c r="D475" s="245" t="s">
        <v>1377</v>
      </c>
      <c r="E475" s="246" t="s">
        <v>1047</v>
      </c>
      <c r="F475" s="293" t="str">
        <f>VLOOKUP(E:E,데이터주제영역정의서!T:V,2,FALSE)</f>
        <v>LM</v>
      </c>
      <c r="G475" s="211" t="s">
        <v>814</v>
      </c>
      <c r="H475" s="294" t="e">
        <f>VLOOKUP(A:A,데이터주제영역정의서!O:P,2,FALSE)</f>
        <v>#N/A</v>
      </c>
      <c r="I475" s="294" t="str">
        <f t="shared" si="22"/>
        <v>정보</v>
      </c>
      <c r="J475" s="295" t="str">
        <f>VLOOKUP(I475,엔터티분류어!B:D,3,FALSE)</f>
        <v>D</v>
      </c>
      <c r="K475" s="293" t="e">
        <f t="shared" si="21"/>
        <v>#N/A</v>
      </c>
    </row>
    <row r="476" spans="1:11" x14ac:dyDescent="0.3">
      <c r="A476" s="245" t="s">
        <v>1543</v>
      </c>
      <c r="B476" s="245" t="s">
        <v>1</v>
      </c>
      <c r="C476" s="245" t="s">
        <v>1332</v>
      </c>
      <c r="D476" s="245" t="s">
        <v>1378</v>
      </c>
      <c r="E476" s="246" t="s">
        <v>1047</v>
      </c>
      <c r="F476" s="293" t="str">
        <f>VLOOKUP(E:E,데이터주제영역정의서!T:V,2,FALSE)</f>
        <v>LM</v>
      </c>
      <c r="G476" s="211" t="s">
        <v>1404</v>
      </c>
      <c r="H476" s="294" t="e">
        <f>VLOOKUP(A:A,데이터주제영역정의서!O:P,2,FALSE)</f>
        <v>#N/A</v>
      </c>
      <c r="I476" s="294" t="str">
        <f t="shared" si="22"/>
        <v>이력</v>
      </c>
      <c r="J476" s="295" t="str">
        <f>VLOOKUP(I476,엔터티분류어!B:D,3,FALSE)</f>
        <v>H</v>
      </c>
      <c r="K476" s="293" t="e">
        <f t="shared" si="21"/>
        <v>#N/A</v>
      </c>
    </row>
    <row r="477" spans="1:11" x14ac:dyDescent="0.3">
      <c r="A477" s="245" t="s">
        <v>1543</v>
      </c>
      <c r="B477" s="245" t="s">
        <v>18</v>
      </c>
      <c r="C477" s="245" t="s">
        <v>1333</v>
      </c>
      <c r="D477" s="245"/>
      <c r="E477" s="246" t="s">
        <v>1047</v>
      </c>
      <c r="F477" s="293" t="str">
        <f>VLOOKUP(E:E,데이터주제영역정의서!T:V,2,FALSE)</f>
        <v>LM</v>
      </c>
      <c r="G477" s="211" t="s">
        <v>1405</v>
      </c>
      <c r="H477" s="294" t="e">
        <f>VLOOKUP(A:A,데이터주제영역정의서!O:P,2,FALSE)</f>
        <v>#N/A</v>
      </c>
      <c r="I477" s="294" t="str">
        <f t="shared" si="22"/>
        <v>코드</v>
      </c>
      <c r="J477" s="295" t="str">
        <f>VLOOKUP(I477,엔터티분류어!B:D,3,FALSE)</f>
        <v>C</v>
      </c>
      <c r="K477" s="293" t="e">
        <f t="shared" si="21"/>
        <v>#N/A</v>
      </c>
    </row>
    <row r="478" spans="1:11" x14ac:dyDescent="0.3">
      <c r="A478" s="245" t="s">
        <v>1543</v>
      </c>
      <c r="B478" s="245" t="s">
        <v>1</v>
      </c>
      <c r="C478" s="245" t="s">
        <v>1334</v>
      </c>
      <c r="D478" s="245" t="s">
        <v>1379</v>
      </c>
      <c r="E478" s="246" t="s">
        <v>1047</v>
      </c>
      <c r="F478" s="293" t="str">
        <f>VLOOKUP(E:E,데이터주제영역정의서!T:V,2,FALSE)</f>
        <v>LM</v>
      </c>
      <c r="G478" s="211" t="s">
        <v>1406</v>
      </c>
      <c r="H478" s="294" t="e">
        <f>VLOOKUP(A:A,데이터주제영역정의서!O:P,2,FALSE)</f>
        <v>#N/A</v>
      </c>
      <c r="I478" s="294" t="str">
        <f t="shared" si="22"/>
        <v>기본</v>
      </c>
      <c r="J478" s="295" t="str">
        <f>VLOOKUP(I478,엔터티분류어!B:D,3,FALSE)</f>
        <v>M</v>
      </c>
      <c r="K478" s="293" t="e">
        <f t="shared" si="21"/>
        <v>#N/A</v>
      </c>
    </row>
    <row r="479" spans="1:11" x14ac:dyDescent="0.3">
      <c r="A479" s="245" t="s">
        <v>1543</v>
      </c>
      <c r="B479" s="245" t="s">
        <v>1</v>
      </c>
      <c r="C479" s="245" t="s">
        <v>1335</v>
      </c>
      <c r="D479" s="245" t="s">
        <v>1380</v>
      </c>
      <c r="E479" s="246" t="s">
        <v>1047</v>
      </c>
      <c r="F479" s="293" t="str">
        <f>VLOOKUP(E:E,데이터주제영역정의서!T:V,2,FALSE)</f>
        <v>LM</v>
      </c>
      <c r="G479" s="211" t="s">
        <v>1407</v>
      </c>
      <c r="H479" s="294" t="e">
        <f>VLOOKUP(A:A,데이터주제영역정의서!O:P,2,FALSE)</f>
        <v>#N/A</v>
      </c>
      <c r="I479" s="294" t="str">
        <f t="shared" si="22"/>
        <v>코드</v>
      </c>
      <c r="J479" s="295" t="str">
        <f>VLOOKUP(I479,엔터티분류어!B:D,3,FALSE)</f>
        <v>C</v>
      </c>
      <c r="K479" s="293" t="e">
        <f t="shared" si="21"/>
        <v>#N/A</v>
      </c>
    </row>
    <row r="480" spans="1:11" x14ac:dyDescent="0.3">
      <c r="A480" s="245" t="s">
        <v>1543</v>
      </c>
      <c r="B480" s="245" t="s">
        <v>1</v>
      </c>
      <c r="C480" s="245" t="s">
        <v>1336</v>
      </c>
      <c r="D480" s="245" t="s">
        <v>1381</v>
      </c>
      <c r="E480" s="246" t="s">
        <v>1047</v>
      </c>
      <c r="F480" s="293" t="str">
        <f>VLOOKUP(E:E,데이터주제영역정의서!T:V,2,FALSE)</f>
        <v>LM</v>
      </c>
      <c r="G480" s="211" t="s">
        <v>915</v>
      </c>
      <c r="H480" s="294" t="e">
        <f>VLOOKUP(A:A,데이터주제영역정의서!O:P,2,FALSE)</f>
        <v>#N/A</v>
      </c>
      <c r="I480" s="294" t="str">
        <f t="shared" si="22"/>
        <v>정보</v>
      </c>
      <c r="J480" s="295" t="str">
        <f>VLOOKUP(I480,엔터티분류어!B:D,3,FALSE)</f>
        <v>D</v>
      </c>
      <c r="K480" s="293" t="e">
        <f t="shared" si="21"/>
        <v>#N/A</v>
      </c>
    </row>
    <row r="481" spans="1:11" x14ac:dyDescent="0.3">
      <c r="A481" s="245" t="s">
        <v>1543</v>
      </c>
      <c r="B481" s="245" t="s">
        <v>1</v>
      </c>
      <c r="C481" s="245" t="s">
        <v>1337</v>
      </c>
      <c r="D481" s="245" t="s">
        <v>1382</v>
      </c>
      <c r="E481" s="246" t="s">
        <v>1047</v>
      </c>
      <c r="F481" s="293" t="str">
        <f>VLOOKUP(E:E,데이터주제영역정의서!T:V,2,FALSE)</f>
        <v>LM</v>
      </c>
      <c r="G481" s="211" t="s">
        <v>890</v>
      </c>
      <c r="H481" s="294" t="e">
        <f>VLOOKUP(A:A,데이터주제영역정의서!O:P,2,FALSE)</f>
        <v>#N/A</v>
      </c>
      <c r="I481" s="294" t="str">
        <f t="shared" si="22"/>
        <v>코드</v>
      </c>
      <c r="J481" s="295" t="str">
        <f>VLOOKUP(I481,엔터티분류어!B:D,3,FALSE)</f>
        <v>C</v>
      </c>
      <c r="K481" s="293" t="e">
        <f t="shared" si="21"/>
        <v>#N/A</v>
      </c>
    </row>
    <row r="482" spans="1:11" x14ac:dyDescent="0.3">
      <c r="A482" s="245" t="s">
        <v>1543</v>
      </c>
      <c r="B482" s="245" t="s">
        <v>1</v>
      </c>
      <c r="C482" s="245" t="s">
        <v>1338</v>
      </c>
      <c r="D482" s="245" t="s">
        <v>1383</v>
      </c>
      <c r="E482" s="246" t="s">
        <v>1047</v>
      </c>
      <c r="F482" s="293" t="str">
        <f>VLOOKUP(E:E,데이터주제영역정의서!T:V,2,FALSE)</f>
        <v>LM</v>
      </c>
      <c r="G482" s="211" t="s">
        <v>1408</v>
      </c>
      <c r="H482" s="294" t="e">
        <f>VLOOKUP(A:A,데이터주제영역정의서!O:P,2,FALSE)</f>
        <v>#N/A</v>
      </c>
      <c r="I482" s="294" t="str">
        <f t="shared" si="22"/>
        <v>정보</v>
      </c>
      <c r="J482" s="295" t="str">
        <f>VLOOKUP(I482,엔터티분류어!B:D,3,FALSE)</f>
        <v>D</v>
      </c>
      <c r="K482" s="293" t="e">
        <f t="shared" si="21"/>
        <v>#N/A</v>
      </c>
    </row>
    <row r="483" spans="1:11" x14ac:dyDescent="0.3">
      <c r="A483" s="245" t="s">
        <v>1543</v>
      </c>
      <c r="B483" s="245" t="s">
        <v>1</v>
      </c>
      <c r="C483" s="245" t="s">
        <v>1339</v>
      </c>
      <c r="D483" s="245" t="s">
        <v>1384</v>
      </c>
      <c r="E483" s="246" t="s">
        <v>1047</v>
      </c>
      <c r="F483" s="293" t="str">
        <f>VLOOKUP(E:E,데이터주제영역정의서!T:V,2,FALSE)</f>
        <v>LM</v>
      </c>
      <c r="G483" s="211" t="s">
        <v>1409</v>
      </c>
      <c r="H483" s="294" t="e">
        <f>VLOOKUP(A:A,데이터주제영역정의서!O:P,2,FALSE)</f>
        <v>#N/A</v>
      </c>
      <c r="I483" s="294" t="str">
        <f t="shared" si="22"/>
        <v>정보</v>
      </c>
      <c r="J483" s="295" t="str">
        <f>VLOOKUP(I483,엔터티분류어!B:D,3,FALSE)</f>
        <v>D</v>
      </c>
      <c r="K483" s="293" t="e">
        <f t="shared" si="21"/>
        <v>#N/A</v>
      </c>
    </row>
    <row r="484" spans="1:11" x14ac:dyDescent="0.3">
      <c r="A484" s="245" t="s">
        <v>1543</v>
      </c>
      <c r="B484" s="245" t="s">
        <v>1</v>
      </c>
      <c r="C484" s="245" t="s">
        <v>1340</v>
      </c>
      <c r="D484" s="245" t="s">
        <v>1385</v>
      </c>
      <c r="E484" s="246" t="s">
        <v>1047</v>
      </c>
      <c r="F484" s="293" t="str">
        <f>VLOOKUP(E:E,데이터주제영역정의서!T:V,2,FALSE)</f>
        <v>LM</v>
      </c>
      <c r="G484" s="211" t="s">
        <v>1276</v>
      </c>
      <c r="H484" s="294" t="e">
        <f>VLOOKUP(A:A,데이터주제영역정의서!O:P,2,FALSE)</f>
        <v>#N/A</v>
      </c>
      <c r="I484" s="294" t="str">
        <f t="shared" si="22"/>
        <v>정보</v>
      </c>
      <c r="J484" s="295" t="str">
        <f>VLOOKUP(I484,엔터티분류어!B:D,3,FALSE)</f>
        <v>D</v>
      </c>
      <c r="K484" s="293" t="e">
        <f t="shared" si="21"/>
        <v>#N/A</v>
      </c>
    </row>
    <row r="485" spans="1:11" x14ac:dyDescent="0.3">
      <c r="A485" s="245" t="s">
        <v>1543</v>
      </c>
      <c r="B485" s="245" t="s">
        <v>1</v>
      </c>
      <c r="C485" s="245" t="s">
        <v>1341</v>
      </c>
      <c r="D485" s="245" t="s">
        <v>1386</v>
      </c>
      <c r="E485" s="246" t="s">
        <v>1047</v>
      </c>
      <c r="F485" s="293" t="str">
        <f>VLOOKUP(E:E,데이터주제영역정의서!T:V,2,FALSE)</f>
        <v>LM</v>
      </c>
      <c r="G485" s="211" t="s">
        <v>908</v>
      </c>
      <c r="H485" s="294" t="e">
        <f>VLOOKUP(A:A,데이터주제영역정의서!O:P,2,FALSE)</f>
        <v>#N/A</v>
      </c>
      <c r="I485" s="294" t="str">
        <f t="shared" si="22"/>
        <v>정보</v>
      </c>
      <c r="J485" s="295" t="str">
        <f>VLOOKUP(I485,엔터티분류어!B:D,3,FALSE)</f>
        <v>D</v>
      </c>
      <c r="K485" s="293" t="e">
        <f t="shared" si="21"/>
        <v>#N/A</v>
      </c>
    </row>
    <row r="486" spans="1:11" x14ac:dyDescent="0.3">
      <c r="A486" s="245" t="s">
        <v>1543</v>
      </c>
      <c r="B486" s="245" t="s">
        <v>1</v>
      </c>
      <c r="C486" s="245" t="s">
        <v>1342</v>
      </c>
      <c r="D486" s="245" t="s">
        <v>1387</v>
      </c>
      <c r="E486" s="246" t="s">
        <v>1047</v>
      </c>
      <c r="F486" s="293" t="str">
        <f>VLOOKUP(E:E,데이터주제영역정의서!T:V,2,FALSE)</f>
        <v>LM</v>
      </c>
      <c r="G486" s="211" t="s">
        <v>1410</v>
      </c>
      <c r="H486" s="294" t="e">
        <f>VLOOKUP(A:A,데이터주제영역정의서!O:P,2,FALSE)</f>
        <v>#N/A</v>
      </c>
      <c r="I486" s="294" t="str">
        <f t="shared" si="22"/>
        <v>이력</v>
      </c>
      <c r="J486" s="295" t="str">
        <f>VLOOKUP(I486,엔터티분류어!B:D,3,FALSE)</f>
        <v>H</v>
      </c>
      <c r="K486" s="293" t="e">
        <f t="shared" si="21"/>
        <v>#N/A</v>
      </c>
    </row>
    <row r="487" spans="1:11" x14ac:dyDescent="0.3">
      <c r="A487" s="245" t="s">
        <v>1543</v>
      </c>
      <c r="B487" s="245" t="s">
        <v>1</v>
      </c>
      <c r="C487" s="245" t="s">
        <v>1343</v>
      </c>
      <c r="D487" s="245" t="s">
        <v>1388</v>
      </c>
      <c r="E487" s="246" t="s">
        <v>1047</v>
      </c>
      <c r="F487" s="293" t="str">
        <f>VLOOKUP(E:E,데이터주제영역정의서!T:V,2,FALSE)</f>
        <v>LM</v>
      </c>
      <c r="G487" s="211" t="s">
        <v>1411</v>
      </c>
      <c r="H487" s="294" t="e">
        <f>VLOOKUP(A:A,데이터주제영역정의서!O:P,2,FALSE)</f>
        <v>#N/A</v>
      </c>
      <c r="I487" s="294" t="str">
        <f t="shared" si="22"/>
        <v>정보</v>
      </c>
      <c r="J487" s="295" t="str">
        <f>VLOOKUP(I487,엔터티분류어!B:D,3,FALSE)</f>
        <v>D</v>
      </c>
      <c r="K487" s="293" t="e">
        <f t="shared" si="21"/>
        <v>#N/A</v>
      </c>
    </row>
    <row r="488" spans="1:11" x14ac:dyDescent="0.3">
      <c r="A488" s="245" t="s">
        <v>1543</v>
      </c>
      <c r="B488" s="245" t="s">
        <v>1</v>
      </c>
      <c r="C488" s="245" t="s">
        <v>1344</v>
      </c>
      <c r="D488" s="245" t="s">
        <v>1389</v>
      </c>
      <c r="E488" s="246" t="s">
        <v>1047</v>
      </c>
      <c r="F488" s="293" t="str">
        <f>VLOOKUP(E:E,데이터주제영역정의서!T:V,2,FALSE)</f>
        <v>LM</v>
      </c>
      <c r="G488" s="211" t="s">
        <v>1268</v>
      </c>
      <c r="H488" s="294" t="e">
        <f>VLOOKUP(A:A,데이터주제영역정의서!O:P,2,FALSE)</f>
        <v>#N/A</v>
      </c>
      <c r="I488" s="294" t="str">
        <f t="shared" si="22"/>
        <v>정보</v>
      </c>
      <c r="J488" s="295" t="str">
        <f>VLOOKUP(I488,엔터티분류어!B:D,3,FALSE)</f>
        <v>D</v>
      </c>
      <c r="K488" s="293" t="e">
        <f t="shared" si="21"/>
        <v>#N/A</v>
      </c>
    </row>
    <row r="489" spans="1:11" x14ac:dyDescent="0.3">
      <c r="A489" s="245" t="s">
        <v>1543</v>
      </c>
      <c r="B489" s="245" t="s">
        <v>18</v>
      </c>
      <c r="C489" s="245" t="s">
        <v>1345</v>
      </c>
      <c r="D489" s="245"/>
      <c r="E489" s="246" t="s">
        <v>1047</v>
      </c>
      <c r="F489" s="293" t="str">
        <f>VLOOKUP(E:E,데이터주제영역정의서!T:V,2,FALSE)</f>
        <v>LM</v>
      </c>
      <c r="G489" s="211" t="s">
        <v>1412</v>
      </c>
      <c r="H489" s="294" t="e">
        <f>VLOOKUP(A:A,데이터주제영역정의서!O:P,2,FALSE)</f>
        <v>#N/A</v>
      </c>
      <c r="I489" s="294" t="str">
        <f t="shared" si="22"/>
        <v>코드</v>
      </c>
      <c r="J489" s="295" t="str">
        <f>VLOOKUP(I489,엔터티분류어!B:D,3,FALSE)</f>
        <v>C</v>
      </c>
      <c r="K489" s="293" t="e">
        <f t="shared" si="21"/>
        <v>#N/A</v>
      </c>
    </row>
    <row r="490" spans="1:11" x14ac:dyDescent="0.3">
      <c r="A490" s="245" t="s">
        <v>1543</v>
      </c>
      <c r="B490" s="245" t="s">
        <v>18</v>
      </c>
      <c r="C490" s="245" t="s">
        <v>1346</v>
      </c>
      <c r="D490" s="245"/>
      <c r="E490" s="246" t="s">
        <v>1047</v>
      </c>
      <c r="F490" s="293" t="str">
        <f>VLOOKUP(E:E,데이터주제영역정의서!T:V,2,FALSE)</f>
        <v>LM</v>
      </c>
      <c r="G490" s="211" t="s">
        <v>967</v>
      </c>
      <c r="H490" s="294" t="e">
        <f>VLOOKUP(A:A,데이터주제영역정의서!O:P,2,FALSE)</f>
        <v>#N/A</v>
      </c>
      <c r="I490" s="294" t="str">
        <f t="shared" si="22"/>
        <v>상세</v>
      </c>
      <c r="J490" s="295" t="str">
        <f>VLOOKUP(I490,엔터티분류어!B:D,3,FALSE)</f>
        <v>E</v>
      </c>
      <c r="K490" s="293" t="e">
        <f t="shared" si="21"/>
        <v>#N/A</v>
      </c>
    </row>
    <row r="491" spans="1:11" x14ac:dyDescent="0.3">
      <c r="A491" s="245" t="s">
        <v>1543</v>
      </c>
      <c r="B491" s="245" t="s">
        <v>18</v>
      </c>
      <c r="C491" s="245" t="s">
        <v>1491</v>
      </c>
      <c r="D491" s="245"/>
      <c r="E491" s="246" t="s">
        <v>1047</v>
      </c>
      <c r="F491" s="293" t="str">
        <f>VLOOKUP(E:E,데이터주제영역정의서!T:V,2,FALSE)</f>
        <v>LM</v>
      </c>
      <c r="G491" s="211" t="s">
        <v>1495</v>
      </c>
      <c r="H491" s="294" t="e">
        <f>VLOOKUP(A:A,데이터주제영역정의서!O:P,2,FALSE)</f>
        <v>#N/A</v>
      </c>
      <c r="I491" s="294" t="str">
        <f t="shared" si="22"/>
        <v>정보</v>
      </c>
      <c r="J491" s="295" t="str">
        <f>VLOOKUP(I491,엔터티분류어!B:D,3,FALSE)</f>
        <v>D</v>
      </c>
      <c r="K491" s="293" t="e">
        <f t="shared" si="21"/>
        <v>#N/A</v>
      </c>
    </row>
    <row r="492" spans="1:11" x14ac:dyDescent="0.3">
      <c r="A492" s="245" t="s">
        <v>1543</v>
      </c>
      <c r="B492" s="245" t="s">
        <v>18</v>
      </c>
      <c r="C492" s="245" t="s">
        <v>1492</v>
      </c>
      <c r="D492" s="245"/>
      <c r="E492" s="246" t="s">
        <v>1047</v>
      </c>
      <c r="F492" s="293" t="str">
        <f>VLOOKUP(E:E,데이터주제영역정의서!T:V,2,FALSE)</f>
        <v>LM</v>
      </c>
      <c r="G492" s="211" t="s">
        <v>1194</v>
      </c>
      <c r="H492" s="294" t="e">
        <f>VLOOKUP(A:A,데이터주제영역정의서!O:P,2,FALSE)</f>
        <v>#N/A</v>
      </c>
      <c r="I492" s="294" t="str">
        <f t="shared" si="22"/>
        <v>코드</v>
      </c>
      <c r="J492" s="295" t="str">
        <f>VLOOKUP(I492,엔터티분류어!B:D,3,FALSE)</f>
        <v>C</v>
      </c>
      <c r="K492" s="293" t="e">
        <f t="shared" si="21"/>
        <v>#N/A</v>
      </c>
    </row>
    <row r="493" spans="1:11" x14ac:dyDescent="0.3">
      <c r="A493" s="245" t="s">
        <v>1543</v>
      </c>
      <c r="B493" s="245" t="s">
        <v>18</v>
      </c>
      <c r="C493" s="245" t="s">
        <v>1493</v>
      </c>
      <c r="D493" s="245"/>
      <c r="E493" s="246" t="s">
        <v>1047</v>
      </c>
      <c r="F493" s="293" t="str">
        <f>VLOOKUP(E:E,데이터주제영역정의서!T:V,2,FALSE)</f>
        <v>LM</v>
      </c>
      <c r="G493" s="211" t="s">
        <v>887</v>
      </c>
      <c r="H493" s="294" t="e">
        <f>VLOOKUP(A:A,데이터주제영역정의서!O:P,2,FALSE)</f>
        <v>#N/A</v>
      </c>
      <c r="I493" s="294" t="str">
        <f t="shared" si="22"/>
        <v>정보</v>
      </c>
      <c r="J493" s="295" t="str">
        <f>VLOOKUP(I493,엔터티분류어!B:D,3,FALSE)</f>
        <v>D</v>
      </c>
      <c r="K493" s="293" t="e">
        <f t="shared" si="21"/>
        <v>#N/A</v>
      </c>
    </row>
    <row r="494" spans="1:11" x14ac:dyDescent="0.3">
      <c r="A494" s="245" t="s">
        <v>1543</v>
      </c>
      <c r="B494" s="245" t="s">
        <v>18</v>
      </c>
      <c r="C494" s="245" t="s">
        <v>1494</v>
      </c>
      <c r="D494" s="245"/>
      <c r="E494" s="246" t="s">
        <v>1047</v>
      </c>
      <c r="F494" s="293" t="str">
        <f>VLOOKUP(E:E,데이터주제영역정의서!T:V,2,FALSE)</f>
        <v>LM</v>
      </c>
      <c r="G494" s="211" t="s">
        <v>930</v>
      </c>
      <c r="H494" s="294" t="e">
        <f>VLOOKUP(A:A,데이터주제영역정의서!O:P,2,FALSE)</f>
        <v>#N/A</v>
      </c>
      <c r="I494" s="294" t="str">
        <f t="shared" si="22"/>
        <v>코드</v>
      </c>
      <c r="J494" s="295" t="str">
        <f>VLOOKUP(I494,엔터티분류어!B:D,3,FALSE)</f>
        <v>C</v>
      </c>
      <c r="K494" s="293" t="e">
        <f t="shared" si="21"/>
        <v>#N/A</v>
      </c>
    </row>
    <row r="495" spans="1:11" x14ac:dyDescent="0.3">
      <c r="A495" s="245" t="s">
        <v>1543</v>
      </c>
      <c r="B495" s="245" t="s">
        <v>18</v>
      </c>
      <c r="C495" s="245" t="s">
        <v>1613</v>
      </c>
      <c r="D495" s="245"/>
      <c r="E495" s="246" t="s">
        <v>1047</v>
      </c>
      <c r="F495" s="293" t="str">
        <f>VLOOKUP(E:E,데이터주제영역정의서!T:V,2,FALSE)</f>
        <v>LM</v>
      </c>
      <c r="G495" s="211" t="s">
        <v>1279</v>
      </c>
      <c r="H495" s="294" t="e">
        <f>VLOOKUP(A:A,데이터주제영역정의서!O:P,2,FALSE)</f>
        <v>#N/A</v>
      </c>
      <c r="I495" s="294" t="str">
        <f t="shared" si="22"/>
        <v>정보</v>
      </c>
      <c r="J495" s="295" t="s">
        <v>278</v>
      </c>
      <c r="K495" s="293" t="e">
        <f t="shared" si="21"/>
        <v>#N/A</v>
      </c>
    </row>
    <row r="496" spans="1:11" x14ac:dyDescent="0.3">
      <c r="A496" s="245" t="s">
        <v>1543</v>
      </c>
      <c r="B496" s="245" t="s">
        <v>18</v>
      </c>
      <c r="C496" s="245" t="s">
        <v>1614</v>
      </c>
      <c r="D496" s="245"/>
      <c r="E496" s="246" t="s">
        <v>1047</v>
      </c>
      <c r="F496" s="293" t="str">
        <f>VLOOKUP(E:E,데이터주제영역정의서!T:V,2,FALSE)</f>
        <v>LM</v>
      </c>
      <c r="G496" s="211" t="s">
        <v>1615</v>
      </c>
      <c r="H496" s="294" t="e">
        <f>VLOOKUP(A:A,데이터주제영역정의서!O:P,2,FALSE)</f>
        <v>#N/A</v>
      </c>
      <c r="I496" s="294" t="str">
        <f t="shared" si="22"/>
        <v>정보</v>
      </c>
      <c r="J496" s="295" t="s">
        <v>278</v>
      </c>
      <c r="K496" s="293" t="e">
        <f t="shared" si="21"/>
        <v>#N/A</v>
      </c>
    </row>
    <row r="497" spans="1:11" x14ac:dyDescent="0.3">
      <c r="A497" s="245" t="s">
        <v>1543</v>
      </c>
      <c r="B497" s="245" t="s">
        <v>18</v>
      </c>
      <c r="C497" s="245" t="s">
        <v>4773</v>
      </c>
      <c r="D497" s="245"/>
      <c r="E497" s="246" t="s">
        <v>1047</v>
      </c>
      <c r="F497" s="293" t="str">
        <f>VLOOKUP(E:E,데이터주제영역정의서!T:V,2,FALSE)</f>
        <v>LM</v>
      </c>
      <c r="G497" s="211" t="s">
        <v>4776</v>
      </c>
      <c r="H497" s="294" t="e">
        <f>VLOOKUP(A:A,데이터주제영역정의서!O:P,2,FALSE)</f>
        <v>#N/A</v>
      </c>
      <c r="I497" s="294" t="str">
        <f t="shared" si="22"/>
        <v>코드</v>
      </c>
      <c r="J497" s="295" t="s">
        <v>934</v>
      </c>
      <c r="K497" s="293" t="e">
        <f t="shared" si="21"/>
        <v>#N/A</v>
      </c>
    </row>
    <row r="498" spans="1:11" x14ac:dyDescent="0.3">
      <c r="A498" s="245" t="s">
        <v>1543</v>
      </c>
      <c r="B498" s="245" t="s">
        <v>18</v>
      </c>
      <c r="C498" s="245" t="s">
        <v>4774</v>
      </c>
      <c r="D498" s="245"/>
      <c r="E498" s="246" t="s">
        <v>1047</v>
      </c>
      <c r="F498" s="293" t="str">
        <f>VLOOKUP(E:E,데이터주제영역정의서!T:V,2,FALSE)</f>
        <v>LM</v>
      </c>
      <c r="G498" s="211" t="s">
        <v>4777</v>
      </c>
      <c r="H498" s="294" t="e">
        <f>VLOOKUP(A:A,데이터주제영역정의서!O:P,2,FALSE)</f>
        <v>#N/A</v>
      </c>
      <c r="I498" s="294" t="str">
        <f t="shared" si="22"/>
        <v>정보</v>
      </c>
      <c r="J498" s="295" t="s">
        <v>4775</v>
      </c>
      <c r="K498" s="293" t="e">
        <f t="shared" si="21"/>
        <v>#N/A</v>
      </c>
    </row>
    <row r="499" spans="1:11" x14ac:dyDescent="0.3">
      <c r="A499" s="245" t="s">
        <v>1543</v>
      </c>
      <c r="B499" s="245" t="s">
        <v>18</v>
      </c>
      <c r="C499" s="245" t="s">
        <v>4826</v>
      </c>
      <c r="D499" s="245"/>
      <c r="E499" s="246" t="s">
        <v>1047</v>
      </c>
      <c r="F499" s="293" t="str">
        <f>VLOOKUP(E:E,데이터주제영역정의서!T:V,2,FALSE)</f>
        <v>LM</v>
      </c>
      <c r="G499" s="211" t="s">
        <v>4827</v>
      </c>
      <c r="H499" s="294" t="e">
        <f>VLOOKUP(A:A,데이터주제영역정의서!O:P,2,FALSE)</f>
        <v>#N/A</v>
      </c>
      <c r="I499" s="294" t="str">
        <f t="shared" si="22"/>
        <v>정보</v>
      </c>
      <c r="J499" s="295" t="s">
        <v>278</v>
      </c>
      <c r="K499" s="293" t="e">
        <f t="shared" si="21"/>
        <v>#N/A</v>
      </c>
    </row>
    <row r="500" spans="1:11" x14ac:dyDescent="0.3">
      <c r="A500" s="245" t="s">
        <v>1543</v>
      </c>
      <c r="B500" s="245" t="s">
        <v>18</v>
      </c>
      <c r="C500" s="245" t="s">
        <v>4959</v>
      </c>
      <c r="D500" s="245"/>
      <c r="E500" s="246" t="s">
        <v>1047</v>
      </c>
      <c r="F500" s="293" t="str">
        <f>VLOOKUP(E:E,데이터주제영역정의서!T:V,2,FALSE)</f>
        <v>LM</v>
      </c>
      <c r="G500" s="211" t="s">
        <v>4888</v>
      </c>
      <c r="H500" s="294" t="e">
        <f>VLOOKUP(A:A,데이터주제영역정의서!O:P,2,FALSE)</f>
        <v>#N/A</v>
      </c>
      <c r="I500" s="294" t="str">
        <f t="shared" si="22"/>
        <v>정보</v>
      </c>
      <c r="J500" s="295" t="s">
        <v>278</v>
      </c>
      <c r="K500" s="293" t="e">
        <f t="shared" si="21"/>
        <v>#N/A</v>
      </c>
    </row>
    <row r="501" spans="1:11" x14ac:dyDescent="0.3">
      <c r="A501" s="245" t="s">
        <v>1544</v>
      </c>
      <c r="B501" s="245" t="s">
        <v>18</v>
      </c>
      <c r="C501" s="245" t="s">
        <v>1209</v>
      </c>
      <c r="D501" s="245"/>
      <c r="E501" s="246" t="s">
        <v>1040</v>
      </c>
      <c r="F501" s="293" t="str">
        <f>VLOOKUP(E:E,데이터주제영역정의서!T:V,2,FALSE)</f>
        <v>PM</v>
      </c>
      <c r="G501" s="211" t="s">
        <v>1273</v>
      </c>
      <c r="H501" s="294" t="e">
        <f>VLOOKUP(A:A,데이터주제영역정의서!O:P,2,FALSE)</f>
        <v>#N/A</v>
      </c>
      <c r="I501" s="294" t="str">
        <f t="shared" si="22"/>
        <v>정보</v>
      </c>
      <c r="J501" s="295" t="str">
        <f>VLOOKUP(I501,엔터티분류어!B:D,3,FALSE)</f>
        <v>D</v>
      </c>
      <c r="K501" s="293" t="e">
        <f t="shared" si="21"/>
        <v>#N/A</v>
      </c>
    </row>
    <row r="502" spans="1:11" x14ac:dyDescent="0.3">
      <c r="A502" s="245" t="s">
        <v>1544</v>
      </c>
      <c r="B502" s="245" t="s">
        <v>1</v>
      </c>
      <c r="C502" s="245" t="s">
        <v>1210</v>
      </c>
      <c r="D502" s="245" t="s">
        <v>1211</v>
      </c>
      <c r="E502" s="246" t="s">
        <v>1040</v>
      </c>
      <c r="F502" s="293" t="str">
        <f>VLOOKUP(E:E,데이터주제영역정의서!T:V,2,FALSE)</f>
        <v>PM</v>
      </c>
      <c r="G502" s="211" t="s">
        <v>1268</v>
      </c>
      <c r="H502" s="294" t="e">
        <f>VLOOKUP(A:A,데이터주제영역정의서!O:P,2,FALSE)</f>
        <v>#N/A</v>
      </c>
      <c r="I502" s="294" t="str">
        <f t="shared" si="22"/>
        <v>정보</v>
      </c>
      <c r="J502" s="295" t="str">
        <f>VLOOKUP(I502,엔터티분류어!B:D,3,FALSE)</f>
        <v>D</v>
      </c>
      <c r="K502" s="293" t="e">
        <f t="shared" si="21"/>
        <v>#N/A</v>
      </c>
    </row>
    <row r="503" spans="1:11" x14ac:dyDescent="0.3">
      <c r="A503" s="245" t="s">
        <v>1544</v>
      </c>
      <c r="B503" s="245" t="s">
        <v>1</v>
      </c>
      <c r="C503" s="245" t="s">
        <v>1212</v>
      </c>
      <c r="D503" s="245" t="s">
        <v>1213</v>
      </c>
      <c r="E503" s="246" t="s">
        <v>1040</v>
      </c>
      <c r="F503" s="293" t="str">
        <f>VLOOKUP(E:E,데이터주제영역정의서!T:V,2,FALSE)</f>
        <v>PM</v>
      </c>
      <c r="G503" s="211" t="s">
        <v>1274</v>
      </c>
      <c r="H503" s="294" t="e">
        <f>VLOOKUP(A:A,데이터주제영역정의서!O:P,2,FALSE)</f>
        <v>#N/A</v>
      </c>
      <c r="I503" s="294" t="str">
        <f t="shared" si="22"/>
        <v>정보</v>
      </c>
      <c r="J503" s="295" t="str">
        <f>VLOOKUP(I503,엔터티분류어!B:D,3,FALSE)</f>
        <v>D</v>
      </c>
      <c r="K503" s="293" t="e">
        <f t="shared" si="21"/>
        <v>#N/A</v>
      </c>
    </row>
    <row r="504" spans="1:11" x14ac:dyDescent="0.3">
      <c r="A504" s="245" t="s">
        <v>1544</v>
      </c>
      <c r="B504" s="245" t="s">
        <v>1</v>
      </c>
      <c r="C504" s="245" t="s">
        <v>1214</v>
      </c>
      <c r="D504" s="245" t="s">
        <v>1215</v>
      </c>
      <c r="E504" s="246" t="s">
        <v>1040</v>
      </c>
      <c r="F504" s="293" t="str">
        <f>VLOOKUP(E:E,데이터주제영역정의서!T:V,2,FALSE)</f>
        <v>PM</v>
      </c>
      <c r="G504" s="211" t="s">
        <v>1266</v>
      </c>
      <c r="H504" s="294" t="e">
        <f>VLOOKUP(A:A,데이터주제영역정의서!O:P,2,FALSE)</f>
        <v>#N/A</v>
      </c>
      <c r="I504" s="294" t="str">
        <f>RIGHT(C504,5)</f>
        <v>인터페이스</v>
      </c>
      <c r="J504" s="295" t="str">
        <f>VLOOKUP(I504,엔터티분류어!B:D,3,FALSE)</f>
        <v>F</v>
      </c>
      <c r="K504" s="293" t="e">
        <f t="shared" si="21"/>
        <v>#N/A</v>
      </c>
    </row>
    <row r="505" spans="1:11" x14ac:dyDescent="0.3">
      <c r="A505" s="245" t="s">
        <v>1544</v>
      </c>
      <c r="B505" s="245" t="s">
        <v>18</v>
      </c>
      <c r="C505" s="245" t="s">
        <v>1216</v>
      </c>
      <c r="D505" s="245"/>
      <c r="E505" s="246" t="s">
        <v>1040</v>
      </c>
      <c r="F505" s="293" t="str">
        <f>VLOOKUP(E:E,데이터주제영역정의서!T:V,2,FALSE)</f>
        <v>PM</v>
      </c>
      <c r="G505" s="211" t="s">
        <v>884</v>
      </c>
      <c r="H505" s="294" t="e">
        <f>VLOOKUP(A:A,데이터주제영역정의서!O:P,2,FALSE)</f>
        <v>#N/A</v>
      </c>
      <c r="I505" s="294" t="str">
        <f t="shared" ref="I505:I534" si="23">RIGHT(C505,2)</f>
        <v>정보</v>
      </c>
      <c r="J505" s="295" t="str">
        <f>VLOOKUP(I505,엔터티분류어!B:D,3,FALSE)</f>
        <v>D</v>
      </c>
      <c r="K505" s="293" t="e">
        <f t="shared" si="21"/>
        <v>#N/A</v>
      </c>
    </row>
    <row r="506" spans="1:11" x14ac:dyDescent="0.3">
      <c r="A506" s="245" t="s">
        <v>1544</v>
      </c>
      <c r="B506" s="245" t="s">
        <v>18</v>
      </c>
      <c r="C506" s="245" t="s">
        <v>1217</v>
      </c>
      <c r="D506" s="245"/>
      <c r="E506" s="246" t="s">
        <v>1040</v>
      </c>
      <c r="F506" s="293" t="str">
        <f>VLOOKUP(E:E,데이터주제영역정의서!T:V,2,FALSE)</f>
        <v>PM</v>
      </c>
      <c r="G506" s="211" t="s">
        <v>1267</v>
      </c>
      <c r="H506" s="294" t="e">
        <f>VLOOKUP(A:A,데이터주제영역정의서!O:P,2,FALSE)</f>
        <v>#N/A</v>
      </c>
      <c r="I506" s="294" t="str">
        <f t="shared" si="23"/>
        <v>정보</v>
      </c>
      <c r="J506" s="295" t="str">
        <f>VLOOKUP(I506,엔터티분류어!B:D,3,FALSE)</f>
        <v>D</v>
      </c>
      <c r="K506" s="293" t="e">
        <f t="shared" si="21"/>
        <v>#N/A</v>
      </c>
    </row>
    <row r="507" spans="1:11" x14ac:dyDescent="0.3">
      <c r="A507" s="245" t="s">
        <v>1544</v>
      </c>
      <c r="B507" s="245" t="s">
        <v>1</v>
      </c>
      <c r="C507" s="245" t="s">
        <v>1218</v>
      </c>
      <c r="D507" s="245" t="s">
        <v>1211</v>
      </c>
      <c r="E507" s="246" t="s">
        <v>1040</v>
      </c>
      <c r="F507" s="293" t="str">
        <f>VLOOKUP(E:E,데이터주제영역정의서!T:V,2,FALSE)</f>
        <v>PM</v>
      </c>
      <c r="G507" s="211" t="s">
        <v>1268</v>
      </c>
      <c r="H507" s="294" t="e">
        <f>VLOOKUP(A:A,데이터주제영역정의서!O:P,2,FALSE)</f>
        <v>#N/A</v>
      </c>
      <c r="I507" s="294" t="str">
        <f t="shared" si="23"/>
        <v>이력</v>
      </c>
      <c r="J507" s="295" t="str">
        <f>VLOOKUP(I507,엔터티분류어!B:D,3,FALSE)</f>
        <v>H</v>
      </c>
      <c r="K507" s="293" t="e">
        <f t="shared" si="21"/>
        <v>#N/A</v>
      </c>
    </row>
    <row r="508" spans="1:11" x14ac:dyDescent="0.3">
      <c r="A508" s="245" t="s">
        <v>1544</v>
      </c>
      <c r="B508" s="245" t="s">
        <v>1</v>
      </c>
      <c r="C508" s="245" t="s">
        <v>1219</v>
      </c>
      <c r="D508" s="245" t="s">
        <v>1220</v>
      </c>
      <c r="E508" s="246" t="s">
        <v>1040</v>
      </c>
      <c r="F508" s="293" t="str">
        <f>VLOOKUP(E:E,데이터주제영역정의서!T:V,2,FALSE)</f>
        <v>PM</v>
      </c>
      <c r="G508" s="211" t="s">
        <v>898</v>
      </c>
      <c r="H508" s="294" t="e">
        <f>VLOOKUP(A:A,데이터주제영역정의서!O:P,2,FALSE)</f>
        <v>#N/A</v>
      </c>
      <c r="I508" s="294" t="str">
        <f t="shared" si="23"/>
        <v>정보</v>
      </c>
      <c r="J508" s="295" t="str">
        <f>VLOOKUP(I508,엔터티분류어!B:D,3,FALSE)</f>
        <v>D</v>
      </c>
      <c r="K508" s="293" t="e">
        <f t="shared" si="21"/>
        <v>#N/A</v>
      </c>
    </row>
    <row r="509" spans="1:11" x14ac:dyDescent="0.3">
      <c r="A509" s="245" t="s">
        <v>1544</v>
      </c>
      <c r="B509" s="245" t="s">
        <v>18</v>
      </c>
      <c r="C509" s="245" t="s">
        <v>1221</v>
      </c>
      <c r="D509" s="245" t="s">
        <v>1215</v>
      </c>
      <c r="E509" s="246" t="s">
        <v>1040</v>
      </c>
      <c r="F509" s="293" t="str">
        <f>VLOOKUP(E:E,데이터주제영역정의서!T:V,2,FALSE)</f>
        <v>PM</v>
      </c>
      <c r="G509" s="211" t="s">
        <v>1275</v>
      </c>
      <c r="H509" s="294" t="e">
        <f>VLOOKUP(A:A,데이터주제영역정의서!O:P,2,FALSE)</f>
        <v>#N/A</v>
      </c>
      <c r="I509" s="294" t="str">
        <f t="shared" si="23"/>
        <v>정보</v>
      </c>
      <c r="J509" s="295" t="str">
        <f>VLOOKUP(I509,엔터티분류어!B:D,3,FALSE)</f>
        <v>D</v>
      </c>
      <c r="K509" s="293" t="e">
        <f t="shared" si="21"/>
        <v>#N/A</v>
      </c>
    </row>
    <row r="510" spans="1:11" x14ac:dyDescent="0.3">
      <c r="A510" s="245" t="s">
        <v>1544</v>
      </c>
      <c r="B510" s="245" t="s">
        <v>18</v>
      </c>
      <c r="C510" s="245" t="s">
        <v>1222</v>
      </c>
      <c r="D510" s="245"/>
      <c r="E510" s="246" t="s">
        <v>1040</v>
      </c>
      <c r="F510" s="293" t="str">
        <f>VLOOKUP(E:E,데이터주제영역정의서!T:V,2,FALSE)</f>
        <v>PM</v>
      </c>
      <c r="G510" s="211" t="s">
        <v>1276</v>
      </c>
      <c r="H510" s="294" t="e">
        <f>VLOOKUP(A:A,데이터주제영역정의서!O:P,2,FALSE)</f>
        <v>#N/A</v>
      </c>
      <c r="I510" s="294" t="str">
        <f t="shared" si="23"/>
        <v>정보</v>
      </c>
      <c r="J510" s="295" t="str">
        <f>VLOOKUP(I510,엔터티분류어!B:D,3,FALSE)</f>
        <v>D</v>
      </c>
      <c r="K510" s="293" t="e">
        <f t="shared" si="21"/>
        <v>#N/A</v>
      </c>
    </row>
    <row r="511" spans="1:11" x14ac:dyDescent="0.3">
      <c r="A511" s="245" t="s">
        <v>1544</v>
      </c>
      <c r="B511" s="245" t="s">
        <v>18</v>
      </c>
      <c r="C511" s="245" t="s">
        <v>1223</v>
      </c>
      <c r="D511" s="245"/>
      <c r="E511" s="246" t="s">
        <v>1040</v>
      </c>
      <c r="F511" s="293" t="str">
        <f>VLOOKUP(E:E,데이터주제영역정의서!T:V,2,FALSE)</f>
        <v>PM</v>
      </c>
      <c r="G511" s="211" t="s">
        <v>1199</v>
      </c>
      <c r="H511" s="294" t="e">
        <f>VLOOKUP(A:A,데이터주제영역정의서!O:P,2,FALSE)</f>
        <v>#N/A</v>
      </c>
      <c r="I511" s="294" t="str">
        <f t="shared" si="23"/>
        <v>정보</v>
      </c>
      <c r="J511" s="295" t="str">
        <f>VLOOKUP(I511,엔터티분류어!B:D,3,FALSE)</f>
        <v>D</v>
      </c>
      <c r="K511" s="293" t="e">
        <f t="shared" si="21"/>
        <v>#N/A</v>
      </c>
    </row>
    <row r="512" spans="1:11" x14ac:dyDescent="0.3">
      <c r="A512" s="245" t="s">
        <v>1544</v>
      </c>
      <c r="B512" s="245" t="s">
        <v>18</v>
      </c>
      <c r="C512" s="245" t="s">
        <v>1224</v>
      </c>
      <c r="D512" s="245"/>
      <c r="E512" s="246" t="s">
        <v>1040</v>
      </c>
      <c r="F512" s="293" t="str">
        <f>VLOOKUP(E:E,데이터주제영역정의서!T:V,2,FALSE)</f>
        <v>PM</v>
      </c>
      <c r="G512" s="211" t="s">
        <v>1270</v>
      </c>
      <c r="H512" s="294" t="e">
        <f>VLOOKUP(A:A,데이터주제영역정의서!O:P,2,FALSE)</f>
        <v>#N/A</v>
      </c>
      <c r="I512" s="294" t="str">
        <f t="shared" si="23"/>
        <v>채번</v>
      </c>
      <c r="J512" s="295" t="str">
        <f>VLOOKUP(I512,엔터티분류어!B:D,3,FALSE)</f>
        <v>N</v>
      </c>
      <c r="K512" s="293" t="e">
        <f t="shared" si="21"/>
        <v>#N/A</v>
      </c>
    </row>
    <row r="513" spans="1:11" x14ac:dyDescent="0.3">
      <c r="A513" s="245" t="s">
        <v>1544</v>
      </c>
      <c r="B513" s="245" t="s">
        <v>1</v>
      </c>
      <c r="C513" s="245" t="s">
        <v>1225</v>
      </c>
      <c r="D513" s="245" t="s">
        <v>1226</v>
      </c>
      <c r="E513" s="246" t="s">
        <v>1040</v>
      </c>
      <c r="F513" s="293" t="str">
        <f>VLOOKUP(E:E,데이터주제영역정의서!T:V,2,FALSE)</f>
        <v>PM</v>
      </c>
      <c r="G513" s="211" t="s">
        <v>1269</v>
      </c>
      <c r="H513" s="294" t="e">
        <f>VLOOKUP(A:A,데이터주제영역정의서!O:P,2,FALSE)</f>
        <v>#N/A</v>
      </c>
      <c r="I513" s="294" t="str">
        <f t="shared" si="23"/>
        <v>채번</v>
      </c>
      <c r="J513" s="295" t="str">
        <f>VLOOKUP(I513,엔터티분류어!B:D,3,FALSE)</f>
        <v>N</v>
      </c>
      <c r="K513" s="293" t="e">
        <f t="shared" si="21"/>
        <v>#N/A</v>
      </c>
    </row>
    <row r="514" spans="1:11" x14ac:dyDescent="0.3">
      <c r="A514" s="245" t="s">
        <v>1544</v>
      </c>
      <c r="B514" s="245" t="s">
        <v>1</v>
      </c>
      <c r="C514" s="245" t="s">
        <v>1227</v>
      </c>
      <c r="D514" s="245" t="s">
        <v>1228</v>
      </c>
      <c r="E514" s="246" t="s">
        <v>1040</v>
      </c>
      <c r="F514" s="293" t="str">
        <f>VLOOKUP(E:E,데이터주제영역정의서!T:V,2,FALSE)</f>
        <v>PM</v>
      </c>
      <c r="G514" s="211" t="s">
        <v>1271</v>
      </c>
      <c r="H514" s="294" t="e">
        <f>VLOOKUP(A:A,데이터주제영역정의서!O:P,2,FALSE)</f>
        <v>#N/A</v>
      </c>
      <c r="I514" s="294" t="str">
        <f t="shared" si="23"/>
        <v>상세</v>
      </c>
      <c r="J514" s="295" t="str">
        <f>VLOOKUP(I514,엔터티분류어!B:D,3,FALSE)</f>
        <v>E</v>
      </c>
      <c r="K514" s="293" t="e">
        <f t="shared" si="21"/>
        <v>#N/A</v>
      </c>
    </row>
    <row r="515" spans="1:11" x14ac:dyDescent="0.3">
      <c r="A515" s="245" t="s">
        <v>1544</v>
      </c>
      <c r="B515" s="245" t="s">
        <v>18</v>
      </c>
      <c r="C515" s="245" t="s">
        <v>1229</v>
      </c>
      <c r="D515" s="245"/>
      <c r="E515" s="246" t="s">
        <v>1040</v>
      </c>
      <c r="F515" s="293" t="str">
        <f>VLOOKUP(E:E,데이터주제영역정의서!T:V,2,FALSE)</f>
        <v>PM</v>
      </c>
      <c r="G515" s="211" t="s">
        <v>914</v>
      </c>
      <c r="H515" s="294" t="e">
        <f>VLOOKUP(A:A,데이터주제영역정의서!O:P,2,FALSE)</f>
        <v>#N/A</v>
      </c>
      <c r="I515" s="294" t="str">
        <f t="shared" si="23"/>
        <v>정보</v>
      </c>
      <c r="J515" s="295" t="str">
        <f>VLOOKUP(I515,엔터티분류어!B:D,3,FALSE)</f>
        <v>D</v>
      </c>
      <c r="K515" s="293" t="e">
        <f t="shared" si="21"/>
        <v>#N/A</v>
      </c>
    </row>
    <row r="516" spans="1:11" x14ac:dyDescent="0.3">
      <c r="A516" s="245" t="s">
        <v>1544</v>
      </c>
      <c r="B516" s="245" t="s">
        <v>18</v>
      </c>
      <c r="C516" s="245" t="s">
        <v>1230</v>
      </c>
      <c r="D516" s="245"/>
      <c r="E516" s="246" t="s">
        <v>1040</v>
      </c>
      <c r="F516" s="293" t="str">
        <f>VLOOKUP(E:E,데이터주제영역정의서!T:V,2,FALSE)</f>
        <v>PM</v>
      </c>
      <c r="G516" s="211" t="s">
        <v>914</v>
      </c>
      <c r="H516" s="294" t="e">
        <f>VLOOKUP(A:A,데이터주제영역정의서!O:P,2,FALSE)</f>
        <v>#N/A</v>
      </c>
      <c r="I516" s="294" t="str">
        <f t="shared" si="23"/>
        <v>코드</v>
      </c>
      <c r="J516" s="295" t="str">
        <f>VLOOKUP(I516,엔터티분류어!B:D,3,FALSE)</f>
        <v>C</v>
      </c>
      <c r="K516" s="293" t="e">
        <f t="shared" si="21"/>
        <v>#N/A</v>
      </c>
    </row>
    <row r="517" spans="1:11" x14ac:dyDescent="0.3">
      <c r="A517" s="245" t="s">
        <v>1544</v>
      </c>
      <c r="B517" s="245" t="s">
        <v>1</v>
      </c>
      <c r="C517" s="245" t="s">
        <v>1231</v>
      </c>
      <c r="D517" s="245" t="s">
        <v>1232</v>
      </c>
      <c r="E517" s="246" t="s">
        <v>1040</v>
      </c>
      <c r="F517" s="293" t="str">
        <f>VLOOKUP(E:E,데이터주제영역정의서!T:V,2,FALSE)</f>
        <v>PM</v>
      </c>
      <c r="G517" s="211" t="s">
        <v>927</v>
      </c>
      <c r="H517" s="294" t="e">
        <f>VLOOKUP(A:A,데이터주제영역정의서!O:P,2,FALSE)</f>
        <v>#N/A</v>
      </c>
      <c r="I517" s="294" t="str">
        <f t="shared" si="23"/>
        <v>정보</v>
      </c>
      <c r="J517" s="295" t="str">
        <f>VLOOKUP(I517,엔터티분류어!B:D,3,FALSE)</f>
        <v>D</v>
      </c>
      <c r="K517" s="293" t="e">
        <f t="shared" si="21"/>
        <v>#N/A</v>
      </c>
    </row>
    <row r="518" spans="1:11" x14ac:dyDescent="0.3">
      <c r="A518" s="245" t="s">
        <v>1544</v>
      </c>
      <c r="B518" s="245" t="s">
        <v>1</v>
      </c>
      <c r="C518" s="245" t="s">
        <v>1233</v>
      </c>
      <c r="D518" s="245" t="s">
        <v>1234</v>
      </c>
      <c r="E518" s="246" t="s">
        <v>1040</v>
      </c>
      <c r="F518" s="293" t="str">
        <f>VLOOKUP(E:E,데이터주제영역정의서!T:V,2,FALSE)</f>
        <v>PM</v>
      </c>
      <c r="G518" s="211" t="s">
        <v>1272</v>
      </c>
      <c r="H518" s="294" t="e">
        <f>VLOOKUP(A:A,데이터주제영역정의서!O:P,2,FALSE)</f>
        <v>#N/A</v>
      </c>
      <c r="I518" s="294" t="str">
        <f t="shared" si="23"/>
        <v>코드</v>
      </c>
      <c r="J518" s="295" t="str">
        <f>VLOOKUP(I518,엔터티분류어!B:D,3,FALSE)</f>
        <v>C</v>
      </c>
      <c r="K518" s="293" t="e">
        <f t="shared" si="21"/>
        <v>#N/A</v>
      </c>
    </row>
    <row r="519" spans="1:11" x14ac:dyDescent="0.3">
      <c r="A519" s="245" t="s">
        <v>1544</v>
      </c>
      <c r="B519" s="245" t="s">
        <v>18</v>
      </c>
      <c r="C519" s="245" t="s">
        <v>1235</v>
      </c>
      <c r="D519" s="245"/>
      <c r="E519" s="246" t="s">
        <v>1040</v>
      </c>
      <c r="F519" s="293" t="str">
        <f>VLOOKUP(E:E,데이터주제영역정의서!T:V,2,FALSE)</f>
        <v>PM</v>
      </c>
      <c r="G519" s="211" t="s">
        <v>1271</v>
      </c>
      <c r="H519" s="294" t="e">
        <f>VLOOKUP(A:A,데이터주제영역정의서!O:P,2,FALSE)</f>
        <v>#N/A</v>
      </c>
      <c r="I519" s="294" t="str">
        <f t="shared" si="23"/>
        <v>코드</v>
      </c>
      <c r="J519" s="295" t="str">
        <f>VLOOKUP(I519,엔터티분류어!B:D,3,FALSE)</f>
        <v>C</v>
      </c>
      <c r="K519" s="293" t="e">
        <f t="shared" si="21"/>
        <v>#N/A</v>
      </c>
    </row>
    <row r="520" spans="1:11" x14ac:dyDescent="0.3">
      <c r="A520" s="245" t="s">
        <v>1544</v>
      </c>
      <c r="B520" s="245" t="s">
        <v>1</v>
      </c>
      <c r="C520" s="245" t="s">
        <v>1236</v>
      </c>
      <c r="D520" s="245" t="s">
        <v>1237</v>
      </c>
      <c r="E520" s="246" t="s">
        <v>1040</v>
      </c>
      <c r="F520" s="293" t="str">
        <f>VLOOKUP(E:E,데이터주제영역정의서!T:V,2,FALSE)</f>
        <v>PM</v>
      </c>
      <c r="G520" s="211" t="s">
        <v>917</v>
      </c>
      <c r="H520" s="294" t="e">
        <f>VLOOKUP(A:A,데이터주제영역정의서!O:P,2,FALSE)</f>
        <v>#N/A</v>
      </c>
      <c r="I520" s="294" t="str">
        <f t="shared" si="23"/>
        <v>코드</v>
      </c>
      <c r="J520" s="295" t="str">
        <f>VLOOKUP(I520,엔터티분류어!B:D,3,FALSE)</f>
        <v>C</v>
      </c>
      <c r="K520" s="293" t="e">
        <f t="shared" si="21"/>
        <v>#N/A</v>
      </c>
    </row>
    <row r="521" spans="1:11" x14ac:dyDescent="0.3">
      <c r="A521" s="245" t="s">
        <v>1544</v>
      </c>
      <c r="B521" s="245" t="s">
        <v>1</v>
      </c>
      <c r="C521" s="245" t="s">
        <v>1238</v>
      </c>
      <c r="D521" s="245" t="s">
        <v>1239</v>
      </c>
      <c r="E521" s="246" t="s">
        <v>1040</v>
      </c>
      <c r="F521" s="293" t="str">
        <f>VLOOKUP(E:E,데이터주제영역정의서!T:V,2,FALSE)</f>
        <v>PM</v>
      </c>
      <c r="G521" s="211" t="s">
        <v>1277</v>
      </c>
      <c r="H521" s="294" t="e">
        <f>VLOOKUP(A:A,데이터주제영역정의서!O:P,2,FALSE)</f>
        <v>#N/A</v>
      </c>
      <c r="I521" s="294" t="str">
        <f t="shared" si="23"/>
        <v>코드</v>
      </c>
      <c r="J521" s="295" t="str">
        <f>VLOOKUP(I521,엔터티분류어!B:D,3,FALSE)</f>
        <v>C</v>
      </c>
      <c r="K521" s="293" t="e">
        <f t="shared" si="21"/>
        <v>#N/A</v>
      </c>
    </row>
    <row r="522" spans="1:11" x14ac:dyDescent="0.3">
      <c r="A522" s="245" t="s">
        <v>1544</v>
      </c>
      <c r="B522" s="245" t="s">
        <v>1</v>
      </c>
      <c r="C522" s="245" t="s">
        <v>1240</v>
      </c>
      <c r="D522" s="245" t="s">
        <v>1241</v>
      </c>
      <c r="E522" s="246" t="s">
        <v>1040</v>
      </c>
      <c r="F522" s="293" t="str">
        <f>VLOOKUP(E:E,데이터주제영역정의서!T:V,2,FALSE)</f>
        <v>PM</v>
      </c>
      <c r="G522" s="211" t="s">
        <v>1278</v>
      </c>
      <c r="H522" s="294" t="e">
        <f>VLOOKUP(A:A,데이터주제영역정의서!O:P,2,FALSE)</f>
        <v>#N/A</v>
      </c>
      <c r="I522" s="294" t="str">
        <f t="shared" si="23"/>
        <v>코드</v>
      </c>
      <c r="J522" s="295" t="str">
        <f>VLOOKUP(I522,엔터티분류어!B:D,3,FALSE)</f>
        <v>C</v>
      </c>
      <c r="K522" s="293" t="e">
        <f t="shared" si="21"/>
        <v>#N/A</v>
      </c>
    </row>
    <row r="523" spans="1:11" x14ac:dyDescent="0.3">
      <c r="A523" s="245" t="s">
        <v>1544</v>
      </c>
      <c r="B523" s="245" t="s">
        <v>1</v>
      </c>
      <c r="C523" s="245" t="s">
        <v>1242</v>
      </c>
      <c r="D523" s="245" t="s">
        <v>1243</v>
      </c>
      <c r="E523" s="246" t="s">
        <v>1040</v>
      </c>
      <c r="F523" s="293" t="str">
        <f>VLOOKUP(E:E,데이터주제영역정의서!T:V,2,FALSE)</f>
        <v>PM</v>
      </c>
      <c r="G523" s="211" t="s">
        <v>1279</v>
      </c>
      <c r="H523" s="294" t="e">
        <f>VLOOKUP(A:A,데이터주제영역정의서!O:P,2,FALSE)</f>
        <v>#N/A</v>
      </c>
      <c r="I523" s="294" t="str">
        <f t="shared" si="23"/>
        <v>정보</v>
      </c>
      <c r="J523" s="295" t="str">
        <f>VLOOKUP(I523,엔터티분류어!B:D,3,FALSE)</f>
        <v>D</v>
      </c>
      <c r="K523" s="293" t="e">
        <f t="shared" ref="K523:K590" si="24">H523&amp;F523&amp;G523&amp;J523</f>
        <v>#N/A</v>
      </c>
    </row>
    <row r="524" spans="1:11" x14ac:dyDescent="0.3">
      <c r="A524" s="245" t="s">
        <v>1544</v>
      </c>
      <c r="B524" s="245" t="s">
        <v>1</v>
      </c>
      <c r="C524" s="245" t="s">
        <v>1244</v>
      </c>
      <c r="D524" s="245" t="s">
        <v>1245</v>
      </c>
      <c r="E524" s="246" t="s">
        <v>1040</v>
      </c>
      <c r="F524" s="293" t="str">
        <f>VLOOKUP(E:E,데이터주제영역정의서!T:V,2,FALSE)</f>
        <v>PM</v>
      </c>
      <c r="G524" s="211" t="s">
        <v>930</v>
      </c>
      <c r="H524" s="294" t="e">
        <f>VLOOKUP(A:A,데이터주제영역정의서!O:P,2,FALSE)</f>
        <v>#N/A</v>
      </c>
      <c r="I524" s="294" t="str">
        <f t="shared" si="23"/>
        <v>정보</v>
      </c>
      <c r="J524" s="295" t="str">
        <f>VLOOKUP(I524,엔터티분류어!B:D,3,FALSE)</f>
        <v>D</v>
      </c>
      <c r="K524" s="293" t="e">
        <f t="shared" si="24"/>
        <v>#N/A</v>
      </c>
    </row>
    <row r="525" spans="1:11" x14ac:dyDescent="0.3">
      <c r="A525" s="245" t="s">
        <v>1544</v>
      </c>
      <c r="B525" s="245" t="s">
        <v>1</v>
      </c>
      <c r="C525" s="245" t="s">
        <v>1246</v>
      </c>
      <c r="D525" s="245" t="s">
        <v>1247</v>
      </c>
      <c r="E525" s="246" t="s">
        <v>1040</v>
      </c>
      <c r="F525" s="293" t="str">
        <f>VLOOKUP(E:E,데이터주제영역정의서!T:V,2,FALSE)</f>
        <v>PM</v>
      </c>
      <c r="G525" s="211" t="s">
        <v>1277</v>
      </c>
      <c r="H525" s="294" t="e">
        <f>VLOOKUP(A:A,데이터주제영역정의서!O:P,2,FALSE)</f>
        <v>#N/A</v>
      </c>
      <c r="I525" s="294" t="str">
        <f t="shared" si="23"/>
        <v>정보</v>
      </c>
      <c r="J525" s="295" t="str">
        <f>VLOOKUP(I525,엔터티분류어!B:D,3,FALSE)</f>
        <v>D</v>
      </c>
      <c r="K525" s="293" t="e">
        <f t="shared" si="24"/>
        <v>#N/A</v>
      </c>
    </row>
    <row r="526" spans="1:11" x14ac:dyDescent="0.3">
      <c r="A526" s="245" t="s">
        <v>1544</v>
      </c>
      <c r="B526" s="245" t="s">
        <v>1</v>
      </c>
      <c r="C526" s="245" t="s">
        <v>1248</v>
      </c>
      <c r="D526" s="245" t="s">
        <v>1249</v>
      </c>
      <c r="E526" s="246" t="s">
        <v>1040</v>
      </c>
      <c r="F526" s="293" t="str">
        <f>VLOOKUP(E:E,데이터주제영역정의서!T:V,2,FALSE)</f>
        <v>PM</v>
      </c>
      <c r="G526" s="211" t="s">
        <v>1280</v>
      </c>
      <c r="H526" s="294" t="e">
        <f>VLOOKUP(A:A,데이터주제영역정의서!O:P,2,FALSE)</f>
        <v>#N/A</v>
      </c>
      <c r="I526" s="294" t="str">
        <f t="shared" si="23"/>
        <v>코드</v>
      </c>
      <c r="J526" s="295" t="str">
        <f>VLOOKUP(I526,엔터티분류어!B:D,3,FALSE)</f>
        <v>C</v>
      </c>
      <c r="K526" s="293" t="e">
        <f t="shared" si="24"/>
        <v>#N/A</v>
      </c>
    </row>
    <row r="527" spans="1:11" x14ac:dyDescent="0.3">
      <c r="A527" s="245" t="s">
        <v>1544</v>
      </c>
      <c r="B527" s="245" t="s">
        <v>1</v>
      </c>
      <c r="C527" s="245" t="s">
        <v>1250</v>
      </c>
      <c r="D527" s="245" t="s">
        <v>1251</v>
      </c>
      <c r="E527" s="246" t="s">
        <v>1040</v>
      </c>
      <c r="F527" s="293" t="str">
        <f>VLOOKUP(E:E,데이터주제영역정의서!T:V,2,FALSE)</f>
        <v>PM</v>
      </c>
      <c r="G527" s="211" t="s">
        <v>1281</v>
      </c>
      <c r="H527" s="294" t="e">
        <f>VLOOKUP(A:A,데이터주제영역정의서!O:P,2,FALSE)</f>
        <v>#N/A</v>
      </c>
      <c r="I527" s="294" t="str">
        <f t="shared" si="23"/>
        <v>정보</v>
      </c>
      <c r="J527" s="295" t="str">
        <f>VLOOKUP(I527,엔터티분류어!B:D,3,FALSE)</f>
        <v>D</v>
      </c>
      <c r="K527" s="293" t="e">
        <f t="shared" si="24"/>
        <v>#N/A</v>
      </c>
    </row>
    <row r="528" spans="1:11" x14ac:dyDescent="0.3">
      <c r="A528" s="245" t="s">
        <v>1544</v>
      </c>
      <c r="B528" s="245" t="s">
        <v>1</v>
      </c>
      <c r="C528" s="245" t="s">
        <v>1252</v>
      </c>
      <c r="D528" s="245" t="s">
        <v>1253</v>
      </c>
      <c r="E528" s="246" t="s">
        <v>1040</v>
      </c>
      <c r="F528" s="293" t="str">
        <f>VLOOKUP(E:E,데이터주제영역정의서!T:V,2,FALSE)</f>
        <v>PM</v>
      </c>
      <c r="G528" s="211" t="s">
        <v>1282</v>
      </c>
      <c r="H528" s="294" t="e">
        <f>VLOOKUP(A:A,데이터주제영역정의서!O:P,2,FALSE)</f>
        <v>#N/A</v>
      </c>
      <c r="I528" s="294" t="str">
        <f t="shared" si="23"/>
        <v>코드</v>
      </c>
      <c r="J528" s="295" t="str">
        <f>VLOOKUP(I528,엔터티분류어!B:D,3,FALSE)</f>
        <v>C</v>
      </c>
      <c r="K528" s="293" t="e">
        <f t="shared" si="24"/>
        <v>#N/A</v>
      </c>
    </row>
    <row r="529" spans="1:11" x14ac:dyDescent="0.3">
      <c r="A529" s="245" t="s">
        <v>1544</v>
      </c>
      <c r="B529" s="245" t="s">
        <v>1</v>
      </c>
      <c r="C529" s="245" t="s">
        <v>1254</v>
      </c>
      <c r="D529" s="245" t="s">
        <v>1255</v>
      </c>
      <c r="E529" s="246" t="s">
        <v>1040</v>
      </c>
      <c r="F529" s="293" t="str">
        <f>VLOOKUP(E:E,데이터주제영역정의서!T:V,2,FALSE)</f>
        <v>PM</v>
      </c>
      <c r="G529" s="211" t="s">
        <v>1283</v>
      </c>
      <c r="H529" s="294" t="e">
        <f>VLOOKUP(A:A,데이터주제영역정의서!O:P,2,FALSE)</f>
        <v>#N/A</v>
      </c>
      <c r="I529" s="294" t="str">
        <f t="shared" si="23"/>
        <v>정보</v>
      </c>
      <c r="J529" s="295" t="str">
        <f>VLOOKUP(I529,엔터티분류어!B:D,3,FALSE)</f>
        <v>D</v>
      </c>
      <c r="K529" s="293" t="e">
        <f t="shared" si="24"/>
        <v>#N/A</v>
      </c>
    </row>
    <row r="530" spans="1:11" x14ac:dyDescent="0.3">
      <c r="A530" s="245" t="s">
        <v>1544</v>
      </c>
      <c r="B530" s="245" t="s">
        <v>1</v>
      </c>
      <c r="C530" s="245" t="s">
        <v>1256</v>
      </c>
      <c r="D530" s="245" t="s">
        <v>1257</v>
      </c>
      <c r="E530" s="246" t="s">
        <v>1040</v>
      </c>
      <c r="F530" s="293" t="str">
        <f>VLOOKUP(E:E,데이터주제영역정의서!T:V,2,FALSE)</f>
        <v>PM</v>
      </c>
      <c r="G530" s="211" t="s">
        <v>886</v>
      </c>
      <c r="H530" s="294" t="e">
        <f>VLOOKUP(A:A,데이터주제영역정의서!O:P,2,FALSE)</f>
        <v>#N/A</v>
      </c>
      <c r="I530" s="294" t="str">
        <f t="shared" si="23"/>
        <v>상세</v>
      </c>
      <c r="J530" s="295" t="str">
        <f>VLOOKUP(I530,엔터티분류어!B:D,3,FALSE)</f>
        <v>E</v>
      </c>
      <c r="K530" s="293" t="e">
        <f t="shared" si="24"/>
        <v>#N/A</v>
      </c>
    </row>
    <row r="531" spans="1:11" x14ac:dyDescent="0.3">
      <c r="A531" s="245" t="s">
        <v>1544</v>
      </c>
      <c r="B531" s="245" t="s">
        <v>1</v>
      </c>
      <c r="C531" s="245" t="s">
        <v>1258</v>
      </c>
      <c r="D531" s="245" t="s">
        <v>1259</v>
      </c>
      <c r="E531" s="246" t="s">
        <v>1040</v>
      </c>
      <c r="F531" s="293" t="str">
        <f>VLOOKUP(E:E,데이터주제영역정의서!T:V,2,FALSE)</f>
        <v>PM</v>
      </c>
      <c r="G531" s="211" t="s">
        <v>1271</v>
      </c>
      <c r="H531" s="294" t="e">
        <f>VLOOKUP(A:A,데이터주제영역정의서!O:P,2,FALSE)</f>
        <v>#N/A</v>
      </c>
      <c r="I531" s="294" t="str">
        <f t="shared" si="23"/>
        <v>정보</v>
      </c>
      <c r="J531" s="295" t="str">
        <f>VLOOKUP(I531,엔터티분류어!B:D,3,FALSE)</f>
        <v>D</v>
      </c>
      <c r="K531" s="293" t="e">
        <f t="shared" si="24"/>
        <v>#N/A</v>
      </c>
    </row>
    <row r="532" spans="1:11" x14ac:dyDescent="0.3">
      <c r="A532" s="245" t="s">
        <v>1544</v>
      </c>
      <c r="B532" s="245" t="s">
        <v>1</v>
      </c>
      <c r="C532" s="245" t="s">
        <v>1260</v>
      </c>
      <c r="D532" s="245" t="s">
        <v>1215</v>
      </c>
      <c r="E532" s="246" t="s">
        <v>1040</v>
      </c>
      <c r="F532" s="293" t="str">
        <f>VLOOKUP(E:E,데이터주제영역정의서!T:V,2,FALSE)</f>
        <v>PM</v>
      </c>
      <c r="G532" s="211" t="s">
        <v>1044</v>
      </c>
      <c r="H532" s="294" t="e">
        <f>VLOOKUP(A:A,데이터주제영역정의서!O:P,2,FALSE)</f>
        <v>#N/A</v>
      </c>
      <c r="I532" s="294" t="str">
        <f t="shared" si="23"/>
        <v>정보</v>
      </c>
      <c r="J532" s="295" t="str">
        <f>VLOOKUP(I532,엔터티분류어!B:D,3,FALSE)</f>
        <v>D</v>
      </c>
      <c r="K532" s="293" t="e">
        <f t="shared" si="24"/>
        <v>#N/A</v>
      </c>
    </row>
    <row r="533" spans="1:11" x14ac:dyDescent="0.3">
      <c r="A533" s="245" t="s">
        <v>1544</v>
      </c>
      <c r="B533" s="245" t="s">
        <v>1</v>
      </c>
      <c r="C533" s="245" t="s">
        <v>1261</v>
      </c>
      <c r="D533" s="245" t="s">
        <v>1262</v>
      </c>
      <c r="E533" s="246" t="s">
        <v>1040</v>
      </c>
      <c r="F533" s="293" t="str">
        <f>VLOOKUP(E:E,데이터주제영역정의서!T:V,2,FALSE)</f>
        <v>PM</v>
      </c>
      <c r="G533" s="211" t="s">
        <v>898</v>
      </c>
      <c r="H533" s="294" t="e">
        <f>VLOOKUP(A:A,데이터주제영역정의서!O:P,2,FALSE)</f>
        <v>#N/A</v>
      </c>
      <c r="I533" s="294" t="str">
        <f t="shared" si="23"/>
        <v>코드</v>
      </c>
      <c r="J533" s="295" t="str">
        <f>VLOOKUP(I533,엔터티분류어!B:D,3,FALSE)</f>
        <v>C</v>
      </c>
      <c r="K533" s="293" t="e">
        <f t="shared" si="24"/>
        <v>#N/A</v>
      </c>
    </row>
    <row r="534" spans="1:11" x14ac:dyDescent="0.3">
      <c r="A534" s="245" t="s">
        <v>1544</v>
      </c>
      <c r="B534" s="245" t="s">
        <v>1</v>
      </c>
      <c r="C534" s="245" t="s">
        <v>1263</v>
      </c>
      <c r="D534" s="245" t="s">
        <v>1264</v>
      </c>
      <c r="E534" s="246" t="s">
        <v>1040</v>
      </c>
      <c r="F534" s="293" t="str">
        <f>VLOOKUP(E:E,데이터주제영역정의서!T:V,2,FALSE)</f>
        <v>PM</v>
      </c>
      <c r="G534" s="211" t="s">
        <v>810</v>
      </c>
      <c r="H534" s="294" t="e">
        <f>VLOOKUP(A:A,데이터주제영역정의서!O:P,2,FALSE)</f>
        <v>#N/A</v>
      </c>
      <c r="I534" s="294" t="str">
        <f t="shared" si="23"/>
        <v>정보</v>
      </c>
      <c r="J534" s="295" t="str">
        <f>VLOOKUP(I534,엔터티분류어!B:D,3,FALSE)</f>
        <v>D</v>
      </c>
      <c r="K534" s="293" t="e">
        <f t="shared" si="24"/>
        <v>#N/A</v>
      </c>
    </row>
    <row r="535" spans="1:11" x14ac:dyDescent="0.3">
      <c r="A535" s="245" t="s">
        <v>1544</v>
      </c>
      <c r="B535" s="245" t="s">
        <v>1</v>
      </c>
      <c r="C535" s="245" t="s">
        <v>1265</v>
      </c>
      <c r="D535" s="245" t="s">
        <v>1215</v>
      </c>
      <c r="E535" s="246" t="s">
        <v>1040</v>
      </c>
      <c r="F535" s="293" t="str">
        <f>VLOOKUP(E:E,데이터주제영역정의서!T:V,2,FALSE)</f>
        <v>PM</v>
      </c>
      <c r="G535" s="211" t="s">
        <v>1205</v>
      </c>
      <c r="H535" s="294" t="e">
        <f>VLOOKUP(A:A,데이터주제영역정의서!O:P,2,FALSE)</f>
        <v>#N/A</v>
      </c>
      <c r="I535" s="294" t="str">
        <f>RIGHT(C535,5)</f>
        <v>인터페이스</v>
      </c>
      <c r="J535" s="295" t="str">
        <f>VLOOKUP(I535,엔터티분류어!B:D,3,FALSE)</f>
        <v>F</v>
      </c>
      <c r="K535" s="293" t="e">
        <f t="shared" si="24"/>
        <v>#N/A</v>
      </c>
    </row>
    <row r="536" spans="1:11" x14ac:dyDescent="0.3">
      <c r="A536" s="296" t="s">
        <v>2493</v>
      </c>
      <c r="B536" s="296" t="s">
        <v>1</v>
      </c>
      <c r="C536" s="296" t="s">
        <v>2568</v>
      </c>
      <c r="D536" s="296" t="s">
        <v>2569</v>
      </c>
      <c r="E536" s="290" t="s">
        <v>4863</v>
      </c>
      <c r="F536" s="293" t="str">
        <f>VLOOKUP(E:E,데이터주제영역정의서!T:V,2,FALSE)</f>
        <v>RM</v>
      </c>
      <c r="G536" s="292" t="s">
        <v>4871</v>
      </c>
      <c r="H536" s="294" t="s">
        <v>1015</v>
      </c>
      <c r="I536" s="295" t="str">
        <f t="shared" ref="I536:I567" si="25">RIGHT(C536,2)</f>
        <v>정보</v>
      </c>
      <c r="J536" s="295" t="str">
        <f>VLOOKUP(I536,엔터티분류어!B:D,3,FALSE)</f>
        <v>D</v>
      </c>
      <c r="K536" s="295" t="str">
        <f t="shared" si="24"/>
        <v>MSERMAMD</v>
      </c>
    </row>
    <row r="537" spans="1:11" x14ac:dyDescent="0.3">
      <c r="A537" s="296" t="s">
        <v>2493</v>
      </c>
      <c r="B537" s="296" t="s">
        <v>1</v>
      </c>
      <c r="C537" s="296" t="s">
        <v>4828</v>
      </c>
      <c r="D537" s="296" t="s">
        <v>2506</v>
      </c>
      <c r="E537" s="290" t="s">
        <v>4863</v>
      </c>
      <c r="F537" s="293" t="str">
        <f>VLOOKUP(E:E,데이터주제영역정의서!T:V,2,FALSE)</f>
        <v>RM</v>
      </c>
      <c r="G537" s="292" t="s">
        <v>4930</v>
      </c>
      <c r="H537" s="294" t="s">
        <v>1015</v>
      </c>
      <c r="I537" s="295" t="str">
        <f t="shared" si="25"/>
        <v>정보</v>
      </c>
      <c r="J537" s="295" t="str">
        <f>VLOOKUP(I537,엔터티분류어!B:D,3,FALSE)</f>
        <v>D</v>
      </c>
      <c r="K537" s="295" t="str">
        <f t="shared" si="24"/>
        <v>MSERMNND</v>
      </c>
    </row>
    <row r="538" spans="1:11" x14ac:dyDescent="0.3">
      <c r="A538" s="296" t="s">
        <v>2493</v>
      </c>
      <c r="B538" s="296" t="s">
        <v>1</v>
      </c>
      <c r="C538" s="296" t="s">
        <v>2537</v>
      </c>
      <c r="D538" s="296" t="s">
        <v>2538</v>
      </c>
      <c r="E538" s="290" t="s">
        <v>4863</v>
      </c>
      <c r="F538" s="293" t="str">
        <f>VLOOKUP(E:E,데이터주제영역정의서!T:V,2,FALSE)</f>
        <v>RM</v>
      </c>
      <c r="G538" s="292" t="s">
        <v>904</v>
      </c>
      <c r="H538" s="294" t="s">
        <v>1015</v>
      </c>
      <c r="I538" s="295" t="str">
        <f t="shared" si="25"/>
        <v>정보</v>
      </c>
      <c r="J538" s="295" t="str">
        <f>VLOOKUP(I538,엔터티분류어!B:D,3,FALSE)</f>
        <v>D</v>
      </c>
      <c r="K538" s="295" t="str">
        <f t="shared" si="24"/>
        <v>MSERMDCD</v>
      </c>
    </row>
    <row r="539" spans="1:11" x14ac:dyDescent="0.3">
      <c r="A539" s="296" t="s">
        <v>2493</v>
      </c>
      <c r="B539" s="296" t="s">
        <v>1</v>
      </c>
      <c r="C539" s="296" t="s">
        <v>4829</v>
      </c>
      <c r="D539" s="296" t="s">
        <v>2498</v>
      </c>
      <c r="E539" s="290" t="s">
        <v>4863</v>
      </c>
      <c r="F539" s="293" t="str">
        <f>VLOOKUP(E:E,데이터주제영역정의서!T:V,2,FALSE)</f>
        <v>RM</v>
      </c>
      <c r="G539" s="292" t="s">
        <v>3790</v>
      </c>
      <c r="H539" s="294" t="s">
        <v>1015</v>
      </c>
      <c r="I539" s="295" t="str">
        <f t="shared" si="25"/>
        <v>정보</v>
      </c>
      <c r="J539" s="295" t="str">
        <f>VLOOKUP(I539,엔터티분류어!B:D,3,FALSE)</f>
        <v>D</v>
      </c>
      <c r="K539" s="295" t="str">
        <f t="shared" si="24"/>
        <v>MSERMFRD</v>
      </c>
    </row>
    <row r="540" spans="1:11" x14ac:dyDescent="0.3">
      <c r="A540" s="296" t="s">
        <v>2493</v>
      </c>
      <c r="B540" s="296" t="s">
        <v>1</v>
      </c>
      <c r="C540" s="296" t="s">
        <v>4830</v>
      </c>
      <c r="D540" s="296" t="s">
        <v>2565</v>
      </c>
      <c r="E540" s="290" t="s">
        <v>4863</v>
      </c>
      <c r="F540" s="293" t="str">
        <f>VLOOKUP(E:E,데이터주제영역정의서!T:V,2,FALSE)</f>
        <v>RM</v>
      </c>
      <c r="G540" s="292" t="s">
        <v>4895</v>
      </c>
      <c r="H540" s="294" t="s">
        <v>1015</v>
      </c>
      <c r="I540" s="295" t="str">
        <f t="shared" si="25"/>
        <v>정보</v>
      </c>
      <c r="J540" s="295" t="str">
        <f>VLOOKUP(I540,엔터티분류어!B:D,3,FALSE)</f>
        <v>D</v>
      </c>
      <c r="K540" s="295" t="str">
        <f t="shared" si="24"/>
        <v>MSERMMJD</v>
      </c>
    </row>
    <row r="541" spans="1:11" x14ac:dyDescent="0.3">
      <c r="A541" s="296" t="s">
        <v>2493</v>
      </c>
      <c r="B541" s="296" t="s">
        <v>1</v>
      </c>
      <c r="C541" s="296" t="s">
        <v>4831</v>
      </c>
      <c r="D541" s="296" t="s">
        <v>2585</v>
      </c>
      <c r="E541" s="290" t="s">
        <v>4863</v>
      </c>
      <c r="F541" s="293" t="str">
        <f>VLOOKUP(E:E,데이터주제영역정의서!T:V,2,FALSE)</f>
        <v>RM</v>
      </c>
      <c r="G541" s="292" t="s">
        <v>4566</v>
      </c>
      <c r="H541" s="294" t="s">
        <v>1015</v>
      </c>
      <c r="I541" s="295" t="str">
        <f t="shared" si="25"/>
        <v>이력</v>
      </c>
      <c r="J541" s="295" t="str">
        <f>VLOOKUP(I541,엔터티분류어!B:D,3,FALSE)</f>
        <v>H</v>
      </c>
      <c r="K541" s="295" t="str">
        <f t="shared" si="24"/>
        <v>MSERMDRH</v>
      </c>
    </row>
    <row r="542" spans="1:11" x14ac:dyDescent="0.3">
      <c r="A542" s="296" t="s">
        <v>2493</v>
      </c>
      <c r="B542" s="296" t="s">
        <v>1</v>
      </c>
      <c r="C542" s="296" t="s">
        <v>2544</v>
      </c>
      <c r="D542" s="296" t="s">
        <v>2545</v>
      </c>
      <c r="E542" s="290" t="s">
        <v>4863</v>
      </c>
      <c r="F542" s="293" t="str">
        <f>VLOOKUP(E:E,데이터주제영역정의서!T:V,2,FALSE)</f>
        <v>RM</v>
      </c>
      <c r="G542" s="292" t="s">
        <v>917</v>
      </c>
      <c r="H542" s="294" t="s">
        <v>1015</v>
      </c>
      <c r="I542" s="295" t="str">
        <f t="shared" si="25"/>
        <v>정보</v>
      </c>
      <c r="J542" s="295" t="str">
        <f>VLOOKUP(I542,엔터티분류어!B:D,3,FALSE)</f>
        <v>D</v>
      </c>
      <c r="K542" s="295" t="str">
        <f t="shared" si="24"/>
        <v>MSERMAPD</v>
      </c>
    </row>
    <row r="543" spans="1:11" x14ac:dyDescent="0.3">
      <c r="A543" s="296" t="s">
        <v>2493</v>
      </c>
      <c r="B543" s="296" t="s">
        <v>1</v>
      </c>
      <c r="C543" s="296" t="s">
        <v>2535</v>
      </c>
      <c r="D543" s="296" t="s">
        <v>2536</v>
      </c>
      <c r="E543" s="290" t="s">
        <v>4863</v>
      </c>
      <c r="F543" s="293" t="str">
        <f>VLOOKUP(E:E,데이터주제영역정의서!T:V,2,FALSE)</f>
        <v>RM</v>
      </c>
      <c r="G543" s="292" t="s">
        <v>4909</v>
      </c>
      <c r="H543" s="294" t="s">
        <v>1015</v>
      </c>
      <c r="I543" s="295" t="str">
        <f t="shared" si="25"/>
        <v>정보</v>
      </c>
      <c r="J543" s="295" t="str">
        <f>VLOOKUP(I543,엔터티분류어!B:D,3,FALSE)</f>
        <v>D</v>
      </c>
      <c r="K543" s="295" t="str">
        <f t="shared" si="24"/>
        <v>MSERMQCD</v>
      </c>
    </row>
    <row r="544" spans="1:11" x14ac:dyDescent="0.3">
      <c r="A544" s="296" t="s">
        <v>2493</v>
      </c>
      <c r="B544" s="296" t="s">
        <v>1</v>
      </c>
      <c r="C544" s="296" t="s">
        <v>4832</v>
      </c>
      <c r="D544" s="296" t="s">
        <v>2570</v>
      </c>
      <c r="E544" s="290" t="s">
        <v>4863</v>
      </c>
      <c r="F544" s="293" t="str">
        <f>VLOOKUP(E:E,데이터주제영역정의서!T:V,2,FALSE)</f>
        <v>RM</v>
      </c>
      <c r="G544" s="292" t="s">
        <v>4933</v>
      </c>
      <c r="H544" s="294" t="s">
        <v>1015</v>
      </c>
      <c r="I544" s="295" t="str">
        <f t="shared" si="25"/>
        <v>정보</v>
      </c>
      <c r="J544" s="295" t="str">
        <f>VLOOKUP(I544,엔터티분류어!B:D,3,FALSE)</f>
        <v>D</v>
      </c>
      <c r="K544" s="295" t="str">
        <f t="shared" si="24"/>
        <v>MSERMTKD</v>
      </c>
    </row>
    <row r="545" spans="1:11" x14ac:dyDescent="0.3">
      <c r="A545" s="296" t="s">
        <v>2493</v>
      </c>
      <c r="B545" s="296" t="s">
        <v>1</v>
      </c>
      <c r="C545" s="296" t="s">
        <v>2571</v>
      </c>
      <c r="D545" s="296" t="s">
        <v>2572</v>
      </c>
      <c r="E545" s="290" t="s">
        <v>4863</v>
      </c>
      <c r="F545" s="293" t="str">
        <f>VLOOKUP(E:E,데이터주제영역정의서!T:V,2,FALSE)</f>
        <v>RM</v>
      </c>
      <c r="G545" s="292" t="s">
        <v>4931</v>
      </c>
      <c r="H545" s="294" t="s">
        <v>1015</v>
      </c>
      <c r="I545" s="295" t="str">
        <f t="shared" si="25"/>
        <v>정보</v>
      </c>
      <c r="J545" s="295" t="str">
        <f>VLOOKUP(I545,엔터티분류어!B:D,3,FALSE)</f>
        <v>D</v>
      </c>
      <c r="K545" s="295" t="str">
        <f t="shared" si="24"/>
        <v>MSERMTOD</v>
      </c>
    </row>
    <row r="546" spans="1:11" x14ac:dyDescent="0.3">
      <c r="A546" s="296" t="s">
        <v>2493</v>
      </c>
      <c r="B546" s="296" t="s">
        <v>1</v>
      </c>
      <c r="C546" s="296" t="s">
        <v>4833</v>
      </c>
      <c r="D546" s="296" t="s">
        <v>2573</v>
      </c>
      <c r="E546" s="290" t="s">
        <v>4863</v>
      </c>
      <c r="F546" s="293" t="str">
        <f>VLOOKUP(E:E,데이터주제영역정의서!T:V,2,FALSE)</f>
        <v>RM</v>
      </c>
      <c r="G546" s="292" t="s">
        <v>4872</v>
      </c>
      <c r="H546" s="294" t="s">
        <v>1015</v>
      </c>
      <c r="I546" s="295" t="str">
        <f t="shared" si="25"/>
        <v>정보</v>
      </c>
      <c r="J546" s="295" t="str">
        <f>VLOOKUP(I546,엔터티분류어!B:D,3,FALSE)</f>
        <v>D</v>
      </c>
      <c r="K546" s="295" t="str">
        <f t="shared" si="24"/>
        <v>MSERMACD</v>
      </c>
    </row>
    <row r="547" spans="1:11" x14ac:dyDescent="0.3">
      <c r="A547" s="296" t="s">
        <v>2493</v>
      </c>
      <c r="B547" s="296" t="s">
        <v>1</v>
      </c>
      <c r="C547" s="296" t="s">
        <v>4866</v>
      </c>
      <c r="D547" s="296" t="s">
        <v>2553</v>
      </c>
      <c r="E547" s="290" t="s">
        <v>4863</v>
      </c>
      <c r="F547" s="293" t="str">
        <f>VLOOKUP(E:E,데이터주제영역정의서!T:V,2,FALSE)</f>
        <v>RM</v>
      </c>
      <c r="G547" s="292" t="s">
        <v>4932</v>
      </c>
      <c r="H547" s="294" t="s">
        <v>1015</v>
      </c>
      <c r="I547" s="295" t="str">
        <f t="shared" si="25"/>
        <v>정보</v>
      </c>
      <c r="J547" s="295" t="str">
        <f>VLOOKUP(I547,엔터티분류어!B:D,3,FALSE)</f>
        <v>D</v>
      </c>
      <c r="K547" s="295" t="str">
        <f t="shared" si="24"/>
        <v>MSERMTGD</v>
      </c>
    </row>
    <row r="548" spans="1:11" x14ac:dyDescent="0.3">
      <c r="A548" s="296" t="s">
        <v>2493</v>
      </c>
      <c r="B548" s="296" t="s">
        <v>1</v>
      </c>
      <c r="C548" s="296" t="s">
        <v>2586</v>
      </c>
      <c r="D548" s="296" t="s">
        <v>2587</v>
      </c>
      <c r="E548" s="290" t="s">
        <v>4863</v>
      </c>
      <c r="F548" s="293" t="str">
        <f>VLOOKUP(E:E,데이터주제영역정의서!T:V,2,FALSE)</f>
        <v>RM</v>
      </c>
      <c r="G548" s="292" t="s">
        <v>1195</v>
      </c>
      <c r="H548" s="294" t="s">
        <v>1015</v>
      </c>
      <c r="I548" s="295" t="str">
        <f t="shared" si="25"/>
        <v>정보</v>
      </c>
      <c r="J548" s="295" t="str">
        <f>VLOOKUP(I548,엔터티분류어!B:D,3,FALSE)</f>
        <v>D</v>
      </c>
      <c r="K548" s="295" t="str">
        <f t="shared" si="24"/>
        <v>MSERMDDD</v>
      </c>
    </row>
    <row r="549" spans="1:11" x14ac:dyDescent="0.3">
      <c r="A549" s="296" t="s">
        <v>2493</v>
      </c>
      <c r="B549" s="296" t="s">
        <v>1</v>
      </c>
      <c r="C549" s="296" t="s">
        <v>4834</v>
      </c>
      <c r="D549" s="296" t="s">
        <v>2584</v>
      </c>
      <c r="E549" s="290" t="s">
        <v>4863</v>
      </c>
      <c r="F549" s="293" t="str">
        <f>VLOOKUP(E:E,데이터주제영역정의서!T:V,2,FALSE)</f>
        <v>RM</v>
      </c>
      <c r="G549" s="292" t="s">
        <v>1480</v>
      </c>
      <c r="H549" s="294" t="s">
        <v>1015</v>
      </c>
      <c r="I549" s="295" t="str">
        <f t="shared" si="25"/>
        <v>정보</v>
      </c>
      <c r="J549" s="295" t="str">
        <f>VLOOKUP(I549,엔터티분류어!B:D,3,FALSE)</f>
        <v>D</v>
      </c>
      <c r="K549" s="295" t="str">
        <f t="shared" si="24"/>
        <v>MSERMRSD</v>
      </c>
    </row>
    <row r="550" spans="1:11" x14ac:dyDescent="0.3">
      <c r="A550" s="296" t="s">
        <v>2493</v>
      </c>
      <c r="B550" s="296" t="s">
        <v>1</v>
      </c>
      <c r="C550" s="296" t="s">
        <v>4835</v>
      </c>
      <c r="D550" s="296" t="s">
        <v>4836</v>
      </c>
      <c r="E550" s="290" t="s">
        <v>4863</v>
      </c>
      <c r="F550" s="293" t="str">
        <f>VLOOKUP(E:E,데이터주제영역정의서!T:V,2,FALSE)</f>
        <v>RM</v>
      </c>
      <c r="G550" s="292" t="s">
        <v>4929</v>
      </c>
      <c r="H550" s="294" t="s">
        <v>1015</v>
      </c>
      <c r="I550" s="295" t="str">
        <f t="shared" si="25"/>
        <v>정보</v>
      </c>
      <c r="J550" s="295" t="str">
        <f>VLOOKUP(I550,엔터티분류어!B:D,3,FALSE)</f>
        <v>D</v>
      </c>
      <c r="K550" s="295" t="str">
        <f t="shared" si="24"/>
        <v>MSERMNWD</v>
      </c>
    </row>
    <row r="551" spans="1:11" x14ac:dyDescent="0.3">
      <c r="A551" s="296" t="s">
        <v>2493</v>
      </c>
      <c r="B551" s="296" t="s">
        <v>1</v>
      </c>
      <c r="C551" s="296" t="s">
        <v>2606</v>
      </c>
      <c r="D551" s="296" t="s">
        <v>2607</v>
      </c>
      <c r="E551" s="290" t="s">
        <v>4863</v>
      </c>
      <c r="F551" s="293" t="str">
        <f>VLOOKUP(E:E,데이터주제영역정의서!T:V,2,FALSE)</f>
        <v>RM</v>
      </c>
      <c r="G551" s="292" t="s">
        <v>4873</v>
      </c>
      <c r="H551" s="294" t="s">
        <v>1015</v>
      </c>
      <c r="I551" s="295" t="str">
        <f t="shared" si="25"/>
        <v>정보</v>
      </c>
      <c r="J551" s="295" t="str">
        <f>VLOOKUP(I551,엔터티분류어!B:D,3,FALSE)</f>
        <v>D</v>
      </c>
      <c r="K551" s="295" t="str">
        <f t="shared" si="24"/>
        <v>MSERMAFD</v>
      </c>
    </row>
    <row r="552" spans="1:11" x14ac:dyDescent="0.3">
      <c r="A552" s="296" t="s">
        <v>2493</v>
      </c>
      <c r="B552" s="296" t="s">
        <v>1</v>
      </c>
      <c r="C552" s="296" t="s">
        <v>2513</v>
      </c>
      <c r="D552" s="296" t="s">
        <v>2514</v>
      </c>
      <c r="E552" s="290" t="s">
        <v>4863</v>
      </c>
      <c r="F552" s="293" t="str">
        <f>VLOOKUP(E:E,데이터주제영역정의서!T:V,2,FALSE)</f>
        <v>RM</v>
      </c>
      <c r="G552" s="292" t="s">
        <v>4914</v>
      </c>
      <c r="H552" s="294" t="s">
        <v>1015</v>
      </c>
      <c r="I552" s="295" t="str">
        <f t="shared" si="25"/>
        <v>정보</v>
      </c>
      <c r="J552" s="295" t="str">
        <f>VLOOKUP(I552,엔터티분류어!B:D,3,FALSE)</f>
        <v>D</v>
      </c>
      <c r="K552" s="295" t="str">
        <f t="shared" si="24"/>
        <v>MSERMRCD</v>
      </c>
    </row>
    <row r="553" spans="1:11" x14ac:dyDescent="0.3">
      <c r="A553" s="296" t="s">
        <v>2493</v>
      </c>
      <c r="B553" s="296" t="s">
        <v>1</v>
      </c>
      <c r="C553" s="296" t="s">
        <v>4837</v>
      </c>
      <c r="D553" s="296" t="s">
        <v>2505</v>
      </c>
      <c r="E553" s="290" t="s">
        <v>4863</v>
      </c>
      <c r="F553" s="293" t="str">
        <f>VLOOKUP(E:E,데이터주제영역정의서!T:V,2,FALSE)</f>
        <v>RM</v>
      </c>
      <c r="G553" s="292" t="s">
        <v>4926</v>
      </c>
      <c r="H553" s="294" t="s">
        <v>1015</v>
      </c>
      <c r="I553" s="295" t="str">
        <f t="shared" si="25"/>
        <v>정보</v>
      </c>
      <c r="J553" s="295" t="str">
        <f>VLOOKUP(I553,엔터티분류어!B:D,3,FALSE)</f>
        <v>D</v>
      </c>
      <c r="K553" s="295" t="str">
        <f t="shared" si="24"/>
        <v>MSERMNPD</v>
      </c>
    </row>
    <row r="554" spans="1:11" x14ac:dyDescent="0.3">
      <c r="A554" s="296" t="s">
        <v>2493</v>
      </c>
      <c r="B554" s="296" t="s">
        <v>1</v>
      </c>
      <c r="C554" s="296" t="s">
        <v>2597</v>
      </c>
      <c r="D554" s="296" t="s">
        <v>2598</v>
      </c>
      <c r="E554" s="290" t="s">
        <v>4863</v>
      </c>
      <c r="F554" s="293" t="str">
        <f>VLOOKUP(E:E,데이터주제영역정의서!T:V,2,FALSE)</f>
        <v>RM</v>
      </c>
      <c r="G554" s="292" t="s">
        <v>4911</v>
      </c>
      <c r="H554" s="294" t="s">
        <v>1015</v>
      </c>
      <c r="I554" s="295" t="str">
        <f t="shared" si="25"/>
        <v>정보</v>
      </c>
      <c r="J554" s="295" t="str">
        <f>VLOOKUP(I554,엔터티분류어!B:D,3,FALSE)</f>
        <v>D</v>
      </c>
      <c r="K554" s="295" t="str">
        <f t="shared" si="24"/>
        <v>MSERMRRD</v>
      </c>
    </row>
    <row r="555" spans="1:11" x14ac:dyDescent="0.3">
      <c r="A555" s="296" t="s">
        <v>2493</v>
      </c>
      <c r="B555" s="296" t="s">
        <v>1</v>
      </c>
      <c r="C555" s="296" t="s">
        <v>2517</v>
      </c>
      <c r="D555" s="296" t="s">
        <v>2518</v>
      </c>
      <c r="E555" s="290" t="s">
        <v>4863</v>
      </c>
      <c r="F555" s="293" t="str">
        <f>VLOOKUP(E:E,데이터주제영역정의서!T:V,2,FALSE)</f>
        <v>RM</v>
      </c>
      <c r="G555" s="292" t="s">
        <v>4891</v>
      </c>
      <c r="H555" s="294" t="s">
        <v>1015</v>
      </c>
      <c r="I555" s="295" t="str">
        <f t="shared" si="25"/>
        <v>정보</v>
      </c>
      <c r="J555" s="295" t="str">
        <f>VLOOKUP(I555,엔터티분류어!B:D,3,FALSE)</f>
        <v>D</v>
      </c>
      <c r="K555" s="295" t="str">
        <f t="shared" si="24"/>
        <v>MSERMMRD</v>
      </c>
    </row>
    <row r="556" spans="1:11" x14ac:dyDescent="0.3">
      <c r="A556" s="296" t="s">
        <v>2493</v>
      </c>
      <c r="B556" s="296" t="s">
        <v>1</v>
      </c>
      <c r="C556" s="296" t="s">
        <v>2552</v>
      </c>
      <c r="D556" s="296" t="s">
        <v>2551</v>
      </c>
      <c r="E556" s="290" t="s">
        <v>4863</v>
      </c>
      <c r="F556" s="293" t="str">
        <f>VLOOKUP(E:E,데이터주제영역정의서!T:V,2,FALSE)</f>
        <v>RM</v>
      </c>
      <c r="G556" s="292" t="s">
        <v>4904</v>
      </c>
      <c r="H556" s="294" t="s">
        <v>1015</v>
      </c>
      <c r="I556" s="295" t="str">
        <f>RIGHT(C556,5)</f>
        <v>인터페이스</v>
      </c>
      <c r="J556" s="295" t="str">
        <f>VLOOKUP(I556,엔터티분류어!B:D,3,FALSE)</f>
        <v>F</v>
      </c>
      <c r="K556" s="295" t="str">
        <f t="shared" si="24"/>
        <v>MSERMQEF</v>
      </c>
    </row>
    <row r="557" spans="1:11" x14ac:dyDescent="0.3">
      <c r="A557" s="296" t="s">
        <v>2493</v>
      </c>
      <c r="B557" s="296" t="s">
        <v>1</v>
      </c>
      <c r="C557" s="296" t="s">
        <v>4838</v>
      </c>
      <c r="D557" s="296" t="s">
        <v>2508</v>
      </c>
      <c r="E557" s="290" t="s">
        <v>4863</v>
      </c>
      <c r="F557" s="293" t="str">
        <f>VLOOKUP(E:E,데이터주제영역정의서!T:V,2,FALSE)</f>
        <v>RM</v>
      </c>
      <c r="G557" s="292" t="s">
        <v>915</v>
      </c>
      <c r="H557" s="294" t="s">
        <v>1015</v>
      </c>
      <c r="I557" s="295" t="str">
        <f t="shared" si="25"/>
        <v>정보</v>
      </c>
      <c r="J557" s="295" t="str">
        <f>VLOOKUP(I557,엔터티분류어!B:D,3,FALSE)</f>
        <v>D</v>
      </c>
      <c r="K557" s="295" t="str">
        <f t="shared" si="24"/>
        <v>MSERMESD</v>
      </c>
    </row>
    <row r="558" spans="1:11" x14ac:dyDescent="0.3">
      <c r="A558" s="296" t="s">
        <v>2493</v>
      </c>
      <c r="B558" s="296" t="s">
        <v>1</v>
      </c>
      <c r="C558" s="296" t="s">
        <v>2526</v>
      </c>
      <c r="D558" s="296" t="s">
        <v>2527</v>
      </c>
      <c r="E558" s="290" t="s">
        <v>4863</v>
      </c>
      <c r="F558" s="293" t="str">
        <f>VLOOKUP(E:E,데이터주제영역정의서!T:V,2,FALSE)</f>
        <v>RM</v>
      </c>
      <c r="G558" s="292" t="s">
        <v>4892</v>
      </c>
      <c r="H558" s="294" t="s">
        <v>1015</v>
      </c>
      <c r="I558" s="295" t="str">
        <f t="shared" si="25"/>
        <v>정보</v>
      </c>
      <c r="J558" s="295" t="str">
        <f>VLOOKUP(I558,엔터티분류어!B:D,3,FALSE)</f>
        <v>D</v>
      </c>
      <c r="K558" s="295" t="str">
        <f t="shared" si="24"/>
        <v>MSERMMTD</v>
      </c>
    </row>
    <row r="559" spans="1:11" x14ac:dyDescent="0.3">
      <c r="A559" s="296" t="s">
        <v>2493</v>
      </c>
      <c r="B559" s="296" t="s">
        <v>1</v>
      </c>
      <c r="C559" s="296" t="s">
        <v>2559</v>
      </c>
      <c r="D559" s="296" t="s">
        <v>4839</v>
      </c>
      <c r="E559" s="290" t="s">
        <v>4863</v>
      </c>
      <c r="F559" s="293" t="str">
        <f>VLOOKUP(E:E,데이터주제영역정의서!T:V,2,FALSE)</f>
        <v>RM</v>
      </c>
      <c r="G559" s="292" t="s">
        <v>4874</v>
      </c>
      <c r="H559" s="294" t="s">
        <v>1015</v>
      </c>
      <c r="I559" s="295" t="str">
        <f t="shared" si="25"/>
        <v>정보</v>
      </c>
      <c r="J559" s="295" t="str">
        <f>VLOOKUP(I559,엔터티분류어!B:D,3,FALSE)</f>
        <v>D</v>
      </c>
      <c r="K559" s="295" t="str">
        <f t="shared" si="24"/>
        <v>MSERMAED</v>
      </c>
    </row>
    <row r="560" spans="1:11" x14ac:dyDescent="0.3">
      <c r="A560" s="296" t="s">
        <v>2493</v>
      </c>
      <c r="B560" s="296" t="s">
        <v>1</v>
      </c>
      <c r="C560" s="296" t="s">
        <v>4867</v>
      </c>
      <c r="D560" s="296" t="s">
        <v>2524</v>
      </c>
      <c r="E560" s="290" t="s">
        <v>4863</v>
      </c>
      <c r="F560" s="293" t="str">
        <f>VLOOKUP(E:E,데이터주제영역정의서!T:V,2,FALSE)</f>
        <v>RM</v>
      </c>
      <c r="G560" s="292" t="s">
        <v>4893</v>
      </c>
      <c r="H560" s="294" t="s">
        <v>1015</v>
      </c>
      <c r="I560" s="295" t="str">
        <f t="shared" si="25"/>
        <v>코드</v>
      </c>
      <c r="J560" s="295" t="str">
        <f>VLOOKUP(I560,엔터티분류어!B:D,3,FALSE)</f>
        <v>C</v>
      </c>
      <c r="K560" s="295" t="str">
        <f t="shared" si="24"/>
        <v>MSERMMMC</v>
      </c>
    </row>
    <row r="561" spans="1:11" x14ac:dyDescent="0.3">
      <c r="A561" s="296" t="s">
        <v>2493</v>
      </c>
      <c r="B561" s="296" t="s">
        <v>1</v>
      </c>
      <c r="C561" s="296" t="s">
        <v>2548</v>
      </c>
      <c r="D561" s="296" t="s">
        <v>1785</v>
      </c>
      <c r="E561" s="290" t="s">
        <v>4863</v>
      </c>
      <c r="F561" s="293" t="str">
        <f>VLOOKUP(E:E,데이터주제영역정의서!T:V,2,FALSE)</f>
        <v>RM</v>
      </c>
      <c r="G561" s="292" t="s">
        <v>4894</v>
      </c>
      <c r="H561" s="294" t="s">
        <v>1015</v>
      </c>
      <c r="I561" s="295" t="str">
        <f t="shared" si="25"/>
        <v>정보</v>
      </c>
      <c r="J561" s="295" t="str">
        <f>VLOOKUP(I561,엔터티분류어!B:D,3,FALSE)</f>
        <v>D</v>
      </c>
      <c r="K561" s="295" t="str">
        <f t="shared" si="24"/>
        <v>MSERMMAD</v>
      </c>
    </row>
    <row r="562" spans="1:11" x14ac:dyDescent="0.3">
      <c r="A562" s="296" t="s">
        <v>2493</v>
      </c>
      <c r="B562" s="296" t="s">
        <v>1</v>
      </c>
      <c r="C562" s="296" t="s">
        <v>2566</v>
      </c>
      <c r="D562" s="296" t="s">
        <v>2567</v>
      </c>
      <c r="E562" s="290" t="s">
        <v>4863</v>
      </c>
      <c r="F562" s="293" t="str">
        <f>VLOOKUP(E:E,데이터주제영역정의서!T:V,2,FALSE)</f>
        <v>RM</v>
      </c>
      <c r="G562" s="292" t="s">
        <v>4896</v>
      </c>
      <c r="H562" s="294" t="s">
        <v>1015</v>
      </c>
      <c r="I562" s="295" t="str">
        <f t="shared" si="25"/>
        <v>정보</v>
      </c>
      <c r="J562" s="295" t="str">
        <f>VLOOKUP(I562,엔터티분류어!B:D,3,FALSE)</f>
        <v>D</v>
      </c>
      <c r="K562" s="295" t="str">
        <f t="shared" si="24"/>
        <v>MSERMMSD</v>
      </c>
    </row>
    <row r="563" spans="1:11" x14ac:dyDescent="0.3">
      <c r="A563" s="296" t="s">
        <v>2493</v>
      </c>
      <c r="B563" s="296" t="s">
        <v>18</v>
      </c>
      <c r="C563" s="296" t="s">
        <v>4864</v>
      </c>
      <c r="D563" s="296"/>
      <c r="E563" s="290" t="s">
        <v>4863</v>
      </c>
      <c r="F563" s="293" t="str">
        <f>VLOOKUP(E:E,데이터주제영역정의서!T:V,2,FALSE)</f>
        <v>RM</v>
      </c>
      <c r="G563" s="292" t="s">
        <v>4907</v>
      </c>
      <c r="H563" s="294" t="s">
        <v>1015</v>
      </c>
      <c r="I563" s="295" t="str">
        <f>RIGHT(C563,5)</f>
        <v>인터페이스</v>
      </c>
      <c r="J563" s="295" t="str">
        <f>VLOOKUP(I563,엔터티분류어!B:D,3,FALSE)</f>
        <v>F</v>
      </c>
      <c r="K563" s="295" t="str">
        <f t="shared" si="24"/>
        <v>MSERMQOF</v>
      </c>
    </row>
    <row r="564" spans="1:11" x14ac:dyDescent="0.3">
      <c r="A564" s="296" t="s">
        <v>2493</v>
      </c>
      <c r="B564" s="296" t="s">
        <v>1</v>
      </c>
      <c r="C564" s="296" t="s">
        <v>2519</v>
      </c>
      <c r="D564" s="296" t="s">
        <v>2520</v>
      </c>
      <c r="E564" s="290" t="s">
        <v>4863</v>
      </c>
      <c r="F564" s="293" t="str">
        <f>VLOOKUP(E:E,데이터주제영역정의서!T:V,2,FALSE)</f>
        <v>RM</v>
      </c>
      <c r="G564" s="292" t="s">
        <v>1188</v>
      </c>
      <c r="H564" s="294" t="s">
        <v>1015</v>
      </c>
      <c r="I564" s="295" t="str">
        <f t="shared" si="25"/>
        <v>정보</v>
      </c>
      <c r="J564" s="295" t="str">
        <f>VLOOKUP(I564,엔터티분류어!B:D,3,FALSE)</f>
        <v>D</v>
      </c>
      <c r="K564" s="295" t="str">
        <f t="shared" si="24"/>
        <v>MSERMMGD</v>
      </c>
    </row>
    <row r="565" spans="1:11" x14ac:dyDescent="0.3">
      <c r="A565" s="296" t="s">
        <v>2493</v>
      </c>
      <c r="B565" s="296" t="s">
        <v>1</v>
      </c>
      <c r="C565" s="296" t="s">
        <v>4840</v>
      </c>
      <c r="D565" s="296" t="s">
        <v>2509</v>
      </c>
      <c r="E565" s="290" t="s">
        <v>4863</v>
      </c>
      <c r="F565" s="293" t="str">
        <f>VLOOKUP(E:E,데이터주제영역정의서!T:V,2,FALSE)</f>
        <v>RM</v>
      </c>
      <c r="G565" s="292" t="s">
        <v>4890</v>
      </c>
      <c r="H565" s="294" t="s">
        <v>1015</v>
      </c>
      <c r="I565" s="295" t="str">
        <f t="shared" si="25"/>
        <v>정보</v>
      </c>
      <c r="J565" s="295" t="str">
        <f>VLOOKUP(I565,엔터티분류어!B:D,3,FALSE)</f>
        <v>D</v>
      </c>
      <c r="K565" s="295" t="str">
        <f t="shared" si="24"/>
        <v>MSERMMCD</v>
      </c>
    </row>
    <row r="566" spans="1:11" x14ac:dyDescent="0.3">
      <c r="A566" s="296" t="s">
        <v>2493</v>
      </c>
      <c r="B566" s="296" t="s">
        <v>1</v>
      </c>
      <c r="C566" s="296" t="s">
        <v>4841</v>
      </c>
      <c r="D566" s="296" t="s">
        <v>4842</v>
      </c>
      <c r="E566" s="290" t="s">
        <v>4863</v>
      </c>
      <c r="F566" s="293" t="str">
        <f>VLOOKUP(E:E,데이터주제영역정의서!T:V,2,FALSE)</f>
        <v>RM</v>
      </c>
      <c r="G566" s="292" t="s">
        <v>4913</v>
      </c>
      <c r="H566" s="294" t="s">
        <v>1015</v>
      </c>
      <c r="I566" s="295" t="str">
        <f t="shared" si="25"/>
        <v>정보</v>
      </c>
      <c r="J566" s="295" t="str">
        <f>VLOOKUP(I566,엔터티분류어!B:D,3,FALSE)</f>
        <v>D</v>
      </c>
      <c r="K566" s="295" t="str">
        <f t="shared" si="24"/>
        <v>MSERMRJD</v>
      </c>
    </row>
    <row r="567" spans="1:11" x14ac:dyDescent="0.3">
      <c r="A567" s="296" t="s">
        <v>2493</v>
      </c>
      <c r="B567" s="296" t="s">
        <v>1</v>
      </c>
      <c r="C567" s="296" t="s">
        <v>2599</v>
      </c>
      <c r="D567" s="296" t="s">
        <v>2600</v>
      </c>
      <c r="E567" s="290" t="s">
        <v>4863</v>
      </c>
      <c r="F567" s="293" t="str">
        <f>VLOOKUP(E:E,데이터주제영역정의서!T:V,2,FALSE)</f>
        <v>RM</v>
      </c>
      <c r="G567" s="292" t="s">
        <v>4912</v>
      </c>
      <c r="H567" s="294" t="s">
        <v>1015</v>
      </c>
      <c r="I567" s="295" t="str">
        <f t="shared" si="25"/>
        <v>이력</v>
      </c>
      <c r="J567" s="295" t="str">
        <f>VLOOKUP(I567,엔터티분류어!B:D,3,FALSE)</f>
        <v>H</v>
      </c>
      <c r="K567" s="295" t="str">
        <f t="shared" si="24"/>
        <v>MSERMRHH</v>
      </c>
    </row>
    <row r="568" spans="1:11" x14ac:dyDescent="0.3">
      <c r="A568" s="296" t="s">
        <v>2493</v>
      </c>
      <c r="B568" s="296" t="s">
        <v>1</v>
      </c>
      <c r="C568" s="296" t="s">
        <v>4869</v>
      </c>
      <c r="D568" s="296" t="s">
        <v>2503</v>
      </c>
      <c r="E568" s="290" t="s">
        <v>4863</v>
      </c>
      <c r="F568" s="293" t="str">
        <f>VLOOKUP(E:E,데이터주제영역정의서!T:V,2,FALSE)</f>
        <v>RM</v>
      </c>
      <c r="G568" s="292" t="s">
        <v>916</v>
      </c>
      <c r="H568" s="294" t="s">
        <v>1015</v>
      </c>
      <c r="I568" s="295" t="str">
        <f>RIGHT(C568,5)</f>
        <v>인터페이스</v>
      </c>
      <c r="J568" s="295" t="str">
        <f>VLOOKUP(I568,엔터티분류어!B:D,3,FALSE)</f>
        <v>F</v>
      </c>
      <c r="K568" s="295" t="str">
        <f t="shared" si="24"/>
        <v>MSERMPNF</v>
      </c>
    </row>
    <row r="569" spans="1:11" x14ac:dyDescent="0.3">
      <c r="A569" s="296" t="s">
        <v>2493</v>
      </c>
      <c r="B569" s="296" t="s">
        <v>1</v>
      </c>
      <c r="C569" s="296" t="s">
        <v>2578</v>
      </c>
      <c r="D569" s="296" t="s">
        <v>4843</v>
      </c>
      <c r="E569" s="290" t="s">
        <v>4863</v>
      </c>
      <c r="F569" s="293" t="str">
        <f>VLOOKUP(E:E,데이터주제영역정의서!T:V,2,FALSE)</f>
        <v>RM</v>
      </c>
      <c r="G569" s="292" t="s">
        <v>927</v>
      </c>
      <c r="H569" s="294" t="s">
        <v>1015</v>
      </c>
      <c r="I569" s="295" t="str">
        <f t="shared" ref="I569:I586" si="26">RIGHT(C569,2)</f>
        <v>정보</v>
      </c>
      <c r="J569" s="295" t="str">
        <f>VLOOKUP(I569,엔터티분류어!B:D,3,FALSE)</f>
        <v>D</v>
      </c>
      <c r="K569" s="295" t="str">
        <f t="shared" si="24"/>
        <v>MSERMCVD</v>
      </c>
    </row>
    <row r="570" spans="1:11" x14ac:dyDescent="0.3">
      <c r="A570" s="296" t="s">
        <v>2493</v>
      </c>
      <c r="B570" s="296" t="s">
        <v>1</v>
      </c>
      <c r="C570" s="296" t="s">
        <v>2531</v>
      </c>
      <c r="D570" s="296" t="s">
        <v>2532</v>
      </c>
      <c r="E570" s="290" t="s">
        <v>4863</v>
      </c>
      <c r="F570" s="293" t="str">
        <f>VLOOKUP(E:E,데이터주제영역정의서!T:V,2,FALSE)</f>
        <v>RM</v>
      </c>
      <c r="G570" s="292" t="s">
        <v>4915</v>
      </c>
      <c r="H570" s="294" t="s">
        <v>1015</v>
      </c>
      <c r="I570" s="295" t="str">
        <f t="shared" si="26"/>
        <v>정보</v>
      </c>
      <c r="J570" s="295" t="str">
        <f>VLOOKUP(I570,엔터티분류어!B:D,3,FALSE)</f>
        <v>D</v>
      </c>
      <c r="K570" s="295" t="str">
        <f t="shared" si="24"/>
        <v>MSERMRPD</v>
      </c>
    </row>
    <row r="571" spans="1:11" x14ac:dyDescent="0.3">
      <c r="A571" s="296" t="s">
        <v>2493</v>
      </c>
      <c r="B571" s="296" t="s">
        <v>1</v>
      </c>
      <c r="C571" s="296" t="s">
        <v>2602</v>
      </c>
      <c r="D571" s="296" t="s">
        <v>2603</v>
      </c>
      <c r="E571" s="290" t="s">
        <v>4863</v>
      </c>
      <c r="F571" s="293" t="str">
        <f>VLOOKUP(E:E,데이터주제영역정의서!T:V,2,FALSE)</f>
        <v>RM</v>
      </c>
      <c r="G571" s="292" t="s">
        <v>4897</v>
      </c>
      <c r="H571" s="294" t="s">
        <v>1015</v>
      </c>
      <c r="I571" s="295" t="str">
        <f t="shared" si="26"/>
        <v>정보</v>
      </c>
      <c r="J571" s="295" t="str">
        <f>VLOOKUP(I571,엔터티분류어!B:D,3,FALSE)</f>
        <v>D</v>
      </c>
      <c r="K571" s="295" t="str">
        <f t="shared" si="24"/>
        <v>MSERMMLD</v>
      </c>
    </row>
    <row r="572" spans="1:11" x14ac:dyDescent="0.3">
      <c r="A572" s="296" t="s">
        <v>2493</v>
      </c>
      <c r="B572" s="296" t="s">
        <v>1</v>
      </c>
      <c r="C572" s="296" t="s">
        <v>2539</v>
      </c>
      <c r="D572" s="296" t="s">
        <v>2540</v>
      </c>
      <c r="E572" s="290" t="s">
        <v>4863</v>
      </c>
      <c r="F572" s="293" t="str">
        <f>VLOOKUP(E:E,데이터주제영역정의서!T:V,2,FALSE)</f>
        <v>RM</v>
      </c>
      <c r="G572" s="292" t="s">
        <v>4923</v>
      </c>
      <c r="H572" s="294" t="s">
        <v>1015</v>
      </c>
      <c r="I572" s="295" t="str">
        <f t="shared" si="26"/>
        <v>정보</v>
      </c>
      <c r="J572" s="295" t="str">
        <f>VLOOKUP(I572,엔터티분류어!B:D,3,FALSE)</f>
        <v>D</v>
      </c>
      <c r="K572" s="295" t="str">
        <f t="shared" si="24"/>
        <v>MSERMTSD</v>
      </c>
    </row>
    <row r="573" spans="1:11" x14ac:dyDescent="0.3">
      <c r="A573" s="296" t="s">
        <v>2493</v>
      </c>
      <c r="B573" s="296" t="s">
        <v>1</v>
      </c>
      <c r="C573" s="296" t="s">
        <v>2501</v>
      </c>
      <c r="D573" s="296" t="s">
        <v>2502</v>
      </c>
      <c r="E573" s="290" t="s">
        <v>4863</v>
      </c>
      <c r="F573" s="293" t="str">
        <f>VLOOKUP(E:E,데이터주제영역정의서!T:V,2,FALSE)</f>
        <v>RM</v>
      </c>
      <c r="G573" s="292" t="s">
        <v>4921</v>
      </c>
      <c r="H573" s="294" t="s">
        <v>1015</v>
      </c>
      <c r="I573" s="295" t="str">
        <f t="shared" si="26"/>
        <v>정보</v>
      </c>
      <c r="J573" s="295" t="str">
        <f>VLOOKUP(I573,엔터티분류어!B:D,3,FALSE)</f>
        <v>D</v>
      </c>
      <c r="K573" s="295" t="str">
        <f t="shared" si="24"/>
        <v>MSERMFDD</v>
      </c>
    </row>
    <row r="574" spans="1:11" x14ac:dyDescent="0.3">
      <c r="A574" s="296" t="s">
        <v>2493</v>
      </c>
      <c r="B574" s="296" t="s">
        <v>1</v>
      </c>
      <c r="C574" s="296" t="s">
        <v>2546</v>
      </c>
      <c r="D574" s="296" t="s">
        <v>2547</v>
      </c>
      <c r="E574" s="290" t="s">
        <v>4863</v>
      </c>
      <c r="F574" s="293" t="str">
        <f>VLOOKUP(E:E,데이터주제영역정의서!T:V,2,FALSE)</f>
        <v>RM</v>
      </c>
      <c r="G574" s="292" t="s">
        <v>4898</v>
      </c>
      <c r="H574" s="294" t="s">
        <v>1015</v>
      </c>
      <c r="I574" s="295" t="str">
        <f t="shared" si="26"/>
        <v>정보</v>
      </c>
      <c r="J574" s="295" t="str">
        <f>VLOOKUP(I574,엔터티분류어!B:D,3,FALSE)</f>
        <v>D</v>
      </c>
      <c r="K574" s="295" t="str">
        <f t="shared" si="24"/>
        <v>MSERMMDD</v>
      </c>
    </row>
    <row r="575" spans="1:11" x14ac:dyDescent="0.3">
      <c r="A575" s="296" t="s">
        <v>2493</v>
      </c>
      <c r="B575" s="296" t="s">
        <v>1</v>
      </c>
      <c r="C575" s="296" t="s">
        <v>2515</v>
      </c>
      <c r="D575" s="296" t="s">
        <v>2516</v>
      </c>
      <c r="E575" s="290" t="s">
        <v>4863</v>
      </c>
      <c r="F575" s="293" t="str">
        <f>VLOOKUP(E:E,데이터주제영역정의서!T:V,2,FALSE)</f>
        <v>RM</v>
      </c>
      <c r="G575" s="292" t="s">
        <v>4899</v>
      </c>
      <c r="H575" s="294" t="s">
        <v>1015</v>
      </c>
      <c r="I575" s="295" t="str">
        <f t="shared" si="26"/>
        <v>정보</v>
      </c>
      <c r="J575" s="295" t="str">
        <f>VLOOKUP(I575,엔터티분류어!B:D,3,FALSE)</f>
        <v>D</v>
      </c>
      <c r="K575" s="295" t="str">
        <f t="shared" si="24"/>
        <v>MSERMMVD</v>
      </c>
    </row>
    <row r="576" spans="1:11" x14ac:dyDescent="0.3">
      <c r="A576" s="296" t="s">
        <v>2493</v>
      </c>
      <c r="B576" s="296" t="s">
        <v>1</v>
      </c>
      <c r="C576" s="296" t="s">
        <v>4870</v>
      </c>
      <c r="D576" s="296" t="s">
        <v>2504</v>
      </c>
      <c r="E576" s="290" t="s">
        <v>4863</v>
      </c>
      <c r="F576" s="293" t="str">
        <f>VLOOKUP(E:E,데이터주제영역정의서!T:V,2,FALSE)</f>
        <v>RM</v>
      </c>
      <c r="G576" s="292" t="s">
        <v>4903</v>
      </c>
      <c r="H576" s="294" t="s">
        <v>1015</v>
      </c>
      <c r="I576" s="295" t="str">
        <f>RIGHT(C576,5)</f>
        <v>인터페이스</v>
      </c>
      <c r="J576" s="295" t="str">
        <f>VLOOKUP(I576,엔터티분류어!B:D,3,FALSE)</f>
        <v>F</v>
      </c>
      <c r="K576" s="295" t="str">
        <f t="shared" si="24"/>
        <v>MSERMPPF</v>
      </c>
    </row>
    <row r="577" spans="1:11" x14ac:dyDescent="0.3">
      <c r="A577" s="296" t="s">
        <v>2493</v>
      </c>
      <c r="B577" s="296" t="s">
        <v>1</v>
      </c>
      <c r="C577" s="296" t="s">
        <v>4844</v>
      </c>
      <c r="D577" s="296" t="s">
        <v>2510</v>
      </c>
      <c r="E577" s="290" t="s">
        <v>4863</v>
      </c>
      <c r="F577" s="293" t="str">
        <f>VLOOKUP(E:E,데이터주제영역정의서!T:V,2,FALSE)</f>
        <v>RM</v>
      </c>
      <c r="G577" s="292" t="s">
        <v>4887</v>
      </c>
      <c r="H577" s="294" t="s">
        <v>1015</v>
      </c>
      <c r="I577" s="295" t="str">
        <f t="shared" si="26"/>
        <v>정보</v>
      </c>
      <c r="J577" s="295" t="str">
        <f>VLOOKUP(I577,엔터티분류어!B:D,3,FALSE)</f>
        <v>D</v>
      </c>
      <c r="K577" s="295" t="str">
        <f t="shared" si="24"/>
        <v>MSERMEUD</v>
      </c>
    </row>
    <row r="578" spans="1:11" x14ac:dyDescent="0.3">
      <c r="A578" s="296" t="s">
        <v>2493</v>
      </c>
      <c r="B578" s="296" t="s">
        <v>1</v>
      </c>
      <c r="C578" s="296" t="s">
        <v>2533</v>
      </c>
      <c r="D578" s="296" t="s">
        <v>2534</v>
      </c>
      <c r="E578" s="290" t="s">
        <v>4863</v>
      </c>
      <c r="F578" s="293" t="str">
        <f>VLOOKUP(E:E,데이터주제영역정의서!T:V,2,FALSE)</f>
        <v>RM</v>
      </c>
      <c r="G578" s="292" t="s">
        <v>4906</v>
      </c>
      <c r="H578" s="294" t="s">
        <v>1015</v>
      </c>
      <c r="I578" s="295" t="str">
        <f t="shared" si="26"/>
        <v>로그</v>
      </c>
      <c r="J578" s="295" t="str">
        <f>VLOOKUP(I578,엔터티분류어!B:D,3,FALSE)</f>
        <v>G</v>
      </c>
      <c r="K578" s="295" t="str">
        <f t="shared" si="24"/>
        <v>MSERMQHG</v>
      </c>
    </row>
    <row r="579" spans="1:11" x14ac:dyDescent="0.3">
      <c r="A579" s="296" t="s">
        <v>2493</v>
      </c>
      <c r="B579" s="296" t="s">
        <v>1</v>
      </c>
      <c r="C579" s="296" t="s">
        <v>4845</v>
      </c>
      <c r="D579" s="296" t="s">
        <v>2601</v>
      </c>
      <c r="E579" s="290" t="s">
        <v>4863</v>
      </c>
      <c r="F579" s="293" t="str">
        <f>VLOOKUP(E:E,데이터주제영역정의서!T:V,2,FALSE)</f>
        <v>RM</v>
      </c>
      <c r="G579" s="292" t="s">
        <v>1398</v>
      </c>
      <c r="H579" s="294" t="s">
        <v>1015</v>
      </c>
      <c r="I579" s="295" t="str">
        <f t="shared" si="26"/>
        <v>정보</v>
      </c>
      <c r="J579" s="295" t="str">
        <f>VLOOKUP(I579,엔터티분류어!B:D,3,FALSE)</f>
        <v>D</v>
      </c>
      <c r="K579" s="295" t="str">
        <f t="shared" si="24"/>
        <v>MSERMARD</v>
      </c>
    </row>
    <row r="580" spans="1:11" x14ac:dyDescent="0.3">
      <c r="A580" s="296" t="s">
        <v>2493</v>
      </c>
      <c r="B580" s="296" t="s">
        <v>1</v>
      </c>
      <c r="C580" s="296" t="s">
        <v>2580</v>
      </c>
      <c r="D580" s="296" t="s">
        <v>4846</v>
      </c>
      <c r="E580" s="290" t="s">
        <v>4863</v>
      </c>
      <c r="F580" s="293" t="str">
        <f>VLOOKUP(E:E,데이터주제영역정의서!T:V,2,FALSE)</f>
        <v>RM</v>
      </c>
      <c r="G580" s="292" t="s">
        <v>4876</v>
      </c>
      <c r="H580" s="294" t="s">
        <v>1015</v>
      </c>
      <c r="I580" s="295" t="str">
        <f t="shared" si="26"/>
        <v>정보</v>
      </c>
      <c r="J580" s="295" t="str">
        <f>VLOOKUP(I580,엔터티분류어!B:D,3,FALSE)</f>
        <v>D</v>
      </c>
      <c r="K580" s="295" t="str">
        <f t="shared" si="24"/>
        <v>MSERMASD</v>
      </c>
    </row>
    <row r="581" spans="1:11" x14ac:dyDescent="0.3">
      <c r="A581" s="296" t="s">
        <v>2493</v>
      </c>
      <c r="B581" s="296" t="s">
        <v>1</v>
      </c>
      <c r="C581" s="296" t="s">
        <v>2499</v>
      </c>
      <c r="D581" s="296" t="s">
        <v>2500</v>
      </c>
      <c r="E581" s="290" t="s">
        <v>4863</v>
      </c>
      <c r="F581" s="293" t="str">
        <f>VLOOKUP(E:E,데이터주제영역정의서!T:V,2,FALSE)</f>
        <v>RM</v>
      </c>
      <c r="G581" s="292" t="s">
        <v>4922</v>
      </c>
      <c r="H581" s="294" t="s">
        <v>1015</v>
      </c>
      <c r="I581" s="295" t="str">
        <f t="shared" si="26"/>
        <v>정보</v>
      </c>
      <c r="J581" s="295" t="str">
        <f>VLOOKUP(I581,엔터티분류어!B:D,3,FALSE)</f>
        <v>D</v>
      </c>
      <c r="K581" s="295" t="str">
        <f t="shared" si="24"/>
        <v>MSERMFFD</v>
      </c>
    </row>
    <row r="582" spans="1:11" x14ac:dyDescent="0.3">
      <c r="A582" s="296" t="s">
        <v>2493</v>
      </c>
      <c r="B582" s="296" t="s">
        <v>1</v>
      </c>
      <c r="C582" s="296" t="s">
        <v>4847</v>
      </c>
      <c r="D582" s="296" t="s">
        <v>2511</v>
      </c>
      <c r="E582" s="290" t="s">
        <v>4863</v>
      </c>
      <c r="F582" s="293" t="str">
        <f>VLOOKUP(E:E,데이터주제영역정의서!T:V,2,FALSE)</f>
        <v>RM</v>
      </c>
      <c r="G582" s="292" t="s">
        <v>4877</v>
      </c>
      <c r="H582" s="294" t="s">
        <v>1015</v>
      </c>
      <c r="I582" s="295" t="str">
        <f t="shared" si="26"/>
        <v>정보</v>
      </c>
      <c r="J582" s="295" t="str">
        <f>VLOOKUP(I582,엔터티분류어!B:D,3,FALSE)</f>
        <v>D</v>
      </c>
      <c r="K582" s="295" t="str">
        <f t="shared" si="24"/>
        <v>MSERMAOD</v>
      </c>
    </row>
    <row r="583" spans="1:11" x14ac:dyDescent="0.3">
      <c r="A583" s="296" t="s">
        <v>2493</v>
      </c>
      <c r="B583" s="296" t="s">
        <v>1</v>
      </c>
      <c r="C583" s="296" t="s">
        <v>4848</v>
      </c>
      <c r="D583" s="296" t="s">
        <v>2564</v>
      </c>
      <c r="E583" s="290" t="s">
        <v>4863</v>
      </c>
      <c r="F583" s="293" t="str">
        <f>VLOOKUP(E:E,데이터주제영역정의서!T:V,2,FALSE)</f>
        <v>RM</v>
      </c>
      <c r="G583" s="292" t="s">
        <v>4908</v>
      </c>
      <c r="H583" s="294" t="s">
        <v>1015</v>
      </c>
      <c r="I583" s="295" t="str">
        <f t="shared" si="26"/>
        <v>정보</v>
      </c>
      <c r="J583" s="295" t="str">
        <f>VLOOKUP(I583,엔터티분류어!B:D,3,FALSE)</f>
        <v>D</v>
      </c>
      <c r="K583" s="295" t="str">
        <f t="shared" si="24"/>
        <v>MSERMQUD</v>
      </c>
    </row>
    <row r="584" spans="1:11" x14ac:dyDescent="0.3">
      <c r="A584" s="296" t="s">
        <v>2493</v>
      </c>
      <c r="B584" s="296" t="s">
        <v>1</v>
      </c>
      <c r="C584" s="296" t="s">
        <v>4849</v>
      </c>
      <c r="D584" s="296" t="s">
        <v>2563</v>
      </c>
      <c r="E584" s="290" t="s">
        <v>4863</v>
      </c>
      <c r="F584" s="293" t="str">
        <f>VLOOKUP(E:E,데이터주제영역정의서!T:V,2,FALSE)</f>
        <v>RM</v>
      </c>
      <c r="G584" s="292" t="s">
        <v>4888</v>
      </c>
      <c r="H584" s="294" t="s">
        <v>1015</v>
      </c>
      <c r="I584" s="295" t="str">
        <f t="shared" si="26"/>
        <v>정보</v>
      </c>
      <c r="J584" s="295" t="str">
        <f>VLOOKUP(I584,엔터티분류어!B:D,3,FALSE)</f>
        <v>D</v>
      </c>
      <c r="K584" s="295" t="str">
        <f t="shared" si="24"/>
        <v>MSERMEID</v>
      </c>
    </row>
    <row r="585" spans="1:11" x14ac:dyDescent="0.3">
      <c r="A585" s="296" t="s">
        <v>2493</v>
      </c>
      <c r="B585" s="296" t="s">
        <v>1</v>
      </c>
      <c r="C585" s="296" t="s">
        <v>4850</v>
      </c>
      <c r="D585" s="296" t="s">
        <v>2528</v>
      </c>
      <c r="E585" s="290" t="s">
        <v>4863</v>
      </c>
      <c r="F585" s="293" t="str">
        <f>VLOOKUP(E:E,데이터주제영역정의서!T:V,2,FALSE)</f>
        <v>RM</v>
      </c>
      <c r="G585" s="292" t="s">
        <v>4878</v>
      </c>
      <c r="H585" s="294" t="s">
        <v>1015</v>
      </c>
      <c r="I585" s="295" t="str">
        <f t="shared" si="26"/>
        <v>정보</v>
      </c>
      <c r="J585" s="295" t="str">
        <f>VLOOKUP(I585,엔터티분류어!B:D,3,FALSE)</f>
        <v>D</v>
      </c>
      <c r="K585" s="295" t="str">
        <f t="shared" si="24"/>
        <v>MSERMAJD</v>
      </c>
    </row>
    <row r="586" spans="1:11" x14ac:dyDescent="0.3">
      <c r="A586" s="296" t="s">
        <v>2493</v>
      </c>
      <c r="B586" s="296" t="s">
        <v>1</v>
      </c>
      <c r="C586" s="296" t="s">
        <v>4851</v>
      </c>
      <c r="D586" s="296" t="s">
        <v>2588</v>
      </c>
      <c r="E586" s="290" t="s">
        <v>4863</v>
      </c>
      <c r="F586" s="293" t="str">
        <f>VLOOKUP(E:E,데이터주제영역정의서!T:V,2,FALSE)</f>
        <v>RM</v>
      </c>
      <c r="G586" s="292" t="s">
        <v>4889</v>
      </c>
      <c r="H586" s="294" t="s">
        <v>1015</v>
      </c>
      <c r="I586" s="295" t="str">
        <f t="shared" si="26"/>
        <v>정보</v>
      </c>
      <c r="J586" s="295" t="str">
        <f>VLOOKUP(I586,엔터티분류어!B:D,3,FALSE)</f>
        <v>D</v>
      </c>
      <c r="K586" s="295" t="str">
        <f t="shared" si="24"/>
        <v>MSERMEKD</v>
      </c>
    </row>
    <row r="587" spans="1:11" x14ac:dyDescent="0.3">
      <c r="A587" s="296" t="s">
        <v>2493</v>
      </c>
      <c r="B587" s="296" t="s">
        <v>1</v>
      </c>
      <c r="C587" s="296" t="s">
        <v>2576</v>
      </c>
      <c r="D587" s="296" t="s">
        <v>2577</v>
      </c>
      <c r="E587" s="290" t="s">
        <v>4863</v>
      </c>
      <c r="F587" s="293" t="str">
        <f>VLOOKUP(E:E,데이터주제영역정의서!T:V,2,FALSE)</f>
        <v>RM</v>
      </c>
      <c r="G587" s="292" t="s">
        <v>4879</v>
      </c>
      <c r="H587" s="294" t="s">
        <v>1015</v>
      </c>
      <c r="I587" s="295" t="str">
        <f>RIGHT(C587,2)</f>
        <v>상세</v>
      </c>
      <c r="J587" s="295" t="str">
        <f>VLOOKUP(I587,엔터티분류어!B:D,3,FALSE)</f>
        <v>E</v>
      </c>
      <c r="K587" s="295" t="str">
        <f t="shared" si="24"/>
        <v>MSERMATE</v>
      </c>
    </row>
    <row r="588" spans="1:11" x14ac:dyDescent="0.3">
      <c r="A588" s="296" t="s">
        <v>2493</v>
      </c>
      <c r="B588" s="296" t="s">
        <v>1</v>
      </c>
      <c r="C588" s="296" t="s">
        <v>4868</v>
      </c>
      <c r="D588" s="296" t="s">
        <v>2525</v>
      </c>
      <c r="E588" s="290" t="s">
        <v>4863</v>
      </c>
      <c r="F588" s="293" t="str">
        <f>VLOOKUP(E:E,데이터주제영역정의서!T:V,2,FALSE)</f>
        <v>RM</v>
      </c>
      <c r="G588" s="292" t="s">
        <v>4900</v>
      </c>
      <c r="H588" s="294" t="s">
        <v>1015</v>
      </c>
      <c r="I588" s="295" t="str">
        <f t="shared" ref="I588:I651" si="27">RIGHT(C588,2)</f>
        <v>로그</v>
      </c>
      <c r="J588" s="295" t="str">
        <f>VLOOKUP(I588,엔터티분류어!B:D,3,FALSE)</f>
        <v>G</v>
      </c>
      <c r="K588" s="295" t="str">
        <f t="shared" si="24"/>
        <v>MSERMMHG</v>
      </c>
    </row>
    <row r="589" spans="1:11" x14ac:dyDescent="0.3">
      <c r="A589" s="296" t="s">
        <v>2493</v>
      </c>
      <c r="B589" s="296" t="s">
        <v>18</v>
      </c>
      <c r="C589" s="296" t="s">
        <v>2556</v>
      </c>
      <c r="D589" s="296"/>
      <c r="E589" s="290" t="s">
        <v>4863</v>
      </c>
      <c r="F589" s="293" t="str">
        <f>VLOOKUP(E:E,데이터주제영역정의서!T:V,2,FALSE)</f>
        <v>RM</v>
      </c>
      <c r="G589" s="292" t="s">
        <v>4880</v>
      </c>
      <c r="H589" s="294" t="s">
        <v>1015</v>
      </c>
      <c r="I589" s="295" t="str">
        <f t="shared" si="27"/>
        <v>정보</v>
      </c>
      <c r="J589" s="295" t="str">
        <f>VLOOKUP(I589,엔터티분류어!B:D,3,FALSE)</f>
        <v>D</v>
      </c>
      <c r="K589" s="295" t="str">
        <f t="shared" si="24"/>
        <v>MSERMAYD</v>
      </c>
    </row>
    <row r="590" spans="1:11" x14ac:dyDescent="0.3">
      <c r="A590" s="296" t="s">
        <v>2493</v>
      </c>
      <c r="B590" s="296" t="s">
        <v>1</v>
      </c>
      <c r="C590" s="296" t="s">
        <v>4852</v>
      </c>
      <c r="D590" s="296" t="s">
        <v>2507</v>
      </c>
      <c r="E590" s="290" t="s">
        <v>4863</v>
      </c>
      <c r="F590" s="293" t="str">
        <f>VLOOKUP(E:E,데이터주제영역정의서!T:V,2,FALSE)</f>
        <v>RM</v>
      </c>
      <c r="G590" s="292" t="s">
        <v>4916</v>
      </c>
      <c r="H590" s="294" t="s">
        <v>1015</v>
      </c>
      <c r="I590" s="295" t="str">
        <f t="shared" si="27"/>
        <v>이력</v>
      </c>
      <c r="J590" s="295" t="str">
        <f>VLOOKUP(I590,엔터티분류어!B:D,3,FALSE)</f>
        <v>H</v>
      </c>
      <c r="K590" s="295" t="str">
        <f t="shared" si="24"/>
        <v>MSERMRWH</v>
      </c>
    </row>
    <row r="591" spans="1:11" x14ac:dyDescent="0.3">
      <c r="A591" s="296" t="s">
        <v>2493</v>
      </c>
      <c r="B591" s="296" t="s">
        <v>1</v>
      </c>
      <c r="C591" s="296" t="s">
        <v>4853</v>
      </c>
      <c r="D591" s="296" t="s">
        <v>2579</v>
      </c>
      <c r="E591" s="290" t="s">
        <v>4863</v>
      </c>
      <c r="F591" s="293" t="str">
        <f>VLOOKUP(E:E,데이터주제영역정의서!T:V,2,FALSE)</f>
        <v>RM</v>
      </c>
      <c r="G591" s="292" t="s">
        <v>4882</v>
      </c>
      <c r="H591" s="294" t="s">
        <v>1015</v>
      </c>
      <c r="I591" s="295" t="str">
        <f t="shared" si="27"/>
        <v>정보</v>
      </c>
      <c r="J591" s="295" t="str">
        <f>VLOOKUP(I591,엔터티분류어!B:D,3,FALSE)</f>
        <v>D</v>
      </c>
      <c r="K591" s="295" t="str">
        <f t="shared" ref="K591:K654" si="28">H591&amp;F591&amp;G591&amp;J591</f>
        <v>MSERMAAD</v>
      </c>
    </row>
    <row r="592" spans="1:11" x14ac:dyDescent="0.3">
      <c r="A592" s="296" t="s">
        <v>2493</v>
      </c>
      <c r="B592" s="296" t="s">
        <v>1</v>
      </c>
      <c r="C592" s="296" t="s">
        <v>2494</v>
      </c>
      <c r="D592" s="296" t="s">
        <v>2495</v>
      </c>
      <c r="E592" s="290" t="s">
        <v>4863</v>
      </c>
      <c r="F592" s="293" t="str">
        <f>VLOOKUP(E:E,데이터주제영역정의서!T:V,2,FALSE)</f>
        <v>RM</v>
      </c>
      <c r="G592" s="292" t="s">
        <v>4910</v>
      </c>
      <c r="H592" s="294" t="s">
        <v>1015</v>
      </c>
      <c r="I592" s="295" t="str">
        <f t="shared" si="27"/>
        <v>이력</v>
      </c>
      <c r="J592" s="295" t="str">
        <f>VLOOKUP(I592,엔터티분류어!B:D,3,FALSE)</f>
        <v>H</v>
      </c>
      <c r="K592" s="295" t="str">
        <f t="shared" si="28"/>
        <v>MSERMQTH</v>
      </c>
    </row>
    <row r="593" spans="1:11" x14ac:dyDescent="0.3">
      <c r="A593" s="296" t="s">
        <v>2493</v>
      </c>
      <c r="B593" s="296" t="s">
        <v>1</v>
      </c>
      <c r="C593" s="296" t="s">
        <v>2557</v>
      </c>
      <c r="D593" s="296" t="s">
        <v>2558</v>
      </c>
      <c r="E593" s="290" t="s">
        <v>4863</v>
      </c>
      <c r="F593" s="293" t="str">
        <f>VLOOKUP(E:E,데이터주제영역정의서!T:V,2,FALSE)</f>
        <v>RM</v>
      </c>
      <c r="G593" s="292" t="s">
        <v>4902</v>
      </c>
      <c r="H593" s="294" t="s">
        <v>1015</v>
      </c>
      <c r="I593" s="295" t="str">
        <f>RIGHT(C593,5)</f>
        <v>인터페이스</v>
      </c>
      <c r="J593" s="295" t="str">
        <f>VLOOKUP(I593,엔터티분류어!B:D,3,FALSE)</f>
        <v>F</v>
      </c>
      <c r="K593" s="295" t="str">
        <f t="shared" si="28"/>
        <v>MSERMPDF</v>
      </c>
    </row>
    <row r="594" spans="1:11" x14ac:dyDescent="0.3">
      <c r="A594" s="296" t="s">
        <v>2493</v>
      </c>
      <c r="B594" s="296" t="s">
        <v>18</v>
      </c>
      <c r="C594" s="296" t="s">
        <v>4854</v>
      </c>
      <c r="D594" s="296"/>
      <c r="E594" s="290" t="s">
        <v>4863</v>
      </c>
      <c r="F594" s="293" t="str">
        <f>VLOOKUP(E:E,데이터주제영역정의서!T:V,2,FALSE)</f>
        <v>RM</v>
      </c>
      <c r="G594" s="292" t="s">
        <v>4927</v>
      </c>
      <c r="H594" s="294" t="s">
        <v>1015</v>
      </c>
      <c r="I594" s="295" t="str">
        <f t="shared" si="27"/>
        <v>정보</v>
      </c>
      <c r="J594" s="295" t="str">
        <f>VLOOKUP(I594,엔터티분류어!B:D,3,FALSE)</f>
        <v>D</v>
      </c>
      <c r="K594" s="295" t="str">
        <f t="shared" si="28"/>
        <v>MSERMNQD</v>
      </c>
    </row>
    <row r="595" spans="1:11" x14ac:dyDescent="0.3">
      <c r="A595" s="296" t="s">
        <v>2493</v>
      </c>
      <c r="B595" s="296" t="s">
        <v>1</v>
      </c>
      <c r="C595" s="296" t="s">
        <v>2595</v>
      </c>
      <c r="D595" s="296" t="s">
        <v>2596</v>
      </c>
      <c r="E595" s="290" t="s">
        <v>4863</v>
      </c>
      <c r="F595" s="293" t="str">
        <f>VLOOKUP(E:E,데이터주제영역정의서!T:V,2,FALSE)</f>
        <v>RM</v>
      </c>
      <c r="G595" s="292" t="s">
        <v>4917</v>
      </c>
      <c r="H595" s="294" t="s">
        <v>1015</v>
      </c>
      <c r="I595" s="295" t="str">
        <f t="shared" si="27"/>
        <v>정보</v>
      </c>
      <c r="J595" s="295" t="str">
        <f>VLOOKUP(I595,엔터티분류어!B:D,3,FALSE)</f>
        <v>D</v>
      </c>
      <c r="K595" s="295" t="str">
        <f t="shared" si="28"/>
        <v>MSERMROD</v>
      </c>
    </row>
    <row r="596" spans="1:11" x14ac:dyDescent="0.3">
      <c r="A596" s="296" t="s">
        <v>2493</v>
      </c>
      <c r="B596" s="296" t="s">
        <v>1</v>
      </c>
      <c r="C596" s="296" t="s">
        <v>2593</v>
      </c>
      <c r="D596" s="296" t="s">
        <v>2594</v>
      </c>
      <c r="E596" s="290" t="s">
        <v>4863</v>
      </c>
      <c r="F596" s="293" t="str">
        <f>VLOOKUP(E:E,데이터주제영역정의서!T:V,2,FALSE)</f>
        <v>RM</v>
      </c>
      <c r="G596" s="292" t="s">
        <v>4928</v>
      </c>
      <c r="H596" s="294" t="s">
        <v>1015</v>
      </c>
      <c r="I596" s="295" t="str">
        <f t="shared" si="27"/>
        <v>정보</v>
      </c>
      <c r="J596" s="295" t="str">
        <f>VLOOKUP(I596,엔터티분류어!B:D,3,FALSE)</f>
        <v>D</v>
      </c>
      <c r="K596" s="295" t="str">
        <f t="shared" si="28"/>
        <v>MSERMNDD</v>
      </c>
    </row>
    <row r="597" spans="1:11" x14ac:dyDescent="0.3">
      <c r="A597" s="296" t="s">
        <v>2493</v>
      </c>
      <c r="B597" s="296" t="s">
        <v>1</v>
      </c>
      <c r="C597" s="296" t="s">
        <v>2529</v>
      </c>
      <c r="D597" s="296" t="s">
        <v>2530</v>
      </c>
      <c r="E597" s="290" t="s">
        <v>4863</v>
      </c>
      <c r="F597" s="293" t="str">
        <f>VLOOKUP(E:E,데이터주제영역정의서!T:V,2,FALSE)</f>
        <v>RM</v>
      </c>
      <c r="G597" s="292" t="s">
        <v>4918</v>
      </c>
      <c r="H597" s="294" t="s">
        <v>1015</v>
      </c>
      <c r="I597" s="295" t="str">
        <f t="shared" si="27"/>
        <v>정보</v>
      </c>
      <c r="J597" s="295" t="str">
        <f>VLOOKUP(I597,엔터티분류어!B:D,3,FALSE)</f>
        <v>D</v>
      </c>
      <c r="K597" s="295" t="str">
        <f t="shared" si="28"/>
        <v>MSERMRND</v>
      </c>
    </row>
    <row r="598" spans="1:11" x14ac:dyDescent="0.3">
      <c r="A598" s="296" t="s">
        <v>2493</v>
      </c>
      <c r="B598" s="296" t="s">
        <v>1</v>
      </c>
      <c r="C598" s="296" t="s">
        <v>4855</v>
      </c>
      <c r="D598" s="296" t="s">
        <v>2561</v>
      </c>
      <c r="E598" s="290" t="s">
        <v>4863</v>
      </c>
      <c r="F598" s="293" t="str">
        <f>VLOOKUP(E:E,데이터주제영역정의서!T:V,2,FALSE)</f>
        <v>RM</v>
      </c>
      <c r="G598" s="292" t="s">
        <v>4905</v>
      </c>
      <c r="H598" s="294" t="s">
        <v>1015</v>
      </c>
      <c r="I598" s="295" t="str">
        <f t="shared" si="27"/>
        <v>정보</v>
      </c>
      <c r="J598" s="295" t="str">
        <f>VLOOKUP(I598,엔터티분류어!B:D,3,FALSE)</f>
        <v>D</v>
      </c>
      <c r="K598" s="295" t="str">
        <f t="shared" si="28"/>
        <v>MSERMQQD</v>
      </c>
    </row>
    <row r="599" spans="1:11" x14ac:dyDescent="0.3">
      <c r="A599" s="296" t="s">
        <v>2493</v>
      </c>
      <c r="B599" s="296" t="s">
        <v>1</v>
      </c>
      <c r="C599" s="296" t="s">
        <v>4856</v>
      </c>
      <c r="D599" s="296" t="s">
        <v>2497</v>
      </c>
      <c r="E599" s="290" t="s">
        <v>4863</v>
      </c>
      <c r="F599" s="293" t="str">
        <f>VLOOKUP(E:E,데이터주제영역정의서!T:V,2,FALSE)</f>
        <v>RM</v>
      </c>
      <c r="G599" s="292" t="s">
        <v>1517</v>
      </c>
      <c r="H599" s="294" t="s">
        <v>1015</v>
      </c>
      <c r="I599" s="295" t="str">
        <f t="shared" si="27"/>
        <v>정보</v>
      </c>
      <c r="J599" s="295" t="str">
        <f>VLOOKUP(I599,엔터티분류어!B:D,3,FALSE)</f>
        <v>D</v>
      </c>
      <c r="K599" s="295" t="str">
        <f t="shared" si="28"/>
        <v>MSERMNRD</v>
      </c>
    </row>
    <row r="600" spans="1:11" x14ac:dyDescent="0.3">
      <c r="A600" s="296" t="s">
        <v>2493</v>
      </c>
      <c r="B600" s="296" t="s">
        <v>1</v>
      </c>
      <c r="C600" s="296" t="s">
        <v>2522</v>
      </c>
      <c r="D600" s="296" t="s">
        <v>2523</v>
      </c>
      <c r="E600" s="290" t="s">
        <v>4863</v>
      </c>
      <c r="F600" s="293" t="str">
        <f>VLOOKUP(E:E,데이터주제영역정의서!T:V,2,FALSE)</f>
        <v>RM</v>
      </c>
      <c r="G600" s="292" t="s">
        <v>4901</v>
      </c>
      <c r="H600" s="294" t="s">
        <v>1015</v>
      </c>
      <c r="I600" s="295" t="str">
        <f t="shared" si="27"/>
        <v>정보</v>
      </c>
      <c r="J600" s="295" t="str">
        <f>VLOOKUP(I600,엔터티분류어!B:D,3,FALSE)</f>
        <v>D</v>
      </c>
      <c r="K600" s="295" t="str">
        <f t="shared" si="28"/>
        <v>MSERMMBD</v>
      </c>
    </row>
    <row r="601" spans="1:11" x14ac:dyDescent="0.3">
      <c r="A601" s="296" t="s">
        <v>2493</v>
      </c>
      <c r="B601" s="296" t="s">
        <v>1</v>
      </c>
      <c r="C601" s="296" t="s">
        <v>2541</v>
      </c>
      <c r="D601" s="296" t="s">
        <v>2542</v>
      </c>
      <c r="E601" s="290" t="s">
        <v>4863</v>
      </c>
      <c r="F601" s="293" t="str">
        <f>VLOOKUP(E:E,데이터주제영역정의서!T:V,2,FALSE)</f>
        <v>RM</v>
      </c>
      <c r="G601" s="292" t="s">
        <v>4920</v>
      </c>
      <c r="H601" s="294" t="s">
        <v>1015</v>
      </c>
      <c r="I601" s="295" t="str">
        <f t="shared" si="27"/>
        <v>정보</v>
      </c>
      <c r="J601" s="295" t="str">
        <f>VLOOKUP(I601,엔터티분류어!B:D,3,FALSE)</f>
        <v>D</v>
      </c>
      <c r="K601" s="295" t="str">
        <f t="shared" si="28"/>
        <v>MSERMTTD</v>
      </c>
    </row>
    <row r="602" spans="1:11" x14ac:dyDescent="0.3">
      <c r="A602" s="296" t="s">
        <v>2493</v>
      </c>
      <c r="B602" s="296" t="s">
        <v>1</v>
      </c>
      <c r="C602" s="296" t="s">
        <v>4865</v>
      </c>
      <c r="D602" s="296" t="s">
        <v>2496</v>
      </c>
      <c r="E602" s="290" t="s">
        <v>4863</v>
      </c>
      <c r="F602" s="293" t="str">
        <f>VLOOKUP(E:E,데이터주제영역정의서!T:V,2,FALSE)</f>
        <v>RM</v>
      </c>
      <c r="G602" s="292" t="s">
        <v>1194</v>
      </c>
      <c r="H602" s="294" t="s">
        <v>1015</v>
      </c>
      <c r="I602" s="295" t="str">
        <f t="shared" si="27"/>
        <v>정보</v>
      </c>
      <c r="J602" s="295" t="str">
        <f>VLOOKUP(I602,엔터티분류어!B:D,3,FALSE)</f>
        <v>D</v>
      </c>
      <c r="K602" s="295" t="str">
        <f t="shared" si="28"/>
        <v>MSERMTCD</v>
      </c>
    </row>
    <row r="603" spans="1:11" x14ac:dyDescent="0.3">
      <c r="A603" s="296" t="s">
        <v>2493</v>
      </c>
      <c r="B603" s="296" t="s">
        <v>1</v>
      </c>
      <c r="C603" s="296" t="s">
        <v>4857</v>
      </c>
      <c r="D603" s="296" t="s">
        <v>2543</v>
      </c>
      <c r="E603" s="290" t="s">
        <v>4863</v>
      </c>
      <c r="F603" s="293" t="str">
        <f>VLOOKUP(E:E,데이터주제영역정의서!T:V,2,FALSE)</f>
        <v>RM</v>
      </c>
      <c r="G603" s="292" t="s">
        <v>4130</v>
      </c>
      <c r="H603" s="294" t="s">
        <v>1015</v>
      </c>
      <c r="I603" s="295" t="str">
        <f t="shared" si="27"/>
        <v>정보</v>
      </c>
      <c r="J603" s="295" t="str">
        <f>VLOOKUP(I603,엔터티분류어!B:D,3,FALSE)</f>
        <v>D</v>
      </c>
      <c r="K603" s="295" t="str">
        <f t="shared" si="28"/>
        <v>MSERMRED</v>
      </c>
    </row>
    <row r="604" spans="1:11" x14ac:dyDescent="0.3">
      <c r="A604" s="296" t="s">
        <v>2493</v>
      </c>
      <c r="B604" s="296" t="s">
        <v>1</v>
      </c>
      <c r="C604" s="296" t="s">
        <v>2604</v>
      </c>
      <c r="D604" s="296" t="s">
        <v>2605</v>
      </c>
      <c r="E604" s="290" t="s">
        <v>4863</v>
      </c>
      <c r="F604" s="293" t="str">
        <f>VLOOKUP(E:E,데이터주제영역정의서!T:V,2,FALSE)</f>
        <v>RM</v>
      </c>
      <c r="G604" s="292" t="s">
        <v>4886</v>
      </c>
      <c r="H604" s="294" t="s">
        <v>1015</v>
      </c>
      <c r="I604" s="295" t="str">
        <f t="shared" si="27"/>
        <v>정보</v>
      </c>
      <c r="J604" s="295" t="str">
        <f>VLOOKUP(I604,엔터티분류어!B:D,3,FALSE)</f>
        <v>D</v>
      </c>
      <c r="K604" s="295" t="str">
        <f t="shared" si="28"/>
        <v>MSERMDTD</v>
      </c>
    </row>
    <row r="605" spans="1:11" x14ac:dyDescent="0.3">
      <c r="A605" s="296" t="s">
        <v>2493</v>
      </c>
      <c r="B605" s="296" t="s">
        <v>1</v>
      </c>
      <c r="C605" s="296" t="s">
        <v>2574</v>
      </c>
      <c r="D605" s="296" t="s">
        <v>2575</v>
      </c>
      <c r="E605" s="290" t="s">
        <v>4863</v>
      </c>
      <c r="F605" s="293" t="str">
        <f>VLOOKUP(E:E,데이터주제영역정의서!T:V,2,FALSE)</f>
        <v>RM</v>
      </c>
      <c r="G605" s="292" t="s">
        <v>4883</v>
      </c>
      <c r="H605" s="294" t="s">
        <v>1015</v>
      </c>
      <c r="I605" s="295" t="str">
        <f t="shared" si="27"/>
        <v>정보</v>
      </c>
      <c r="J605" s="295" t="str">
        <f>VLOOKUP(I605,엔터티분류어!B:D,3,FALSE)</f>
        <v>D</v>
      </c>
      <c r="K605" s="295" t="str">
        <f t="shared" si="28"/>
        <v>MSERMAID</v>
      </c>
    </row>
    <row r="606" spans="1:11" x14ac:dyDescent="0.3">
      <c r="A606" s="296" t="s">
        <v>2493</v>
      </c>
      <c r="B606" s="296" t="s">
        <v>1</v>
      </c>
      <c r="C606" s="296" t="s">
        <v>4858</v>
      </c>
      <c r="D606" s="296" t="s">
        <v>2583</v>
      </c>
      <c r="E606" s="290" t="s">
        <v>4863</v>
      </c>
      <c r="F606" s="293" t="str">
        <f>VLOOKUP(E:E,데이터주제영역정의서!T:V,2,FALSE)</f>
        <v>RM</v>
      </c>
      <c r="G606" s="292" t="s">
        <v>4884</v>
      </c>
      <c r="H606" s="294" t="s">
        <v>1015</v>
      </c>
      <c r="I606" s="295" t="str">
        <f t="shared" si="27"/>
        <v>정보</v>
      </c>
      <c r="J606" s="295" t="str">
        <f>VLOOKUP(I606,엔터티분류어!B:D,3,FALSE)</f>
        <v>D</v>
      </c>
      <c r="K606" s="295" t="str">
        <f t="shared" si="28"/>
        <v>MSERMABD</v>
      </c>
    </row>
    <row r="607" spans="1:11" x14ac:dyDescent="0.3">
      <c r="A607" s="296" t="s">
        <v>2493</v>
      </c>
      <c r="B607" s="296" t="s">
        <v>1</v>
      </c>
      <c r="C607" s="296" t="s">
        <v>2554</v>
      </c>
      <c r="D607" s="296" t="s">
        <v>2555</v>
      </c>
      <c r="E607" s="290" t="s">
        <v>4863</v>
      </c>
      <c r="F607" s="293" t="str">
        <f>VLOOKUP(E:E,데이터주제영역정의서!T:V,2,FALSE)</f>
        <v>RM</v>
      </c>
      <c r="G607" s="292" t="s">
        <v>4919</v>
      </c>
      <c r="H607" s="294" t="s">
        <v>1015</v>
      </c>
      <c r="I607" s="295" t="str">
        <f t="shared" si="27"/>
        <v>정보</v>
      </c>
      <c r="J607" s="295" t="str">
        <f>VLOOKUP(I607,엔터티분류어!B:D,3,FALSE)</f>
        <v>D</v>
      </c>
      <c r="K607" s="295" t="str">
        <f t="shared" si="28"/>
        <v>MSERMRLD</v>
      </c>
    </row>
    <row r="608" spans="1:11" x14ac:dyDescent="0.3">
      <c r="A608" s="296" t="s">
        <v>2493</v>
      </c>
      <c r="B608" s="296" t="s">
        <v>1</v>
      </c>
      <c r="C608" s="296" t="s">
        <v>4859</v>
      </c>
      <c r="D608" s="296" t="s">
        <v>2521</v>
      </c>
      <c r="E608" s="290" t="s">
        <v>4863</v>
      </c>
      <c r="F608" s="293" t="str">
        <f>VLOOKUP(E:E,데이터주제영역정의서!T:V,2,FALSE)</f>
        <v>RM</v>
      </c>
      <c r="G608" s="292" t="s">
        <v>4862</v>
      </c>
      <c r="H608" s="294" t="s">
        <v>1015</v>
      </c>
      <c r="I608" s="295" t="str">
        <f t="shared" si="27"/>
        <v>정보</v>
      </c>
      <c r="J608" s="295" t="str">
        <f>VLOOKUP(I608,엔터티분류어!B:D,3,FALSE)</f>
        <v>D</v>
      </c>
      <c r="K608" s="295" t="str">
        <f t="shared" si="28"/>
        <v>MSERMRMD</v>
      </c>
    </row>
    <row r="609" spans="1:11" x14ac:dyDescent="0.3">
      <c r="A609" s="296" t="s">
        <v>2493</v>
      </c>
      <c r="B609" s="296" t="s">
        <v>1</v>
      </c>
      <c r="C609" s="296" t="s">
        <v>2591</v>
      </c>
      <c r="D609" s="296" t="s">
        <v>2592</v>
      </c>
      <c r="E609" s="290" t="s">
        <v>4863</v>
      </c>
      <c r="F609" s="293" t="str">
        <f>VLOOKUP(E:E,데이터주제영역정의서!T:V,2,FALSE)</f>
        <v>RM</v>
      </c>
      <c r="G609" s="292" t="s">
        <v>4925</v>
      </c>
      <c r="H609" s="294" t="s">
        <v>1015</v>
      </c>
      <c r="I609" s="295" t="str">
        <f t="shared" si="27"/>
        <v>정보</v>
      </c>
      <c r="J609" s="295" t="str">
        <f>VLOOKUP(I609,엔터티분류어!B:D,3,FALSE)</f>
        <v>D</v>
      </c>
      <c r="K609" s="295" t="str">
        <f t="shared" si="28"/>
        <v>MSERMNTD</v>
      </c>
    </row>
    <row r="610" spans="1:11" x14ac:dyDescent="0.3">
      <c r="A610" s="296" t="s">
        <v>2493</v>
      </c>
      <c r="B610" s="296" t="s">
        <v>1</v>
      </c>
      <c r="C610" s="296" t="s">
        <v>2589</v>
      </c>
      <c r="D610" s="296" t="s">
        <v>2590</v>
      </c>
      <c r="E610" s="290" t="s">
        <v>4863</v>
      </c>
      <c r="F610" s="293" t="str">
        <f>VLOOKUP(E:E,데이터주제영역정의서!T:V,2,FALSE)</f>
        <v>RM</v>
      </c>
      <c r="G610" s="292" t="s">
        <v>4924</v>
      </c>
      <c r="H610" s="294" t="s">
        <v>1015</v>
      </c>
      <c r="I610" s="295" t="str">
        <f t="shared" si="27"/>
        <v>정보</v>
      </c>
      <c r="J610" s="295" t="str">
        <f>VLOOKUP(I610,엔터티분류어!B:D,3,FALSE)</f>
        <v>D</v>
      </c>
      <c r="K610" s="295" t="str">
        <f t="shared" si="28"/>
        <v>MSERMNHD</v>
      </c>
    </row>
    <row r="611" spans="1:11" x14ac:dyDescent="0.3">
      <c r="A611" s="296" t="s">
        <v>2493</v>
      </c>
      <c r="B611" s="296" t="s">
        <v>1</v>
      </c>
      <c r="C611" s="296" t="s">
        <v>4860</v>
      </c>
      <c r="D611" s="296" t="s">
        <v>2562</v>
      </c>
      <c r="E611" s="290" t="s">
        <v>4863</v>
      </c>
      <c r="F611" s="293" t="str">
        <f>VLOOKUP(E:E,데이터주제영역정의서!T:V,2,FALSE)</f>
        <v>RM</v>
      </c>
      <c r="G611" s="292" t="s">
        <v>4885</v>
      </c>
      <c r="H611" s="294" t="s">
        <v>1015</v>
      </c>
      <c r="I611" s="295" t="str">
        <f t="shared" si="27"/>
        <v>정보</v>
      </c>
      <c r="J611" s="295" t="str">
        <f>VLOOKUP(I611,엔터티분류어!B:D,3,FALSE)</f>
        <v>D</v>
      </c>
      <c r="K611" s="295" t="str">
        <f t="shared" si="28"/>
        <v>MSERMAXD</v>
      </c>
    </row>
    <row r="612" spans="1:11" x14ac:dyDescent="0.3">
      <c r="A612" s="296" t="s">
        <v>2493</v>
      </c>
      <c r="B612" s="296" t="s">
        <v>1</v>
      </c>
      <c r="C612" s="296" t="s">
        <v>4861</v>
      </c>
      <c r="D612" s="296" t="s">
        <v>2512</v>
      </c>
      <c r="E612" s="290" t="s">
        <v>4863</v>
      </c>
      <c r="F612" s="293" t="str">
        <f>VLOOKUP(E:E,데이터주제영역정의서!T:V,2,FALSE)</f>
        <v>RM</v>
      </c>
      <c r="G612" s="292" t="s">
        <v>4875</v>
      </c>
      <c r="H612" s="294" t="s">
        <v>1015</v>
      </c>
      <c r="I612" s="295" t="str">
        <f t="shared" si="27"/>
        <v>정보</v>
      </c>
      <c r="J612" s="295" t="str">
        <f>VLOOKUP(I612,엔터티분류어!B:D,3,FALSE)</f>
        <v>D</v>
      </c>
      <c r="K612" s="295" t="str">
        <f t="shared" si="28"/>
        <v>MSERMAVD</v>
      </c>
    </row>
    <row r="613" spans="1:11" x14ac:dyDescent="0.3">
      <c r="A613" s="296" t="s">
        <v>2493</v>
      </c>
      <c r="B613" s="296" t="s">
        <v>1</v>
      </c>
      <c r="C613" s="296" t="s">
        <v>2549</v>
      </c>
      <c r="D613" s="296" t="s">
        <v>2550</v>
      </c>
      <c r="E613" s="290" t="s">
        <v>4863</v>
      </c>
      <c r="F613" s="293" t="str">
        <f>VLOOKUP(E:E,데이터주제영역정의서!T:V,2,FALSE)</f>
        <v>RM</v>
      </c>
      <c r="G613" s="292" t="s">
        <v>3579</v>
      </c>
      <c r="H613" s="294" t="s">
        <v>1015</v>
      </c>
      <c r="I613" s="295" t="str">
        <f t="shared" si="27"/>
        <v>정보</v>
      </c>
      <c r="J613" s="295" t="str">
        <f>VLOOKUP(I613,엔터티분류어!B:D,3,FALSE)</f>
        <v>D</v>
      </c>
      <c r="K613" s="295" t="str">
        <f t="shared" si="28"/>
        <v>MSERMRDD</v>
      </c>
    </row>
    <row r="614" spans="1:11" x14ac:dyDescent="0.3">
      <c r="A614" s="296" t="s">
        <v>2493</v>
      </c>
      <c r="B614" s="296" t="s">
        <v>1</v>
      </c>
      <c r="C614" s="296" t="s">
        <v>2581</v>
      </c>
      <c r="D614" s="296" t="s">
        <v>2582</v>
      </c>
      <c r="E614" s="290" t="s">
        <v>4863</v>
      </c>
      <c r="F614" s="293" t="str">
        <f>VLOOKUP(E:E,데이터주제영역정의서!T:V,2,FALSE)</f>
        <v>RM</v>
      </c>
      <c r="G614" s="292" t="s">
        <v>4881</v>
      </c>
      <c r="H614" s="294" t="s">
        <v>1015</v>
      </c>
      <c r="I614" s="295" t="str">
        <f t="shared" si="27"/>
        <v>정보</v>
      </c>
      <c r="J614" s="295" t="str">
        <f>VLOOKUP(I614,엔터티분류어!B:D,3,FALSE)</f>
        <v>D</v>
      </c>
      <c r="K614" s="295" t="str">
        <f t="shared" si="28"/>
        <v>MSERMADD</v>
      </c>
    </row>
    <row r="615" spans="1:11" x14ac:dyDescent="0.3">
      <c r="A615" s="243" t="s">
        <v>2608</v>
      </c>
      <c r="B615" s="243" t="s">
        <v>1</v>
      </c>
      <c r="C615" s="243" t="s">
        <v>4574</v>
      </c>
      <c r="D615" s="243" t="s">
        <v>2611</v>
      </c>
      <c r="E615" s="292" t="s">
        <v>4454</v>
      </c>
      <c r="F615" s="293" t="str">
        <f>VLOOKUP(E:E,데이터주제영역정의서!T:V,2,FALSE)</f>
        <v>MD</v>
      </c>
      <c r="G615" s="292" t="s">
        <v>1099</v>
      </c>
      <c r="H615" s="294" t="str">
        <f>VLOOKUP(A:A,데이터주제영역정의서!O:P,2,FALSE)</f>
        <v>MSD</v>
      </c>
      <c r="I615" s="295" t="str">
        <f t="shared" si="27"/>
        <v>코드</v>
      </c>
      <c r="J615" s="295" t="str">
        <f>VLOOKUP(I615,엔터티분류어!B:D,3,FALSE)</f>
        <v>C</v>
      </c>
      <c r="K615" s="295" t="str">
        <f t="shared" si="28"/>
        <v>MSDMDATC</v>
      </c>
    </row>
    <row r="616" spans="1:11" x14ac:dyDescent="0.3">
      <c r="A616" s="243" t="s">
        <v>2608</v>
      </c>
      <c r="B616" s="243" t="s">
        <v>18</v>
      </c>
      <c r="C616" s="243" t="s">
        <v>4575</v>
      </c>
      <c r="D616" s="243" t="s">
        <v>2661</v>
      </c>
      <c r="E616" s="292" t="s">
        <v>4454</v>
      </c>
      <c r="F616" s="293" t="str">
        <f>VLOOKUP(E:E,데이터주제영역정의서!T:V,2,FALSE)</f>
        <v>MD</v>
      </c>
      <c r="G616" s="292" t="s">
        <v>604</v>
      </c>
      <c r="H616" s="294" t="str">
        <f>VLOOKUP(A:A,데이터주제영역정의서!O:P,2,FALSE)</f>
        <v>MSD</v>
      </c>
      <c r="I616" s="295" t="str">
        <f t="shared" si="27"/>
        <v>관계</v>
      </c>
      <c r="J616" s="295" t="str">
        <f>VLOOKUP(I616,엔터티분류어!B:D,3,FALSE)</f>
        <v>R</v>
      </c>
      <c r="K616" s="295" t="str">
        <f t="shared" si="28"/>
        <v>MSDMDDRR</v>
      </c>
    </row>
    <row r="617" spans="1:11" x14ac:dyDescent="0.3">
      <c r="A617" s="243" t="s">
        <v>2608</v>
      </c>
      <c r="B617" s="243" t="s">
        <v>18</v>
      </c>
      <c r="C617" s="243" t="s">
        <v>4455</v>
      </c>
      <c r="D617" s="243" t="s">
        <v>2616</v>
      </c>
      <c r="E617" s="292" t="s">
        <v>4454</v>
      </c>
      <c r="F617" s="293" t="str">
        <f>VLOOKUP(E:E,데이터주제영역정의서!T:V,2,FALSE)</f>
        <v>MD</v>
      </c>
      <c r="G617" s="292" t="s">
        <v>582</v>
      </c>
      <c r="H617" s="294" t="str">
        <f>VLOOKUP(A:A,데이터주제영역정의서!O:P,2,FALSE)</f>
        <v>MSD</v>
      </c>
      <c r="I617" s="295" t="str">
        <f t="shared" si="27"/>
        <v>정보</v>
      </c>
      <c r="J617" s="295" t="str">
        <f>VLOOKUP(I617,엔터티분류어!B:D,3,FALSE)</f>
        <v>D</v>
      </c>
      <c r="K617" s="295" t="str">
        <f t="shared" si="28"/>
        <v>MSDMDDMD</v>
      </c>
    </row>
    <row r="618" spans="1:11" x14ac:dyDescent="0.3">
      <c r="A618" s="243" t="s">
        <v>2608</v>
      </c>
      <c r="B618" s="243" t="s">
        <v>1</v>
      </c>
      <c r="C618" s="243" t="s">
        <v>4576</v>
      </c>
      <c r="D618" s="243" t="s">
        <v>2612</v>
      </c>
      <c r="E618" s="292" t="s">
        <v>4454</v>
      </c>
      <c r="F618" s="293" t="str">
        <f>VLOOKUP(E:E,데이터주제영역정의서!T:V,2,FALSE)</f>
        <v>MD</v>
      </c>
      <c r="G618" s="292" t="s">
        <v>958</v>
      </c>
      <c r="H618" s="294" t="str">
        <f>VLOOKUP(A:A,데이터주제영역정의서!O:P,2,FALSE)</f>
        <v>MSD</v>
      </c>
      <c r="I618" s="295" t="str">
        <f t="shared" si="27"/>
        <v>코드</v>
      </c>
      <c r="J618" s="295" t="str">
        <f>VLOOKUP(I618,엔터티분류어!B:D,3,FALSE)</f>
        <v>C</v>
      </c>
      <c r="K618" s="295" t="str">
        <f t="shared" si="28"/>
        <v>MSDMDEXC</v>
      </c>
    </row>
    <row r="619" spans="1:11" x14ac:dyDescent="0.3">
      <c r="A619" s="243" t="s">
        <v>2608</v>
      </c>
      <c r="B619" s="243" t="s">
        <v>18</v>
      </c>
      <c r="C619" s="243" t="s">
        <v>4577</v>
      </c>
      <c r="D619" s="243" t="s">
        <v>2633</v>
      </c>
      <c r="E619" s="292" t="s">
        <v>4454</v>
      </c>
      <c r="F619" s="293" t="str">
        <f>VLOOKUP(E:E,데이터주제영역정의서!T:V,2,FALSE)</f>
        <v>MD</v>
      </c>
      <c r="G619" s="292" t="s">
        <v>1719</v>
      </c>
      <c r="H619" s="294" t="str">
        <f>VLOOKUP(A:A,데이터주제영역정의서!O:P,2,FALSE)</f>
        <v>MSD</v>
      </c>
      <c r="I619" s="295" t="str">
        <f t="shared" si="27"/>
        <v>상세</v>
      </c>
      <c r="J619" s="295" t="str">
        <f>VLOOKUP(I619,엔터티분류어!B:D,3,FALSE)</f>
        <v>E</v>
      </c>
      <c r="K619" s="295" t="str">
        <f t="shared" si="28"/>
        <v>MSDMDTRE</v>
      </c>
    </row>
    <row r="620" spans="1:11" x14ac:dyDescent="0.3">
      <c r="A620" s="243" t="s">
        <v>2608</v>
      </c>
      <c r="B620" s="243" t="s">
        <v>1</v>
      </c>
      <c r="C620" s="243" t="s">
        <v>4578</v>
      </c>
      <c r="D620" s="243" t="s">
        <v>2634</v>
      </c>
      <c r="E620" s="292" t="s">
        <v>4454</v>
      </c>
      <c r="F620" s="293" t="str">
        <f>VLOOKUP(E:E,데이터주제영역정의서!T:V,2,FALSE)</f>
        <v>MD</v>
      </c>
      <c r="G620" s="292" t="s">
        <v>4593</v>
      </c>
      <c r="H620" s="294" t="str">
        <f>VLOOKUP(A:A,데이터주제영역정의서!O:P,2,FALSE)</f>
        <v>MSD</v>
      </c>
      <c r="I620" s="295" t="str">
        <f t="shared" si="27"/>
        <v>기본</v>
      </c>
      <c r="J620" s="295" t="str">
        <f>VLOOKUP(I620,엔터티분류어!B:D,3,FALSE)</f>
        <v>M</v>
      </c>
      <c r="K620" s="295" t="str">
        <f t="shared" si="28"/>
        <v>MSDMDTMM</v>
      </c>
    </row>
    <row r="621" spans="1:11" x14ac:dyDescent="0.3">
      <c r="A621" s="243" t="s">
        <v>2608</v>
      </c>
      <c r="B621" s="243" t="s">
        <v>1</v>
      </c>
      <c r="C621" s="243" t="s">
        <v>4456</v>
      </c>
      <c r="D621" s="243" t="s">
        <v>2639</v>
      </c>
      <c r="E621" s="292" t="s">
        <v>4454</v>
      </c>
      <c r="F621" s="293" t="str">
        <f>VLOOKUP(E:E,데이터주제영역정의서!T:V,2,FALSE)</f>
        <v>MD</v>
      </c>
      <c r="G621" s="292" t="s">
        <v>4594</v>
      </c>
      <c r="H621" s="294" t="str">
        <f>VLOOKUP(A:A,데이터주제영역정의서!O:P,2,FALSE)</f>
        <v>MSD</v>
      </c>
      <c r="I621" s="295" t="str">
        <f t="shared" si="27"/>
        <v>정보</v>
      </c>
      <c r="J621" s="295" t="str">
        <f>VLOOKUP(I621,엔터티분류어!B:D,3,FALSE)</f>
        <v>D</v>
      </c>
      <c r="K621" s="295" t="str">
        <f t="shared" si="28"/>
        <v>MSDMDDBD</v>
      </c>
    </row>
    <row r="622" spans="1:11" x14ac:dyDescent="0.3">
      <c r="A622" s="243" t="s">
        <v>2608</v>
      </c>
      <c r="B622" s="243" t="s">
        <v>18</v>
      </c>
      <c r="C622" s="243" t="s">
        <v>4579</v>
      </c>
      <c r="D622" s="243" t="s">
        <v>2640</v>
      </c>
      <c r="E622" s="292" t="s">
        <v>4454</v>
      </c>
      <c r="F622" s="293" t="str">
        <f>VLOOKUP(E:E,데이터주제영역정의서!T:V,2,FALSE)</f>
        <v>MD</v>
      </c>
      <c r="G622" s="292" t="s">
        <v>1743</v>
      </c>
      <c r="H622" s="294" t="str">
        <f>VLOOKUP(A:A,데이터주제영역정의서!O:P,2,FALSE)</f>
        <v>MSD</v>
      </c>
      <c r="I622" s="295" t="str">
        <f t="shared" si="27"/>
        <v>상세</v>
      </c>
      <c r="J622" s="295" t="str">
        <f>VLOOKUP(I622,엔터티분류어!B:D,3,FALSE)</f>
        <v>E</v>
      </c>
      <c r="K622" s="295" t="str">
        <f t="shared" si="28"/>
        <v>MSDMDCOE</v>
      </c>
    </row>
    <row r="623" spans="1:11" x14ac:dyDescent="0.3">
      <c r="A623" s="243" t="s">
        <v>2608</v>
      </c>
      <c r="B623" s="243" t="s">
        <v>1</v>
      </c>
      <c r="C623" s="243" t="s">
        <v>4580</v>
      </c>
      <c r="D623" s="243" t="s">
        <v>2641</v>
      </c>
      <c r="E623" s="292" t="s">
        <v>4454</v>
      </c>
      <c r="F623" s="293" t="str">
        <f>VLOOKUP(E:E,데이터주제영역정의서!T:V,2,FALSE)</f>
        <v>MD</v>
      </c>
      <c r="G623" s="292" t="s">
        <v>4213</v>
      </c>
      <c r="H623" s="294" t="str">
        <f>VLOOKUP(A:A,데이터주제영역정의서!O:P,2,FALSE)</f>
        <v>MSD</v>
      </c>
      <c r="I623" s="295" t="str">
        <f t="shared" si="27"/>
        <v>이력</v>
      </c>
      <c r="J623" s="295" t="str">
        <f>VLOOKUP(I623,엔터티분류어!B:D,3,FALSE)</f>
        <v>H</v>
      </c>
      <c r="K623" s="295" t="str">
        <f t="shared" si="28"/>
        <v>MSDMDCHH</v>
      </c>
    </row>
    <row r="624" spans="1:11" x14ac:dyDescent="0.3">
      <c r="A624" s="243" t="s">
        <v>2608</v>
      </c>
      <c r="B624" s="243" t="s">
        <v>1</v>
      </c>
      <c r="C624" s="243" t="s">
        <v>4457</v>
      </c>
      <c r="D624" s="243" t="s">
        <v>2619</v>
      </c>
      <c r="E624" s="292" t="s">
        <v>4454</v>
      </c>
      <c r="F624" s="293" t="str">
        <f>VLOOKUP(E:E,데이터주제영역정의서!T:V,2,FALSE)</f>
        <v>MD</v>
      </c>
      <c r="G624" s="292" t="s">
        <v>667</v>
      </c>
      <c r="H624" s="294" t="str">
        <f>VLOOKUP(A:A,데이터주제영역정의서!O:P,2,FALSE)</f>
        <v>MSD</v>
      </c>
      <c r="I624" s="295" t="str">
        <f t="shared" si="27"/>
        <v>정보</v>
      </c>
      <c r="J624" s="295" t="str">
        <f>VLOOKUP(I624,엔터티분류어!B:D,3,FALSE)</f>
        <v>D</v>
      </c>
      <c r="K624" s="295" t="str">
        <f t="shared" si="28"/>
        <v>MSDMDRED</v>
      </c>
    </row>
    <row r="625" spans="1:11" x14ac:dyDescent="0.3">
      <c r="A625" s="243" t="s">
        <v>2608</v>
      </c>
      <c r="B625" s="243" t="s">
        <v>1</v>
      </c>
      <c r="C625" s="243" t="s">
        <v>4458</v>
      </c>
      <c r="D625" s="243" t="s">
        <v>2240</v>
      </c>
      <c r="E625" s="292" t="s">
        <v>4454</v>
      </c>
      <c r="F625" s="293" t="str">
        <f>VLOOKUP(E:E,데이터주제영역정의서!T:V,2,FALSE)</f>
        <v>MD</v>
      </c>
      <c r="G625" s="292" t="s">
        <v>661</v>
      </c>
      <c r="H625" s="294" t="str">
        <f>VLOOKUP(A:A,데이터주제영역정의서!O:P,2,FALSE)</f>
        <v>MSD</v>
      </c>
      <c r="I625" s="295" t="str">
        <f t="shared" si="27"/>
        <v>정보</v>
      </c>
      <c r="J625" s="295" t="str">
        <f>VLOOKUP(I625,엔터티분류어!B:D,3,FALSE)</f>
        <v>D</v>
      </c>
      <c r="K625" s="295" t="str">
        <f t="shared" si="28"/>
        <v>MSDMDPHD</v>
      </c>
    </row>
    <row r="626" spans="1:11" x14ac:dyDescent="0.3">
      <c r="A626" s="243" t="s">
        <v>2608</v>
      </c>
      <c r="B626" s="243" t="s">
        <v>1</v>
      </c>
      <c r="C626" s="243" t="s">
        <v>4459</v>
      </c>
      <c r="D626" s="243" t="s">
        <v>2650</v>
      </c>
      <c r="E626" s="292" t="s">
        <v>4454</v>
      </c>
      <c r="F626" s="293" t="str">
        <f>VLOOKUP(E:E,데이터주제영역정의서!T:V,2,FALSE)</f>
        <v>MD</v>
      </c>
      <c r="G626" s="292" t="s">
        <v>4595</v>
      </c>
      <c r="H626" s="294" t="str">
        <f>VLOOKUP(A:A,데이터주제영역정의서!O:P,2,FALSE)</f>
        <v>MSD</v>
      </c>
      <c r="I626" s="295" t="str">
        <f t="shared" si="27"/>
        <v>정보</v>
      </c>
      <c r="J626" s="295" t="str">
        <f>VLOOKUP(I626,엔터티분류어!B:D,3,FALSE)</f>
        <v>D</v>
      </c>
      <c r="K626" s="295" t="str">
        <f t="shared" si="28"/>
        <v>MSDMDMYD</v>
      </c>
    </row>
    <row r="627" spans="1:11" x14ac:dyDescent="0.3">
      <c r="A627" s="243" t="s">
        <v>2608</v>
      </c>
      <c r="B627" s="243" t="s">
        <v>1</v>
      </c>
      <c r="C627" s="243" t="s">
        <v>4460</v>
      </c>
      <c r="D627" s="243" t="s">
        <v>2651</v>
      </c>
      <c r="E627" s="292" t="s">
        <v>4454</v>
      </c>
      <c r="F627" s="293" t="str">
        <f>VLOOKUP(E:E,데이터주제영역정의서!T:V,2,FALSE)</f>
        <v>MD</v>
      </c>
      <c r="G627" s="292" t="s">
        <v>686</v>
      </c>
      <c r="H627" s="294" t="str">
        <f>VLOOKUP(A:A,데이터주제영역정의서!O:P,2,FALSE)</f>
        <v>MSD</v>
      </c>
      <c r="I627" s="295" t="str">
        <f t="shared" si="27"/>
        <v>정보</v>
      </c>
      <c r="J627" s="295" t="str">
        <f>VLOOKUP(I627,엔터티분류어!B:D,3,FALSE)</f>
        <v>D</v>
      </c>
      <c r="K627" s="295" t="str">
        <f t="shared" si="28"/>
        <v>MSDMDEDD</v>
      </c>
    </row>
    <row r="628" spans="1:11" x14ac:dyDescent="0.3">
      <c r="A628" s="243" t="s">
        <v>2608</v>
      </c>
      <c r="B628" s="243" t="s">
        <v>1</v>
      </c>
      <c r="C628" s="243" t="s">
        <v>4461</v>
      </c>
      <c r="D628" s="243" t="s">
        <v>2653</v>
      </c>
      <c r="E628" s="292" t="s">
        <v>4454</v>
      </c>
      <c r="F628" s="293" t="str">
        <f>VLOOKUP(E:E,데이터주제영역정의서!T:V,2,FALSE)</f>
        <v>MD</v>
      </c>
      <c r="G628" s="292" t="s">
        <v>3950</v>
      </c>
      <c r="H628" s="294" t="str">
        <f>VLOOKUP(A:A,데이터주제영역정의서!O:P,2,FALSE)</f>
        <v>MSD</v>
      </c>
      <c r="I628" s="295" t="str">
        <f t="shared" si="27"/>
        <v>정보</v>
      </c>
      <c r="J628" s="295" t="str">
        <f>VLOOKUP(I628,엔터티분류어!B:D,3,FALSE)</f>
        <v>D</v>
      </c>
      <c r="K628" s="295" t="str">
        <f t="shared" si="28"/>
        <v>MSDMDBSD</v>
      </c>
    </row>
    <row r="629" spans="1:11" x14ac:dyDescent="0.3">
      <c r="A629" s="243" t="s">
        <v>2608</v>
      </c>
      <c r="B629" s="243" t="s">
        <v>1</v>
      </c>
      <c r="C629" s="243" t="s">
        <v>4581</v>
      </c>
      <c r="D629" s="243" t="s">
        <v>2638</v>
      </c>
      <c r="E629" s="292" t="s">
        <v>4454</v>
      </c>
      <c r="F629" s="293" t="str">
        <f>VLOOKUP(E:E,데이터주제영역정의서!T:V,2,FALSE)</f>
        <v>MD</v>
      </c>
      <c r="G629" s="292" t="s">
        <v>3662</v>
      </c>
      <c r="H629" s="294" t="str">
        <f>VLOOKUP(A:A,데이터주제영역정의서!O:P,2,FALSE)</f>
        <v>MSD</v>
      </c>
      <c r="I629" s="295" t="str">
        <f t="shared" si="27"/>
        <v>기본</v>
      </c>
      <c r="J629" s="295" t="str">
        <f>VLOOKUP(I629,엔터티분류어!B:D,3,FALSE)</f>
        <v>M</v>
      </c>
      <c r="K629" s="295" t="str">
        <f t="shared" si="28"/>
        <v>MSDMDDEM</v>
      </c>
    </row>
    <row r="630" spans="1:11" x14ac:dyDescent="0.3">
      <c r="A630" s="243" t="s">
        <v>2608</v>
      </c>
      <c r="B630" s="243" t="s">
        <v>1</v>
      </c>
      <c r="C630" s="243" t="s">
        <v>4582</v>
      </c>
      <c r="D630" s="243" t="s">
        <v>2655</v>
      </c>
      <c r="E630" s="292" t="s">
        <v>4454</v>
      </c>
      <c r="F630" s="293" t="str">
        <f>VLOOKUP(E:E,데이터주제영역정의서!T:V,2,FALSE)</f>
        <v>MD</v>
      </c>
      <c r="G630" s="292" t="s">
        <v>1574</v>
      </c>
      <c r="H630" s="294" t="str">
        <f>VLOOKUP(A:A,데이터주제영역정의서!O:P,2,FALSE)</f>
        <v>MSD</v>
      </c>
      <c r="I630" s="295" t="str">
        <f t="shared" si="27"/>
        <v>코드</v>
      </c>
      <c r="J630" s="295" t="str">
        <f>VLOOKUP(I630,엔터티분류어!B:D,3,FALSE)</f>
        <v>C</v>
      </c>
      <c r="K630" s="295" t="str">
        <f t="shared" si="28"/>
        <v>MSDMDMTC</v>
      </c>
    </row>
    <row r="631" spans="1:11" x14ac:dyDescent="0.3">
      <c r="A631" s="243" t="s">
        <v>2608</v>
      </c>
      <c r="B631" s="243" t="s">
        <v>1</v>
      </c>
      <c r="C631" s="243" t="s">
        <v>4462</v>
      </c>
      <c r="D631" s="243" t="s">
        <v>2656</v>
      </c>
      <c r="E631" s="292" t="s">
        <v>4454</v>
      </c>
      <c r="F631" s="293" t="str">
        <f>VLOOKUP(E:E,데이터주제영역정의서!T:V,2,FALSE)</f>
        <v>MD</v>
      </c>
      <c r="G631" s="292" t="s">
        <v>3939</v>
      </c>
      <c r="H631" s="294" t="str">
        <f>VLOOKUP(A:A,데이터주제영역정의서!O:P,2,FALSE)</f>
        <v>MSD</v>
      </c>
      <c r="I631" s="295" t="str">
        <f t="shared" si="27"/>
        <v>이력</v>
      </c>
      <c r="J631" s="295" t="str">
        <f>VLOOKUP(I631,엔터티분류어!B:D,3,FALSE)</f>
        <v>H</v>
      </c>
      <c r="K631" s="295" t="str">
        <f t="shared" si="28"/>
        <v>MSDMDAJH</v>
      </c>
    </row>
    <row r="632" spans="1:11" x14ac:dyDescent="0.3">
      <c r="A632" s="243" t="s">
        <v>2608</v>
      </c>
      <c r="B632" s="243" t="s">
        <v>1</v>
      </c>
      <c r="C632" s="243" t="s">
        <v>4463</v>
      </c>
      <c r="D632" s="243" t="s">
        <v>2648</v>
      </c>
      <c r="E632" s="292" t="s">
        <v>4454</v>
      </c>
      <c r="F632" s="293" t="str">
        <f>VLOOKUP(E:E,데이터주제영역정의서!T:V,2,FALSE)</f>
        <v>MD</v>
      </c>
      <c r="G632" s="292" t="s">
        <v>4596</v>
      </c>
      <c r="H632" s="294" t="str">
        <f>VLOOKUP(A:A,데이터주제영역정의서!O:P,2,FALSE)</f>
        <v>MSD</v>
      </c>
      <c r="I632" s="295" t="str">
        <f t="shared" si="27"/>
        <v>정보</v>
      </c>
      <c r="J632" s="295" t="str">
        <f>VLOOKUP(I632,엔터티분류어!B:D,3,FALSE)</f>
        <v>D</v>
      </c>
      <c r="K632" s="295" t="str">
        <f t="shared" si="28"/>
        <v>MSDMDIGD</v>
      </c>
    </row>
    <row r="633" spans="1:11" x14ac:dyDescent="0.3">
      <c r="A633" s="243" t="s">
        <v>2608</v>
      </c>
      <c r="B633" s="243" t="s">
        <v>1</v>
      </c>
      <c r="C633" s="243" t="s">
        <v>4464</v>
      </c>
      <c r="D633" s="243" t="s">
        <v>2658</v>
      </c>
      <c r="E633" s="292" t="s">
        <v>4454</v>
      </c>
      <c r="F633" s="293" t="str">
        <f>VLOOKUP(E:E,데이터주제영역정의서!T:V,2,FALSE)</f>
        <v>MD</v>
      </c>
      <c r="G633" s="292" t="s">
        <v>679</v>
      </c>
      <c r="H633" s="294" t="str">
        <f>VLOOKUP(A:A,데이터주제영역정의서!O:P,2,FALSE)</f>
        <v>MSD</v>
      </c>
      <c r="I633" s="295" t="str">
        <f t="shared" si="27"/>
        <v>정보</v>
      </c>
      <c r="J633" s="295" t="str">
        <f>VLOOKUP(I633,엔터티분류어!B:D,3,FALSE)</f>
        <v>D</v>
      </c>
      <c r="K633" s="295" t="str">
        <f t="shared" si="28"/>
        <v>MSDMDPTD</v>
      </c>
    </row>
    <row r="634" spans="1:11" x14ac:dyDescent="0.3">
      <c r="A634" s="243" t="s">
        <v>2608</v>
      </c>
      <c r="B634" s="243" t="s">
        <v>1</v>
      </c>
      <c r="C634" s="243" t="s">
        <v>4583</v>
      </c>
      <c r="D634" s="243" t="s">
        <v>2662</v>
      </c>
      <c r="E634" s="292" t="s">
        <v>4454</v>
      </c>
      <c r="F634" s="293" t="str">
        <f>VLOOKUP(E:E,데이터주제영역정의서!T:V,2,FALSE)</f>
        <v>MD</v>
      </c>
      <c r="G634" s="292" t="s">
        <v>3653</v>
      </c>
      <c r="H634" s="294" t="str">
        <f>VLOOKUP(A:A,데이터주제영역정의서!O:P,2,FALSE)</f>
        <v>MSD</v>
      </c>
      <c r="I634" s="295" t="str">
        <f t="shared" si="27"/>
        <v>코드</v>
      </c>
      <c r="J634" s="295" t="str">
        <f>VLOOKUP(I634,엔터티분류어!B:D,3,FALSE)</f>
        <v>C</v>
      </c>
      <c r="K634" s="295" t="str">
        <f t="shared" si="28"/>
        <v>MSDMDGPC</v>
      </c>
    </row>
    <row r="635" spans="1:11" x14ac:dyDescent="0.3">
      <c r="A635" s="243" t="s">
        <v>2608</v>
      </c>
      <c r="B635" s="243" t="s">
        <v>18</v>
      </c>
      <c r="C635" s="243" t="s">
        <v>4584</v>
      </c>
      <c r="D635" s="243" t="s">
        <v>2691</v>
      </c>
      <c r="E635" s="292" t="s">
        <v>4454</v>
      </c>
      <c r="F635" s="293" t="str">
        <f>VLOOKUP(E:E,데이터주제영역정의서!T:V,2,FALSE)</f>
        <v>MD</v>
      </c>
      <c r="G635" s="292" t="s">
        <v>1712</v>
      </c>
      <c r="H635" s="294" t="str">
        <f>VLOOKUP(A:A,데이터주제영역정의서!O:P,2,FALSE)</f>
        <v>MSD</v>
      </c>
      <c r="I635" s="295" t="str">
        <f t="shared" si="27"/>
        <v>기본</v>
      </c>
      <c r="J635" s="295" t="str">
        <f>VLOOKUP(I635,엔터티분류어!B:D,3,FALSE)</f>
        <v>M</v>
      </c>
      <c r="K635" s="295" t="str">
        <f t="shared" si="28"/>
        <v>MSDMDBAM</v>
      </c>
    </row>
    <row r="636" spans="1:11" x14ac:dyDescent="0.3">
      <c r="A636" s="243" t="s">
        <v>2608</v>
      </c>
      <c r="B636" s="243" t="s">
        <v>18</v>
      </c>
      <c r="C636" s="243" t="s">
        <v>4585</v>
      </c>
      <c r="D636" s="243" t="s">
        <v>2663</v>
      </c>
      <c r="E636" s="292" t="s">
        <v>4454</v>
      </c>
      <c r="F636" s="293" t="str">
        <f>VLOOKUP(E:E,데이터주제영역정의서!T:V,2,FALSE)</f>
        <v>MD</v>
      </c>
      <c r="G636" s="292" t="s">
        <v>4597</v>
      </c>
      <c r="H636" s="294" t="str">
        <f>VLOOKUP(A:A,데이터주제영역정의서!O:P,2,FALSE)</f>
        <v>MSD</v>
      </c>
      <c r="I636" s="295" t="str">
        <f t="shared" si="27"/>
        <v>상세</v>
      </c>
      <c r="J636" s="295" t="str">
        <f>VLOOKUP(I636,엔터티분류어!B:D,3,FALSE)</f>
        <v>E</v>
      </c>
      <c r="K636" s="295" t="str">
        <f t="shared" si="28"/>
        <v>MSDMDYBE</v>
      </c>
    </row>
    <row r="637" spans="1:11" x14ac:dyDescent="0.3">
      <c r="A637" s="243" t="s">
        <v>2608</v>
      </c>
      <c r="B637" s="243" t="s">
        <v>1</v>
      </c>
      <c r="C637" s="243" t="s">
        <v>4586</v>
      </c>
      <c r="D637" s="243" t="s">
        <v>2664</v>
      </c>
      <c r="E637" s="292" t="s">
        <v>4454</v>
      </c>
      <c r="F637" s="293" t="str">
        <f>VLOOKUP(E:E,데이터주제영역정의서!T:V,2,FALSE)</f>
        <v>MD</v>
      </c>
      <c r="G637" s="292" t="s">
        <v>3954</v>
      </c>
      <c r="H637" s="294" t="str">
        <f>VLOOKUP(A:A,데이터주제영역정의서!O:P,2,FALSE)</f>
        <v>MSD</v>
      </c>
      <c r="I637" s="295" t="str">
        <f t="shared" si="27"/>
        <v>이력</v>
      </c>
      <c r="J637" s="295" t="str">
        <f>VLOOKUP(I637,엔터티분류어!B:D,3,FALSE)</f>
        <v>H</v>
      </c>
      <c r="K637" s="295" t="str">
        <f t="shared" si="28"/>
        <v>MSDMDBHH</v>
      </c>
    </row>
    <row r="638" spans="1:11" x14ac:dyDescent="0.3">
      <c r="A638" s="243" t="s">
        <v>2608</v>
      </c>
      <c r="B638" s="243" t="s">
        <v>1</v>
      </c>
      <c r="C638" s="243" t="s">
        <v>4465</v>
      </c>
      <c r="D638" s="243" t="s">
        <v>2623</v>
      </c>
      <c r="E638" s="292" t="s">
        <v>4454</v>
      </c>
      <c r="F638" s="293" t="str">
        <f>VLOOKUP(E:E,데이터주제영역정의서!T:V,2,FALSE)</f>
        <v>MD</v>
      </c>
      <c r="G638" s="292" t="s">
        <v>4598</v>
      </c>
      <c r="H638" s="294" t="str">
        <f>VLOOKUP(A:A,데이터주제영역정의서!O:P,2,FALSE)</f>
        <v>MSD</v>
      </c>
      <c r="I638" s="295" t="str">
        <f t="shared" si="27"/>
        <v>로그</v>
      </c>
      <c r="J638" s="295" t="str">
        <f>VLOOKUP(I638,엔터티분류어!B:D,3,FALSE)</f>
        <v>G</v>
      </c>
      <c r="K638" s="295" t="str">
        <f t="shared" si="28"/>
        <v>MSDMDLGG</v>
      </c>
    </row>
    <row r="639" spans="1:11" x14ac:dyDescent="0.3">
      <c r="A639" s="243" t="s">
        <v>2608</v>
      </c>
      <c r="B639" s="243" t="s">
        <v>1</v>
      </c>
      <c r="C639" s="243" t="s">
        <v>4466</v>
      </c>
      <c r="D639" s="243" t="s">
        <v>2660</v>
      </c>
      <c r="E639" s="292" t="s">
        <v>4454</v>
      </c>
      <c r="F639" s="293" t="str">
        <f>VLOOKUP(E:E,데이터주제영역정의서!T:V,2,FALSE)</f>
        <v>MD</v>
      </c>
      <c r="G639" s="292" t="s">
        <v>3654</v>
      </c>
      <c r="H639" s="294" t="str">
        <f>VLOOKUP(A:A,데이터주제영역정의서!O:P,2,FALSE)</f>
        <v>MSD</v>
      </c>
      <c r="I639" s="295" t="str">
        <f t="shared" si="27"/>
        <v>정보</v>
      </c>
      <c r="J639" s="295" t="str">
        <f>VLOOKUP(I639,엔터티분류어!B:D,3,FALSE)</f>
        <v>D</v>
      </c>
      <c r="K639" s="295" t="str">
        <f t="shared" si="28"/>
        <v>MSDMDDCD</v>
      </c>
    </row>
    <row r="640" spans="1:11" x14ac:dyDescent="0.3">
      <c r="A640" s="243" t="s">
        <v>2608</v>
      </c>
      <c r="B640" s="243" t="s">
        <v>1</v>
      </c>
      <c r="C640" s="243" t="s">
        <v>4467</v>
      </c>
      <c r="D640" s="243" t="s">
        <v>2659</v>
      </c>
      <c r="E640" s="292" t="s">
        <v>4454</v>
      </c>
      <c r="F640" s="293" t="str">
        <f>VLOOKUP(E:E,데이터주제영역정의서!T:V,2,FALSE)</f>
        <v>MD</v>
      </c>
      <c r="G640" s="292" t="s">
        <v>4599</v>
      </c>
      <c r="H640" s="294" t="str">
        <f>VLOOKUP(A:A,데이터주제영역정의서!O:P,2,FALSE)</f>
        <v>MSD</v>
      </c>
      <c r="I640" s="295" t="str">
        <f t="shared" si="27"/>
        <v>이력</v>
      </c>
      <c r="J640" s="295" t="str">
        <f>VLOOKUP(I640,엔터티분류어!B:D,3,FALSE)</f>
        <v>H</v>
      </c>
      <c r="K640" s="295" t="str">
        <f t="shared" si="28"/>
        <v>MSDMDLHH</v>
      </c>
    </row>
    <row r="641" spans="1:11" x14ac:dyDescent="0.3">
      <c r="A641" s="243" t="s">
        <v>2608</v>
      </c>
      <c r="B641" s="243" t="s">
        <v>1</v>
      </c>
      <c r="C641" s="243" t="s">
        <v>4468</v>
      </c>
      <c r="D641" s="243" t="s">
        <v>2665</v>
      </c>
      <c r="E641" s="292" t="s">
        <v>4454</v>
      </c>
      <c r="F641" s="293" t="str">
        <f>VLOOKUP(E:E,데이터주제영역정의서!T:V,2,FALSE)</f>
        <v>MD</v>
      </c>
      <c r="G641" s="292" t="s">
        <v>4600</v>
      </c>
      <c r="H641" s="294" t="str">
        <f>VLOOKUP(A:A,데이터주제영역정의서!O:P,2,FALSE)</f>
        <v>MSD</v>
      </c>
      <c r="I641" s="295" t="str">
        <f t="shared" si="27"/>
        <v>정보</v>
      </c>
      <c r="J641" s="295" t="str">
        <f>VLOOKUP(I641,엔터티분류어!B:D,3,FALSE)</f>
        <v>D</v>
      </c>
      <c r="K641" s="295" t="str">
        <f t="shared" si="28"/>
        <v>MSDMDLOD</v>
      </c>
    </row>
    <row r="642" spans="1:11" x14ac:dyDescent="0.3">
      <c r="A642" s="243" t="s">
        <v>2608</v>
      </c>
      <c r="B642" s="243" t="s">
        <v>1</v>
      </c>
      <c r="C642" s="243" t="s">
        <v>4469</v>
      </c>
      <c r="D642" s="243" t="s">
        <v>2666</v>
      </c>
      <c r="E642" s="292" t="s">
        <v>4454</v>
      </c>
      <c r="F642" s="293" t="str">
        <f>VLOOKUP(E:E,데이터주제영역정의서!T:V,2,FALSE)</f>
        <v>MD</v>
      </c>
      <c r="G642" s="292" t="s">
        <v>566</v>
      </c>
      <c r="H642" s="294" t="str">
        <f>VLOOKUP(A:A,데이터주제영역정의서!O:P,2,FALSE)</f>
        <v>MSD</v>
      </c>
      <c r="I642" s="295" t="str">
        <f t="shared" si="27"/>
        <v>정보</v>
      </c>
      <c r="J642" s="295" t="str">
        <f>VLOOKUP(I642,엔터티분류어!B:D,3,FALSE)</f>
        <v>D</v>
      </c>
      <c r="K642" s="295" t="str">
        <f t="shared" si="28"/>
        <v>MSDMDSAD</v>
      </c>
    </row>
    <row r="643" spans="1:11" x14ac:dyDescent="0.3">
      <c r="A643" s="243" t="s">
        <v>2608</v>
      </c>
      <c r="B643" s="243" t="s">
        <v>1</v>
      </c>
      <c r="C643" s="243" t="s">
        <v>4470</v>
      </c>
      <c r="D643" s="243" t="s">
        <v>2667</v>
      </c>
      <c r="E643" s="292" t="s">
        <v>4454</v>
      </c>
      <c r="F643" s="293" t="str">
        <f>VLOOKUP(E:E,데이터주제영역정의서!T:V,2,FALSE)</f>
        <v>MD</v>
      </c>
      <c r="G643" s="292" t="s">
        <v>554</v>
      </c>
      <c r="H643" s="294" t="str">
        <f>VLOOKUP(A:A,데이터주제영역정의서!O:P,2,FALSE)</f>
        <v>MSD</v>
      </c>
      <c r="I643" s="295" t="str">
        <f t="shared" si="27"/>
        <v>정보</v>
      </c>
      <c r="J643" s="295" t="str">
        <f>VLOOKUP(I643,엔터티분류어!B:D,3,FALSE)</f>
        <v>D</v>
      </c>
      <c r="K643" s="295" t="str">
        <f t="shared" si="28"/>
        <v>MSDMDSMD</v>
      </c>
    </row>
    <row r="644" spans="1:11" x14ac:dyDescent="0.3">
      <c r="A644" s="243" t="s">
        <v>2608</v>
      </c>
      <c r="B644" s="243" t="s">
        <v>1</v>
      </c>
      <c r="C644" s="243" t="s">
        <v>4587</v>
      </c>
      <c r="D644" s="243" t="s">
        <v>2668</v>
      </c>
      <c r="E644" s="292" t="s">
        <v>4454</v>
      </c>
      <c r="F644" s="293" t="str">
        <f>VLOOKUP(E:E,데이터주제영역정의서!T:V,2,FALSE)</f>
        <v>MD</v>
      </c>
      <c r="G644" s="292" t="s">
        <v>563</v>
      </c>
      <c r="H644" s="294" t="str">
        <f>VLOOKUP(A:A,데이터주제영역정의서!O:P,2,FALSE)</f>
        <v>MSD</v>
      </c>
      <c r="I644" s="295" t="str">
        <f t="shared" si="27"/>
        <v>코드</v>
      </c>
      <c r="J644" s="295" t="str">
        <f>VLOOKUP(I644,엔터티분류어!B:D,3,FALSE)</f>
        <v>C</v>
      </c>
      <c r="K644" s="295" t="str">
        <f t="shared" si="28"/>
        <v>MSDMDSSC</v>
      </c>
    </row>
    <row r="645" spans="1:11" x14ac:dyDescent="0.3">
      <c r="A645" s="243" t="s">
        <v>2608</v>
      </c>
      <c r="B645" s="243" t="s">
        <v>1</v>
      </c>
      <c r="C645" s="243" t="s">
        <v>4471</v>
      </c>
      <c r="D645" s="243" t="s">
        <v>2669</v>
      </c>
      <c r="E645" s="292" t="s">
        <v>4454</v>
      </c>
      <c r="F645" s="293" t="str">
        <f>VLOOKUP(E:E,데이터주제영역정의서!T:V,2,FALSE)</f>
        <v>MD</v>
      </c>
      <c r="G645" s="292" t="s">
        <v>1707</v>
      </c>
      <c r="H645" s="294" t="str">
        <f>VLOOKUP(A:A,데이터주제영역정의서!O:P,2,FALSE)</f>
        <v>MSD</v>
      </c>
      <c r="I645" s="295" t="str">
        <f t="shared" si="27"/>
        <v>정보</v>
      </c>
      <c r="J645" s="295" t="str">
        <f>VLOOKUP(I645,엔터티분류어!B:D,3,FALSE)</f>
        <v>D</v>
      </c>
      <c r="K645" s="295" t="str">
        <f t="shared" si="28"/>
        <v>MSDMDSGD</v>
      </c>
    </row>
    <row r="646" spans="1:11" x14ac:dyDescent="0.3">
      <c r="A646" s="243" t="s">
        <v>2608</v>
      </c>
      <c r="B646" s="243" t="s">
        <v>1</v>
      </c>
      <c r="C646" s="243" t="s">
        <v>4472</v>
      </c>
      <c r="D646" s="243" t="s">
        <v>2670</v>
      </c>
      <c r="E646" s="292" t="s">
        <v>4454</v>
      </c>
      <c r="F646" s="293" t="str">
        <f>VLOOKUP(E:E,데이터주제영역정의서!T:V,2,FALSE)</f>
        <v>MD</v>
      </c>
      <c r="G646" s="292" t="s">
        <v>1740</v>
      </c>
      <c r="H646" s="294" t="str">
        <f>VLOOKUP(A:A,데이터주제영역정의서!O:P,2,FALSE)</f>
        <v>MSD</v>
      </c>
      <c r="I646" s="295" t="str">
        <f t="shared" si="27"/>
        <v>정보</v>
      </c>
      <c r="J646" s="295" t="str">
        <f>VLOOKUP(I646,엔터티분류어!B:D,3,FALSE)</f>
        <v>D</v>
      </c>
      <c r="K646" s="295" t="str">
        <f t="shared" si="28"/>
        <v>MSDMDSID</v>
      </c>
    </row>
    <row r="647" spans="1:11" x14ac:dyDescent="0.3">
      <c r="A647" s="243" t="s">
        <v>2608</v>
      </c>
      <c r="B647" s="243" t="s">
        <v>1</v>
      </c>
      <c r="C647" s="243" t="s">
        <v>4473</v>
      </c>
      <c r="D647" s="243" t="s">
        <v>2671</v>
      </c>
      <c r="E647" s="292" t="s">
        <v>4454</v>
      </c>
      <c r="F647" s="293" t="str">
        <f>VLOOKUP(E:E,데이터주제영역정의서!T:V,2,FALSE)</f>
        <v>MD</v>
      </c>
      <c r="G647" s="292" t="s">
        <v>1705</v>
      </c>
      <c r="H647" s="294" t="str">
        <f>VLOOKUP(A:A,데이터주제영역정의서!O:P,2,FALSE)</f>
        <v>MSD</v>
      </c>
      <c r="I647" s="295" t="str">
        <f t="shared" si="27"/>
        <v>정보</v>
      </c>
      <c r="J647" s="295" t="str">
        <f>VLOOKUP(I647,엔터티분류어!B:D,3,FALSE)</f>
        <v>D</v>
      </c>
      <c r="K647" s="295" t="str">
        <f t="shared" si="28"/>
        <v>MSDMDSBD</v>
      </c>
    </row>
    <row r="648" spans="1:11" x14ac:dyDescent="0.3">
      <c r="A648" s="243" t="s">
        <v>2608</v>
      </c>
      <c r="B648" s="243" t="s">
        <v>1</v>
      </c>
      <c r="C648" s="243" t="s">
        <v>4474</v>
      </c>
      <c r="D648" s="243" t="s">
        <v>2691</v>
      </c>
      <c r="E648" s="292" t="s">
        <v>4454</v>
      </c>
      <c r="F648" s="293" t="str">
        <f>VLOOKUP(E:E,데이터주제영역정의서!T:V,2,FALSE)</f>
        <v>MD</v>
      </c>
      <c r="G648" s="292" t="s">
        <v>551</v>
      </c>
      <c r="H648" s="294" t="str">
        <f>VLOOKUP(A:A,데이터주제영역정의서!O:P,2,FALSE)</f>
        <v>MSD</v>
      </c>
      <c r="I648" s="295" t="str">
        <f t="shared" si="27"/>
        <v>정보</v>
      </c>
      <c r="J648" s="295" t="str">
        <f>VLOOKUP(I648,엔터티분류어!B:D,3,FALSE)</f>
        <v>D</v>
      </c>
      <c r="K648" s="295" t="str">
        <f t="shared" si="28"/>
        <v>MSDMDSPD</v>
      </c>
    </row>
    <row r="649" spans="1:11" x14ac:dyDescent="0.3">
      <c r="A649" s="243" t="s">
        <v>2608</v>
      </c>
      <c r="B649" s="243" t="s">
        <v>1</v>
      </c>
      <c r="C649" s="243" t="s">
        <v>4588</v>
      </c>
      <c r="D649" s="243" t="s">
        <v>2673</v>
      </c>
      <c r="E649" s="292" t="s">
        <v>4454</v>
      </c>
      <c r="F649" s="293" t="str">
        <f>VLOOKUP(E:E,데이터주제영역정의서!T:V,2,FALSE)</f>
        <v>MD</v>
      </c>
      <c r="G649" s="292" t="s">
        <v>4601</v>
      </c>
      <c r="H649" s="294" t="str">
        <f>VLOOKUP(A:A,데이터주제영역정의서!O:P,2,FALSE)</f>
        <v>MSD</v>
      </c>
      <c r="I649" s="295" t="str">
        <f t="shared" si="27"/>
        <v>코드</v>
      </c>
      <c r="J649" s="295" t="str">
        <f>VLOOKUP(I649,엔터티분류어!B:D,3,FALSE)</f>
        <v>C</v>
      </c>
      <c r="K649" s="295" t="str">
        <f t="shared" si="28"/>
        <v>MSDMDGRC</v>
      </c>
    </row>
    <row r="650" spans="1:11" x14ac:dyDescent="0.3">
      <c r="A650" s="243" t="s">
        <v>2608</v>
      </c>
      <c r="B650" s="243" t="s">
        <v>1</v>
      </c>
      <c r="C650" s="243" t="s">
        <v>2674</v>
      </c>
      <c r="D650" s="243" t="s">
        <v>2675</v>
      </c>
      <c r="E650" s="292" t="s">
        <v>4454</v>
      </c>
      <c r="F650" s="293" t="str">
        <f>VLOOKUP(E:E,데이터주제영역정의서!T:V,2,FALSE)</f>
        <v>MD</v>
      </c>
      <c r="G650" s="292" t="s">
        <v>510</v>
      </c>
      <c r="H650" s="294" t="str">
        <f>VLOOKUP(A:A,데이터주제영역정의서!O:P,2,FALSE)</f>
        <v>MSD</v>
      </c>
      <c r="I650" s="295" t="str">
        <f t="shared" si="27"/>
        <v>정보</v>
      </c>
      <c r="J650" s="295" t="str">
        <f>VLOOKUP(I650,엔터티분류어!B:D,3,FALSE)</f>
        <v>D</v>
      </c>
      <c r="K650" s="295" t="str">
        <f t="shared" si="28"/>
        <v>MSDMDPRD</v>
      </c>
    </row>
    <row r="651" spans="1:11" x14ac:dyDescent="0.3">
      <c r="A651" s="243" t="s">
        <v>2608</v>
      </c>
      <c r="B651" s="243" t="s">
        <v>1</v>
      </c>
      <c r="C651" s="243" t="s">
        <v>4475</v>
      </c>
      <c r="D651" s="243" t="s">
        <v>2624</v>
      </c>
      <c r="E651" s="292" t="s">
        <v>4454</v>
      </c>
      <c r="F651" s="293" t="str">
        <f>VLOOKUP(E:E,데이터주제영역정의서!T:V,2,FALSE)</f>
        <v>MD</v>
      </c>
      <c r="G651" s="292" t="s">
        <v>3670</v>
      </c>
      <c r="H651" s="294" t="str">
        <f>VLOOKUP(A:A,데이터주제영역정의서!O:P,2,FALSE)</f>
        <v>MSD</v>
      </c>
      <c r="I651" s="295" t="str">
        <f t="shared" si="27"/>
        <v>정보</v>
      </c>
      <c r="J651" s="295" t="str">
        <f>VLOOKUP(I651,엔터티분류어!B:D,3,FALSE)</f>
        <v>D</v>
      </c>
      <c r="K651" s="295" t="str">
        <f t="shared" si="28"/>
        <v>MSDMDHSD</v>
      </c>
    </row>
    <row r="652" spans="1:11" x14ac:dyDescent="0.3">
      <c r="A652" s="243" t="s">
        <v>2608</v>
      </c>
      <c r="B652" s="243" t="s">
        <v>1</v>
      </c>
      <c r="C652" s="243" t="s">
        <v>4589</v>
      </c>
      <c r="D652" s="243" t="s">
        <v>2676</v>
      </c>
      <c r="E652" s="292" t="s">
        <v>4454</v>
      </c>
      <c r="F652" s="293" t="str">
        <f>VLOOKUP(E:E,데이터주제영역정의서!T:V,2,FALSE)</f>
        <v>MD</v>
      </c>
      <c r="G652" s="292" t="s">
        <v>4602</v>
      </c>
      <c r="H652" s="294" t="str">
        <f>VLOOKUP(A:A,데이터주제영역정의서!O:P,2,FALSE)</f>
        <v>MSD</v>
      </c>
      <c r="I652" s="295" t="str">
        <f t="shared" ref="I652:I715" si="29">RIGHT(C652,2)</f>
        <v>코드</v>
      </c>
      <c r="J652" s="295" t="str">
        <f>VLOOKUP(I652,엔터티분류어!B:D,3,FALSE)</f>
        <v>C</v>
      </c>
      <c r="K652" s="295" t="str">
        <f t="shared" si="28"/>
        <v>MSDMDEFC</v>
      </c>
    </row>
    <row r="653" spans="1:11" x14ac:dyDescent="0.3">
      <c r="A653" s="243" t="s">
        <v>2608</v>
      </c>
      <c r="B653" s="243" t="s">
        <v>1</v>
      </c>
      <c r="C653" s="243" t="s">
        <v>4476</v>
      </c>
      <c r="D653" s="243" t="s">
        <v>2678</v>
      </c>
      <c r="E653" s="292" t="s">
        <v>4454</v>
      </c>
      <c r="F653" s="293" t="str">
        <f>VLOOKUP(E:E,데이터주제영역정의서!T:V,2,FALSE)</f>
        <v>MD</v>
      </c>
      <c r="G653" s="292" t="s">
        <v>4176</v>
      </c>
      <c r="H653" s="294" t="str">
        <f>VLOOKUP(A:A,데이터주제영역정의서!O:P,2,FALSE)</f>
        <v>MSD</v>
      </c>
      <c r="I653" s="295" t="str">
        <f t="shared" si="29"/>
        <v>정보</v>
      </c>
      <c r="J653" s="295" t="str">
        <f>VLOOKUP(I653,엔터티분류어!B:D,3,FALSE)</f>
        <v>D</v>
      </c>
      <c r="K653" s="295" t="str">
        <f t="shared" si="28"/>
        <v>MSDMDODD</v>
      </c>
    </row>
    <row r="654" spans="1:11" x14ac:dyDescent="0.3">
      <c r="A654" s="243" t="s">
        <v>2608</v>
      </c>
      <c r="B654" s="243" t="s">
        <v>1</v>
      </c>
      <c r="C654" s="243" t="s">
        <v>4477</v>
      </c>
      <c r="D654" s="243" t="s">
        <v>2681</v>
      </c>
      <c r="E654" s="292" t="s">
        <v>4454</v>
      </c>
      <c r="F654" s="293" t="str">
        <f>VLOOKUP(E:E,데이터주제영역정의서!T:V,2,FALSE)</f>
        <v>MD</v>
      </c>
      <c r="G654" s="292" t="s">
        <v>1575</v>
      </c>
      <c r="H654" s="294" t="str">
        <f>VLOOKUP(A:A,데이터주제영역정의서!O:P,2,FALSE)</f>
        <v>MSD</v>
      </c>
      <c r="I654" s="295" t="str">
        <f t="shared" si="29"/>
        <v>정보</v>
      </c>
      <c r="J654" s="295" t="str">
        <f>VLOOKUP(I654,엔터티분류어!B:D,3,FALSE)</f>
        <v>D</v>
      </c>
      <c r="K654" s="295" t="str">
        <f t="shared" si="28"/>
        <v>MSDMDDSD</v>
      </c>
    </row>
    <row r="655" spans="1:11" x14ac:dyDescent="0.3">
      <c r="A655" s="243" t="s">
        <v>2608</v>
      </c>
      <c r="B655" s="243" t="s">
        <v>1</v>
      </c>
      <c r="C655" s="243" t="s">
        <v>4590</v>
      </c>
      <c r="D655" s="243" t="s">
        <v>2682</v>
      </c>
      <c r="E655" s="292" t="s">
        <v>4454</v>
      </c>
      <c r="F655" s="293" t="str">
        <f>VLOOKUP(E:E,데이터주제영역정의서!T:V,2,FALSE)</f>
        <v>MD</v>
      </c>
      <c r="G655" s="292" t="s">
        <v>4159</v>
      </c>
      <c r="H655" s="294" t="str">
        <f>VLOOKUP(A:A,데이터주제영역정의서!O:P,2,FALSE)</f>
        <v>MSD</v>
      </c>
      <c r="I655" s="295" t="str">
        <f t="shared" si="29"/>
        <v>코드</v>
      </c>
      <c r="J655" s="295" t="str">
        <f>VLOOKUP(I655,엔터티분류어!B:D,3,FALSE)</f>
        <v>C</v>
      </c>
      <c r="K655" s="295" t="str">
        <f t="shared" ref="K655:K718" si="30">H655&amp;F655&amp;G655&amp;J655</f>
        <v>MSDMDMHC</v>
      </c>
    </row>
    <row r="656" spans="1:11" x14ac:dyDescent="0.3">
      <c r="A656" s="243" t="s">
        <v>2608</v>
      </c>
      <c r="B656" s="243" t="s">
        <v>1</v>
      </c>
      <c r="C656" s="243" t="s">
        <v>4478</v>
      </c>
      <c r="D656" s="243" t="s">
        <v>2684</v>
      </c>
      <c r="E656" s="292" t="s">
        <v>4454</v>
      </c>
      <c r="F656" s="293" t="str">
        <f>VLOOKUP(E:E,데이터주제영역정의서!T:V,2,FALSE)</f>
        <v>MD</v>
      </c>
      <c r="G656" s="292" t="s">
        <v>639</v>
      </c>
      <c r="H656" s="294" t="str">
        <f>VLOOKUP(A:A,데이터주제영역정의서!O:P,2,FALSE)</f>
        <v>MSD</v>
      </c>
      <c r="I656" s="295" t="str">
        <f t="shared" si="29"/>
        <v>집계</v>
      </c>
      <c r="J656" s="295" t="str">
        <f>VLOOKUP(I656,엔터티분류어!B:D,3,FALSE)</f>
        <v>S</v>
      </c>
      <c r="K656" s="295" t="str">
        <f t="shared" si="30"/>
        <v>MSDMDRMS</v>
      </c>
    </row>
    <row r="657" spans="1:11" x14ac:dyDescent="0.3">
      <c r="A657" s="243" t="s">
        <v>2608</v>
      </c>
      <c r="B657" s="243" t="s">
        <v>1</v>
      </c>
      <c r="C657" s="243" t="s">
        <v>4479</v>
      </c>
      <c r="D657" s="243" t="s">
        <v>2685</v>
      </c>
      <c r="E657" s="292" t="s">
        <v>4454</v>
      </c>
      <c r="F657" s="293" t="str">
        <f>VLOOKUP(E:E,데이터주제영역정의서!T:V,2,FALSE)</f>
        <v>MD</v>
      </c>
      <c r="G657" s="292" t="s">
        <v>557</v>
      </c>
      <c r="H657" s="294" t="str">
        <f>VLOOKUP(A:A,데이터주제영역정의서!O:P,2,FALSE)</f>
        <v>MSD</v>
      </c>
      <c r="I657" s="295" t="str">
        <f t="shared" si="29"/>
        <v>정보</v>
      </c>
      <c r="J657" s="295" t="str">
        <f>VLOOKUP(I657,엔터티분류어!B:D,3,FALSE)</f>
        <v>D</v>
      </c>
      <c r="K657" s="295" t="str">
        <f t="shared" si="30"/>
        <v>MSDMDSND</v>
      </c>
    </row>
    <row r="658" spans="1:11" x14ac:dyDescent="0.3">
      <c r="A658" s="243" t="s">
        <v>2608</v>
      </c>
      <c r="B658" s="243" t="s">
        <v>1</v>
      </c>
      <c r="C658" s="243" t="s">
        <v>4480</v>
      </c>
      <c r="D658" s="243" t="s">
        <v>2617</v>
      </c>
      <c r="E658" s="292" t="s">
        <v>4454</v>
      </c>
      <c r="F658" s="293" t="str">
        <f>VLOOKUP(E:E,데이터주제영역정의서!T:V,2,FALSE)</f>
        <v>MD</v>
      </c>
      <c r="G658" s="292" t="s">
        <v>4603</v>
      </c>
      <c r="H658" s="294" t="str">
        <f>VLOOKUP(A:A,데이터주제영역정의서!O:P,2,FALSE)</f>
        <v>MSD</v>
      </c>
      <c r="I658" s="295" t="str">
        <f t="shared" si="29"/>
        <v>이력</v>
      </c>
      <c r="J658" s="295" t="str">
        <f>VLOOKUP(I658,엔터티분류어!B:D,3,FALSE)</f>
        <v>H</v>
      </c>
      <c r="K658" s="295" t="str">
        <f t="shared" si="30"/>
        <v>MSDMDQAH</v>
      </c>
    </row>
    <row r="659" spans="1:11" x14ac:dyDescent="0.3">
      <c r="A659" s="243" t="s">
        <v>2608</v>
      </c>
      <c r="B659" s="243" t="s">
        <v>1</v>
      </c>
      <c r="C659" s="243" t="s">
        <v>4481</v>
      </c>
      <c r="D659" s="243" t="s">
        <v>2687</v>
      </c>
      <c r="E659" s="292" t="s">
        <v>4454</v>
      </c>
      <c r="F659" s="293" t="str">
        <f>VLOOKUP(E:E,데이터주제영역정의서!T:V,2,FALSE)</f>
        <v>MD</v>
      </c>
      <c r="G659" s="292" t="s">
        <v>4604</v>
      </c>
      <c r="H659" s="294" t="str">
        <f>VLOOKUP(A:A,데이터주제영역정의서!O:P,2,FALSE)</f>
        <v>MSD</v>
      </c>
      <c r="I659" s="295" t="str">
        <f t="shared" si="29"/>
        <v>정보</v>
      </c>
      <c r="J659" s="295" t="str">
        <f>VLOOKUP(I659,엔터티분류어!B:D,3,FALSE)</f>
        <v>D</v>
      </c>
      <c r="K659" s="295" t="str">
        <f t="shared" si="30"/>
        <v>MSDMDIYD</v>
      </c>
    </row>
    <row r="660" spans="1:11" x14ac:dyDescent="0.3">
      <c r="A660" s="243" t="s">
        <v>2608</v>
      </c>
      <c r="B660" s="243" t="s">
        <v>1</v>
      </c>
      <c r="C660" s="243" t="s">
        <v>4482</v>
      </c>
      <c r="D660" s="243" t="s">
        <v>2637</v>
      </c>
      <c r="E660" s="292" t="s">
        <v>4454</v>
      </c>
      <c r="F660" s="293" t="str">
        <f>VLOOKUP(E:E,데이터주제영역정의서!T:V,2,FALSE)</f>
        <v>MD</v>
      </c>
      <c r="G660" s="292" t="s">
        <v>4605</v>
      </c>
      <c r="H660" s="294" t="str">
        <f>VLOOKUP(A:A,데이터주제영역정의서!O:P,2,FALSE)</f>
        <v>MSD</v>
      </c>
      <c r="I660" s="295" t="str">
        <f t="shared" si="29"/>
        <v>집계</v>
      </c>
      <c r="J660" s="295" t="str">
        <f>VLOOKUP(I660,엔터티분류어!B:D,3,FALSE)</f>
        <v>S</v>
      </c>
      <c r="K660" s="295" t="str">
        <f t="shared" si="30"/>
        <v>MSDMDCTS</v>
      </c>
    </row>
    <row r="661" spans="1:11" x14ac:dyDescent="0.3">
      <c r="A661" s="243" t="s">
        <v>2608</v>
      </c>
      <c r="B661" s="243" t="s">
        <v>1</v>
      </c>
      <c r="C661" s="243" t="s">
        <v>4483</v>
      </c>
      <c r="D661" s="243" t="s">
        <v>2636</v>
      </c>
      <c r="E661" s="292" t="s">
        <v>4454</v>
      </c>
      <c r="F661" s="293" t="str">
        <f>VLOOKUP(E:E,데이터주제영역정의서!T:V,2,FALSE)</f>
        <v>MD</v>
      </c>
      <c r="G661" s="292" t="s">
        <v>4155</v>
      </c>
      <c r="H661" s="294" t="str">
        <f>VLOOKUP(A:A,데이터주제영역정의서!O:P,2,FALSE)</f>
        <v>MSD</v>
      </c>
      <c r="I661" s="295" t="str">
        <f t="shared" si="29"/>
        <v>이력</v>
      </c>
      <c r="J661" s="295" t="str">
        <f>VLOOKUP(I661,엔터티분류어!B:D,3,FALSE)</f>
        <v>H</v>
      </c>
      <c r="K661" s="295" t="str">
        <f t="shared" si="30"/>
        <v>MSDMDCLH</v>
      </c>
    </row>
    <row r="662" spans="1:11" x14ac:dyDescent="0.3">
      <c r="A662" s="243" t="s">
        <v>2608</v>
      </c>
      <c r="B662" s="243" t="s">
        <v>1</v>
      </c>
      <c r="C662" s="243" t="s">
        <v>4484</v>
      </c>
      <c r="D662" s="243" t="s">
        <v>2618</v>
      </c>
      <c r="E662" s="292" t="s">
        <v>4454</v>
      </c>
      <c r="F662" s="293" t="str">
        <f>VLOOKUP(E:E,데이터주제영역정의서!T:V,2,FALSE)</f>
        <v>MD</v>
      </c>
      <c r="G662" s="292" t="s">
        <v>4214</v>
      </c>
      <c r="H662" s="294" t="str">
        <f>VLOOKUP(A:A,데이터주제영역정의서!O:P,2,FALSE)</f>
        <v>MSD</v>
      </c>
      <c r="I662" s="295" t="str">
        <f t="shared" si="29"/>
        <v>정보</v>
      </c>
      <c r="J662" s="295" t="str">
        <f>VLOOKUP(I662,엔터티분류어!B:D,3,FALSE)</f>
        <v>D</v>
      </c>
      <c r="K662" s="295" t="str">
        <f t="shared" si="30"/>
        <v>MSDMDRFD</v>
      </c>
    </row>
    <row r="663" spans="1:11" x14ac:dyDescent="0.3">
      <c r="A663" s="243" t="s">
        <v>2608</v>
      </c>
      <c r="B663" s="243" t="s">
        <v>18</v>
      </c>
      <c r="C663" s="243" t="s">
        <v>4485</v>
      </c>
      <c r="D663" s="243"/>
      <c r="E663" s="292" t="s">
        <v>4454</v>
      </c>
      <c r="F663" s="293" t="str">
        <f>VLOOKUP(E:E,데이터주제영역정의서!T:V,2,FALSE)</f>
        <v>MD</v>
      </c>
      <c r="G663" s="292" t="s">
        <v>3655</v>
      </c>
      <c r="H663" s="294" t="str">
        <f>VLOOKUP(A:A,데이터주제영역정의서!O:P,2,FALSE)</f>
        <v>MSD</v>
      </c>
      <c r="I663" s="295" t="str">
        <f t="shared" si="29"/>
        <v>정보</v>
      </c>
      <c r="J663" s="295" t="str">
        <f>VLOOKUP(I663,엔터티분류어!B:D,3,FALSE)</f>
        <v>D</v>
      </c>
      <c r="K663" s="295" t="str">
        <f t="shared" si="30"/>
        <v>MSDMDLTD</v>
      </c>
    </row>
    <row r="664" spans="1:11" x14ac:dyDescent="0.3">
      <c r="A664" s="243" t="s">
        <v>2608</v>
      </c>
      <c r="B664" s="243" t="s">
        <v>18</v>
      </c>
      <c r="C664" s="243" t="s">
        <v>4486</v>
      </c>
      <c r="D664" s="243"/>
      <c r="E664" s="292" t="s">
        <v>4454</v>
      </c>
      <c r="F664" s="293" t="str">
        <f>VLOOKUP(E:E,데이터주제영역정의서!T:V,2,FALSE)</f>
        <v>MD</v>
      </c>
      <c r="G664" s="292" t="s">
        <v>4606</v>
      </c>
      <c r="H664" s="294" t="str">
        <f>VLOOKUP(A:A,데이터주제영역정의서!O:P,2,FALSE)</f>
        <v>MSD</v>
      </c>
      <c r="I664" s="295" t="str">
        <f t="shared" si="29"/>
        <v>상세</v>
      </c>
      <c r="J664" s="295" t="str">
        <f>VLOOKUP(I664,엔터티분류어!B:D,3,FALSE)</f>
        <v>E</v>
      </c>
      <c r="K664" s="295" t="str">
        <f t="shared" si="30"/>
        <v>MSDMDLDE</v>
      </c>
    </row>
    <row r="665" spans="1:11" x14ac:dyDescent="0.3">
      <c r="A665" s="243" t="s">
        <v>2608</v>
      </c>
      <c r="B665" s="243" t="s">
        <v>1</v>
      </c>
      <c r="C665" s="243" t="s">
        <v>4487</v>
      </c>
      <c r="D665" s="243" t="s">
        <v>2686</v>
      </c>
      <c r="E665" s="292" t="s">
        <v>4454</v>
      </c>
      <c r="F665" s="293" t="str">
        <f>VLOOKUP(E:E,데이터주제영역정의서!T:V,2,FALSE)</f>
        <v>MD</v>
      </c>
      <c r="G665" s="292" t="s">
        <v>4607</v>
      </c>
      <c r="H665" s="294" t="str">
        <f>VLOOKUP(A:A,데이터주제영역정의서!O:P,2,FALSE)</f>
        <v>MSD</v>
      </c>
      <c r="I665" s="295" t="str">
        <f t="shared" si="29"/>
        <v>정보</v>
      </c>
      <c r="J665" s="295" t="str">
        <f>VLOOKUP(I665,엔터티분류어!B:D,3,FALSE)</f>
        <v>D</v>
      </c>
      <c r="K665" s="295" t="str">
        <f t="shared" si="30"/>
        <v>MSDMDSYD</v>
      </c>
    </row>
    <row r="666" spans="1:11" x14ac:dyDescent="0.3">
      <c r="A666" s="243" t="s">
        <v>2608</v>
      </c>
      <c r="B666" s="243" t="s">
        <v>1</v>
      </c>
      <c r="C666" s="243" t="s">
        <v>4488</v>
      </c>
      <c r="D666" s="243" t="s">
        <v>2652</v>
      </c>
      <c r="E666" s="292" t="s">
        <v>4454</v>
      </c>
      <c r="F666" s="293" t="str">
        <f>VLOOKUP(E:E,데이터주제영역정의서!T:V,2,FALSE)</f>
        <v>MD</v>
      </c>
      <c r="G666" s="292" t="s">
        <v>4165</v>
      </c>
      <c r="H666" s="294" t="str">
        <f>VLOOKUP(A:A,데이터주제영역정의서!O:P,2,FALSE)</f>
        <v>MSD</v>
      </c>
      <c r="I666" s="295" t="str">
        <f t="shared" si="29"/>
        <v>정보</v>
      </c>
      <c r="J666" s="295" t="str">
        <f>VLOOKUP(I666,엔터티분류어!B:D,3,FALSE)</f>
        <v>D</v>
      </c>
      <c r="K666" s="295" t="str">
        <f t="shared" si="30"/>
        <v>MSDMDEPD</v>
      </c>
    </row>
    <row r="667" spans="1:11" x14ac:dyDescent="0.3">
      <c r="A667" s="243" t="s">
        <v>2608</v>
      </c>
      <c r="B667" s="243" t="s">
        <v>1</v>
      </c>
      <c r="C667" s="243" t="s">
        <v>4489</v>
      </c>
      <c r="D667" s="243" t="s">
        <v>2609</v>
      </c>
      <c r="E667" s="292" t="s">
        <v>4490</v>
      </c>
      <c r="F667" s="293" t="str">
        <f>VLOOKUP(E:E,데이터주제영역정의서!T:V,2,FALSE)</f>
        <v>SC</v>
      </c>
      <c r="G667" s="292" t="s">
        <v>1709</v>
      </c>
      <c r="H667" s="294" t="str">
        <f>VLOOKUP(A:A,데이터주제영역정의서!O:P,2,FALSE)</f>
        <v>MSD</v>
      </c>
      <c r="I667" s="295" t="str">
        <f t="shared" si="29"/>
        <v>정보</v>
      </c>
      <c r="J667" s="295" t="str">
        <f>VLOOKUP(I667,엔터티분류어!B:D,3,FALSE)</f>
        <v>D</v>
      </c>
      <c r="K667" s="295" t="str">
        <f t="shared" si="30"/>
        <v>MSDSCACD</v>
      </c>
    </row>
    <row r="668" spans="1:11" x14ac:dyDescent="0.3">
      <c r="A668" s="243" t="s">
        <v>2608</v>
      </c>
      <c r="B668" s="243" t="s">
        <v>1</v>
      </c>
      <c r="C668" s="243" t="s">
        <v>4491</v>
      </c>
      <c r="D668" s="243" t="s">
        <v>2610</v>
      </c>
      <c r="E668" s="292" t="s">
        <v>4490</v>
      </c>
      <c r="F668" s="293" t="str">
        <f>VLOOKUP(E:E,데이터주제영역정의서!T:V,2,FALSE)</f>
        <v>SC</v>
      </c>
      <c r="G668" s="292" t="s">
        <v>1752</v>
      </c>
      <c r="H668" s="294" t="str">
        <f>VLOOKUP(A:A,데이터주제영역정의서!O:P,2,FALSE)</f>
        <v>MSD</v>
      </c>
      <c r="I668" s="295" t="str">
        <f t="shared" si="29"/>
        <v>이력</v>
      </c>
      <c r="J668" s="295" t="str">
        <f>VLOOKUP(I668,엔터티분류어!B:D,3,FALSE)</f>
        <v>H</v>
      </c>
      <c r="K668" s="295" t="str">
        <f t="shared" si="30"/>
        <v>MSDSCADH</v>
      </c>
    </row>
    <row r="669" spans="1:11" x14ac:dyDescent="0.3">
      <c r="A669" s="243" t="s">
        <v>2608</v>
      </c>
      <c r="B669" s="243" t="s">
        <v>1</v>
      </c>
      <c r="C669" s="243" t="s">
        <v>4492</v>
      </c>
      <c r="D669" s="243" t="s">
        <v>2654</v>
      </c>
      <c r="E669" s="292" t="s">
        <v>4490</v>
      </c>
      <c r="F669" s="293" t="str">
        <f>VLOOKUP(E:E,데이터주제영역정의서!T:V,2,FALSE)</f>
        <v>SC</v>
      </c>
      <c r="G669" s="292" t="s">
        <v>578</v>
      </c>
      <c r="H669" s="294" t="str">
        <f>VLOOKUP(A:A,데이터주제영역정의서!O:P,2,FALSE)</f>
        <v>MSD</v>
      </c>
      <c r="I669" s="295" t="str">
        <f t="shared" si="29"/>
        <v>정보</v>
      </c>
      <c r="J669" s="295" t="str">
        <f>VLOOKUP(I669,엔터티분류어!B:D,3,FALSE)</f>
        <v>D</v>
      </c>
      <c r="K669" s="295" t="str">
        <f t="shared" si="30"/>
        <v>MSDSCASD</v>
      </c>
    </row>
    <row r="670" spans="1:11" x14ac:dyDescent="0.3">
      <c r="A670" s="243" t="s">
        <v>2608</v>
      </c>
      <c r="B670" s="243" t="s">
        <v>1</v>
      </c>
      <c r="C670" s="243" t="s">
        <v>4493</v>
      </c>
      <c r="D670" s="243" t="s">
        <v>2626</v>
      </c>
      <c r="E670" s="292" t="s">
        <v>4490</v>
      </c>
      <c r="F670" s="293" t="str">
        <f>VLOOKUP(E:E,데이터주제영역정의서!T:V,2,FALSE)</f>
        <v>SC</v>
      </c>
      <c r="G670" s="292" t="s">
        <v>4225</v>
      </c>
      <c r="H670" s="294" t="str">
        <f>VLOOKUP(A:A,데이터주제영역정의서!O:P,2,FALSE)</f>
        <v>MSD</v>
      </c>
      <c r="I670" s="295" t="str">
        <f t="shared" si="29"/>
        <v>정보</v>
      </c>
      <c r="J670" s="295" t="str">
        <f>VLOOKUP(I670,엔터티분류어!B:D,3,FALSE)</f>
        <v>D</v>
      </c>
      <c r="K670" s="295" t="str">
        <f t="shared" si="30"/>
        <v>MSDSCTDD</v>
      </c>
    </row>
    <row r="671" spans="1:11" x14ac:dyDescent="0.3">
      <c r="A671" s="243" t="s">
        <v>2608</v>
      </c>
      <c r="B671" s="243" t="s">
        <v>1</v>
      </c>
      <c r="C671" s="243" t="s">
        <v>4494</v>
      </c>
      <c r="D671" s="243" t="s">
        <v>2625</v>
      </c>
      <c r="E671" s="292" t="s">
        <v>4490</v>
      </c>
      <c r="F671" s="293" t="str">
        <f>VLOOKUP(E:E,데이터주제영역정의서!T:V,2,FALSE)</f>
        <v>SC</v>
      </c>
      <c r="G671" s="292" t="s">
        <v>4211</v>
      </c>
      <c r="H671" s="294" t="str">
        <f>VLOOKUP(A:A,데이터주제영역정의서!O:P,2,FALSE)</f>
        <v>MSD</v>
      </c>
      <c r="I671" s="295" t="str">
        <f t="shared" si="29"/>
        <v>정보</v>
      </c>
      <c r="J671" s="295" t="str">
        <f>VLOOKUP(I671,엔터티분류어!B:D,3,FALSE)</f>
        <v>D</v>
      </c>
      <c r="K671" s="295" t="str">
        <f t="shared" si="30"/>
        <v>MSDSCTSD</v>
      </c>
    </row>
    <row r="672" spans="1:11" x14ac:dyDescent="0.3">
      <c r="A672" s="243" t="s">
        <v>2608</v>
      </c>
      <c r="B672" s="243" t="s">
        <v>1</v>
      </c>
      <c r="C672" s="243" t="s">
        <v>4495</v>
      </c>
      <c r="D672" s="243" t="s">
        <v>2628</v>
      </c>
      <c r="E672" s="292" t="s">
        <v>4490</v>
      </c>
      <c r="F672" s="293" t="str">
        <f>VLOOKUP(E:E,데이터주제영역정의서!T:V,2,FALSE)</f>
        <v>SC</v>
      </c>
      <c r="G672" s="292" t="s">
        <v>4608</v>
      </c>
      <c r="H672" s="294" t="str">
        <f>VLOOKUP(A:A,데이터주제영역정의서!O:P,2,FALSE)</f>
        <v>MSD</v>
      </c>
      <c r="I672" s="295" t="str">
        <f t="shared" si="29"/>
        <v>정보</v>
      </c>
      <c r="J672" s="295" t="str">
        <f>VLOOKUP(I672,엔터티분류어!B:D,3,FALSE)</f>
        <v>D</v>
      </c>
      <c r="K672" s="295" t="str">
        <f t="shared" si="30"/>
        <v>MSDSCTPD</v>
      </c>
    </row>
    <row r="673" spans="1:11" x14ac:dyDescent="0.3">
      <c r="A673" s="243" t="s">
        <v>2608</v>
      </c>
      <c r="B673" s="243" t="s">
        <v>1</v>
      </c>
      <c r="C673" s="243" t="s">
        <v>4496</v>
      </c>
      <c r="D673" s="243" t="s">
        <v>2629</v>
      </c>
      <c r="E673" s="292" t="s">
        <v>4490</v>
      </c>
      <c r="F673" s="293" t="str">
        <f>VLOOKUP(E:E,데이터주제영역정의서!T:V,2,FALSE)</f>
        <v>SC</v>
      </c>
      <c r="G673" s="292" t="s">
        <v>1749</v>
      </c>
      <c r="H673" s="294" t="str">
        <f>VLOOKUP(A:A,데이터주제영역정의서!O:P,2,FALSE)</f>
        <v>MSD</v>
      </c>
      <c r="I673" s="295" t="str">
        <f t="shared" si="29"/>
        <v>정보</v>
      </c>
      <c r="J673" s="295" t="str">
        <f>VLOOKUP(I673,엔터티분류어!B:D,3,FALSE)</f>
        <v>D</v>
      </c>
      <c r="K673" s="295" t="str">
        <f t="shared" si="30"/>
        <v>MSDSCTFD</v>
      </c>
    </row>
    <row r="674" spans="1:11" x14ac:dyDescent="0.3">
      <c r="A674" s="243" t="s">
        <v>2608</v>
      </c>
      <c r="B674" s="243" t="s">
        <v>1</v>
      </c>
      <c r="C674" s="243" t="s">
        <v>4497</v>
      </c>
      <c r="D674" s="243" t="s">
        <v>2630</v>
      </c>
      <c r="E674" s="292" t="s">
        <v>4490</v>
      </c>
      <c r="F674" s="293" t="str">
        <f>VLOOKUP(E:E,데이터주제영역정의서!T:V,2,FALSE)</f>
        <v>SC</v>
      </c>
      <c r="G674" s="292" t="s">
        <v>4609</v>
      </c>
      <c r="H674" s="294" t="str">
        <f>VLOOKUP(A:A,데이터주제영역정의서!O:P,2,FALSE)</f>
        <v>MSD</v>
      </c>
      <c r="I674" s="295" t="str">
        <f t="shared" si="29"/>
        <v>정보</v>
      </c>
      <c r="J674" s="295" t="str">
        <f>VLOOKUP(I674,엔터티분류어!B:D,3,FALSE)</f>
        <v>D</v>
      </c>
      <c r="K674" s="295" t="str">
        <f t="shared" si="30"/>
        <v>MSDSCTTD</v>
      </c>
    </row>
    <row r="675" spans="1:11" x14ac:dyDescent="0.3">
      <c r="A675" s="243" t="s">
        <v>2608</v>
      </c>
      <c r="B675" s="243" t="s">
        <v>1</v>
      </c>
      <c r="C675" s="243" t="s">
        <v>4498</v>
      </c>
      <c r="D675" s="243" t="s">
        <v>2631</v>
      </c>
      <c r="E675" s="292" t="s">
        <v>4490</v>
      </c>
      <c r="F675" s="293" t="str">
        <f>VLOOKUP(E:E,데이터주제영역정의서!T:V,2,FALSE)</f>
        <v>SC</v>
      </c>
      <c r="G675" s="292" t="s">
        <v>4610</v>
      </c>
      <c r="H675" s="294" t="str">
        <f>VLOOKUP(A:A,데이터주제영역정의서!O:P,2,FALSE)</f>
        <v>MSD</v>
      </c>
      <c r="I675" s="295" t="str">
        <f t="shared" si="29"/>
        <v>기본</v>
      </c>
      <c r="J675" s="295" t="str">
        <f>VLOOKUP(I675,엔터티분류어!B:D,3,FALSE)</f>
        <v>M</v>
      </c>
      <c r="K675" s="295" t="str">
        <f t="shared" si="30"/>
        <v>MSDSCTIM</v>
      </c>
    </row>
    <row r="676" spans="1:11" x14ac:dyDescent="0.3">
      <c r="A676" s="243" t="s">
        <v>2608</v>
      </c>
      <c r="B676" s="243" t="s">
        <v>1</v>
      </c>
      <c r="C676" s="243" t="s">
        <v>4499</v>
      </c>
      <c r="D676" s="243" t="s">
        <v>2632</v>
      </c>
      <c r="E676" s="292" t="s">
        <v>4490</v>
      </c>
      <c r="F676" s="293" t="str">
        <f>VLOOKUP(E:E,데이터주제영역정의서!T:V,2,FALSE)</f>
        <v>SC</v>
      </c>
      <c r="G676" s="292" t="s">
        <v>4210</v>
      </c>
      <c r="H676" s="294" t="str">
        <f>VLOOKUP(A:A,데이터주제영역정의서!O:P,2,FALSE)</f>
        <v>MSD</v>
      </c>
      <c r="I676" s="295" t="str">
        <f t="shared" si="29"/>
        <v>정보</v>
      </c>
      <c r="J676" s="295" t="str">
        <f>VLOOKUP(I676,엔터티분류어!B:D,3,FALSE)</f>
        <v>D</v>
      </c>
      <c r="K676" s="295" t="str">
        <f t="shared" si="30"/>
        <v>MSDSCTCD</v>
      </c>
    </row>
    <row r="677" spans="1:11" x14ac:dyDescent="0.3">
      <c r="A677" s="243" t="s">
        <v>2608</v>
      </c>
      <c r="B677" s="243" t="s">
        <v>1</v>
      </c>
      <c r="C677" s="243" t="s">
        <v>4500</v>
      </c>
      <c r="D677" s="243" t="s">
        <v>2614</v>
      </c>
      <c r="E677" s="292" t="s">
        <v>4490</v>
      </c>
      <c r="F677" s="293" t="str">
        <f>VLOOKUP(E:E,데이터주제영역정의서!T:V,2,FALSE)</f>
        <v>SC</v>
      </c>
      <c r="G677" s="292" t="s">
        <v>524</v>
      </c>
      <c r="H677" s="294" t="str">
        <f>VLOOKUP(A:A,데이터주제영역정의서!O:P,2,FALSE)</f>
        <v>MSD</v>
      </c>
      <c r="I677" s="295" t="str">
        <f t="shared" si="29"/>
        <v>정보</v>
      </c>
      <c r="J677" s="295" t="str">
        <f>VLOOKUP(I677,엔터티분류어!B:D,3,FALSE)</f>
        <v>D</v>
      </c>
      <c r="K677" s="295" t="str">
        <f t="shared" si="30"/>
        <v>MSDSCPMD</v>
      </c>
    </row>
    <row r="678" spans="1:11" x14ac:dyDescent="0.3">
      <c r="A678" s="243" t="s">
        <v>2608</v>
      </c>
      <c r="B678" s="243" t="s">
        <v>1</v>
      </c>
      <c r="C678" s="243" t="s">
        <v>4501</v>
      </c>
      <c r="D678" s="243" t="s">
        <v>2615</v>
      </c>
      <c r="E678" s="292" t="s">
        <v>4490</v>
      </c>
      <c r="F678" s="293" t="str">
        <f>VLOOKUP(E:E,데이터주제영역정의서!T:V,2,FALSE)</f>
        <v>SC</v>
      </c>
      <c r="G678" s="292" t="s">
        <v>1570</v>
      </c>
      <c r="H678" s="294" t="str">
        <f>VLOOKUP(A:A,데이터주제영역정의서!O:P,2,FALSE)</f>
        <v>MSD</v>
      </c>
      <c r="I678" s="295" t="str">
        <f t="shared" si="29"/>
        <v>상세</v>
      </c>
      <c r="J678" s="295" t="str">
        <f>VLOOKUP(I678,엔터티분류어!B:D,3,FALSE)</f>
        <v>E</v>
      </c>
      <c r="K678" s="295" t="str">
        <f t="shared" si="30"/>
        <v>MSDSCPPE</v>
      </c>
    </row>
    <row r="679" spans="1:11" x14ac:dyDescent="0.3">
      <c r="A679" s="243" t="s">
        <v>2608</v>
      </c>
      <c r="B679" s="243" t="s">
        <v>1</v>
      </c>
      <c r="C679" s="243" t="s">
        <v>4502</v>
      </c>
      <c r="D679" s="243" t="s">
        <v>2560</v>
      </c>
      <c r="E679" s="292" t="s">
        <v>4490</v>
      </c>
      <c r="F679" s="293" t="str">
        <f>VLOOKUP(E:E,데이터주제영역정의서!T:V,2,FALSE)</f>
        <v>SC</v>
      </c>
      <c r="G679" s="292" t="s">
        <v>699</v>
      </c>
      <c r="H679" s="294" t="str">
        <f>VLOOKUP(A:A,데이터주제영역정의서!O:P,2,FALSE)</f>
        <v>MSD</v>
      </c>
      <c r="I679" s="295" t="str">
        <f t="shared" si="29"/>
        <v>정보</v>
      </c>
      <c r="J679" s="295" t="str">
        <f>VLOOKUP(I679,엔터티분류어!B:D,3,FALSE)</f>
        <v>D</v>
      </c>
      <c r="K679" s="295" t="str">
        <f t="shared" si="30"/>
        <v>MSDSCSCD</v>
      </c>
    </row>
    <row r="680" spans="1:11" x14ac:dyDescent="0.3">
      <c r="A680" s="243" t="s">
        <v>2608</v>
      </c>
      <c r="B680" s="243" t="s">
        <v>1</v>
      </c>
      <c r="C680" s="243" t="s">
        <v>4503</v>
      </c>
      <c r="D680" s="243" t="s">
        <v>2695</v>
      </c>
      <c r="E680" s="292" t="s">
        <v>4490</v>
      </c>
      <c r="F680" s="293" t="str">
        <f>VLOOKUP(E:E,데이터주제영역정의서!T:V,2,FALSE)</f>
        <v>SC</v>
      </c>
      <c r="G680" s="292" t="s">
        <v>3934</v>
      </c>
      <c r="H680" s="294" t="str">
        <f>VLOOKUP(A:A,데이터주제영역정의서!O:P,2,FALSE)</f>
        <v>MSD</v>
      </c>
      <c r="I680" s="295" t="str">
        <f t="shared" si="29"/>
        <v>정보</v>
      </c>
      <c r="J680" s="295" t="str">
        <f>VLOOKUP(I680,엔터티분류어!B:D,3,FALSE)</f>
        <v>D</v>
      </c>
      <c r="K680" s="295" t="str">
        <f t="shared" si="30"/>
        <v>MSDSCARD</v>
      </c>
    </row>
    <row r="681" spans="1:11" x14ac:dyDescent="0.3">
      <c r="A681" s="243" t="s">
        <v>2608</v>
      </c>
      <c r="B681" s="243" t="s">
        <v>1</v>
      </c>
      <c r="C681" s="243" t="s">
        <v>4504</v>
      </c>
      <c r="D681" s="243" t="s">
        <v>2696</v>
      </c>
      <c r="E681" s="292" t="s">
        <v>4490</v>
      </c>
      <c r="F681" s="293" t="str">
        <f>VLOOKUP(E:E,데이터주제영역정의서!T:V,2,FALSE)</f>
        <v>SC</v>
      </c>
      <c r="G681" s="292" t="s">
        <v>1093</v>
      </c>
      <c r="H681" s="294" t="str">
        <f>VLOOKUP(A:A,데이터주제영역정의서!O:P,2,FALSE)</f>
        <v>MSD</v>
      </c>
      <c r="I681" s="295" t="str">
        <f t="shared" si="29"/>
        <v>이력</v>
      </c>
      <c r="J681" s="295" t="str">
        <f>VLOOKUP(I681,엔터티분류어!B:D,3,FALSE)</f>
        <v>H</v>
      </c>
      <c r="K681" s="295" t="str">
        <f t="shared" si="30"/>
        <v>MSDSCAPH</v>
      </c>
    </row>
    <row r="682" spans="1:11" x14ac:dyDescent="0.3">
      <c r="A682" s="243" t="s">
        <v>2608</v>
      </c>
      <c r="B682" s="243" t="s">
        <v>18</v>
      </c>
      <c r="C682" s="243" t="s">
        <v>4505</v>
      </c>
      <c r="D682" s="243" t="s">
        <v>2698</v>
      </c>
      <c r="E682" s="292" t="s">
        <v>4490</v>
      </c>
      <c r="F682" s="293" t="str">
        <f>VLOOKUP(E:E,데이터주제영역정의서!T:V,2,FALSE)</f>
        <v>SC</v>
      </c>
      <c r="G682" s="292" t="s">
        <v>4611</v>
      </c>
      <c r="H682" s="294" t="str">
        <f>VLOOKUP(A:A,데이터주제영역정의서!O:P,2,FALSE)</f>
        <v>MSD</v>
      </c>
      <c r="I682" s="295" t="str">
        <f t="shared" si="29"/>
        <v>정보</v>
      </c>
      <c r="J682" s="295" t="str">
        <f>VLOOKUP(I682,엔터티분류어!B:D,3,FALSE)</f>
        <v>D</v>
      </c>
      <c r="K682" s="295" t="str">
        <f t="shared" si="30"/>
        <v>MSDSCMND</v>
      </c>
    </row>
    <row r="683" spans="1:11" x14ac:dyDescent="0.3">
      <c r="A683" s="243" t="s">
        <v>2608</v>
      </c>
      <c r="B683" s="243" t="s">
        <v>1</v>
      </c>
      <c r="C683" s="243" t="s">
        <v>4506</v>
      </c>
      <c r="D683" s="243" t="s">
        <v>2627</v>
      </c>
      <c r="E683" s="292" t="s">
        <v>4507</v>
      </c>
      <c r="F683" s="293" t="s">
        <v>4539</v>
      </c>
      <c r="G683" s="292" t="s">
        <v>4593</v>
      </c>
      <c r="H683" s="294" t="str">
        <f>VLOOKUP(A:A,데이터주제영역정의서!O:P,2,FALSE)</f>
        <v>MSD</v>
      </c>
      <c r="I683" s="295" t="str">
        <f t="shared" si="29"/>
        <v>정보</v>
      </c>
      <c r="J683" s="295" t="str">
        <f>VLOOKUP(I683,엔터티분류어!B:D,3,FALSE)</f>
        <v>D</v>
      </c>
      <c r="K683" s="295" t="str">
        <f t="shared" si="30"/>
        <v>MSDDGTMD</v>
      </c>
    </row>
    <row r="684" spans="1:11" x14ac:dyDescent="0.3">
      <c r="A684" s="243" t="s">
        <v>2608</v>
      </c>
      <c r="B684" s="243" t="s">
        <v>1</v>
      </c>
      <c r="C684" s="243" t="s">
        <v>4508</v>
      </c>
      <c r="D684" s="243" t="s">
        <v>2560</v>
      </c>
      <c r="E684" s="292" t="s">
        <v>4509</v>
      </c>
      <c r="F684" s="293" t="s">
        <v>4539</v>
      </c>
      <c r="G684" s="292" t="s">
        <v>3570</v>
      </c>
      <c r="H684" s="294" t="str">
        <f>VLOOKUP(A:A,데이터주제영역정의서!O:P,2,FALSE)</f>
        <v>MSD</v>
      </c>
      <c r="I684" s="295" t="str">
        <f t="shared" si="29"/>
        <v>정보</v>
      </c>
      <c r="J684" s="295" t="str">
        <f>VLOOKUP(I684,엔터티분류어!B:D,3,FALSE)</f>
        <v>D</v>
      </c>
      <c r="K684" s="295" t="str">
        <f t="shared" si="30"/>
        <v>MSDDGGSD</v>
      </c>
    </row>
    <row r="685" spans="1:11" x14ac:dyDescent="0.3">
      <c r="A685" s="243" t="s">
        <v>2608</v>
      </c>
      <c r="B685" s="243" t="s">
        <v>1</v>
      </c>
      <c r="C685" s="243" t="s">
        <v>4510</v>
      </c>
      <c r="D685" s="243" t="s">
        <v>2560</v>
      </c>
      <c r="E685" s="292" t="s">
        <v>4509</v>
      </c>
      <c r="F685" s="293" t="s">
        <v>4539</v>
      </c>
      <c r="G685" s="292" t="s">
        <v>4612</v>
      </c>
      <c r="H685" s="294" t="str">
        <f>VLOOKUP(A:A,데이터주제영역정의서!O:P,2,FALSE)</f>
        <v>MSD</v>
      </c>
      <c r="I685" s="295" t="str">
        <f t="shared" si="29"/>
        <v>정보</v>
      </c>
      <c r="J685" s="295" t="str">
        <f>VLOOKUP(I685,엔터티분류어!B:D,3,FALSE)</f>
        <v>D</v>
      </c>
      <c r="K685" s="295" t="str">
        <f t="shared" si="30"/>
        <v>MSDDGDJD</v>
      </c>
    </row>
    <row r="686" spans="1:11" x14ac:dyDescent="0.3">
      <c r="A686" s="243" t="s">
        <v>2608</v>
      </c>
      <c r="B686" s="243" t="s">
        <v>1</v>
      </c>
      <c r="C686" s="243" t="s">
        <v>4511</v>
      </c>
      <c r="D686" s="243" t="s">
        <v>2560</v>
      </c>
      <c r="E686" s="292" t="s">
        <v>4509</v>
      </c>
      <c r="F686" s="293" t="s">
        <v>4539</v>
      </c>
      <c r="G686" s="292" t="s">
        <v>4613</v>
      </c>
      <c r="H686" s="294" t="str">
        <f>VLOOKUP(A:A,데이터주제영역정의서!O:P,2,FALSE)</f>
        <v>MSD</v>
      </c>
      <c r="I686" s="295" t="str">
        <f t="shared" si="29"/>
        <v>정보</v>
      </c>
      <c r="J686" s="295" t="str">
        <f>VLOOKUP(I686,엔터티분류어!B:D,3,FALSE)</f>
        <v>D</v>
      </c>
      <c r="K686" s="295" t="str">
        <f t="shared" si="30"/>
        <v>MSDDGMJD</v>
      </c>
    </row>
    <row r="687" spans="1:11" x14ac:dyDescent="0.3">
      <c r="A687" s="243" t="s">
        <v>2608</v>
      </c>
      <c r="B687" s="243" t="s">
        <v>1</v>
      </c>
      <c r="C687" s="243" t="s">
        <v>4512</v>
      </c>
      <c r="D687" s="243" t="s">
        <v>2647</v>
      </c>
      <c r="E687" s="292" t="s">
        <v>4509</v>
      </c>
      <c r="F687" s="293" t="s">
        <v>4539</v>
      </c>
      <c r="G687" s="292" t="s">
        <v>1577</v>
      </c>
      <c r="H687" s="294" t="str">
        <f>VLOOKUP(A:A,데이터주제영역정의서!O:P,2,FALSE)</f>
        <v>MSD</v>
      </c>
      <c r="I687" s="295" t="str">
        <f t="shared" si="29"/>
        <v>집계</v>
      </c>
      <c r="J687" s="295" t="str">
        <f>VLOOKUP(I687,엔터티분류어!B:D,3,FALSE)</f>
        <v>S</v>
      </c>
      <c r="K687" s="295" t="str">
        <f t="shared" si="30"/>
        <v>MSDDGHCS</v>
      </c>
    </row>
    <row r="688" spans="1:11" x14ac:dyDescent="0.3">
      <c r="A688" s="243" t="s">
        <v>2608</v>
      </c>
      <c r="B688" s="243" t="s">
        <v>1</v>
      </c>
      <c r="C688" s="243" t="s">
        <v>4591</v>
      </c>
      <c r="D688" s="243" t="s">
        <v>2649</v>
      </c>
      <c r="E688" s="292" t="s">
        <v>4509</v>
      </c>
      <c r="F688" s="293" t="s">
        <v>4539</v>
      </c>
      <c r="G688" s="292" t="s">
        <v>4614</v>
      </c>
      <c r="H688" s="294" t="str">
        <f>VLOOKUP(A:A,데이터주제영역정의서!O:P,2,FALSE)</f>
        <v>MSD</v>
      </c>
      <c r="I688" s="295" t="str">
        <f t="shared" si="29"/>
        <v>이력</v>
      </c>
      <c r="J688" s="295" t="str">
        <f>VLOOKUP(I688,엔터티분류어!B:D,3,FALSE)</f>
        <v>H</v>
      </c>
      <c r="K688" s="295" t="str">
        <f t="shared" si="30"/>
        <v>MSDDGMGH</v>
      </c>
    </row>
    <row r="689" spans="1:11" x14ac:dyDescent="0.3">
      <c r="A689" s="243" t="s">
        <v>2608</v>
      </c>
      <c r="B689" s="243" t="s">
        <v>1</v>
      </c>
      <c r="C689" s="243" t="s">
        <v>4513</v>
      </c>
      <c r="D689" s="243" t="s">
        <v>2657</v>
      </c>
      <c r="E689" s="292" t="s">
        <v>4509</v>
      </c>
      <c r="F689" s="293" t="s">
        <v>4539</v>
      </c>
      <c r="G689" s="292" t="s">
        <v>3657</v>
      </c>
      <c r="H689" s="294" t="str">
        <f>VLOOKUP(A:A,데이터주제영역정의서!O:P,2,FALSE)</f>
        <v>MSD</v>
      </c>
      <c r="I689" s="295" t="str">
        <f t="shared" si="29"/>
        <v>정보</v>
      </c>
      <c r="J689" s="295" t="str">
        <f>VLOOKUP(I689,엔터티분류어!B:D,3,FALSE)</f>
        <v>D</v>
      </c>
      <c r="K689" s="295" t="str">
        <f t="shared" si="30"/>
        <v>MSDDGOFD</v>
      </c>
    </row>
    <row r="690" spans="1:11" x14ac:dyDescent="0.3">
      <c r="A690" s="243" t="s">
        <v>2608</v>
      </c>
      <c r="B690" s="243" t="s">
        <v>1</v>
      </c>
      <c r="C690" s="243" t="s">
        <v>4514</v>
      </c>
      <c r="D690" s="243" t="s">
        <v>2560</v>
      </c>
      <c r="E690" s="292" t="s">
        <v>4509</v>
      </c>
      <c r="F690" s="293" t="s">
        <v>4539</v>
      </c>
      <c r="G690" s="292" t="s">
        <v>1712</v>
      </c>
      <c r="H690" s="294" t="str">
        <f>VLOOKUP(A:A,데이터주제영역정의서!O:P,2,FALSE)</f>
        <v>MSD</v>
      </c>
      <c r="I690" s="295" t="str">
        <f t="shared" si="29"/>
        <v>기본</v>
      </c>
      <c r="J690" s="295" t="str">
        <f>VLOOKUP(I690,엔터티분류어!B:D,3,FALSE)</f>
        <v>M</v>
      </c>
      <c r="K690" s="295" t="str">
        <f t="shared" si="30"/>
        <v>MSDDGBAM</v>
      </c>
    </row>
    <row r="691" spans="1:11" x14ac:dyDescent="0.3">
      <c r="A691" s="243" t="s">
        <v>2608</v>
      </c>
      <c r="B691" s="243" t="s">
        <v>1</v>
      </c>
      <c r="C691" s="243" t="s">
        <v>4515</v>
      </c>
      <c r="D691" s="243" t="s">
        <v>2672</v>
      </c>
      <c r="E691" s="292" t="s">
        <v>4509</v>
      </c>
      <c r="F691" s="293" t="s">
        <v>4539</v>
      </c>
      <c r="G691" s="292" t="s">
        <v>596</v>
      </c>
      <c r="H691" s="294" t="str">
        <f>VLOOKUP(A:A,데이터주제영역정의서!O:P,2,FALSE)</f>
        <v>MSD</v>
      </c>
      <c r="I691" s="295" t="str">
        <f t="shared" si="29"/>
        <v>정보</v>
      </c>
      <c r="J691" s="295" t="str">
        <f>VLOOKUP(I691,엔터티분류어!B:D,3,FALSE)</f>
        <v>D</v>
      </c>
      <c r="K691" s="295" t="str">
        <f t="shared" si="30"/>
        <v>MSDDGCSD</v>
      </c>
    </row>
    <row r="692" spans="1:11" x14ac:dyDescent="0.3">
      <c r="A692" s="243" t="s">
        <v>2608</v>
      </c>
      <c r="B692" s="243" t="s">
        <v>1</v>
      </c>
      <c r="C692" s="243" t="s">
        <v>4516</v>
      </c>
      <c r="D692" s="243" t="s">
        <v>2679</v>
      </c>
      <c r="E692" s="292" t="s">
        <v>4509</v>
      </c>
      <c r="F692" s="293" t="s">
        <v>4539</v>
      </c>
      <c r="G692" s="292" t="s">
        <v>4615</v>
      </c>
      <c r="H692" s="294" t="str">
        <f>VLOOKUP(A:A,데이터주제영역정의서!O:P,2,FALSE)</f>
        <v>MSD</v>
      </c>
      <c r="I692" s="295" t="str">
        <f t="shared" si="29"/>
        <v>이력</v>
      </c>
      <c r="J692" s="295" t="str">
        <f>VLOOKUP(I692,엔터티분류어!B:D,3,FALSE)</f>
        <v>H</v>
      </c>
      <c r="K692" s="295" t="str">
        <f t="shared" si="30"/>
        <v>MSDDGJMH</v>
      </c>
    </row>
    <row r="693" spans="1:11" x14ac:dyDescent="0.3">
      <c r="A693" s="243" t="s">
        <v>2608</v>
      </c>
      <c r="B693" s="243" t="s">
        <v>1</v>
      </c>
      <c r="C693" s="243" t="s">
        <v>4517</v>
      </c>
      <c r="D693" s="243" t="s">
        <v>2680</v>
      </c>
      <c r="E693" s="292" t="s">
        <v>4509</v>
      </c>
      <c r="F693" s="293" t="s">
        <v>4539</v>
      </c>
      <c r="G693" s="292" t="s">
        <v>1571</v>
      </c>
      <c r="H693" s="294" t="str">
        <f>VLOOKUP(A:A,데이터주제영역정의서!O:P,2,FALSE)</f>
        <v>MSD</v>
      </c>
      <c r="I693" s="295" t="str">
        <f t="shared" si="29"/>
        <v>정보</v>
      </c>
      <c r="J693" s="295" t="str">
        <f>VLOOKUP(I693,엔터티분류어!B:D,3,FALSE)</f>
        <v>D</v>
      </c>
      <c r="K693" s="295" t="str">
        <f t="shared" si="30"/>
        <v>MSDDGDPD</v>
      </c>
    </row>
    <row r="694" spans="1:11" x14ac:dyDescent="0.3">
      <c r="A694" s="243" t="s">
        <v>2608</v>
      </c>
      <c r="B694" s="243" t="s">
        <v>1</v>
      </c>
      <c r="C694" s="243" t="s">
        <v>4518</v>
      </c>
      <c r="D694" s="243" t="s">
        <v>2677</v>
      </c>
      <c r="E694" s="292" t="s">
        <v>4509</v>
      </c>
      <c r="F694" s="293" t="s">
        <v>4539</v>
      </c>
      <c r="G694" s="292" t="s">
        <v>4616</v>
      </c>
      <c r="H694" s="294" t="str">
        <f>VLOOKUP(A:A,데이터주제영역정의서!O:P,2,FALSE)</f>
        <v>MSD</v>
      </c>
      <c r="I694" s="295" t="str">
        <f t="shared" si="29"/>
        <v>정보</v>
      </c>
      <c r="J694" s="295" t="str">
        <f>VLOOKUP(I694,엔터티분류어!B:D,3,FALSE)</f>
        <v>D</v>
      </c>
      <c r="K694" s="295" t="str">
        <f t="shared" si="30"/>
        <v>MSDDGHJD</v>
      </c>
    </row>
    <row r="695" spans="1:11" x14ac:dyDescent="0.3">
      <c r="A695" s="243" t="s">
        <v>2608</v>
      </c>
      <c r="B695" s="243" t="s">
        <v>1</v>
      </c>
      <c r="C695" s="243" t="s">
        <v>4519</v>
      </c>
      <c r="D695" s="243" t="s">
        <v>2683</v>
      </c>
      <c r="E695" s="292" t="s">
        <v>4509</v>
      </c>
      <c r="F695" s="293" t="s">
        <v>4539</v>
      </c>
      <c r="G695" s="292" t="s">
        <v>4170</v>
      </c>
      <c r="H695" s="294" t="str">
        <f>VLOOKUP(A:A,데이터주제영역정의서!O:P,2,FALSE)</f>
        <v>MSD</v>
      </c>
      <c r="I695" s="295" t="str">
        <f t="shared" si="29"/>
        <v>정보</v>
      </c>
      <c r="J695" s="295" t="str">
        <f>VLOOKUP(I695,엔터티분류어!B:D,3,FALSE)</f>
        <v>D</v>
      </c>
      <c r="K695" s="295" t="str">
        <f t="shared" si="30"/>
        <v>MSDDGRRD</v>
      </c>
    </row>
    <row r="696" spans="1:11" x14ac:dyDescent="0.3">
      <c r="A696" s="243" t="s">
        <v>2608</v>
      </c>
      <c r="B696" s="243" t="s">
        <v>1</v>
      </c>
      <c r="C696" s="243" t="s">
        <v>4520</v>
      </c>
      <c r="D696" s="243" t="s">
        <v>2613</v>
      </c>
      <c r="E696" s="292" t="s">
        <v>4509</v>
      </c>
      <c r="F696" s="293" t="s">
        <v>4539</v>
      </c>
      <c r="G696" s="292" t="s">
        <v>4617</v>
      </c>
      <c r="H696" s="294" t="str">
        <f>VLOOKUP(A:A,데이터주제영역정의서!O:P,2,FALSE)</f>
        <v>MSD</v>
      </c>
      <c r="I696" s="295" t="str">
        <f t="shared" si="29"/>
        <v>정보</v>
      </c>
      <c r="J696" s="295" t="str">
        <f>VLOOKUP(I696,엔터티분류어!B:D,3,FALSE)</f>
        <v>D</v>
      </c>
      <c r="K696" s="295" t="str">
        <f t="shared" si="30"/>
        <v>MSDDGNMD</v>
      </c>
    </row>
    <row r="697" spans="1:11" x14ac:dyDescent="0.3">
      <c r="A697" s="243" t="s">
        <v>2608</v>
      </c>
      <c r="B697" s="243" t="s">
        <v>1</v>
      </c>
      <c r="C697" s="243" t="s">
        <v>4521</v>
      </c>
      <c r="D697" s="243" t="s">
        <v>2688</v>
      </c>
      <c r="E697" s="292" t="s">
        <v>4509</v>
      </c>
      <c r="F697" s="293" t="s">
        <v>4539</v>
      </c>
      <c r="G697" s="292" t="s">
        <v>3950</v>
      </c>
      <c r="H697" s="294" t="str">
        <f>VLOOKUP(A:A,데이터주제영역정의서!O:P,2,FALSE)</f>
        <v>MSD</v>
      </c>
      <c r="I697" s="295" t="str">
        <f t="shared" si="29"/>
        <v>정보</v>
      </c>
      <c r="J697" s="295" t="str">
        <f>VLOOKUP(I697,엔터티분류어!B:D,3,FALSE)</f>
        <v>D</v>
      </c>
      <c r="K697" s="295" t="str">
        <f t="shared" si="30"/>
        <v>MSDDGBSD</v>
      </c>
    </row>
    <row r="698" spans="1:11" x14ac:dyDescent="0.3">
      <c r="A698" s="243" t="s">
        <v>2608</v>
      </c>
      <c r="B698" s="243" t="s">
        <v>1</v>
      </c>
      <c r="C698" s="243" t="s">
        <v>4522</v>
      </c>
      <c r="D698" s="243" t="s">
        <v>2690</v>
      </c>
      <c r="E698" s="292" t="s">
        <v>4509</v>
      </c>
      <c r="F698" s="293" t="s">
        <v>4539</v>
      </c>
      <c r="G698" s="292" t="s">
        <v>4214</v>
      </c>
      <c r="H698" s="294" t="str">
        <f>VLOOKUP(A:A,데이터주제영역정의서!O:P,2,FALSE)</f>
        <v>MSD</v>
      </c>
      <c r="I698" s="295" t="str">
        <f t="shared" si="29"/>
        <v>정보</v>
      </c>
      <c r="J698" s="295" t="str">
        <f>VLOOKUP(I698,엔터티분류어!B:D,3,FALSE)</f>
        <v>D</v>
      </c>
      <c r="K698" s="295" t="str">
        <f t="shared" si="30"/>
        <v>MSDDGRFD</v>
      </c>
    </row>
    <row r="699" spans="1:11" x14ac:dyDescent="0.3">
      <c r="A699" s="243" t="s">
        <v>2608</v>
      </c>
      <c r="B699" s="243" t="s">
        <v>1</v>
      </c>
      <c r="C699" s="243" t="s">
        <v>4523</v>
      </c>
      <c r="D699" s="243" t="s">
        <v>2560</v>
      </c>
      <c r="E699" s="292" t="s">
        <v>4509</v>
      </c>
      <c r="F699" s="293" t="s">
        <v>4539</v>
      </c>
      <c r="G699" s="292" t="s">
        <v>4618</v>
      </c>
      <c r="H699" s="294" t="str">
        <f>VLOOKUP(A:A,데이터주제영역정의서!O:P,2,FALSE)</f>
        <v>MSD</v>
      </c>
      <c r="I699" s="295" t="str">
        <f t="shared" si="29"/>
        <v>정보</v>
      </c>
      <c r="J699" s="295" t="str">
        <f>VLOOKUP(I699,엔터티분류어!B:D,3,FALSE)</f>
        <v>D</v>
      </c>
      <c r="K699" s="295" t="str">
        <f t="shared" si="30"/>
        <v>MSDDGDHD</v>
      </c>
    </row>
    <row r="700" spans="1:11" x14ac:dyDescent="0.3">
      <c r="A700" s="243" t="s">
        <v>2608</v>
      </c>
      <c r="B700" s="243" t="s">
        <v>1</v>
      </c>
      <c r="C700" s="243" t="s">
        <v>4592</v>
      </c>
      <c r="D700" s="243" t="s">
        <v>2692</v>
      </c>
      <c r="E700" s="292" t="s">
        <v>4509</v>
      </c>
      <c r="F700" s="293" t="s">
        <v>4539</v>
      </c>
      <c r="G700" s="292" t="s">
        <v>646</v>
      </c>
      <c r="H700" s="294" t="str">
        <f>VLOOKUP(A:A,데이터주제영역정의서!O:P,2,FALSE)</f>
        <v>MSD</v>
      </c>
      <c r="I700" s="295" t="str">
        <f t="shared" si="29"/>
        <v>채번</v>
      </c>
      <c r="J700" s="295" t="str">
        <f>VLOOKUP(I700,엔터티분류어!B:D,3,FALSE)</f>
        <v>N</v>
      </c>
      <c r="K700" s="295" t="str">
        <f t="shared" si="30"/>
        <v>MSDDGNON</v>
      </c>
    </row>
    <row r="701" spans="1:11" x14ac:dyDescent="0.3">
      <c r="A701" s="243" t="s">
        <v>2608</v>
      </c>
      <c r="B701" s="243" t="s">
        <v>1</v>
      </c>
      <c r="C701" s="243" t="s">
        <v>4524</v>
      </c>
      <c r="D701" s="243" t="s">
        <v>2693</v>
      </c>
      <c r="E701" s="292" t="s">
        <v>4509</v>
      </c>
      <c r="F701" s="293" t="s">
        <v>4539</v>
      </c>
      <c r="G701" s="292" t="s">
        <v>4619</v>
      </c>
      <c r="H701" s="294" t="str">
        <f>VLOOKUP(A:A,데이터주제영역정의서!O:P,2,FALSE)</f>
        <v>MSD</v>
      </c>
      <c r="I701" s="295" t="str">
        <f t="shared" si="29"/>
        <v>정보</v>
      </c>
      <c r="J701" s="295" t="str">
        <f>VLOOKUP(I701,엔터티분류어!B:D,3,FALSE)</f>
        <v>D</v>
      </c>
      <c r="K701" s="295" t="str">
        <f t="shared" si="30"/>
        <v>MSDDGHMD</v>
      </c>
    </row>
    <row r="702" spans="1:11" x14ac:dyDescent="0.3">
      <c r="A702" s="243" t="s">
        <v>2608</v>
      </c>
      <c r="B702" s="243" t="s">
        <v>1</v>
      </c>
      <c r="C702" s="243" t="s">
        <v>4525</v>
      </c>
      <c r="D702" s="243" t="s">
        <v>2694</v>
      </c>
      <c r="E702" s="292" t="s">
        <v>4509</v>
      </c>
      <c r="F702" s="293" t="s">
        <v>4539</v>
      </c>
      <c r="G702" s="292" t="s">
        <v>4620</v>
      </c>
      <c r="H702" s="294" t="str">
        <f>VLOOKUP(A:A,데이터주제영역정의서!O:P,2,FALSE)</f>
        <v>MSD</v>
      </c>
      <c r="I702" s="295" t="str">
        <f t="shared" si="29"/>
        <v>이력</v>
      </c>
      <c r="J702" s="295" t="str">
        <f>VLOOKUP(I702,엔터티분류어!B:D,3,FALSE)</f>
        <v>H</v>
      </c>
      <c r="K702" s="295" t="str">
        <f t="shared" si="30"/>
        <v>MSDDGIQH</v>
      </c>
    </row>
    <row r="703" spans="1:11" x14ac:dyDescent="0.3">
      <c r="A703" s="243" t="s">
        <v>2608</v>
      </c>
      <c r="B703" s="243" t="s">
        <v>1</v>
      </c>
      <c r="C703" s="243" t="s">
        <v>4526</v>
      </c>
      <c r="D703" s="243" t="s">
        <v>2560</v>
      </c>
      <c r="E703" s="292" t="s">
        <v>4509</v>
      </c>
      <c r="F703" s="293" t="s">
        <v>4539</v>
      </c>
      <c r="G703" s="292" t="s">
        <v>667</v>
      </c>
      <c r="H703" s="294" t="str">
        <f>VLOOKUP(A:A,데이터주제영역정의서!O:P,2,FALSE)</f>
        <v>MSD</v>
      </c>
      <c r="I703" s="295" t="str">
        <f t="shared" si="29"/>
        <v>정보</v>
      </c>
      <c r="J703" s="295" t="str">
        <f>VLOOKUP(I703,엔터티분류어!B:D,3,FALSE)</f>
        <v>D</v>
      </c>
      <c r="K703" s="295" t="str">
        <f t="shared" si="30"/>
        <v>MSDDGRED</v>
      </c>
    </row>
    <row r="704" spans="1:11" x14ac:dyDescent="0.3">
      <c r="A704" s="243" t="s">
        <v>2608</v>
      </c>
      <c r="B704" s="243" t="s">
        <v>1</v>
      </c>
      <c r="C704" s="243" t="s">
        <v>4527</v>
      </c>
      <c r="D704" s="243" t="s">
        <v>2697</v>
      </c>
      <c r="E704" s="292" t="s">
        <v>4509</v>
      </c>
      <c r="F704" s="293" t="s">
        <v>4539</v>
      </c>
      <c r="G704" s="292" t="s">
        <v>4621</v>
      </c>
      <c r="H704" s="294" t="str">
        <f>VLOOKUP(A:A,데이터주제영역정의서!O:P,2,FALSE)</f>
        <v>MSD</v>
      </c>
      <c r="I704" s="295" t="str">
        <f t="shared" si="29"/>
        <v>이력</v>
      </c>
      <c r="J704" s="295" t="str">
        <f>VLOOKUP(I704,엔터티분류어!B:D,3,FALSE)</f>
        <v>H</v>
      </c>
      <c r="K704" s="295" t="str">
        <f t="shared" si="30"/>
        <v>MSDDGQHH</v>
      </c>
    </row>
    <row r="705" spans="1:11" x14ac:dyDescent="0.3">
      <c r="A705" s="243" t="s">
        <v>2608</v>
      </c>
      <c r="B705" s="243" t="s">
        <v>1</v>
      </c>
      <c r="C705" s="243" t="s">
        <v>4528</v>
      </c>
      <c r="D705" s="243" t="s">
        <v>2635</v>
      </c>
      <c r="E705" s="292" t="s">
        <v>4529</v>
      </c>
      <c r="F705" s="293" t="str">
        <f>VLOOKUP(E:E,데이터주제영역정의서!T:V,2,FALSE)</f>
        <v>MM</v>
      </c>
      <c r="G705" s="292" t="s">
        <v>4622</v>
      </c>
      <c r="H705" s="294" t="str">
        <f>VLOOKUP(A:A,데이터주제영역정의서!O:P,2,FALSE)</f>
        <v>MSD</v>
      </c>
      <c r="I705" s="295" t="str">
        <f t="shared" si="29"/>
        <v>정보</v>
      </c>
      <c r="J705" s="295" t="str">
        <f>VLOOKUP(I705,엔터티분류어!B:D,3,FALSE)</f>
        <v>D</v>
      </c>
      <c r="K705" s="295" t="str">
        <f t="shared" si="30"/>
        <v>MSDMMJGD</v>
      </c>
    </row>
    <row r="706" spans="1:11" x14ac:dyDescent="0.3">
      <c r="A706" s="243" t="s">
        <v>2608</v>
      </c>
      <c r="B706" s="243" t="s">
        <v>1</v>
      </c>
      <c r="C706" s="243" t="s">
        <v>4530</v>
      </c>
      <c r="D706" s="243" t="s">
        <v>2643</v>
      </c>
      <c r="E706" s="292" t="s">
        <v>4529</v>
      </c>
      <c r="F706" s="293" t="str">
        <f>VLOOKUP(E:E,데이터주제영역정의서!T:V,2,FALSE)</f>
        <v>MM</v>
      </c>
      <c r="G706" s="292" t="s">
        <v>4623</v>
      </c>
      <c r="H706" s="294" t="str">
        <f>VLOOKUP(A:A,데이터주제영역정의서!O:P,2,FALSE)</f>
        <v>MSD</v>
      </c>
      <c r="I706" s="295" t="str">
        <f t="shared" si="29"/>
        <v>상세</v>
      </c>
      <c r="J706" s="295" t="str">
        <f>VLOOKUP(I706,엔터티분류어!B:D,3,FALSE)</f>
        <v>E</v>
      </c>
      <c r="K706" s="295" t="str">
        <f t="shared" si="30"/>
        <v>MSDMMJBE</v>
      </c>
    </row>
    <row r="707" spans="1:11" x14ac:dyDescent="0.3">
      <c r="A707" s="243" t="s">
        <v>2608</v>
      </c>
      <c r="B707" s="243" t="s">
        <v>1</v>
      </c>
      <c r="C707" s="243" t="s">
        <v>4531</v>
      </c>
      <c r="D707" s="243" t="s">
        <v>2642</v>
      </c>
      <c r="E707" s="292" t="s">
        <v>4529</v>
      </c>
      <c r="F707" s="293" t="str">
        <f>VLOOKUP(E:E,데이터주제영역정의서!T:V,2,FALSE)</f>
        <v>MM</v>
      </c>
      <c r="G707" s="292" t="s">
        <v>4624</v>
      </c>
      <c r="H707" s="294" t="str">
        <f>VLOOKUP(A:A,데이터주제영역정의서!O:P,2,FALSE)</f>
        <v>MSD</v>
      </c>
      <c r="I707" s="295" t="str">
        <f t="shared" si="29"/>
        <v>정보</v>
      </c>
      <c r="J707" s="295" t="str">
        <f>VLOOKUP(I707,엔터티분류어!B:D,3,FALSE)</f>
        <v>D</v>
      </c>
      <c r="K707" s="295" t="str">
        <f t="shared" si="30"/>
        <v>MSDMMJID</v>
      </c>
    </row>
    <row r="708" spans="1:11" x14ac:dyDescent="0.3">
      <c r="A708" s="243" t="s">
        <v>2608</v>
      </c>
      <c r="B708" s="243" t="s">
        <v>1</v>
      </c>
      <c r="C708" s="243" t="s">
        <v>4532</v>
      </c>
      <c r="D708" s="243" t="s">
        <v>2644</v>
      </c>
      <c r="E708" s="292" t="s">
        <v>4529</v>
      </c>
      <c r="F708" s="293" t="str">
        <f>VLOOKUP(E:E,데이터주제영역정의서!T:V,2,FALSE)</f>
        <v>MM</v>
      </c>
      <c r="G708" s="292" t="s">
        <v>4625</v>
      </c>
      <c r="H708" s="294" t="str">
        <f>VLOOKUP(A:A,데이터주제영역정의서!O:P,2,FALSE)</f>
        <v>MSD</v>
      </c>
      <c r="I708" s="295" t="str">
        <f t="shared" si="29"/>
        <v>기본</v>
      </c>
      <c r="J708" s="295" t="str">
        <f>VLOOKUP(I708,엔터티분류어!B:D,3,FALSE)</f>
        <v>M</v>
      </c>
      <c r="K708" s="295" t="str">
        <f t="shared" si="30"/>
        <v>MSDMMJJM</v>
      </c>
    </row>
    <row r="709" spans="1:11" x14ac:dyDescent="0.3">
      <c r="A709" s="243" t="s">
        <v>2608</v>
      </c>
      <c r="B709" s="243" t="s">
        <v>1</v>
      </c>
      <c r="C709" s="243" t="s">
        <v>4533</v>
      </c>
      <c r="D709" s="243" t="s">
        <v>2645</v>
      </c>
      <c r="E709" s="292" t="s">
        <v>4529</v>
      </c>
      <c r="F709" s="293" t="str">
        <f>VLOOKUP(E:E,데이터주제영역정의서!T:V,2,FALSE)</f>
        <v>MM</v>
      </c>
      <c r="G709" s="292" t="s">
        <v>4626</v>
      </c>
      <c r="H709" s="294" t="str">
        <f>VLOOKUP(A:A,데이터주제영역정의서!O:P,2,FALSE)</f>
        <v>MSD</v>
      </c>
      <c r="I709" s="295" t="str">
        <f t="shared" si="29"/>
        <v>상세</v>
      </c>
      <c r="J709" s="295" t="str">
        <f>VLOOKUP(I709,엔터티분류어!B:D,3,FALSE)</f>
        <v>E</v>
      </c>
      <c r="K709" s="295" t="str">
        <f t="shared" si="30"/>
        <v>MSDMMJDE</v>
      </c>
    </row>
    <row r="710" spans="1:11" x14ac:dyDescent="0.3">
      <c r="A710" s="243" t="s">
        <v>2608</v>
      </c>
      <c r="B710" s="243" t="s">
        <v>1</v>
      </c>
      <c r="C710" s="243" t="s">
        <v>4534</v>
      </c>
      <c r="D710" s="243" t="s">
        <v>2646</v>
      </c>
      <c r="E710" s="292" t="s">
        <v>4529</v>
      </c>
      <c r="F710" s="293" t="str">
        <f>VLOOKUP(E:E,데이터주제영역정의서!T:V,2,FALSE)</f>
        <v>MM</v>
      </c>
      <c r="G710" s="292" t="s">
        <v>4627</v>
      </c>
      <c r="H710" s="294" t="str">
        <f>VLOOKUP(A:A,데이터주제영역정의서!O:P,2,FALSE)</f>
        <v>MSD</v>
      </c>
      <c r="I710" s="295" t="str">
        <f t="shared" si="29"/>
        <v>정보</v>
      </c>
      <c r="J710" s="295" t="str">
        <f>VLOOKUP(I710,엔터티분류어!B:D,3,FALSE)</f>
        <v>D</v>
      </c>
      <c r="K710" s="295" t="str">
        <f t="shared" si="30"/>
        <v>MSDMMJQD</v>
      </c>
    </row>
    <row r="711" spans="1:11" x14ac:dyDescent="0.3">
      <c r="A711" s="243" t="s">
        <v>2608</v>
      </c>
      <c r="B711" s="243" t="s">
        <v>1</v>
      </c>
      <c r="C711" s="243" t="s">
        <v>4535</v>
      </c>
      <c r="D711" s="243" t="s">
        <v>2689</v>
      </c>
      <c r="E711" s="292" t="s">
        <v>4529</v>
      </c>
      <c r="F711" s="293" t="str">
        <f>VLOOKUP(E:E,데이터주제영역정의서!T:V,2,FALSE)</f>
        <v>MM</v>
      </c>
      <c r="G711" s="292" t="s">
        <v>4628</v>
      </c>
      <c r="H711" s="294" t="str">
        <f>VLOOKUP(A:A,데이터주제영역정의서!O:P,2,FALSE)</f>
        <v>MSD</v>
      </c>
      <c r="I711" s="295" t="str">
        <f t="shared" si="29"/>
        <v>정보</v>
      </c>
      <c r="J711" s="295" t="str">
        <f>VLOOKUP(I711,엔터티분류어!B:D,3,FALSE)</f>
        <v>D</v>
      </c>
      <c r="K711" s="295" t="str">
        <f t="shared" si="30"/>
        <v>MSDMMJTD</v>
      </c>
    </row>
    <row r="712" spans="1:11" x14ac:dyDescent="0.3">
      <c r="A712" s="243" t="s">
        <v>2608</v>
      </c>
      <c r="B712" s="243" t="s">
        <v>1</v>
      </c>
      <c r="C712" s="243" t="s">
        <v>4536</v>
      </c>
      <c r="D712" s="243" t="s">
        <v>2620</v>
      </c>
      <c r="E712" s="292" t="s">
        <v>4529</v>
      </c>
      <c r="F712" s="293" t="str">
        <f>VLOOKUP(E:E,데이터주제영역정의서!T:V,2,FALSE)</f>
        <v>MM</v>
      </c>
      <c r="G712" s="292" t="s">
        <v>4629</v>
      </c>
      <c r="H712" s="294" t="str">
        <f>VLOOKUP(A:A,데이터주제영역정의서!O:P,2,FALSE)</f>
        <v>MSD</v>
      </c>
      <c r="I712" s="295" t="str">
        <f t="shared" si="29"/>
        <v>정보</v>
      </c>
      <c r="J712" s="295" t="str">
        <f>VLOOKUP(I712,엔터티분류어!B:D,3,FALSE)</f>
        <v>D</v>
      </c>
      <c r="K712" s="295" t="str">
        <f t="shared" si="30"/>
        <v>MSDMMJCD</v>
      </c>
    </row>
    <row r="713" spans="1:11" x14ac:dyDescent="0.3">
      <c r="A713" s="243" t="s">
        <v>2608</v>
      </c>
      <c r="B713" s="243" t="s">
        <v>1</v>
      </c>
      <c r="C713" s="243" t="s">
        <v>4537</v>
      </c>
      <c r="D713" s="243" t="s">
        <v>2621</v>
      </c>
      <c r="E713" s="292" t="s">
        <v>4529</v>
      </c>
      <c r="F713" s="293" t="str">
        <f>VLOOKUP(E:E,데이터주제영역정의서!T:V,2,FALSE)</f>
        <v>MM</v>
      </c>
      <c r="G713" s="292" t="s">
        <v>4630</v>
      </c>
      <c r="H713" s="294" t="str">
        <f>VLOOKUP(A:A,데이터주제영역정의서!O:P,2,FALSE)</f>
        <v>MSD</v>
      </c>
      <c r="I713" s="295" t="str">
        <f t="shared" si="29"/>
        <v>정보</v>
      </c>
      <c r="J713" s="295" t="str">
        <f>VLOOKUP(I713,엔터티분류어!B:D,3,FALSE)</f>
        <v>D</v>
      </c>
      <c r="K713" s="295" t="str">
        <f t="shared" si="30"/>
        <v>MSDMMJSD</v>
      </c>
    </row>
    <row r="714" spans="1:11" x14ac:dyDescent="0.3">
      <c r="A714" s="243" t="s">
        <v>2608</v>
      </c>
      <c r="B714" s="243" t="s">
        <v>1</v>
      </c>
      <c r="C714" s="243" t="s">
        <v>4538</v>
      </c>
      <c r="D714" s="243" t="s">
        <v>2622</v>
      </c>
      <c r="E714" s="292" t="s">
        <v>4529</v>
      </c>
      <c r="F714" s="293" t="str">
        <f>VLOOKUP(E:E,데이터주제영역정의서!T:V,2,FALSE)</f>
        <v>MM</v>
      </c>
      <c r="G714" s="292" t="s">
        <v>4631</v>
      </c>
      <c r="H714" s="294" t="str">
        <f>VLOOKUP(A:A,데이터주제영역정의서!O:P,2,FALSE)</f>
        <v>MSD</v>
      </c>
      <c r="I714" s="295" t="str">
        <f t="shared" si="29"/>
        <v>정보</v>
      </c>
      <c r="J714" s="295" t="str">
        <f>VLOOKUP(I714,엔터티분류어!B:D,3,FALSE)</f>
        <v>D</v>
      </c>
      <c r="K714" s="295" t="str">
        <f t="shared" si="30"/>
        <v>MSDMMJHD</v>
      </c>
    </row>
    <row r="715" spans="1:11" x14ac:dyDescent="0.3">
      <c r="A715" s="245" t="s">
        <v>1812</v>
      </c>
      <c r="B715" s="245" t="s">
        <v>1</v>
      </c>
      <c r="C715" s="245" t="s">
        <v>1839</v>
      </c>
      <c r="D715" s="245" t="s">
        <v>1840</v>
      </c>
      <c r="E715" s="246" t="s">
        <v>1074</v>
      </c>
      <c r="F715" s="293" t="str">
        <f>VLOOKUP(E:E,데이터주제영역정의서!T:V,2,FALSE)</f>
        <v>RO</v>
      </c>
      <c r="G715" s="211" t="s">
        <v>1394</v>
      </c>
      <c r="H715" s="294" t="str">
        <f>VLOOKUP(A:A,데이터주제영역정의서!O:P,2,FALSE)</f>
        <v>MST</v>
      </c>
      <c r="I715" s="295" t="str">
        <f t="shared" si="29"/>
        <v>코드</v>
      </c>
      <c r="J715" s="295" t="str">
        <f>VLOOKUP(I715,엔터티분류어!B:D,3,FALSE)</f>
        <v>C</v>
      </c>
      <c r="K715" s="295" t="str">
        <f t="shared" si="30"/>
        <v>MSTROCTC</v>
      </c>
    </row>
    <row r="716" spans="1:11" x14ac:dyDescent="0.3">
      <c r="A716" s="245" t="s">
        <v>1812</v>
      </c>
      <c r="B716" s="245" t="s">
        <v>18</v>
      </c>
      <c r="C716" s="245" t="s">
        <v>1813</v>
      </c>
      <c r="D716" s="245"/>
      <c r="E716" s="246" t="s">
        <v>1074</v>
      </c>
      <c r="F716" s="293" t="str">
        <f>VLOOKUP(E:E,데이터주제영역정의서!T:V,2,FALSE)</f>
        <v>RO</v>
      </c>
      <c r="G716" s="211" t="s">
        <v>890</v>
      </c>
      <c r="H716" s="294" t="str">
        <f>VLOOKUP(A:A,데이터주제영역정의서!O:P,2,FALSE)</f>
        <v>MST</v>
      </c>
      <c r="I716" s="295" t="str">
        <f t="shared" ref="I716:I783" si="31">RIGHT(C716,2)</f>
        <v>정보</v>
      </c>
      <c r="J716" s="295" t="str">
        <f>VLOOKUP(I716,엔터티분류어!B:D,3,FALSE)</f>
        <v>D</v>
      </c>
      <c r="K716" s="295" t="str">
        <f t="shared" si="30"/>
        <v>MSTROIMD</v>
      </c>
    </row>
    <row r="717" spans="1:11" x14ac:dyDescent="0.3">
      <c r="A717" s="245" t="s">
        <v>1812</v>
      </c>
      <c r="B717" s="245" t="s">
        <v>18</v>
      </c>
      <c r="C717" s="245" t="s">
        <v>1846</v>
      </c>
      <c r="D717" s="245"/>
      <c r="E717" s="246" t="s">
        <v>1074</v>
      </c>
      <c r="F717" s="293" t="str">
        <f>VLOOKUP(E:E,데이터주제영역정의서!T:V,2,FALSE)</f>
        <v>RO</v>
      </c>
      <c r="G717" s="211" t="s">
        <v>3571</v>
      </c>
      <c r="H717" s="294" t="str">
        <f>VLOOKUP(A:A,데이터주제영역정의서!O:P,2,FALSE)</f>
        <v>MST</v>
      </c>
      <c r="I717" s="295" t="str">
        <f t="shared" si="31"/>
        <v>정보</v>
      </c>
      <c r="J717" s="295" t="str">
        <f>VLOOKUP(I717,엔터티분류어!B:D,3,FALSE)</f>
        <v>D</v>
      </c>
      <c r="K717" s="295" t="str">
        <f t="shared" si="30"/>
        <v>MSTROEQD</v>
      </c>
    </row>
    <row r="718" spans="1:11" x14ac:dyDescent="0.3">
      <c r="A718" s="245" t="s">
        <v>1812</v>
      </c>
      <c r="B718" s="245" t="s">
        <v>1</v>
      </c>
      <c r="C718" s="245" t="s">
        <v>1831</v>
      </c>
      <c r="D718" s="245" t="s">
        <v>1832</v>
      </c>
      <c r="E718" s="246" t="s">
        <v>1074</v>
      </c>
      <c r="F718" s="293" t="str">
        <f>VLOOKUP(E:E,데이터주제영역정의서!T:V,2,FALSE)</f>
        <v>RO</v>
      </c>
      <c r="G718" s="211" t="s">
        <v>921</v>
      </c>
      <c r="H718" s="294" t="str">
        <f>VLOOKUP(A:A,데이터주제영역정의서!O:P,2,FALSE)</f>
        <v>MST</v>
      </c>
      <c r="I718" s="295" t="str">
        <f t="shared" si="31"/>
        <v>정보</v>
      </c>
      <c r="J718" s="295" t="str">
        <f>VLOOKUP(I718,엔터티분류어!B:D,3,FALSE)</f>
        <v>D</v>
      </c>
      <c r="K718" s="295" t="str">
        <f t="shared" si="30"/>
        <v>MSTROORD</v>
      </c>
    </row>
    <row r="719" spans="1:11" x14ac:dyDescent="0.3">
      <c r="A719" s="245" t="s">
        <v>1812</v>
      </c>
      <c r="B719" s="245" t="s">
        <v>1</v>
      </c>
      <c r="C719" s="245" t="s">
        <v>1822</v>
      </c>
      <c r="D719" s="245" t="s">
        <v>1823</v>
      </c>
      <c r="E719" s="246" t="s">
        <v>1074</v>
      </c>
      <c r="F719" s="293" t="str">
        <f>VLOOKUP(E:E,데이터주제영역정의서!T:V,2,FALSE)</f>
        <v>RO</v>
      </c>
      <c r="G719" s="211" t="s">
        <v>3572</v>
      </c>
      <c r="H719" s="294" t="str">
        <f>VLOOKUP(A:A,데이터주제영역정의서!O:P,2,FALSE)</f>
        <v>MST</v>
      </c>
      <c r="I719" s="295" t="str">
        <f t="shared" si="31"/>
        <v>정보</v>
      </c>
      <c r="J719" s="295" t="str">
        <f>VLOOKUP(I719,엔터티분류어!B:D,3,FALSE)</f>
        <v>D</v>
      </c>
      <c r="K719" s="295" t="str">
        <f t="shared" ref="K719:K786" si="32">H719&amp;F719&amp;G719&amp;J719</f>
        <v>MSTROPTD</v>
      </c>
    </row>
    <row r="720" spans="1:11" x14ac:dyDescent="0.3">
      <c r="A720" s="245" t="s">
        <v>1812</v>
      </c>
      <c r="B720" s="245" t="s">
        <v>1</v>
      </c>
      <c r="C720" s="245" t="s">
        <v>1837</v>
      </c>
      <c r="D720" s="245" t="s">
        <v>1838</v>
      </c>
      <c r="E720" s="246" t="s">
        <v>1074</v>
      </c>
      <c r="F720" s="293" t="str">
        <f>VLOOKUP(E:E,데이터주제영역정의서!T:V,2,FALSE)</f>
        <v>RO</v>
      </c>
      <c r="G720" s="211" t="s">
        <v>1392</v>
      </c>
      <c r="H720" s="294" t="str">
        <f>VLOOKUP(A:A,데이터주제영역정의서!O:P,2,FALSE)</f>
        <v>MST</v>
      </c>
      <c r="I720" s="295" t="str">
        <f t="shared" si="31"/>
        <v>정보</v>
      </c>
      <c r="J720" s="295" t="str">
        <f>VLOOKUP(I720,엔터티분류어!B:D,3,FALSE)</f>
        <v>D</v>
      </c>
      <c r="K720" s="295" t="str">
        <f t="shared" si="32"/>
        <v>MSTROMMD</v>
      </c>
    </row>
    <row r="721" spans="1:11" x14ac:dyDescent="0.3">
      <c r="A721" s="245" t="s">
        <v>1812</v>
      </c>
      <c r="B721" s="245" t="s">
        <v>18</v>
      </c>
      <c r="C721" s="245" t="s">
        <v>1851</v>
      </c>
      <c r="D721" s="245"/>
      <c r="E721" s="246" t="s">
        <v>1074</v>
      </c>
      <c r="F721" s="293" t="str">
        <f>VLOOKUP(E:E,데이터주제영역정의서!T:V,2,FALSE)</f>
        <v>RO</v>
      </c>
      <c r="G721" s="211" t="s">
        <v>1206</v>
      </c>
      <c r="H721" s="294" t="str">
        <f>VLOOKUP(A:A,데이터주제영역정의서!O:P,2,FALSE)</f>
        <v>MST</v>
      </c>
      <c r="I721" s="295" t="str">
        <f t="shared" si="31"/>
        <v>정보</v>
      </c>
      <c r="J721" s="295" t="str">
        <f>VLOOKUP(I721,엔터티분류어!B:D,3,FALSE)</f>
        <v>D</v>
      </c>
      <c r="K721" s="295" t="str">
        <f t="shared" si="32"/>
        <v>MSTROPDD</v>
      </c>
    </row>
    <row r="722" spans="1:11" x14ac:dyDescent="0.3">
      <c r="A722" s="245" t="s">
        <v>1812</v>
      </c>
      <c r="B722" s="245" t="s">
        <v>18</v>
      </c>
      <c r="C722" s="245" t="s">
        <v>1814</v>
      </c>
      <c r="D722" s="245"/>
      <c r="E722" s="246" t="s">
        <v>1074</v>
      </c>
      <c r="F722" s="293" t="str">
        <f>VLOOKUP(E:E,데이터주제영역정의서!T:V,2,FALSE)</f>
        <v>RO</v>
      </c>
      <c r="G722" s="211" t="s">
        <v>1276</v>
      </c>
      <c r="H722" s="294" t="str">
        <f>VLOOKUP(A:A,데이터주제영역정의서!O:P,2,FALSE)</f>
        <v>MST</v>
      </c>
      <c r="I722" s="295" t="str">
        <f t="shared" si="31"/>
        <v>정보</v>
      </c>
      <c r="J722" s="295" t="str">
        <f>VLOOKUP(I722,엔터티분류어!B:D,3,FALSE)</f>
        <v>D</v>
      </c>
      <c r="K722" s="295" t="str">
        <f t="shared" si="32"/>
        <v>MSTROPLD</v>
      </c>
    </row>
    <row r="723" spans="1:11" x14ac:dyDescent="0.3">
      <c r="A723" s="245" t="s">
        <v>1812</v>
      </c>
      <c r="B723" s="245" t="s">
        <v>1</v>
      </c>
      <c r="C723" s="245" t="s">
        <v>11</v>
      </c>
      <c r="D723" s="245" t="s">
        <v>1827</v>
      </c>
      <c r="E723" s="246" t="s">
        <v>1074</v>
      </c>
      <c r="F723" s="293" t="str">
        <f>VLOOKUP(E:E,데이터주제영역정의서!T:V,2,FALSE)</f>
        <v>RO</v>
      </c>
      <c r="G723" s="211" t="s">
        <v>924</v>
      </c>
      <c r="H723" s="294" t="str">
        <f>VLOOKUP(A:A,데이터주제영역정의서!O:P,2,FALSE)</f>
        <v>MST</v>
      </c>
      <c r="I723" s="295" t="str">
        <f t="shared" si="31"/>
        <v>정보</v>
      </c>
      <c r="J723" s="295" t="str">
        <f>VLOOKUP(I723,엔터티분류어!B:D,3,FALSE)</f>
        <v>D</v>
      </c>
      <c r="K723" s="295" t="str">
        <f t="shared" si="32"/>
        <v>MSTROBOD</v>
      </c>
    </row>
    <row r="724" spans="1:11" x14ac:dyDescent="0.3">
      <c r="A724" s="245" t="s">
        <v>1812</v>
      </c>
      <c r="B724" s="245" t="s">
        <v>18</v>
      </c>
      <c r="C724" s="245" t="s">
        <v>1841</v>
      </c>
      <c r="D724" s="245"/>
      <c r="E724" s="246" t="s">
        <v>1074</v>
      </c>
      <c r="F724" s="293" t="str">
        <f>VLOOKUP(E:E,데이터주제영역정의서!T:V,2,FALSE)</f>
        <v>RO</v>
      </c>
      <c r="G724" s="211" t="s">
        <v>789</v>
      </c>
      <c r="H724" s="294" t="str">
        <f>VLOOKUP(A:A,데이터주제영역정의서!O:P,2,FALSE)</f>
        <v>MST</v>
      </c>
      <c r="I724" s="295" t="str">
        <f t="shared" si="31"/>
        <v>상세</v>
      </c>
      <c r="J724" s="295" t="str">
        <f>VLOOKUP(I724,엔터티분류어!B:D,3,FALSE)</f>
        <v>E</v>
      </c>
      <c r="K724" s="295" t="str">
        <f t="shared" si="32"/>
        <v>MSTROSME</v>
      </c>
    </row>
    <row r="725" spans="1:11" x14ac:dyDescent="0.3">
      <c r="A725" s="245" t="s">
        <v>1812</v>
      </c>
      <c r="B725" s="245" t="s">
        <v>1</v>
      </c>
      <c r="C725" s="245" t="s">
        <v>1844</v>
      </c>
      <c r="D725" s="245" t="s">
        <v>1845</v>
      </c>
      <c r="E725" s="246" t="s">
        <v>1076</v>
      </c>
      <c r="F725" s="293" t="str">
        <f>VLOOKUP(E:E,데이터주제영역정의서!T:V,2,FALSE)</f>
        <v>RH</v>
      </c>
      <c r="G725" s="211" t="s">
        <v>888</v>
      </c>
      <c r="H725" s="294" t="str">
        <f>VLOOKUP(A:A,데이터주제영역정의서!O:P,2,FALSE)</f>
        <v>MST</v>
      </c>
      <c r="I725" s="295" t="str">
        <f t="shared" si="31"/>
        <v>정보</v>
      </c>
      <c r="J725" s="295" t="str">
        <f>VLOOKUP(I725,엔터티분류어!B:D,3,FALSE)</f>
        <v>D</v>
      </c>
      <c r="K725" s="295" t="str">
        <f t="shared" si="32"/>
        <v>MSTRHIRD</v>
      </c>
    </row>
    <row r="726" spans="1:11" x14ac:dyDescent="0.3">
      <c r="A726" s="245" t="s">
        <v>1812</v>
      </c>
      <c r="B726" s="245" t="s">
        <v>1</v>
      </c>
      <c r="C726" s="245" t="s">
        <v>1835</v>
      </c>
      <c r="D726" s="245" t="s">
        <v>1836</v>
      </c>
      <c r="E726" s="246" t="s">
        <v>1076</v>
      </c>
      <c r="F726" s="293" t="str">
        <f>VLOOKUP(E:E,데이터주제영역정의서!T:V,2,FALSE)</f>
        <v>RH</v>
      </c>
      <c r="G726" s="211" t="s">
        <v>3573</v>
      </c>
      <c r="H726" s="294" t="str">
        <f>VLOOKUP(A:A,데이터주제영역정의서!O:P,2,FALSE)</f>
        <v>MST</v>
      </c>
      <c r="I726" s="295" t="str">
        <f t="shared" si="31"/>
        <v>상세</v>
      </c>
      <c r="J726" s="295" t="str">
        <f>VLOOKUP(I726,엔터티분류어!B:D,3,FALSE)</f>
        <v>E</v>
      </c>
      <c r="K726" s="295" t="str">
        <f t="shared" si="32"/>
        <v>MSTRHNOE</v>
      </c>
    </row>
    <row r="727" spans="1:11" x14ac:dyDescent="0.3">
      <c r="A727" s="245" t="s">
        <v>1812</v>
      </c>
      <c r="B727" s="245" t="s">
        <v>1</v>
      </c>
      <c r="C727" s="245" t="s">
        <v>1849</v>
      </c>
      <c r="D727" s="245" t="s">
        <v>1850</v>
      </c>
      <c r="E727" s="246" t="s">
        <v>1076</v>
      </c>
      <c r="F727" s="293" t="str">
        <f>VLOOKUP(E:E,데이터주제영역정의서!T:V,2,FALSE)</f>
        <v>RH</v>
      </c>
      <c r="G727" s="211" t="s">
        <v>796</v>
      </c>
      <c r="H727" s="294" t="str">
        <f>VLOOKUP(A:A,데이터주제영역정의서!O:P,2,FALSE)</f>
        <v>MST</v>
      </c>
      <c r="I727" s="295" t="str">
        <f t="shared" si="31"/>
        <v>정보</v>
      </c>
      <c r="J727" s="295" t="str">
        <f>VLOOKUP(I727,엔터티분류어!B:D,3,FALSE)</f>
        <v>D</v>
      </c>
      <c r="K727" s="295" t="str">
        <f t="shared" si="32"/>
        <v>MSTRHGAD</v>
      </c>
    </row>
    <row r="728" spans="1:11" x14ac:dyDescent="0.3">
      <c r="A728" s="245" t="s">
        <v>1812</v>
      </c>
      <c r="B728" s="245" t="s">
        <v>1</v>
      </c>
      <c r="C728" s="245" t="s">
        <v>1824</v>
      </c>
      <c r="D728" s="245" t="s">
        <v>1825</v>
      </c>
      <c r="E728" s="246" t="s">
        <v>1076</v>
      </c>
      <c r="F728" s="293" t="str">
        <f>VLOOKUP(E:E,데이터주제영역정의서!T:V,2,FALSE)</f>
        <v>RH</v>
      </c>
      <c r="G728" s="211" t="s">
        <v>1075</v>
      </c>
      <c r="H728" s="294" t="str">
        <f>VLOOKUP(A:A,데이터주제영역정의서!O:P,2,FALSE)</f>
        <v>MST</v>
      </c>
      <c r="I728" s="295" t="str">
        <f t="shared" si="31"/>
        <v>정보</v>
      </c>
      <c r="J728" s="295" t="str">
        <f>VLOOKUP(I728,엔터티분류어!B:D,3,FALSE)</f>
        <v>D</v>
      </c>
      <c r="K728" s="295" t="str">
        <f t="shared" si="32"/>
        <v>MSTRHROD</v>
      </c>
    </row>
    <row r="729" spans="1:11" x14ac:dyDescent="0.3">
      <c r="A729" s="245" t="s">
        <v>1812</v>
      </c>
      <c r="B729" s="245" t="s">
        <v>1</v>
      </c>
      <c r="C729" s="245" t="s">
        <v>1833</v>
      </c>
      <c r="D729" s="245" t="s">
        <v>3574</v>
      </c>
      <c r="E729" s="246" t="s">
        <v>1076</v>
      </c>
      <c r="F729" s="293" t="str">
        <f>VLOOKUP(E:E,데이터주제영역정의서!T:V,2,FALSE)</f>
        <v>RH</v>
      </c>
      <c r="G729" s="211" t="s">
        <v>965</v>
      </c>
      <c r="H729" s="294" t="str">
        <f>VLOOKUP(A:A,데이터주제영역정의서!O:P,2,FALSE)</f>
        <v>MST</v>
      </c>
      <c r="I729" s="295" t="str">
        <f t="shared" si="31"/>
        <v>정보</v>
      </c>
      <c r="J729" s="295" t="str">
        <f>VLOOKUP(I729,엔터티분류어!B:D,3,FALSE)</f>
        <v>D</v>
      </c>
      <c r="K729" s="295" t="str">
        <f t="shared" si="32"/>
        <v>MSTRHSLD</v>
      </c>
    </row>
    <row r="730" spans="1:11" x14ac:dyDescent="0.3">
      <c r="A730" s="245" t="s">
        <v>1812</v>
      </c>
      <c r="B730" s="245" t="s">
        <v>1</v>
      </c>
      <c r="C730" s="245" t="s">
        <v>1816</v>
      </c>
      <c r="D730" s="245" t="s">
        <v>1817</v>
      </c>
      <c r="E730" s="246" t="s">
        <v>1076</v>
      </c>
      <c r="F730" s="293" t="str">
        <f>VLOOKUP(E:E,데이터주제영역정의서!T:V,2,FALSE)</f>
        <v>RH</v>
      </c>
      <c r="G730" s="211" t="s">
        <v>3575</v>
      </c>
      <c r="H730" s="294" t="str">
        <f>VLOOKUP(A:A,데이터주제영역정의서!O:P,2,FALSE)</f>
        <v>MST</v>
      </c>
      <c r="I730" s="295" t="str">
        <f t="shared" si="31"/>
        <v>정보</v>
      </c>
      <c r="J730" s="295" t="str">
        <f>VLOOKUP(I730,엔터티분류어!B:D,3,FALSE)</f>
        <v>D</v>
      </c>
      <c r="K730" s="295" t="str">
        <f t="shared" si="32"/>
        <v>MSTRHSUD</v>
      </c>
    </row>
    <row r="731" spans="1:11" x14ac:dyDescent="0.3">
      <c r="A731" s="245" t="s">
        <v>1812</v>
      </c>
      <c r="B731" s="245" t="s">
        <v>18</v>
      </c>
      <c r="C731" s="245" t="s">
        <v>1843</v>
      </c>
      <c r="D731" s="245"/>
      <c r="E731" s="246" t="s">
        <v>1076</v>
      </c>
      <c r="F731" s="293" t="str">
        <f>VLOOKUP(E:E,데이터주제영역정의서!T:V,2,FALSE)</f>
        <v>RH</v>
      </c>
      <c r="G731" s="211" t="s">
        <v>912</v>
      </c>
      <c r="H731" s="294" t="str">
        <f>VLOOKUP(A:A,데이터주제영역정의서!O:P,2,FALSE)</f>
        <v>MST</v>
      </c>
      <c r="I731" s="295" t="str">
        <f t="shared" si="31"/>
        <v>상세</v>
      </c>
      <c r="J731" s="295" t="str">
        <f>VLOOKUP(I731,엔터티분류어!B:D,3,FALSE)</f>
        <v>E</v>
      </c>
      <c r="K731" s="295" t="str">
        <f t="shared" si="32"/>
        <v>MSTRHDEE</v>
      </c>
    </row>
    <row r="732" spans="1:11" x14ac:dyDescent="0.3">
      <c r="A732" s="245" t="s">
        <v>1812</v>
      </c>
      <c r="B732" s="245" t="s">
        <v>18</v>
      </c>
      <c r="C732" s="245" t="s">
        <v>1834</v>
      </c>
      <c r="D732" s="245"/>
      <c r="E732" s="246" t="s">
        <v>1076</v>
      </c>
      <c r="F732" s="293" t="str">
        <f>VLOOKUP(E:E,데이터주제영역정의서!T:V,2,FALSE)</f>
        <v>RH</v>
      </c>
      <c r="G732" s="211" t="s">
        <v>805</v>
      </c>
      <c r="H732" s="294" t="str">
        <f>VLOOKUP(A:A,데이터주제영역정의서!O:P,2,FALSE)</f>
        <v>MST</v>
      </c>
      <c r="I732" s="295" t="str">
        <f t="shared" si="31"/>
        <v>상세</v>
      </c>
      <c r="J732" s="295" t="str">
        <f>VLOOKUP(I732,엔터티분류어!B:D,3,FALSE)</f>
        <v>E</v>
      </c>
      <c r="K732" s="295" t="str">
        <f t="shared" si="32"/>
        <v>MSTRHSDE</v>
      </c>
    </row>
    <row r="733" spans="1:11" x14ac:dyDescent="0.3">
      <c r="A733" s="245" t="s">
        <v>1812</v>
      </c>
      <c r="B733" s="245" t="s">
        <v>1</v>
      </c>
      <c r="C733" s="245" t="s">
        <v>1820</v>
      </c>
      <c r="D733" s="245" t="s">
        <v>1821</v>
      </c>
      <c r="E733" s="246" t="s">
        <v>1076</v>
      </c>
      <c r="F733" s="293" t="str">
        <f>VLOOKUP(E:E,데이터주제영역정의서!T:V,2,FALSE)</f>
        <v>RH</v>
      </c>
      <c r="G733" s="211" t="s">
        <v>1196</v>
      </c>
      <c r="H733" s="294" t="str">
        <f>VLOOKUP(A:A,데이터주제영역정의서!O:P,2,FALSE)</f>
        <v>MST</v>
      </c>
      <c r="I733" s="295" t="str">
        <f t="shared" si="31"/>
        <v>정보</v>
      </c>
      <c r="J733" s="295" t="str">
        <f>VLOOKUP(I733,엔터티분류어!B:D,3,FALSE)</f>
        <v>D</v>
      </c>
      <c r="K733" s="295" t="str">
        <f t="shared" si="32"/>
        <v>MSTRHMED</v>
      </c>
    </row>
    <row r="734" spans="1:11" x14ac:dyDescent="0.3">
      <c r="A734" s="245" t="s">
        <v>1812</v>
      </c>
      <c r="B734" s="245" t="s">
        <v>1</v>
      </c>
      <c r="C734" s="245" t="s">
        <v>1818</v>
      </c>
      <c r="D734" s="245" t="s">
        <v>1819</v>
      </c>
      <c r="E734" s="246" t="s">
        <v>1076</v>
      </c>
      <c r="F734" s="293" t="str">
        <f>VLOOKUP(E:E,데이터주제영역정의서!T:V,2,FALSE)</f>
        <v>RH</v>
      </c>
      <c r="G734" s="211" t="s">
        <v>1396</v>
      </c>
      <c r="H734" s="294" t="str">
        <f>VLOOKUP(A:A,데이터주제영역정의서!O:P,2,FALSE)</f>
        <v>MST</v>
      </c>
      <c r="I734" s="295" t="str">
        <f t="shared" si="31"/>
        <v>정보</v>
      </c>
      <c r="J734" s="295" t="str">
        <f>VLOOKUP(I734,엔터티분류어!B:D,3,FALSE)</f>
        <v>D</v>
      </c>
      <c r="K734" s="295" t="str">
        <f t="shared" si="32"/>
        <v>MSTRHCHD</v>
      </c>
    </row>
    <row r="735" spans="1:11" x14ac:dyDescent="0.3">
      <c r="A735" s="245" t="s">
        <v>1812</v>
      </c>
      <c r="B735" s="245" t="s">
        <v>18</v>
      </c>
      <c r="C735" s="245" t="s">
        <v>1826</v>
      </c>
      <c r="D735" s="245"/>
      <c r="E735" s="246" t="s">
        <v>1076</v>
      </c>
      <c r="F735" s="293" t="str">
        <f>VLOOKUP(E:E,데이터주제영역정의서!T:V,2,FALSE)</f>
        <v>RH</v>
      </c>
      <c r="G735" s="211" t="s">
        <v>894</v>
      </c>
      <c r="H735" s="294" t="str">
        <f>VLOOKUP(A:A,데이터주제영역정의서!O:P,2,FALSE)</f>
        <v>MST</v>
      </c>
      <c r="I735" s="295" t="str">
        <f t="shared" si="31"/>
        <v>이력</v>
      </c>
      <c r="J735" s="295" t="str">
        <f>VLOOKUP(I735,엔터티분류어!B:D,3,FALSE)</f>
        <v>H</v>
      </c>
      <c r="K735" s="295" t="str">
        <f t="shared" si="32"/>
        <v>MSTRHBUH</v>
      </c>
    </row>
    <row r="736" spans="1:11" x14ac:dyDescent="0.3">
      <c r="A736" s="245" t="s">
        <v>1812</v>
      </c>
      <c r="B736" s="245" t="s">
        <v>1</v>
      </c>
      <c r="C736" s="245" t="s">
        <v>1847</v>
      </c>
      <c r="D736" s="245" t="s">
        <v>1848</v>
      </c>
      <c r="E736" s="246" t="s">
        <v>1076</v>
      </c>
      <c r="F736" s="293" t="str">
        <f>VLOOKUP(E:E,데이터주제영역정의서!T:V,2,FALSE)</f>
        <v>RH</v>
      </c>
      <c r="G736" s="211" t="s">
        <v>3576</v>
      </c>
      <c r="H736" s="294" t="str">
        <f>VLOOKUP(A:A,데이터주제영역정의서!O:P,2,FALSE)</f>
        <v>MST</v>
      </c>
      <c r="I736" s="295" t="str">
        <f t="shared" si="31"/>
        <v>정보</v>
      </c>
      <c r="J736" s="295" t="str">
        <f>VLOOKUP(I736,엔터티분류어!B:D,3,FALSE)</f>
        <v>D</v>
      </c>
      <c r="K736" s="295" t="str">
        <f t="shared" si="32"/>
        <v>MSTRHBDD</v>
      </c>
    </row>
    <row r="737" spans="1:11" x14ac:dyDescent="0.3">
      <c r="A737" s="245" t="s">
        <v>1812</v>
      </c>
      <c r="B737" s="245" t="s">
        <v>1</v>
      </c>
      <c r="C737" s="245" t="s">
        <v>1852</v>
      </c>
      <c r="D737" s="245" t="s">
        <v>3577</v>
      </c>
      <c r="E737" s="246" t="s">
        <v>1076</v>
      </c>
      <c r="F737" s="293" t="str">
        <f>VLOOKUP(E:E,데이터주제영역정의서!T:V,2,FALSE)</f>
        <v>RH</v>
      </c>
      <c r="G737" s="211" t="s">
        <v>3578</v>
      </c>
      <c r="H737" s="294" t="str">
        <f>VLOOKUP(A:A,데이터주제영역정의서!O:P,2,FALSE)</f>
        <v>MST</v>
      </c>
      <c r="I737" s="295" t="str">
        <f t="shared" si="31"/>
        <v>정보</v>
      </c>
      <c r="J737" s="295" t="str">
        <f>VLOOKUP(I737,엔터티분류어!B:D,3,FALSE)</f>
        <v>D</v>
      </c>
      <c r="K737" s="295" t="str">
        <f t="shared" si="32"/>
        <v>MSTRHTYD</v>
      </c>
    </row>
    <row r="738" spans="1:11" x14ac:dyDescent="0.3">
      <c r="A738" s="245" t="s">
        <v>1812</v>
      </c>
      <c r="B738" s="245" t="s">
        <v>18</v>
      </c>
      <c r="C738" s="245" t="s">
        <v>1842</v>
      </c>
      <c r="D738" s="245"/>
      <c r="E738" s="246" t="s">
        <v>1076</v>
      </c>
      <c r="F738" s="293" t="str">
        <f>VLOOKUP(E:E,데이터주제영역정의서!T:V,2,FALSE)</f>
        <v>RH</v>
      </c>
      <c r="G738" s="211" t="s">
        <v>1516</v>
      </c>
      <c r="H738" s="294" t="str">
        <f>VLOOKUP(A:A,데이터주제영역정의서!O:P,2,FALSE)</f>
        <v>MST</v>
      </c>
      <c r="I738" s="295" t="str">
        <f t="shared" si="31"/>
        <v>기본</v>
      </c>
      <c r="J738" s="295" t="str">
        <f>VLOOKUP(I738,엔터티분류어!B:D,3,FALSE)</f>
        <v>M</v>
      </c>
      <c r="K738" s="295" t="str">
        <f t="shared" si="32"/>
        <v>MSTRHDOM</v>
      </c>
    </row>
    <row r="739" spans="1:11" x14ac:dyDescent="0.3">
      <c r="A739" s="245" t="s">
        <v>1812</v>
      </c>
      <c r="B739" s="245" t="s">
        <v>18</v>
      </c>
      <c r="C739" s="245" t="s">
        <v>1830</v>
      </c>
      <c r="D739" s="245"/>
      <c r="E739" s="246" t="s">
        <v>1076</v>
      </c>
      <c r="F739" s="293" t="str">
        <f>VLOOKUP(E:E,데이터주제영역정의서!T:V,2,FALSE)</f>
        <v>RH</v>
      </c>
      <c r="G739" s="211" t="s">
        <v>1283</v>
      </c>
      <c r="H739" s="294" t="str">
        <f>VLOOKUP(A:A,데이터주제영역정의서!O:P,2,FALSE)</f>
        <v>MST</v>
      </c>
      <c r="I739" s="295" t="str">
        <f t="shared" si="31"/>
        <v>정보</v>
      </c>
      <c r="J739" s="295" t="str">
        <f>VLOOKUP(I739,엔터티분류어!B:D,3,FALSE)</f>
        <v>D</v>
      </c>
      <c r="K739" s="295" t="str">
        <f t="shared" si="32"/>
        <v>MSTRHPAD</v>
      </c>
    </row>
    <row r="740" spans="1:11" x14ac:dyDescent="0.3">
      <c r="A740" s="245" t="s">
        <v>1812</v>
      </c>
      <c r="B740" s="245" t="s">
        <v>1</v>
      </c>
      <c r="C740" s="245" t="s">
        <v>1828</v>
      </c>
      <c r="D740" s="245" t="s">
        <v>1829</v>
      </c>
      <c r="E740" s="246" t="s">
        <v>1076</v>
      </c>
      <c r="F740" s="293" t="str">
        <f>VLOOKUP(E:E,데이터주제영역정의서!T:V,2,FALSE)</f>
        <v>RH</v>
      </c>
      <c r="G740" s="211" t="s">
        <v>1275</v>
      </c>
      <c r="H740" s="294" t="str">
        <f>VLOOKUP(A:A,데이터주제영역정의서!O:P,2,FALSE)</f>
        <v>MST</v>
      </c>
      <c r="I740" s="295" t="str">
        <f t="shared" si="31"/>
        <v>정보</v>
      </c>
      <c r="J740" s="295" t="str">
        <f>VLOOKUP(I740,엔터티분류어!B:D,3,FALSE)</f>
        <v>D</v>
      </c>
      <c r="K740" s="295" t="str">
        <f t="shared" si="32"/>
        <v>MSTRHODD</v>
      </c>
    </row>
    <row r="741" spans="1:11" x14ac:dyDescent="0.3">
      <c r="A741" s="245" t="s">
        <v>1812</v>
      </c>
      <c r="B741" s="245" t="s">
        <v>1</v>
      </c>
      <c r="C741" s="245" t="s">
        <v>1853</v>
      </c>
      <c r="D741" s="245" t="s">
        <v>1854</v>
      </c>
      <c r="E741" s="246" t="s">
        <v>1076</v>
      </c>
      <c r="F741" s="293" t="str">
        <f>VLOOKUP(E:E,데이터주제영역정의서!T:V,2,FALSE)</f>
        <v>RH</v>
      </c>
      <c r="G741" s="211" t="s">
        <v>795</v>
      </c>
      <c r="H741" s="294" t="str">
        <f>VLOOKUP(A:A,데이터주제영역정의서!O:P,2,FALSE)</f>
        <v>MST</v>
      </c>
      <c r="I741" s="295" t="str">
        <f t="shared" si="31"/>
        <v>상세</v>
      </c>
      <c r="J741" s="295" t="str">
        <f>VLOOKUP(I741,엔터티분류어!B:D,3,FALSE)</f>
        <v>E</v>
      </c>
      <c r="K741" s="295" t="str">
        <f t="shared" si="32"/>
        <v>MSTRHCDE</v>
      </c>
    </row>
    <row r="742" spans="1:11" x14ac:dyDescent="0.3">
      <c r="A742" s="245" t="s">
        <v>1812</v>
      </c>
      <c r="B742" s="245" t="s">
        <v>1</v>
      </c>
      <c r="C742" s="245" t="s">
        <v>4960</v>
      </c>
      <c r="D742" s="245"/>
      <c r="E742" s="246" t="s">
        <v>1076</v>
      </c>
      <c r="F742" s="293" t="str">
        <f>VLOOKUP(E:E,데이터주제영역정의서!T:V,2,FALSE)</f>
        <v>RH</v>
      </c>
      <c r="G742" s="211" t="s">
        <v>1608</v>
      </c>
      <c r="H742" s="294" t="str">
        <f>VLOOKUP(A:A,데이터주제영역정의서!O:P,2,FALSE)</f>
        <v>MST</v>
      </c>
      <c r="I742" s="295" t="str">
        <f t="shared" si="31"/>
        <v>정보</v>
      </c>
      <c r="J742" s="295" t="str">
        <f>VLOOKUP(I742,엔터티분류어!B:D,3,FALSE)</f>
        <v>D</v>
      </c>
      <c r="K742" s="295" t="s">
        <v>4961</v>
      </c>
    </row>
    <row r="743" spans="1:11" x14ac:dyDescent="0.3">
      <c r="A743" s="245" t="s">
        <v>1812</v>
      </c>
      <c r="B743" s="245" t="s">
        <v>18</v>
      </c>
      <c r="C743" s="245" t="s">
        <v>4951</v>
      </c>
      <c r="D743" s="245"/>
      <c r="E743" s="246" t="s">
        <v>1074</v>
      </c>
      <c r="F743" s="293" t="str">
        <f>VLOOKUP(E:E,데이터주제영역정의서!T:V,2,FALSE)</f>
        <v>RO</v>
      </c>
      <c r="G743" s="211" t="s">
        <v>914</v>
      </c>
      <c r="H743" s="294" t="str">
        <f>VLOOKUP(A:A,데이터주제영역정의서!O:P,2,FALSE)</f>
        <v>MST</v>
      </c>
      <c r="I743" s="295" t="str">
        <f t="shared" si="31"/>
        <v>상세</v>
      </c>
      <c r="J743" s="295" t="str">
        <f>VLOOKUP(I743,엔터티분류어!B:D,3,FALSE)</f>
        <v>E</v>
      </c>
      <c r="K743" s="295" t="str">
        <f t="shared" si="32"/>
        <v>MSTRODPE</v>
      </c>
    </row>
    <row r="744" spans="1:11" x14ac:dyDescent="0.3">
      <c r="A744" s="245" t="s">
        <v>1812</v>
      </c>
      <c r="B744" s="245" t="s">
        <v>18</v>
      </c>
      <c r="C744" s="245" t="s">
        <v>4946</v>
      </c>
      <c r="D744" s="245"/>
      <c r="E744" s="246" t="s">
        <v>1074</v>
      </c>
      <c r="F744" s="293" t="str">
        <f>VLOOKUP(E:E,데이터주제영역정의서!T:V,2,FALSE)</f>
        <v>RO</v>
      </c>
      <c r="G744" s="211" t="s">
        <v>4947</v>
      </c>
      <c r="H744" s="294" t="str">
        <f>VLOOKUP(A:A,데이터주제영역정의서!O:P,2,FALSE)</f>
        <v>MST</v>
      </c>
      <c r="I744" s="295" t="str">
        <f t="shared" si="31"/>
        <v>상세</v>
      </c>
      <c r="J744" s="295" t="str">
        <f>VLOOKUP(I744,엔터티분류어!B:D,3,FALSE)</f>
        <v>E</v>
      </c>
      <c r="K744" s="295" t="s">
        <v>4948</v>
      </c>
    </row>
    <row r="745" spans="1:11" x14ac:dyDescent="0.3">
      <c r="A745" s="245" t="s">
        <v>1812</v>
      </c>
      <c r="B745" s="245" t="s">
        <v>18</v>
      </c>
      <c r="C745" s="245" t="s">
        <v>4956</v>
      </c>
      <c r="D745" s="245"/>
      <c r="E745" s="246" t="s">
        <v>1074</v>
      </c>
      <c r="F745" s="293" t="str">
        <f>VLOOKUP(E:E,데이터주제영역정의서!T:V,2,FALSE)</f>
        <v>RO</v>
      </c>
      <c r="G745" s="211" t="s">
        <v>4957</v>
      </c>
      <c r="H745" s="294" t="str">
        <f>VLOOKUP(A:A,데이터주제영역정의서!O:P,2,FALSE)</f>
        <v>MST</v>
      </c>
      <c r="I745" s="295" t="str">
        <f t="shared" si="31"/>
        <v>상세</v>
      </c>
      <c r="J745" s="295" t="str">
        <f>VLOOKUP(I745,엔터티분류어!B:D,3,FALSE)</f>
        <v>E</v>
      </c>
      <c r="K745" s="295" t="s">
        <v>4958</v>
      </c>
    </row>
    <row r="746" spans="1:11" x14ac:dyDescent="0.3">
      <c r="A746" s="245" t="s">
        <v>1812</v>
      </c>
      <c r="B746" s="245" t="s">
        <v>18</v>
      </c>
      <c r="C746" s="245" t="s">
        <v>4952</v>
      </c>
      <c r="D746" s="245"/>
      <c r="E746" s="246" t="s">
        <v>1074</v>
      </c>
      <c r="F746" s="293" t="str">
        <f>VLOOKUP(E:E,데이터주제영역정의서!T:V,2,FALSE)</f>
        <v>RO</v>
      </c>
      <c r="G746" s="211" t="s">
        <v>4953</v>
      </c>
      <c r="H746" s="294" t="str">
        <f>VLOOKUP(A:A,데이터주제영역정의서!O:P,2,FALSE)</f>
        <v>MST</v>
      </c>
      <c r="I746" s="295" t="s">
        <v>4954</v>
      </c>
      <c r="J746" s="295" t="str">
        <f>VLOOKUP(I746,엔터티분류어!B:D,3,FALSE)</f>
        <v>C</v>
      </c>
      <c r="K746" s="295" t="s">
        <v>4955</v>
      </c>
    </row>
    <row r="747" spans="1:11" x14ac:dyDescent="0.3">
      <c r="A747" s="245" t="s">
        <v>1812</v>
      </c>
      <c r="B747" s="245" t="s">
        <v>18</v>
      </c>
      <c r="C747" s="245" t="s">
        <v>1815</v>
      </c>
      <c r="D747" s="245"/>
      <c r="E747" s="246" t="s">
        <v>1074</v>
      </c>
      <c r="F747" s="293" t="str">
        <f>VLOOKUP(E:E,데이터주제영역정의서!T:V,2,FALSE)</f>
        <v>RO</v>
      </c>
      <c r="G747" s="211" t="s">
        <v>3579</v>
      </c>
      <c r="H747" s="294" t="str">
        <f>VLOOKUP(A:A,데이터주제영역정의서!O:P,2,FALSE)</f>
        <v>MST</v>
      </c>
      <c r="I747" s="295" t="str">
        <f t="shared" si="31"/>
        <v>상세</v>
      </c>
      <c r="J747" s="295" t="str">
        <f>VLOOKUP(I747,엔터티분류어!B:D,3,FALSE)</f>
        <v>E</v>
      </c>
      <c r="K747" s="295" t="str">
        <f t="shared" si="32"/>
        <v>MSTRORDE</v>
      </c>
    </row>
    <row r="748" spans="1:11" x14ac:dyDescent="0.3">
      <c r="A748" s="245" t="s">
        <v>1861</v>
      </c>
      <c r="B748" s="245" t="s">
        <v>1</v>
      </c>
      <c r="C748" s="245" t="s">
        <v>1413</v>
      </c>
      <c r="D748" s="245" t="s">
        <v>1414</v>
      </c>
      <c r="E748" s="246" t="s">
        <v>1051</v>
      </c>
      <c r="F748" s="293" t="str">
        <f>VLOOKUP(E:E,데이터주제영역정의서!T:V,2,FALSE)</f>
        <v>IO</v>
      </c>
      <c r="G748" s="211" t="s">
        <v>922</v>
      </c>
      <c r="H748" s="294" t="str">
        <f>VLOOKUP(A:A,데이터주제영역정의서!O:P,2,FALSE)</f>
        <v>MSB</v>
      </c>
      <c r="I748" s="294" t="str">
        <f t="shared" si="31"/>
        <v>정보</v>
      </c>
      <c r="J748" s="295" t="str">
        <f>VLOOKUP(I748,엔터티분류어!B:D,3,FALSE)</f>
        <v>D</v>
      </c>
      <c r="K748" s="293" t="str">
        <f t="shared" si="32"/>
        <v>MSBIOBRD</v>
      </c>
    </row>
    <row r="749" spans="1:11" x14ac:dyDescent="0.3">
      <c r="A749" s="245" t="s">
        <v>1861</v>
      </c>
      <c r="B749" s="245" t="s">
        <v>1</v>
      </c>
      <c r="C749" s="245" t="s">
        <v>1415</v>
      </c>
      <c r="D749" s="245" t="s">
        <v>1416</v>
      </c>
      <c r="E749" s="246" t="s">
        <v>1051</v>
      </c>
      <c r="F749" s="293" t="str">
        <f>VLOOKUP(E:E,데이터주제영역정의서!T:V,2,FALSE)</f>
        <v>IO</v>
      </c>
      <c r="G749" s="211" t="s">
        <v>923</v>
      </c>
      <c r="H749" s="294" t="str">
        <f>VLOOKUP(A:A,데이터주제영역정의서!O:P,2,FALSE)</f>
        <v>MSB</v>
      </c>
      <c r="I749" s="294" t="str">
        <f t="shared" si="31"/>
        <v>이력</v>
      </c>
      <c r="J749" s="295" t="str">
        <f>VLOOKUP(I749,엔터티분류어!B:D,3,FALSE)</f>
        <v>H</v>
      </c>
      <c r="K749" s="293" t="str">
        <f t="shared" si="32"/>
        <v>MSBIOBIH</v>
      </c>
    </row>
    <row r="750" spans="1:11" x14ac:dyDescent="0.3">
      <c r="A750" s="245" t="s">
        <v>1861</v>
      </c>
      <c r="B750" s="245" t="s">
        <v>1</v>
      </c>
      <c r="C750" s="245" t="s">
        <v>1417</v>
      </c>
      <c r="D750" s="245" t="s">
        <v>1418</v>
      </c>
      <c r="E750" s="246" t="s">
        <v>1051</v>
      </c>
      <c r="F750" s="293" t="str">
        <f>VLOOKUP(E:E,데이터주제영역정의서!T:V,2,FALSE)</f>
        <v>IO</v>
      </c>
      <c r="G750" s="211" t="s">
        <v>873</v>
      </c>
      <c r="H750" s="294" t="str">
        <f>VLOOKUP(A:A,데이터주제영역정의서!O:P,2,FALSE)</f>
        <v>MSB</v>
      </c>
      <c r="I750" s="294" t="str">
        <f t="shared" si="31"/>
        <v>정보</v>
      </c>
      <c r="J750" s="295" t="str">
        <f>VLOOKUP(I750,엔터티분류어!B:D,3,FALSE)</f>
        <v>D</v>
      </c>
      <c r="K750" s="293" t="str">
        <f t="shared" si="32"/>
        <v>MSBIOBPD</v>
      </c>
    </row>
    <row r="751" spans="1:11" x14ac:dyDescent="0.3">
      <c r="A751" s="245" t="s">
        <v>1861</v>
      </c>
      <c r="B751" s="245" t="s">
        <v>1</v>
      </c>
      <c r="C751" s="245" t="s">
        <v>1419</v>
      </c>
      <c r="D751" s="245"/>
      <c r="E751" s="246" t="s">
        <v>1051</v>
      </c>
      <c r="F751" s="293" t="str">
        <f>VLOOKUP(E:E,데이터주제영역정의서!T:V,2,FALSE)</f>
        <v>IO</v>
      </c>
      <c r="G751" s="211" t="s">
        <v>924</v>
      </c>
      <c r="H751" s="294" t="str">
        <f>VLOOKUP(A:A,데이터주제영역정의서!O:P,2,FALSE)</f>
        <v>MSB</v>
      </c>
      <c r="I751" s="294" t="str">
        <f t="shared" si="31"/>
        <v>정보</v>
      </c>
      <c r="J751" s="295" t="str">
        <f>VLOOKUP(I751,엔터티분류어!B:D,3,FALSE)</f>
        <v>D</v>
      </c>
      <c r="K751" s="293" t="str">
        <f t="shared" si="32"/>
        <v>MSBIOBOD</v>
      </c>
    </row>
    <row r="752" spans="1:11" x14ac:dyDescent="0.3">
      <c r="A752" s="245" t="s">
        <v>1861</v>
      </c>
      <c r="B752" s="245" t="s">
        <v>1</v>
      </c>
      <c r="C752" s="245" t="s">
        <v>1420</v>
      </c>
      <c r="D752" s="245" t="s">
        <v>1421</v>
      </c>
      <c r="E752" s="246" t="s">
        <v>1051</v>
      </c>
      <c r="F752" s="293" t="str">
        <f>VLOOKUP(E:E,데이터주제영역정의서!T:V,2,FALSE)</f>
        <v>IO</v>
      </c>
      <c r="G752" s="211" t="s">
        <v>814</v>
      </c>
      <c r="H752" s="294" t="str">
        <f>VLOOKUP(A:A,데이터주제영역정의서!O:P,2,FALSE)</f>
        <v>MSB</v>
      </c>
      <c r="I752" s="294" t="str">
        <f t="shared" si="31"/>
        <v>정보</v>
      </c>
      <c r="J752" s="295" t="str">
        <f>VLOOKUP(I752,엔터티분류어!B:D,3,FALSE)</f>
        <v>D</v>
      </c>
      <c r="K752" s="293" t="str">
        <f t="shared" si="32"/>
        <v>MSBIODRD</v>
      </c>
    </row>
    <row r="753" spans="1:11" x14ac:dyDescent="0.3">
      <c r="A753" s="245" t="s">
        <v>1861</v>
      </c>
      <c r="B753" s="245" t="s">
        <v>1</v>
      </c>
      <c r="C753" s="245" t="s">
        <v>1422</v>
      </c>
      <c r="D753" s="245" t="s">
        <v>1423</v>
      </c>
      <c r="E753" s="246" t="s">
        <v>1051</v>
      </c>
      <c r="F753" s="293" t="str">
        <f>VLOOKUP(E:E,데이터주제영역정의서!T:V,2,FALSE)</f>
        <v>IO</v>
      </c>
      <c r="G753" s="211" t="s">
        <v>936</v>
      </c>
      <c r="H753" s="294" t="str">
        <f>VLOOKUP(A:A,데이터주제영역정의서!O:P,2,FALSE)</f>
        <v>MSB</v>
      </c>
      <c r="I753" s="294" t="str">
        <f t="shared" si="31"/>
        <v>정보</v>
      </c>
      <c r="J753" s="295" t="str">
        <f>VLOOKUP(I753,엔터티분류어!B:D,3,FALSE)</f>
        <v>D</v>
      </c>
      <c r="K753" s="293" t="str">
        <f t="shared" si="32"/>
        <v>MSBIOBMD</v>
      </c>
    </row>
    <row r="754" spans="1:11" x14ac:dyDescent="0.3">
      <c r="A754" s="245" t="s">
        <v>1861</v>
      </c>
      <c r="B754" s="245" t="s">
        <v>1</v>
      </c>
      <c r="C754" s="245" t="s">
        <v>1424</v>
      </c>
      <c r="D754" s="245" t="s">
        <v>1425</v>
      </c>
      <c r="E754" s="246" t="s">
        <v>1051</v>
      </c>
      <c r="F754" s="293" t="str">
        <f>VLOOKUP(E:E,데이터주제영역정의서!T:V,2,FALSE)</f>
        <v>IO</v>
      </c>
      <c r="G754" s="211" t="s">
        <v>807</v>
      </c>
      <c r="H754" s="294" t="str">
        <f>VLOOKUP(A:A,데이터주제영역정의서!O:P,2,FALSE)</f>
        <v>MSB</v>
      </c>
      <c r="I754" s="294" t="str">
        <f t="shared" si="31"/>
        <v>정보</v>
      </c>
      <c r="J754" s="295" t="str">
        <f>VLOOKUP(I754,엔터티분류어!B:D,3,FALSE)</f>
        <v>D</v>
      </c>
      <c r="K754" s="293" t="str">
        <f t="shared" si="32"/>
        <v>MSBIOBAD</v>
      </c>
    </row>
    <row r="755" spans="1:11" x14ac:dyDescent="0.3">
      <c r="A755" s="245" t="s">
        <v>1861</v>
      </c>
      <c r="B755" s="245" t="s">
        <v>1</v>
      </c>
      <c r="C755" s="245" t="s">
        <v>1426</v>
      </c>
      <c r="D755" s="245" t="s">
        <v>1427</v>
      </c>
      <c r="E755" s="246" t="s">
        <v>1051</v>
      </c>
      <c r="F755" s="293" t="str">
        <f>VLOOKUP(E:E,데이터주제영역정의서!T:V,2,FALSE)</f>
        <v>IO</v>
      </c>
      <c r="G755" s="211" t="s">
        <v>1428</v>
      </c>
      <c r="H755" s="294" t="str">
        <f>VLOOKUP(A:A,데이터주제영역정의서!O:P,2,FALSE)</f>
        <v>MSB</v>
      </c>
      <c r="I755" s="294" t="str">
        <f t="shared" si="31"/>
        <v>정보</v>
      </c>
      <c r="J755" s="295" t="str">
        <f>VLOOKUP(I755,엔터티분류어!B:D,3,FALSE)</f>
        <v>D</v>
      </c>
      <c r="K755" s="293" t="str">
        <f t="shared" si="32"/>
        <v>MSBIOBXD</v>
      </c>
    </row>
    <row r="756" spans="1:11" x14ac:dyDescent="0.3">
      <c r="A756" s="245" t="s">
        <v>1861</v>
      </c>
      <c r="B756" s="245" t="s">
        <v>1</v>
      </c>
      <c r="C756" s="245" t="s">
        <v>1429</v>
      </c>
      <c r="D756" s="245" t="s">
        <v>1430</v>
      </c>
      <c r="E756" s="246" t="s">
        <v>1051</v>
      </c>
      <c r="F756" s="293" t="str">
        <f>VLOOKUP(E:E,데이터주제영역정의서!T:V,2,FALSE)</f>
        <v>IO</v>
      </c>
      <c r="G756" s="211" t="s">
        <v>1431</v>
      </c>
      <c r="H756" s="294" t="str">
        <f>VLOOKUP(A:A,데이터주제영역정의서!O:P,2,FALSE)</f>
        <v>MSB</v>
      </c>
      <c r="I756" s="294" t="str">
        <f t="shared" si="31"/>
        <v>이력</v>
      </c>
      <c r="J756" s="295" t="str">
        <f>VLOOKUP(I756,엔터티분류어!B:D,3,FALSE)</f>
        <v>H</v>
      </c>
      <c r="K756" s="293" t="str">
        <f t="shared" si="32"/>
        <v>MSBIOBHH</v>
      </c>
    </row>
    <row r="757" spans="1:11" x14ac:dyDescent="0.3">
      <c r="A757" s="245" t="s">
        <v>1861</v>
      </c>
      <c r="B757" s="245" t="s">
        <v>1</v>
      </c>
      <c r="C757" s="245" t="s">
        <v>1432</v>
      </c>
      <c r="D757" s="245" t="s">
        <v>1433</v>
      </c>
      <c r="E757" s="246" t="s">
        <v>1051</v>
      </c>
      <c r="F757" s="293" t="str">
        <f>VLOOKUP(E:E,데이터주제영역정의서!T:V,2,FALSE)</f>
        <v>IO</v>
      </c>
      <c r="G757" s="211" t="s">
        <v>876</v>
      </c>
      <c r="H757" s="294" t="str">
        <f>VLOOKUP(A:A,데이터주제영역정의서!O:P,2,FALSE)</f>
        <v>MSB</v>
      </c>
      <c r="I757" s="294" t="str">
        <f t="shared" si="31"/>
        <v>코드</v>
      </c>
      <c r="J757" s="295" t="str">
        <f>VLOOKUP(I757,엔터티분류어!B:D,3,FALSE)</f>
        <v>C</v>
      </c>
      <c r="K757" s="293" t="str">
        <f t="shared" si="32"/>
        <v>MSBIOBCC</v>
      </c>
    </row>
    <row r="758" spans="1:11" x14ac:dyDescent="0.3">
      <c r="A758" s="245" t="s">
        <v>1861</v>
      </c>
      <c r="B758" s="245" t="s">
        <v>18</v>
      </c>
      <c r="C758" s="245" t="s">
        <v>1434</v>
      </c>
      <c r="D758" s="245"/>
      <c r="E758" s="246" t="s">
        <v>1051</v>
      </c>
      <c r="F758" s="293" t="str">
        <f>VLOOKUP(E:E,데이터주제영역정의서!T:V,2,FALSE)</f>
        <v>IO</v>
      </c>
      <c r="G758" s="211" t="s">
        <v>808</v>
      </c>
      <c r="H758" s="294" t="str">
        <f>VLOOKUP(A:A,데이터주제영역정의서!O:P,2,FALSE)</f>
        <v>MSB</v>
      </c>
      <c r="I758" s="294" t="str">
        <f t="shared" si="31"/>
        <v>기본</v>
      </c>
      <c r="J758" s="295" t="str">
        <f>VLOOKUP(I758,엔터티분류어!B:D,3,FALSE)</f>
        <v>M</v>
      </c>
      <c r="K758" s="293" t="str">
        <f t="shared" si="32"/>
        <v>MSBIOBBM</v>
      </c>
    </row>
    <row r="759" spans="1:11" x14ac:dyDescent="0.3">
      <c r="A759" s="296" t="s">
        <v>2699</v>
      </c>
      <c r="B759" s="296" t="s">
        <v>1</v>
      </c>
      <c r="C759" s="296" t="s">
        <v>2701</v>
      </c>
      <c r="D759" s="296" t="s">
        <v>2702</v>
      </c>
      <c r="E759" s="290" t="s">
        <v>1079</v>
      </c>
      <c r="F759" s="293" t="str">
        <f>VLOOKUP(E:E,데이터주제영역정의서!T:V,2,FALSE)</f>
        <v>HP</v>
      </c>
      <c r="G759" s="292" t="s">
        <v>1400</v>
      </c>
      <c r="H759" s="294" t="str">
        <f>VLOOKUP(A:A,데이터주제영역정의서!O:P,2,FALSE)</f>
        <v>MSU</v>
      </c>
      <c r="I759" s="295" t="str">
        <f t="shared" si="31"/>
        <v>정보</v>
      </c>
      <c r="J759" s="295" t="str">
        <f>VLOOKUP(I759,엔터티분류어!B:D,3,FALSE)</f>
        <v>D</v>
      </c>
      <c r="K759" s="295" t="str">
        <f t="shared" si="32"/>
        <v>MSUHPMID</v>
      </c>
    </row>
    <row r="760" spans="1:11" x14ac:dyDescent="0.3">
      <c r="A760" s="296" t="s">
        <v>2699</v>
      </c>
      <c r="B760" s="296" t="s">
        <v>1</v>
      </c>
      <c r="C760" s="296" t="s">
        <v>4149</v>
      </c>
      <c r="D760" s="296" t="s">
        <v>2703</v>
      </c>
      <c r="E760" s="290" t="s">
        <v>1079</v>
      </c>
      <c r="F760" s="293" t="str">
        <f>VLOOKUP(E:E,데이터주제영역정의서!T:V,2,FALSE)</f>
        <v>HP</v>
      </c>
      <c r="G760" s="292" t="s">
        <v>4056</v>
      </c>
      <c r="H760" s="294" t="str">
        <f>VLOOKUP(A:A,데이터주제영역정의서!O:P,2,FALSE)</f>
        <v>MSU</v>
      </c>
      <c r="I760" s="295" t="str">
        <f t="shared" si="31"/>
        <v>코드</v>
      </c>
      <c r="J760" s="295" t="str">
        <f>VLOOKUP(I760,엔터티분류어!B:D,3,FALSE)</f>
        <v>C</v>
      </c>
      <c r="K760" s="295" t="str">
        <f t="shared" si="32"/>
        <v>MSUHPPPC</v>
      </c>
    </row>
    <row r="761" spans="1:11" x14ac:dyDescent="0.3">
      <c r="A761" s="296" t="s">
        <v>2699</v>
      </c>
      <c r="B761" s="296" t="s">
        <v>1</v>
      </c>
      <c r="C761" s="296" t="s">
        <v>2704</v>
      </c>
      <c r="D761" s="296" t="s">
        <v>2705</v>
      </c>
      <c r="E761" s="290" t="s">
        <v>1079</v>
      </c>
      <c r="F761" s="293" t="str">
        <f>VLOOKUP(E:E,데이터주제영역정의서!T:V,2,FALSE)</f>
        <v>HP</v>
      </c>
      <c r="G761" s="292" t="s">
        <v>4057</v>
      </c>
      <c r="H761" s="294" t="str">
        <f>VLOOKUP(A:A,데이터주제영역정의서!O:P,2,FALSE)</f>
        <v>MSU</v>
      </c>
      <c r="I761" s="295" t="str">
        <f t="shared" si="31"/>
        <v>코드</v>
      </c>
      <c r="J761" s="295" t="str">
        <f>VLOOKUP(I761,엔터티분류어!B:D,3,FALSE)</f>
        <v>C</v>
      </c>
      <c r="K761" s="295" t="str">
        <f t="shared" si="32"/>
        <v>MSUHPTCC</v>
      </c>
    </row>
    <row r="762" spans="1:11" x14ac:dyDescent="0.3">
      <c r="A762" s="296" t="s">
        <v>2699</v>
      </c>
      <c r="B762" s="296" t="s">
        <v>1</v>
      </c>
      <c r="C762" s="296" t="s">
        <v>4058</v>
      </c>
      <c r="D762" s="296" t="s">
        <v>2706</v>
      </c>
      <c r="E762" s="290" t="s">
        <v>1079</v>
      </c>
      <c r="F762" s="293" t="str">
        <f>VLOOKUP(E:E,데이터주제영역정의서!T:V,2,FALSE)</f>
        <v>HP</v>
      </c>
      <c r="G762" s="292" t="s">
        <v>4059</v>
      </c>
      <c r="H762" s="294" t="str">
        <f>VLOOKUP(A:A,데이터주제영역정의서!O:P,2,FALSE)</f>
        <v>MSU</v>
      </c>
      <c r="I762" s="295" t="str">
        <f t="shared" si="31"/>
        <v>정보</v>
      </c>
      <c r="J762" s="295" t="str">
        <f>VLOOKUP(I762,엔터티분류어!B:D,3,FALSE)</f>
        <v>D</v>
      </c>
      <c r="K762" s="295" t="str">
        <f t="shared" si="32"/>
        <v>MSUHPRMD</v>
      </c>
    </row>
    <row r="763" spans="1:11" x14ac:dyDescent="0.3">
      <c r="A763" s="296" t="s">
        <v>2699</v>
      </c>
      <c r="B763" s="296" t="s">
        <v>1</v>
      </c>
      <c r="C763" s="296" t="s">
        <v>4060</v>
      </c>
      <c r="D763" s="296" t="s">
        <v>2715</v>
      </c>
      <c r="E763" s="290" t="s">
        <v>1079</v>
      </c>
      <c r="F763" s="293" t="str">
        <f>VLOOKUP(E:E,데이터주제영역정의서!T:V,2,FALSE)</f>
        <v>HP</v>
      </c>
      <c r="G763" s="292" t="s">
        <v>4061</v>
      </c>
      <c r="H763" s="294" t="str">
        <f>VLOOKUP(A:A,데이터주제영역정의서!O:P,2,FALSE)</f>
        <v>MSU</v>
      </c>
      <c r="I763" s="295" t="str">
        <f t="shared" si="31"/>
        <v>정보</v>
      </c>
      <c r="J763" s="295" t="str">
        <f>VLOOKUP(I763,엔터티분류어!B:D,3,FALSE)</f>
        <v>D</v>
      </c>
      <c r="K763" s="295" t="str">
        <f t="shared" si="32"/>
        <v>MSUHPRID</v>
      </c>
    </row>
    <row r="764" spans="1:11" x14ac:dyDescent="0.3">
      <c r="A764" s="296" t="s">
        <v>2699</v>
      </c>
      <c r="B764" s="296" t="s">
        <v>1</v>
      </c>
      <c r="C764" s="296" t="s">
        <v>2707</v>
      </c>
      <c r="D764" s="296" t="s">
        <v>2708</v>
      </c>
      <c r="E764" s="290" t="s">
        <v>1079</v>
      </c>
      <c r="F764" s="293" t="str">
        <f>VLOOKUP(E:E,데이터주제영역정의서!T:V,2,FALSE)</f>
        <v>HP</v>
      </c>
      <c r="G764" s="292" t="s">
        <v>4062</v>
      </c>
      <c r="H764" s="294" t="str">
        <f>VLOOKUP(A:A,데이터주제영역정의서!O:P,2,FALSE)</f>
        <v>MSU</v>
      </c>
      <c r="I764" s="295" t="str">
        <f t="shared" si="31"/>
        <v>정보</v>
      </c>
      <c r="J764" s="295" t="str">
        <f>VLOOKUP(I764,엔터티분류어!B:D,3,FALSE)</f>
        <v>D</v>
      </c>
      <c r="K764" s="295" t="str">
        <f t="shared" si="32"/>
        <v>MSUHPIID</v>
      </c>
    </row>
    <row r="765" spans="1:11" x14ac:dyDescent="0.3">
      <c r="A765" s="296" t="s">
        <v>2699</v>
      </c>
      <c r="B765" s="296" t="s">
        <v>1</v>
      </c>
      <c r="C765" s="296" t="s">
        <v>2709</v>
      </c>
      <c r="D765" s="296" t="s">
        <v>2710</v>
      </c>
      <c r="E765" s="290" t="s">
        <v>1079</v>
      </c>
      <c r="F765" s="293" t="str">
        <f>VLOOKUP(E:E,데이터주제영역정의서!T:V,2,FALSE)</f>
        <v>HP</v>
      </c>
      <c r="G765" s="292" t="s">
        <v>4063</v>
      </c>
      <c r="H765" s="294" t="str">
        <f>VLOOKUP(A:A,데이터주제영역정의서!O:P,2,FALSE)</f>
        <v>MSU</v>
      </c>
      <c r="I765" s="295" t="str">
        <f t="shared" si="31"/>
        <v>정보</v>
      </c>
      <c r="J765" s="295" t="str">
        <f>VLOOKUP(I765,엔터티분류어!B:D,3,FALSE)</f>
        <v>D</v>
      </c>
      <c r="K765" s="295" t="str">
        <f t="shared" si="32"/>
        <v>MSUHPRDD</v>
      </c>
    </row>
    <row r="766" spans="1:11" x14ac:dyDescent="0.3">
      <c r="A766" s="296" t="s">
        <v>2699</v>
      </c>
      <c r="B766" s="296" t="s">
        <v>1</v>
      </c>
      <c r="C766" s="296" t="s">
        <v>4150</v>
      </c>
      <c r="D766" s="296" t="s">
        <v>2714</v>
      </c>
      <c r="E766" s="290" t="s">
        <v>1079</v>
      </c>
      <c r="F766" s="293" t="str">
        <f>VLOOKUP(E:E,데이터주제영역정의서!T:V,2,FALSE)</f>
        <v>HP</v>
      </c>
      <c r="G766" s="292" t="s">
        <v>1275</v>
      </c>
      <c r="H766" s="294" t="str">
        <f>VLOOKUP(A:A,데이터주제영역정의서!O:P,2,FALSE)</f>
        <v>MSU</v>
      </c>
      <c r="I766" s="295" t="str">
        <f t="shared" si="31"/>
        <v>정보</v>
      </c>
      <c r="J766" s="295" t="str">
        <f>VLOOKUP(I766,엔터티분류어!B:D,3,FALSE)</f>
        <v>D</v>
      </c>
      <c r="K766" s="295" t="str">
        <f t="shared" si="32"/>
        <v>MSUHPODD</v>
      </c>
    </row>
    <row r="767" spans="1:11" x14ac:dyDescent="0.3">
      <c r="A767" s="296" t="s">
        <v>2699</v>
      </c>
      <c r="B767" s="296" t="s">
        <v>1</v>
      </c>
      <c r="C767" s="296" t="s">
        <v>2716</v>
      </c>
      <c r="D767" s="296" t="s">
        <v>2717</v>
      </c>
      <c r="E767" s="290" t="s">
        <v>1079</v>
      </c>
      <c r="F767" s="293" t="str">
        <f>VLOOKUP(E:E,데이터주제영역정의서!T:V,2,FALSE)</f>
        <v>HP</v>
      </c>
      <c r="G767" s="292" t="s">
        <v>4064</v>
      </c>
      <c r="H767" s="294" t="str">
        <f>VLOOKUP(A:A,데이터주제영역정의서!O:P,2,FALSE)</f>
        <v>MSU</v>
      </c>
      <c r="I767" s="295" t="str">
        <f t="shared" si="31"/>
        <v>정보</v>
      </c>
      <c r="J767" s="295" t="str">
        <f>VLOOKUP(I767,엔터티분류어!B:D,3,FALSE)</f>
        <v>D</v>
      </c>
      <c r="K767" s="295" t="str">
        <f t="shared" si="32"/>
        <v>MSUHPOPD</v>
      </c>
    </row>
    <row r="768" spans="1:11" x14ac:dyDescent="0.3">
      <c r="A768" s="296" t="s">
        <v>2699</v>
      </c>
      <c r="B768" s="296" t="s">
        <v>1</v>
      </c>
      <c r="C768" s="296" t="s">
        <v>2718</v>
      </c>
      <c r="D768" s="296" t="s">
        <v>2719</v>
      </c>
      <c r="E768" s="290" t="s">
        <v>1079</v>
      </c>
      <c r="F768" s="293" t="str">
        <f>VLOOKUP(E:E,데이터주제영역정의서!T:V,2,FALSE)</f>
        <v>HP</v>
      </c>
      <c r="G768" s="292" t="s">
        <v>3910</v>
      </c>
      <c r="H768" s="294" t="str">
        <f>VLOOKUP(A:A,데이터주제영역정의서!O:P,2,FALSE)</f>
        <v>MSU</v>
      </c>
      <c r="I768" s="295" t="str">
        <f t="shared" si="31"/>
        <v>코드</v>
      </c>
      <c r="J768" s="295" t="str">
        <f>VLOOKUP(I768,엔터티분류어!B:D,3,FALSE)</f>
        <v>C</v>
      </c>
      <c r="K768" s="295" t="str">
        <f t="shared" si="32"/>
        <v>MSUHPCMC</v>
      </c>
    </row>
    <row r="769" spans="1:11" x14ac:dyDescent="0.3">
      <c r="A769" s="296" t="s">
        <v>2699</v>
      </c>
      <c r="B769" s="296" t="s">
        <v>1</v>
      </c>
      <c r="C769" s="296" t="s">
        <v>2720</v>
      </c>
      <c r="D769" s="296" t="s">
        <v>2721</v>
      </c>
      <c r="E769" s="290" t="s">
        <v>1079</v>
      </c>
      <c r="F769" s="293" t="str">
        <f>VLOOKUP(E:E,데이터주제영역정의서!T:V,2,FALSE)</f>
        <v>HP</v>
      </c>
      <c r="G769" s="292" t="s">
        <v>4065</v>
      </c>
      <c r="H769" s="294" t="str">
        <f>VLOOKUP(A:A,데이터주제영역정의서!O:P,2,FALSE)</f>
        <v>MSU</v>
      </c>
      <c r="I769" s="295" t="str">
        <f t="shared" si="31"/>
        <v>정보</v>
      </c>
      <c r="J769" s="295" t="str">
        <f>VLOOKUP(I769,엔터티분류어!B:D,3,FALSE)</f>
        <v>D</v>
      </c>
      <c r="K769" s="295" t="str">
        <f t="shared" si="32"/>
        <v>MSUHPNFD</v>
      </c>
    </row>
    <row r="770" spans="1:11" x14ac:dyDescent="0.3">
      <c r="A770" s="296" t="s">
        <v>2699</v>
      </c>
      <c r="B770" s="296" t="s">
        <v>1</v>
      </c>
      <c r="C770" s="296" t="s">
        <v>2722</v>
      </c>
      <c r="D770" s="296" t="s">
        <v>2723</v>
      </c>
      <c r="E770" s="290" t="s">
        <v>1079</v>
      </c>
      <c r="F770" s="293" t="str">
        <f>VLOOKUP(E:E,데이터주제영역정의서!T:V,2,FALSE)</f>
        <v>HP</v>
      </c>
      <c r="G770" s="292" t="s">
        <v>3900</v>
      </c>
      <c r="H770" s="294" t="str">
        <f>VLOOKUP(A:A,데이터주제영역정의서!O:P,2,FALSE)</f>
        <v>MSU</v>
      </c>
      <c r="I770" s="295" t="str">
        <f t="shared" si="31"/>
        <v>코드</v>
      </c>
      <c r="J770" s="295" t="str">
        <f>VLOOKUP(I770,엔터티분류어!B:D,3,FALSE)</f>
        <v>C</v>
      </c>
      <c r="K770" s="295" t="str">
        <f t="shared" si="32"/>
        <v>MSUHPCCC</v>
      </c>
    </row>
    <row r="771" spans="1:11" x14ac:dyDescent="0.3">
      <c r="A771" s="296" t="s">
        <v>2699</v>
      </c>
      <c r="B771" s="296" t="s">
        <v>1</v>
      </c>
      <c r="C771" s="296" t="s">
        <v>4066</v>
      </c>
      <c r="D771" s="296" t="s">
        <v>2724</v>
      </c>
      <c r="E771" s="290" t="s">
        <v>1079</v>
      </c>
      <c r="F771" s="293" t="str">
        <f>VLOOKUP(E:E,데이터주제영역정의서!T:V,2,FALSE)</f>
        <v>HP</v>
      </c>
      <c r="G771" s="292" t="s">
        <v>4067</v>
      </c>
      <c r="H771" s="294" t="str">
        <f>VLOOKUP(A:A,데이터주제영역정의서!O:P,2,FALSE)</f>
        <v>MSU</v>
      </c>
      <c r="I771" s="295" t="str">
        <f t="shared" si="31"/>
        <v>정보</v>
      </c>
      <c r="J771" s="295" t="str">
        <f>VLOOKUP(I771,엔터티분류어!B:D,3,FALSE)</f>
        <v>D</v>
      </c>
      <c r="K771" s="295" t="str">
        <f t="shared" si="32"/>
        <v>MSUHPRSD</v>
      </c>
    </row>
    <row r="772" spans="1:11" x14ac:dyDescent="0.3">
      <c r="A772" s="296" t="s">
        <v>2699</v>
      </c>
      <c r="B772" s="296" t="s">
        <v>1</v>
      </c>
      <c r="C772" s="296" t="s">
        <v>2725</v>
      </c>
      <c r="D772" s="296" t="s">
        <v>2726</v>
      </c>
      <c r="E772" s="290" t="s">
        <v>1079</v>
      </c>
      <c r="F772" s="293" t="str">
        <f>VLOOKUP(E:E,데이터주제영역정의서!T:V,2,FALSE)</f>
        <v>HP</v>
      </c>
      <c r="G772" s="292" t="s">
        <v>4068</v>
      </c>
      <c r="H772" s="294" t="str">
        <f>VLOOKUP(A:A,데이터주제영역정의서!O:P,2,FALSE)</f>
        <v>MSU</v>
      </c>
      <c r="I772" s="295" t="str">
        <f t="shared" si="31"/>
        <v>정보</v>
      </c>
      <c r="J772" s="295" t="str">
        <f>VLOOKUP(I772,엔터티분류어!B:D,3,FALSE)</f>
        <v>D</v>
      </c>
      <c r="K772" s="295" t="str">
        <f t="shared" si="32"/>
        <v>MSUHPRRD</v>
      </c>
    </row>
    <row r="773" spans="1:11" x14ac:dyDescent="0.3">
      <c r="A773" s="296" t="s">
        <v>2699</v>
      </c>
      <c r="B773" s="296" t="s">
        <v>1</v>
      </c>
      <c r="C773" s="296" t="s">
        <v>2727</v>
      </c>
      <c r="D773" s="296" t="s">
        <v>2728</v>
      </c>
      <c r="E773" s="290" t="s">
        <v>1079</v>
      </c>
      <c r="F773" s="293" t="str">
        <f>VLOOKUP(E:E,데이터주제영역정의서!T:V,2,FALSE)</f>
        <v>HP</v>
      </c>
      <c r="G773" s="292" t="s">
        <v>1603</v>
      </c>
      <c r="H773" s="294" t="str">
        <f>VLOOKUP(A:A,데이터주제영역정의서!O:P,2,FALSE)</f>
        <v>MSU</v>
      </c>
      <c r="I773" s="295" t="str">
        <f t="shared" si="31"/>
        <v>정보</v>
      </c>
      <c r="J773" s="295" t="str">
        <f>VLOOKUP(I773,엔터티분류어!B:D,3,FALSE)</f>
        <v>D</v>
      </c>
      <c r="K773" s="295" t="str">
        <f t="shared" si="32"/>
        <v>MSUHPGDD</v>
      </c>
    </row>
    <row r="774" spans="1:11" x14ac:dyDescent="0.3">
      <c r="A774" s="296" t="s">
        <v>2699</v>
      </c>
      <c r="B774" s="296" t="s">
        <v>1</v>
      </c>
      <c r="C774" s="296" t="s">
        <v>4069</v>
      </c>
      <c r="D774" s="296" t="s">
        <v>2729</v>
      </c>
      <c r="E774" s="290" t="s">
        <v>1079</v>
      </c>
      <c r="F774" s="293" t="str">
        <f>VLOOKUP(E:E,데이터주제영역정의서!T:V,2,FALSE)</f>
        <v>HP</v>
      </c>
      <c r="G774" s="292" t="s">
        <v>4070</v>
      </c>
      <c r="H774" s="294" t="str">
        <f>VLOOKUP(A:A,데이터주제영역정의서!O:P,2,FALSE)</f>
        <v>MSU</v>
      </c>
      <c r="I774" s="295" t="str">
        <f t="shared" si="31"/>
        <v>정보</v>
      </c>
      <c r="J774" s="295" t="str">
        <f>VLOOKUP(I774,엔터티분류어!B:D,3,FALSE)</f>
        <v>D</v>
      </c>
      <c r="K774" s="295" t="str">
        <f t="shared" si="32"/>
        <v>MSUHPMVD</v>
      </c>
    </row>
    <row r="775" spans="1:11" x14ac:dyDescent="0.3">
      <c r="A775" s="296" t="s">
        <v>2699</v>
      </c>
      <c r="B775" s="296" t="s">
        <v>1</v>
      </c>
      <c r="C775" s="296" t="s">
        <v>2730</v>
      </c>
      <c r="D775" s="296" t="s">
        <v>2731</v>
      </c>
      <c r="E775" s="290" t="s">
        <v>1079</v>
      </c>
      <c r="F775" s="293" t="str">
        <f>VLOOKUP(E:E,데이터주제영역정의서!T:V,2,FALSE)</f>
        <v>HP</v>
      </c>
      <c r="G775" s="292" t="s">
        <v>4071</v>
      </c>
      <c r="H775" s="294" t="str">
        <f>VLOOKUP(A:A,데이터주제영역정의서!O:P,2,FALSE)</f>
        <v>MSU</v>
      </c>
      <c r="I775" s="295" t="str">
        <f t="shared" si="31"/>
        <v>정보</v>
      </c>
      <c r="J775" s="295" t="str">
        <f>VLOOKUP(I775,엔터티분류어!B:D,3,FALSE)</f>
        <v>D</v>
      </c>
      <c r="K775" s="295" t="str">
        <f t="shared" si="32"/>
        <v>MSUHPQAD</v>
      </c>
    </row>
    <row r="776" spans="1:11" x14ac:dyDescent="0.3">
      <c r="A776" s="296" t="s">
        <v>2699</v>
      </c>
      <c r="B776" s="296" t="s">
        <v>1</v>
      </c>
      <c r="C776" s="296" t="s">
        <v>4148</v>
      </c>
      <c r="D776" s="296" t="s">
        <v>2732</v>
      </c>
      <c r="E776" s="290" t="s">
        <v>1079</v>
      </c>
      <c r="F776" s="293" t="str">
        <f>VLOOKUP(E:E,데이터주제영역정의서!T:V,2,FALSE)</f>
        <v>HP</v>
      </c>
      <c r="G776" s="292" t="s">
        <v>1044</v>
      </c>
      <c r="H776" s="294" t="str">
        <f>VLOOKUP(A:A,데이터주제영역정의서!O:P,2,FALSE)</f>
        <v>MSU</v>
      </c>
      <c r="I776" s="295" t="str">
        <f t="shared" si="31"/>
        <v>정보</v>
      </c>
      <c r="J776" s="295" t="str">
        <f>VLOOKUP(I776,엔터티분류어!B:D,3,FALSE)</f>
        <v>D</v>
      </c>
      <c r="K776" s="295" t="str">
        <f t="shared" si="32"/>
        <v>MSUHPPMD</v>
      </c>
    </row>
    <row r="777" spans="1:11" x14ac:dyDescent="0.3">
      <c r="A777" s="296" t="s">
        <v>2699</v>
      </c>
      <c r="B777" s="296" t="s">
        <v>1</v>
      </c>
      <c r="C777" s="296" t="s">
        <v>4072</v>
      </c>
      <c r="D777" s="296" t="s">
        <v>2733</v>
      </c>
      <c r="E777" s="290" t="s">
        <v>1079</v>
      </c>
      <c r="F777" s="293" t="str">
        <f>VLOOKUP(E:E,데이터주제영역정의서!T:V,2,FALSE)</f>
        <v>HP</v>
      </c>
      <c r="G777" s="292" t="s">
        <v>4073</v>
      </c>
      <c r="H777" s="294" t="str">
        <f>VLOOKUP(A:A,데이터주제영역정의서!O:P,2,FALSE)</f>
        <v>MSU</v>
      </c>
      <c r="I777" s="295" t="str">
        <f t="shared" si="31"/>
        <v>정보</v>
      </c>
      <c r="J777" s="295" t="str">
        <f>VLOOKUP(I777,엔터티분류어!B:D,3,FALSE)</f>
        <v>D</v>
      </c>
      <c r="K777" s="295" t="str">
        <f t="shared" si="32"/>
        <v>MSUHPNUD</v>
      </c>
    </row>
    <row r="778" spans="1:11" x14ac:dyDescent="0.3">
      <c r="A778" s="296" t="s">
        <v>2699</v>
      </c>
      <c r="B778" s="296" t="s">
        <v>1</v>
      </c>
      <c r="C778" s="296" t="s">
        <v>4147</v>
      </c>
      <c r="D778" s="296" t="s">
        <v>2734</v>
      </c>
      <c r="E778" s="290" t="s">
        <v>1079</v>
      </c>
      <c r="F778" s="293" t="str">
        <f>VLOOKUP(E:E,데이터주제영역정의서!T:V,2,FALSE)</f>
        <v>HP</v>
      </c>
      <c r="G778" s="292" t="s">
        <v>814</v>
      </c>
      <c r="H778" s="294" t="str">
        <f>VLOOKUP(A:A,데이터주제영역정의서!O:P,2,FALSE)</f>
        <v>MSU</v>
      </c>
      <c r="I778" s="295" t="str">
        <f t="shared" si="31"/>
        <v>상세</v>
      </c>
      <c r="J778" s="295" t="str">
        <f>VLOOKUP(I778,엔터티분류어!B:D,3,FALSE)</f>
        <v>E</v>
      </c>
      <c r="K778" s="295" t="str">
        <f t="shared" si="32"/>
        <v>MSUHPDRE</v>
      </c>
    </row>
    <row r="779" spans="1:11" x14ac:dyDescent="0.3">
      <c r="A779" s="296" t="s">
        <v>2699</v>
      </c>
      <c r="B779" s="296" t="s">
        <v>1</v>
      </c>
      <c r="C779" s="296" t="s">
        <v>2735</v>
      </c>
      <c r="D779" s="296" t="s">
        <v>2736</v>
      </c>
      <c r="E779" s="290" t="s">
        <v>1079</v>
      </c>
      <c r="F779" s="293" t="str">
        <f>VLOOKUP(E:E,데이터주제영역정의서!T:V,2,FALSE)</f>
        <v>HP</v>
      </c>
      <c r="G779" s="292" t="s">
        <v>4074</v>
      </c>
      <c r="H779" s="294" t="str">
        <f>VLOOKUP(A:A,데이터주제영역정의서!O:P,2,FALSE)</f>
        <v>MSU</v>
      </c>
      <c r="I779" s="295" t="str">
        <f t="shared" si="31"/>
        <v>이력</v>
      </c>
      <c r="J779" s="295" t="str">
        <f>VLOOKUP(I779,엔터티분류어!B:D,3,FALSE)</f>
        <v>H</v>
      </c>
      <c r="K779" s="295" t="str">
        <f t="shared" si="32"/>
        <v>MSUHPRHH</v>
      </c>
    </row>
    <row r="780" spans="1:11" x14ac:dyDescent="0.3">
      <c r="A780" s="296" t="s">
        <v>2699</v>
      </c>
      <c r="B780" s="296" t="s">
        <v>1</v>
      </c>
      <c r="C780" s="296" t="s">
        <v>2737</v>
      </c>
      <c r="D780" s="296" t="s">
        <v>2738</v>
      </c>
      <c r="E780" s="290" t="s">
        <v>1079</v>
      </c>
      <c r="F780" s="293" t="str">
        <f>VLOOKUP(E:E,데이터주제영역정의서!T:V,2,FALSE)</f>
        <v>HP</v>
      </c>
      <c r="G780" s="292" t="s">
        <v>4075</v>
      </c>
      <c r="H780" s="294" t="str">
        <f>VLOOKUP(A:A,데이터주제영역정의서!O:P,2,FALSE)</f>
        <v>MSU</v>
      </c>
      <c r="I780" s="295" t="str">
        <f t="shared" si="31"/>
        <v>정보</v>
      </c>
      <c r="J780" s="295" t="str">
        <f>VLOOKUP(I780,엔터티분류어!B:D,3,FALSE)</f>
        <v>D</v>
      </c>
      <c r="K780" s="295" t="str">
        <f t="shared" si="32"/>
        <v>MSUHPIRD</v>
      </c>
    </row>
    <row r="781" spans="1:11" x14ac:dyDescent="0.3">
      <c r="A781" s="296" t="s">
        <v>2699</v>
      </c>
      <c r="B781" s="296" t="s">
        <v>1</v>
      </c>
      <c r="C781" s="296" t="s">
        <v>4146</v>
      </c>
      <c r="D781" s="296" t="s">
        <v>2739</v>
      </c>
      <c r="E781" s="290" t="s">
        <v>1079</v>
      </c>
      <c r="F781" s="293" t="str">
        <f>VLOOKUP(E:E,데이터주제영역정의서!T:V,2,FALSE)</f>
        <v>HP</v>
      </c>
      <c r="G781" s="292" t="s">
        <v>4076</v>
      </c>
      <c r="H781" s="294" t="str">
        <f>VLOOKUP(A:A,데이터주제영역정의서!O:P,2,FALSE)</f>
        <v>MSU</v>
      </c>
      <c r="I781" s="295" t="str">
        <f t="shared" si="31"/>
        <v>정보</v>
      </c>
      <c r="J781" s="295" t="str">
        <f>VLOOKUP(I781,엔터티분류어!B:D,3,FALSE)</f>
        <v>D</v>
      </c>
      <c r="K781" s="295" t="str">
        <f t="shared" si="32"/>
        <v>MSUHPAOD</v>
      </c>
    </row>
    <row r="782" spans="1:11" x14ac:dyDescent="0.3">
      <c r="A782" s="296" t="s">
        <v>2699</v>
      </c>
      <c r="B782" s="296" t="s">
        <v>1</v>
      </c>
      <c r="C782" s="296" t="s">
        <v>4077</v>
      </c>
      <c r="D782" s="296" t="s">
        <v>2740</v>
      </c>
      <c r="E782" s="290" t="s">
        <v>1079</v>
      </c>
      <c r="F782" s="293" t="str">
        <f>VLOOKUP(E:E,데이터주제영역정의서!T:V,2,FALSE)</f>
        <v>HP</v>
      </c>
      <c r="G782" s="292" t="s">
        <v>1274</v>
      </c>
      <c r="H782" s="294" t="str">
        <f>VLOOKUP(A:A,데이터주제영역정의서!O:P,2,FALSE)</f>
        <v>MSU</v>
      </c>
      <c r="I782" s="295" t="str">
        <f t="shared" si="31"/>
        <v>상세</v>
      </c>
      <c r="J782" s="295" t="str">
        <f>VLOOKUP(I782,엔터티분류어!B:D,3,FALSE)</f>
        <v>E</v>
      </c>
      <c r="K782" s="295" t="str">
        <f t="shared" si="32"/>
        <v>MSUHPRTE</v>
      </c>
    </row>
    <row r="783" spans="1:11" x14ac:dyDescent="0.3">
      <c r="A783" s="296" t="s">
        <v>2699</v>
      </c>
      <c r="B783" s="296" t="s">
        <v>1</v>
      </c>
      <c r="C783" s="296" t="s">
        <v>4078</v>
      </c>
      <c r="D783" s="296" t="s">
        <v>2713</v>
      </c>
      <c r="E783" s="290" t="s">
        <v>1079</v>
      </c>
      <c r="F783" s="293" t="str">
        <f>VLOOKUP(E:E,데이터주제영역정의서!T:V,2,FALSE)</f>
        <v>HP</v>
      </c>
      <c r="G783" s="292" t="s">
        <v>1068</v>
      </c>
      <c r="H783" s="294" t="str">
        <f>VLOOKUP(A:A,데이터주제영역정의서!O:P,2,FALSE)</f>
        <v>MSU</v>
      </c>
      <c r="I783" s="295" t="str">
        <f t="shared" si="31"/>
        <v>정보</v>
      </c>
      <c r="J783" s="295" t="str">
        <f>VLOOKUP(I783,엔터티분류어!B:D,3,FALSE)</f>
        <v>D</v>
      </c>
      <c r="K783" s="295" t="str">
        <f t="shared" si="32"/>
        <v>MSUHPNTD</v>
      </c>
    </row>
    <row r="784" spans="1:11" x14ac:dyDescent="0.3">
      <c r="A784" s="296" t="s">
        <v>2699</v>
      </c>
      <c r="B784" s="296" t="s">
        <v>1</v>
      </c>
      <c r="C784" s="296" t="s">
        <v>4079</v>
      </c>
      <c r="D784" s="296" t="s">
        <v>2712</v>
      </c>
      <c r="E784" s="290" t="s">
        <v>1079</v>
      </c>
      <c r="F784" s="293" t="str">
        <f>VLOOKUP(E:E,데이터주제영역정의서!T:V,2,FALSE)</f>
        <v>HP</v>
      </c>
      <c r="G784" s="292" t="s">
        <v>3875</v>
      </c>
      <c r="H784" s="294" t="str">
        <f>VLOOKUP(A:A,데이터주제영역정의서!O:P,2,FALSE)</f>
        <v>MSU</v>
      </c>
      <c r="I784" s="295" t="str">
        <f t="shared" ref="I784:I790" si="33">RIGHT(C784,2)</f>
        <v>이력</v>
      </c>
      <c r="J784" s="295" t="str">
        <f>VLOOKUP(I784,엔터티분류어!B:D,3,FALSE)</f>
        <v>H</v>
      </c>
      <c r="K784" s="295" t="str">
        <f t="shared" si="32"/>
        <v>MSUHPMHH</v>
      </c>
    </row>
    <row r="785" spans="1:11" x14ac:dyDescent="0.3">
      <c r="A785" s="296" t="s">
        <v>2699</v>
      </c>
      <c r="B785" s="296" t="s">
        <v>1</v>
      </c>
      <c r="C785" s="296" t="s">
        <v>4080</v>
      </c>
      <c r="D785" s="296" t="s">
        <v>2711</v>
      </c>
      <c r="E785" s="290" t="s">
        <v>1079</v>
      </c>
      <c r="F785" s="293" t="str">
        <f>VLOOKUP(E:E,데이터주제영역정의서!T:V,2,FALSE)</f>
        <v>HP</v>
      </c>
      <c r="G785" s="292" t="s">
        <v>3924</v>
      </c>
      <c r="H785" s="294" t="str">
        <f>VLOOKUP(A:A,데이터주제영역정의서!O:P,2,FALSE)</f>
        <v>MSU</v>
      </c>
      <c r="I785" s="295" t="str">
        <f t="shared" si="33"/>
        <v>정보</v>
      </c>
      <c r="J785" s="295" t="str">
        <f>VLOOKUP(I785,엔터티분류어!B:D,3,FALSE)</f>
        <v>D</v>
      </c>
      <c r="K785" s="295" t="str">
        <f t="shared" si="32"/>
        <v>MSUHPMOD</v>
      </c>
    </row>
    <row r="786" spans="1:11" x14ac:dyDescent="0.3">
      <c r="A786" s="296" t="s">
        <v>2699</v>
      </c>
      <c r="B786" s="296" t="s">
        <v>1</v>
      </c>
      <c r="C786" s="296" t="s">
        <v>4081</v>
      </c>
      <c r="D786" s="296" t="s">
        <v>2741</v>
      </c>
      <c r="E786" s="290" t="s">
        <v>1079</v>
      </c>
      <c r="F786" s="293" t="str">
        <f>VLOOKUP(E:E,데이터주제영역정의서!T:V,2,FALSE)</f>
        <v>HP</v>
      </c>
      <c r="G786" s="292" t="s">
        <v>4002</v>
      </c>
      <c r="H786" s="294" t="str">
        <f>VLOOKUP(A:A,데이터주제영역정의서!O:P,2,FALSE)</f>
        <v>MSU</v>
      </c>
      <c r="I786" s="295" t="str">
        <f t="shared" si="33"/>
        <v>정보</v>
      </c>
      <c r="J786" s="295" t="str">
        <f>VLOOKUP(I786,엔터티분류어!B:D,3,FALSE)</f>
        <v>D</v>
      </c>
      <c r="K786" s="295" t="str">
        <f t="shared" si="32"/>
        <v>MSUHPCAD</v>
      </c>
    </row>
    <row r="787" spans="1:11" x14ac:dyDescent="0.3">
      <c r="A787" s="296" t="s">
        <v>2699</v>
      </c>
      <c r="B787" s="296" t="s">
        <v>1</v>
      </c>
      <c r="C787" s="296" t="s">
        <v>4082</v>
      </c>
      <c r="D787" s="296" t="s">
        <v>2742</v>
      </c>
      <c r="E787" s="290" t="s">
        <v>1079</v>
      </c>
      <c r="F787" s="293" t="str">
        <f>VLOOKUP(E:E,데이터주제영역정의서!T:V,2,FALSE)</f>
        <v>HP</v>
      </c>
      <c r="G787" s="292" t="s">
        <v>1193</v>
      </c>
      <c r="H787" s="294" t="str">
        <f>VLOOKUP(A:A,데이터주제영역정의서!O:P,2,FALSE)</f>
        <v>MSU</v>
      </c>
      <c r="I787" s="295" t="str">
        <f t="shared" si="33"/>
        <v>기본</v>
      </c>
      <c r="J787" s="295" t="str">
        <f>VLOOKUP(I787,엔터티분류어!B:D,3,FALSE)</f>
        <v>M</v>
      </c>
      <c r="K787" s="295" t="str">
        <f t="shared" ref="K787:K850" si="34">H787&amp;F787&amp;G787&amp;J787</f>
        <v>MSUHPFPM</v>
      </c>
    </row>
    <row r="788" spans="1:11" x14ac:dyDescent="0.3">
      <c r="A788" s="296" t="s">
        <v>2699</v>
      </c>
      <c r="B788" s="296" t="s">
        <v>18</v>
      </c>
      <c r="C788" s="296" t="s">
        <v>4145</v>
      </c>
      <c r="D788" s="296"/>
      <c r="E788" s="290" t="s">
        <v>1079</v>
      </c>
      <c r="F788" s="293" t="str">
        <f>VLOOKUP(E:E,데이터주제영역정의서!T:V,2,FALSE)</f>
        <v>HP</v>
      </c>
      <c r="G788" s="292" t="s">
        <v>4083</v>
      </c>
      <c r="H788" s="294" t="str">
        <f>VLOOKUP(A:A,데이터주제영역정의서!O:P,2,FALSE)</f>
        <v>MSU</v>
      </c>
      <c r="I788" s="295" t="str">
        <f t="shared" si="33"/>
        <v>집계</v>
      </c>
      <c r="J788" s="295" t="str">
        <f>VLOOKUP(I788,엔터티분류어!B:D,3,FALSE)</f>
        <v>S</v>
      </c>
      <c r="K788" s="295" t="str">
        <f t="shared" si="34"/>
        <v>MSUHPCNS</v>
      </c>
    </row>
    <row r="789" spans="1:11" x14ac:dyDescent="0.3">
      <c r="A789" s="296" t="s">
        <v>2699</v>
      </c>
      <c r="B789" s="296" t="s">
        <v>1</v>
      </c>
      <c r="C789" s="296" t="s">
        <v>2743</v>
      </c>
      <c r="D789" s="296" t="s">
        <v>2744</v>
      </c>
      <c r="E789" s="290" t="s">
        <v>1079</v>
      </c>
      <c r="F789" s="293" t="str">
        <f>VLOOKUP(E:E,데이터주제영역정의서!T:V,2,FALSE)</f>
        <v>HP</v>
      </c>
      <c r="G789" s="292" t="s">
        <v>4004</v>
      </c>
      <c r="H789" s="294" t="str">
        <f>VLOOKUP(A:A,데이터주제영역정의서!O:P,2,FALSE)</f>
        <v>MSU</v>
      </c>
      <c r="I789" s="295" t="str">
        <f t="shared" si="33"/>
        <v>기본</v>
      </c>
      <c r="J789" s="295" t="str">
        <f>VLOOKUP(I789,엔터티분류어!B:D,3,FALSE)</f>
        <v>M</v>
      </c>
      <c r="K789" s="295" t="str">
        <f t="shared" si="34"/>
        <v>MSUHPSCM</v>
      </c>
    </row>
    <row r="790" spans="1:11" x14ac:dyDescent="0.3">
      <c r="A790" s="296" t="s">
        <v>2699</v>
      </c>
      <c r="B790" s="296" t="s">
        <v>1</v>
      </c>
      <c r="C790" s="296" t="s">
        <v>2745</v>
      </c>
      <c r="D790" s="296" t="s">
        <v>2746</v>
      </c>
      <c r="E790" s="290" t="s">
        <v>1079</v>
      </c>
      <c r="F790" s="293" t="str">
        <f>VLOOKUP(E:E,데이터주제영역정의서!T:V,2,FALSE)</f>
        <v>HP</v>
      </c>
      <c r="G790" s="292" t="s">
        <v>1205</v>
      </c>
      <c r="H790" s="294" t="str">
        <f>VLOOKUP(A:A,데이터주제영역정의서!O:P,2,FALSE)</f>
        <v>MSU</v>
      </c>
      <c r="I790" s="295" t="str">
        <f t="shared" si="33"/>
        <v>정보</v>
      </c>
      <c r="J790" s="295" t="str">
        <f>VLOOKUP(I790,엔터티분류어!B:D,3,FALSE)</f>
        <v>D</v>
      </c>
      <c r="K790" s="295" t="str">
        <f t="shared" si="34"/>
        <v>MSUHPPID</v>
      </c>
    </row>
    <row r="791" spans="1:11" x14ac:dyDescent="0.3">
      <c r="A791" s="296" t="s">
        <v>2699</v>
      </c>
      <c r="B791" s="296" t="s">
        <v>1</v>
      </c>
      <c r="C791" s="296" t="s">
        <v>4084</v>
      </c>
      <c r="D791" s="296" t="s">
        <v>2700</v>
      </c>
      <c r="E791" s="290" t="s">
        <v>1079</v>
      </c>
      <c r="F791" s="293" t="str">
        <f>VLOOKUP(E:E,데이터주제영역정의서!T:V,2,FALSE)</f>
        <v>HP</v>
      </c>
      <c r="G791" s="292" t="s">
        <v>3920</v>
      </c>
      <c r="H791" s="294" t="str">
        <f>VLOOKUP(A:A,데이터주제영역정의서!O:P,2,FALSE)</f>
        <v>MSU</v>
      </c>
      <c r="I791" s="295" t="s">
        <v>4085</v>
      </c>
      <c r="J791" s="295" t="str">
        <f>VLOOKUP(I791,엔터티분류어!B:D,3,FALSE)</f>
        <v>F</v>
      </c>
      <c r="K791" s="295" t="str">
        <f t="shared" si="34"/>
        <v>MSUHPIFF</v>
      </c>
    </row>
    <row r="792" spans="1:11" x14ac:dyDescent="0.3">
      <c r="A792" s="296" t="s">
        <v>2699</v>
      </c>
      <c r="B792" s="296" t="s">
        <v>1</v>
      </c>
      <c r="C792" s="296" t="s">
        <v>2747</v>
      </c>
      <c r="D792" s="296" t="s">
        <v>2748</v>
      </c>
      <c r="E792" s="290" t="s">
        <v>1079</v>
      </c>
      <c r="F792" s="293" t="str">
        <f>VLOOKUP(E:E,데이터주제영역정의서!T:V,2,FALSE)</f>
        <v>HP</v>
      </c>
      <c r="G792" s="292" t="s">
        <v>4086</v>
      </c>
      <c r="H792" s="294" t="str">
        <f>VLOOKUP(A:A,데이터주제영역정의서!O:P,2,FALSE)</f>
        <v>MSU</v>
      </c>
      <c r="I792" s="295" t="str">
        <f t="shared" ref="I792:I855" si="35">RIGHT(C792,2)</f>
        <v>정보</v>
      </c>
      <c r="J792" s="295" t="str">
        <f>VLOOKUP(I792,엔터티분류어!B:D,3,FALSE)</f>
        <v>D</v>
      </c>
      <c r="K792" s="295" t="str">
        <f t="shared" si="34"/>
        <v>MSUHPDPD</v>
      </c>
    </row>
    <row r="793" spans="1:11" x14ac:dyDescent="0.3">
      <c r="A793" s="296" t="s">
        <v>2699</v>
      </c>
      <c r="B793" s="296" t="s">
        <v>1</v>
      </c>
      <c r="C793" s="296" t="s">
        <v>2749</v>
      </c>
      <c r="D793" s="296" t="s">
        <v>2750</v>
      </c>
      <c r="E793" s="290" t="s">
        <v>1079</v>
      </c>
      <c r="F793" s="293" t="str">
        <f>VLOOKUP(E:E,데이터주제영역정의서!T:V,2,FALSE)</f>
        <v>HP</v>
      </c>
      <c r="G793" s="292" t="s">
        <v>3983</v>
      </c>
      <c r="H793" s="294" t="str">
        <f>VLOOKUP(A:A,데이터주제영역정의서!O:P,2,FALSE)</f>
        <v>MSU</v>
      </c>
      <c r="I793" s="295" t="str">
        <f t="shared" si="35"/>
        <v>정보</v>
      </c>
      <c r="J793" s="295" t="str">
        <f>VLOOKUP(I793,엔터티분류어!B:D,3,FALSE)</f>
        <v>D</v>
      </c>
      <c r="K793" s="295" t="str">
        <f t="shared" si="34"/>
        <v>MSUHPDDD</v>
      </c>
    </row>
    <row r="794" spans="1:11" x14ac:dyDescent="0.3">
      <c r="A794" s="296" t="s">
        <v>2699</v>
      </c>
      <c r="B794" s="296" t="s">
        <v>1</v>
      </c>
      <c r="C794" s="296" t="s">
        <v>4087</v>
      </c>
      <c r="D794" s="296" t="s">
        <v>2751</v>
      </c>
      <c r="E794" s="290" t="s">
        <v>1079</v>
      </c>
      <c r="F794" s="293" t="str">
        <f>VLOOKUP(E:E,데이터주제영역정의서!T:V,2,FALSE)</f>
        <v>HP</v>
      </c>
      <c r="G794" s="292" t="s">
        <v>3965</v>
      </c>
      <c r="H794" s="294" t="str">
        <f>VLOOKUP(A:A,데이터주제영역정의서!O:P,2,FALSE)</f>
        <v>MSU</v>
      </c>
      <c r="I794" s="295" t="str">
        <f t="shared" si="35"/>
        <v>관계</v>
      </c>
      <c r="J794" s="295" t="str">
        <f>VLOOKUP(I794,엔터티분류어!B:D,3,FALSE)</f>
        <v>R</v>
      </c>
      <c r="K794" s="295" t="str">
        <f t="shared" si="34"/>
        <v>MSUHPPBR</v>
      </c>
    </row>
    <row r="795" spans="1:11" x14ac:dyDescent="0.3">
      <c r="A795" s="296" t="s">
        <v>2699</v>
      </c>
      <c r="B795" s="296" t="s">
        <v>1</v>
      </c>
      <c r="C795" s="296" t="s">
        <v>4088</v>
      </c>
      <c r="D795" s="296" t="s">
        <v>2752</v>
      </c>
      <c r="E795" s="290" t="s">
        <v>1079</v>
      </c>
      <c r="F795" s="293" t="str">
        <f>VLOOKUP(E:E,데이터주제영역정의서!T:V,2,FALSE)</f>
        <v>HP</v>
      </c>
      <c r="G795" s="292" t="s">
        <v>3913</v>
      </c>
      <c r="H795" s="294" t="str">
        <f>VLOOKUP(A:A,데이터주제영역정의서!O:P,2,FALSE)</f>
        <v>MSU</v>
      </c>
      <c r="I795" s="295" t="str">
        <f t="shared" si="35"/>
        <v>정보</v>
      </c>
      <c r="J795" s="295" t="str">
        <f>VLOOKUP(I795,엔터티분류어!B:D,3,FALSE)</f>
        <v>D</v>
      </c>
      <c r="K795" s="295" t="str">
        <f t="shared" si="34"/>
        <v>MSUHPPCD</v>
      </c>
    </row>
    <row r="796" spans="1:11" x14ac:dyDescent="0.3">
      <c r="A796" s="245" t="s">
        <v>1622</v>
      </c>
      <c r="B796" s="245" t="s">
        <v>1</v>
      </c>
      <c r="C796" s="245" t="s">
        <v>1177</v>
      </c>
      <c r="D796" s="245" t="s">
        <v>1178</v>
      </c>
      <c r="E796" s="246" t="s">
        <v>1065</v>
      </c>
      <c r="F796" s="293" t="str">
        <f>VLOOKUP(E:E,데이터주제영역정의서!T:V,2,FALSE)</f>
        <v>DT</v>
      </c>
      <c r="G796" s="211" t="s">
        <v>918</v>
      </c>
      <c r="H796" s="294" t="str">
        <f>VLOOKUP(A:A,데이터주제영역정의서!O:P,2,FALSE)</f>
        <v>MSQ</v>
      </c>
      <c r="I796" s="294" t="str">
        <f t="shared" si="35"/>
        <v>정보</v>
      </c>
      <c r="J796" s="295" t="str">
        <f>VLOOKUP(I796,엔터티분류어!B:D,3,FALSE)</f>
        <v>D</v>
      </c>
      <c r="K796" s="293" t="str">
        <f t="shared" si="34"/>
        <v>MSQDTDID</v>
      </c>
    </row>
    <row r="797" spans="1:11" x14ac:dyDescent="0.3">
      <c r="A797" s="245" t="s">
        <v>1622</v>
      </c>
      <c r="B797" s="245" t="s">
        <v>1</v>
      </c>
      <c r="C797" s="245" t="s">
        <v>1113</v>
      </c>
      <c r="D797" s="245" t="s">
        <v>1114</v>
      </c>
      <c r="E797" s="246" t="s">
        <v>1065</v>
      </c>
      <c r="F797" s="293" t="str">
        <f>VLOOKUP(E:E,데이터주제영역정의서!T:V,2,FALSE)</f>
        <v>DT</v>
      </c>
      <c r="G797" s="211" t="s">
        <v>918</v>
      </c>
      <c r="H797" s="294" t="str">
        <f>VLOOKUP(A:A,데이터주제영역정의서!O:P,2,FALSE)</f>
        <v>MSQ</v>
      </c>
      <c r="I797" s="294" t="str">
        <f t="shared" si="35"/>
        <v>이력</v>
      </c>
      <c r="J797" s="295" t="str">
        <f>VLOOKUP(I797,엔터티분류어!B:D,3,FALSE)</f>
        <v>H</v>
      </c>
      <c r="K797" s="293" t="str">
        <f t="shared" si="34"/>
        <v>MSQDTDIH</v>
      </c>
    </row>
    <row r="798" spans="1:11" x14ac:dyDescent="0.3">
      <c r="A798" s="245" t="s">
        <v>1622</v>
      </c>
      <c r="B798" s="245" t="s">
        <v>18</v>
      </c>
      <c r="C798" s="245" t="s">
        <v>4767</v>
      </c>
      <c r="D798" s="245" t="s">
        <v>1103</v>
      </c>
      <c r="E798" s="246" t="s">
        <v>1065</v>
      </c>
      <c r="F798" s="293" t="str">
        <f>VLOOKUP(E:E,데이터주제영역정의서!T:V,2,FALSE)</f>
        <v>DT</v>
      </c>
      <c r="G798" s="211" t="s">
        <v>912</v>
      </c>
      <c r="H798" s="294" t="str">
        <f>VLOOKUP(A:A,데이터주제영역정의서!O:P,2,FALSE)</f>
        <v>MSQ</v>
      </c>
      <c r="I798" s="294" t="str">
        <f t="shared" si="35"/>
        <v>이력</v>
      </c>
      <c r="J798" s="295" t="str">
        <f>VLOOKUP(I798,엔터티분류어!B:D,3,FALSE)</f>
        <v>H</v>
      </c>
      <c r="K798" s="293" t="str">
        <f t="shared" si="34"/>
        <v>MSQDTDEH</v>
      </c>
    </row>
    <row r="799" spans="1:11" x14ac:dyDescent="0.3">
      <c r="A799" s="245" t="s">
        <v>1622</v>
      </c>
      <c r="B799" s="245" t="s">
        <v>18</v>
      </c>
      <c r="C799" s="245" t="s">
        <v>4768</v>
      </c>
      <c r="D799" s="245" t="s">
        <v>1108</v>
      </c>
      <c r="E799" s="246" t="s">
        <v>1065</v>
      </c>
      <c r="F799" s="293" t="str">
        <f>VLOOKUP(E:E,데이터주제영역정의서!T:V,2,FALSE)</f>
        <v>DT</v>
      </c>
      <c r="G799" s="211" t="s">
        <v>912</v>
      </c>
      <c r="H799" s="294" t="str">
        <f>VLOOKUP(A:A,데이터주제영역정의서!O:P,2,FALSE)</f>
        <v>MSQ</v>
      </c>
      <c r="I799" s="294" t="str">
        <f t="shared" si="35"/>
        <v>정보</v>
      </c>
      <c r="J799" s="295" t="str">
        <f>VLOOKUP(I799,엔터티분류어!B:D,3,FALSE)</f>
        <v>D</v>
      </c>
      <c r="K799" s="293" t="str">
        <f t="shared" si="34"/>
        <v>MSQDTDED</v>
      </c>
    </row>
    <row r="800" spans="1:11" x14ac:dyDescent="0.3">
      <c r="A800" s="245" t="s">
        <v>1622</v>
      </c>
      <c r="B800" s="245" t="s">
        <v>18</v>
      </c>
      <c r="C800" s="245" t="s">
        <v>1179</v>
      </c>
      <c r="D800" s="245"/>
      <c r="E800" s="246" t="s">
        <v>1065</v>
      </c>
      <c r="F800" s="293" t="str">
        <f>VLOOKUP(E:E,데이터주제영역정의서!T:V,2,FALSE)</f>
        <v>DT</v>
      </c>
      <c r="G800" s="211" t="s">
        <v>914</v>
      </c>
      <c r="H800" s="294" t="str">
        <f>VLOOKUP(A:A,데이터주제영역정의서!O:P,2,FALSE)</f>
        <v>MSQ</v>
      </c>
      <c r="I800" s="294" t="str">
        <f t="shared" si="35"/>
        <v>정보</v>
      </c>
      <c r="J800" s="295" t="str">
        <f>VLOOKUP(I800,엔터티분류어!B:D,3,FALSE)</f>
        <v>D</v>
      </c>
      <c r="K800" s="293" t="str">
        <f t="shared" si="34"/>
        <v>MSQDTDPD</v>
      </c>
    </row>
    <row r="801" spans="1:11" x14ac:dyDescent="0.3">
      <c r="A801" s="245" t="s">
        <v>1622</v>
      </c>
      <c r="B801" s="245" t="s">
        <v>1</v>
      </c>
      <c r="C801" s="245" t="s">
        <v>1151</v>
      </c>
      <c r="D801" s="245" t="s">
        <v>1152</v>
      </c>
      <c r="E801" s="246" t="s">
        <v>1065</v>
      </c>
      <c r="F801" s="293" t="str">
        <f>VLOOKUP(E:E,데이터주제영역정의서!T:V,2,FALSE)</f>
        <v>DT</v>
      </c>
      <c r="G801" s="211" t="s">
        <v>904</v>
      </c>
      <c r="H801" s="294" t="str">
        <f>VLOOKUP(A:A,데이터주제영역정의서!O:P,2,FALSE)</f>
        <v>MSQ</v>
      </c>
      <c r="I801" s="294" t="str">
        <f t="shared" si="35"/>
        <v>정보</v>
      </c>
      <c r="J801" s="295" t="str">
        <f>VLOOKUP(I801,엔터티분류어!B:D,3,FALSE)</f>
        <v>D</v>
      </c>
      <c r="K801" s="293" t="str">
        <f t="shared" si="34"/>
        <v>MSQDTDCD</v>
      </c>
    </row>
    <row r="802" spans="1:11" x14ac:dyDescent="0.3">
      <c r="A802" s="245" t="s">
        <v>1622</v>
      </c>
      <c r="B802" s="245" t="s">
        <v>1</v>
      </c>
      <c r="C802" s="245" t="s">
        <v>1115</v>
      </c>
      <c r="D802" s="245" t="s">
        <v>1116</v>
      </c>
      <c r="E802" s="246" t="s">
        <v>1065</v>
      </c>
      <c r="F802" s="293" t="str">
        <f>VLOOKUP(E:E,데이터주제영역정의서!T:V,2,FALSE)</f>
        <v>DT</v>
      </c>
      <c r="G802" s="211" t="s">
        <v>1190</v>
      </c>
      <c r="H802" s="294" t="str">
        <f>VLOOKUP(A:A,데이터주제영역정의서!O:P,2,FALSE)</f>
        <v>MSQ</v>
      </c>
      <c r="I802" s="294" t="str">
        <f t="shared" si="35"/>
        <v>정보</v>
      </c>
      <c r="J802" s="295" t="str">
        <f>VLOOKUP(I802,엔터티분류어!B:D,3,FALSE)</f>
        <v>D</v>
      </c>
      <c r="K802" s="293" t="str">
        <f t="shared" si="34"/>
        <v>MSQDTDKD</v>
      </c>
    </row>
    <row r="803" spans="1:11" x14ac:dyDescent="0.3">
      <c r="A803" s="245" t="s">
        <v>1622</v>
      </c>
      <c r="B803" s="245" t="s">
        <v>1</v>
      </c>
      <c r="C803" s="245" t="s">
        <v>1143</v>
      </c>
      <c r="D803" s="245" t="s">
        <v>1144</v>
      </c>
      <c r="E803" s="246" t="s">
        <v>1065</v>
      </c>
      <c r="F803" s="293" t="str">
        <f>VLOOKUP(E:E,데이터주제영역정의서!T:V,2,FALSE)</f>
        <v>DT</v>
      </c>
      <c r="G803" s="211" t="s">
        <v>913</v>
      </c>
      <c r="H803" s="294" t="str">
        <f>VLOOKUP(A:A,데이터주제영역정의서!O:P,2,FALSE)</f>
        <v>MSQ</v>
      </c>
      <c r="I803" s="294" t="str">
        <f t="shared" si="35"/>
        <v>정보</v>
      </c>
      <c r="J803" s="295" t="str">
        <f>VLOOKUP(I803,엔터티분류어!B:D,3,FALSE)</f>
        <v>D</v>
      </c>
      <c r="K803" s="293" t="str">
        <f t="shared" si="34"/>
        <v>MSQDTDSD</v>
      </c>
    </row>
    <row r="804" spans="1:11" x14ac:dyDescent="0.3">
      <c r="A804" s="245" t="s">
        <v>1622</v>
      </c>
      <c r="B804" s="245" t="s">
        <v>1</v>
      </c>
      <c r="C804" s="245" t="s">
        <v>1117</v>
      </c>
      <c r="D804" s="245" t="s">
        <v>1118</v>
      </c>
      <c r="E804" s="246" t="s">
        <v>1065</v>
      </c>
      <c r="F804" s="293" t="str">
        <f>VLOOKUP(E:E,데이터주제영역정의서!T:V,2,FALSE)</f>
        <v>DT</v>
      </c>
      <c r="G804" s="211" t="s">
        <v>1195</v>
      </c>
      <c r="H804" s="294" t="str">
        <f>VLOOKUP(A:A,데이터주제영역정의서!O:P,2,FALSE)</f>
        <v>MSQ</v>
      </c>
      <c r="I804" s="294" t="str">
        <f t="shared" si="35"/>
        <v>정보</v>
      </c>
      <c r="J804" s="295" t="str">
        <f>VLOOKUP(I804,엔터티분류어!B:D,3,FALSE)</f>
        <v>D</v>
      </c>
      <c r="K804" s="293" t="str">
        <f t="shared" si="34"/>
        <v>MSQDTDDD</v>
      </c>
    </row>
    <row r="805" spans="1:11" x14ac:dyDescent="0.3">
      <c r="A805" s="245" t="s">
        <v>1622</v>
      </c>
      <c r="B805" s="245" t="s">
        <v>1</v>
      </c>
      <c r="C805" s="236" t="s">
        <v>1119</v>
      </c>
      <c r="D805" s="245" t="s">
        <v>1120</v>
      </c>
      <c r="E805" s="246" t="s">
        <v>1065</v>
      </c>
      <c r="F805" s="293" t="str">
        <f>VLOOKUP(E:E,데이터주제영역정의서!T:V,2,FALSE)</f>
        <v>DT</v>
      </c>
      <c r="G805" s="211" t="s">
        <v>814</v>
      </c>
      <c r="H805" s="294" t="str">
        <f>VLOOKUP(A:A,데이터주제영역정의서!O:P,2,FALSE)</f>
        <v>MSQ</v>
      </c>
      <c r="I805" s="294" t="str">
        <f t="shared" si="35"/>
        <v>정보</v>
      </c>
      <c r="J805" s="295" t="str">
        <f>VLOOKUP(I805,엔터티분류어!B:D,3,FALSE)</f>
        <v>D</v>
      </c>
      <c r="K805" s="293" t="str">
        <f t="shared" si="34"/>
        <v>MSQDTDRD</v>
      </c>
    </row>
    <row r="806" spans="1:11" x14ac:dyDescent="0.3">
      <c r="A806" s="245" t="s">
        <v>1622</v>
      </c>
      <c r="B806" s="245" t="s">
        <v>18</v>
      </c>
      <c r="C806" s="236" t="s">
        <v>1104</v>
      </c>
      <c r="D806" s="245"/>
      <c r="E806" s="246" t="s">
        <v>1065</v>
      </c>
      <c r="F806" s="293" t="str">
        <f>VLOOKUP(E:E,데이터주제영역정의서!T:V,2,FALSE)</f>
        <v>DT</v>
      </c>
      <c r="G806" s="211" t="s">
        <v>1197</v>
      </c>
      <c r="H806" s="294" t="str">
        <f>VLOOKUP(A:A,데이터주제영역정의서!O:P,2,FALSE)</f>
        <v>MSQ</v>
      </c>
      <c r="I806" s="294" t="str">
        <f t="shared" si="35"/>
        <v>정보</v>
      </c>
      <c r="J806" s="295" t="str">
        <f>VLOOKUP(I806,엔터티분류어!B:D,3,FALSE)</f>
        <v>D</v>
      </c>
      <c r="K806" s="293" t="str">
        <f t="shared" si="34"/>
        <v>MSQDTTVD</v>
      </c>
    </row>
    <row r="807" spans="1:11" x14ac:dyDescent="0.3">
      <c r="A807" s="245" t="s">
        <v>1622</v>
      </c>
      <c r="B807" s="245" t="s">
        <v>18</v>
      </c>
      <c r="C807" s="236" t="s">
        <v>1110</v>
      </c>
      <c r="D807" s="245"/>
      <c r="E807" s="246" t="s">
        <v>1065</v>
      </c>
      <c r="F807" s="293" t="str">
        <f>VLOOKUP(E:E,데이터주제영역정의서!T:V,2,FALSE)</f>
        <v>DT</v>
      </c>
      <c r="G807" s="211" t="s">
        <v>1184</v>
      </c>
      <c r="H807" s="294" t="str">
        <f>VLOOKUP(A:A,데이터주제영역정의서!O:P,2,FALSE)</f>
        <v>MSQ</v>
      </c>
      <c r="I807" s="294" t="str">
        <f t="shared" si="35"/>
        <v>정보</v>
      </c>
      <c r="J807" s="295" t="str">
        <f>VLOOKUP(I807,엔터티분류어!B:D,3,FALSE)</f>
        <v>D</v>
      </c>
      <c r="K807" s="293" t="str">
        <f t="shared" si="34"/>
        <v>MSQDTTMD</v>
      </c>
    </row>
    <row r="808" spans="1:11" x14ac:dyDescent="0.3">
      <c r="A808" s="245" t="s">
        <v>1622</v>
      </c>
      <c r="B808" s="245" t="s">
        <v>18</v>
      </c>
      <c r="C808" s="236" t="s">
        <v>1111</v>
      </c>
      <c r="D808" s="245"/>
      <c r="E808" s="246" t="s">
        <v>1065</v>
      </c>
      <c r="F808" s="293" t="str">
        <f>VLOOKUP(E:E,데이터주제영역정의서!T:V,2,FALSE)</f>
        <v>DT</v>
      </c>
      <c r="G808" s="211" t="s">
        <v>1194</v>
      </c>
      <c r="H808" s="294" t="str">
        <f>VLOOKUP(A:A,데이터주제영역정의서!O:P,2,FALSE)</f>
        <v>MSQ</v>
      </c>
      <c r="I808" s="294" t="str">
        <f t="shared" si="35"/>
        <v>정보</v>
      </c>
      <c r="J808" s="295" t="str">
        <f>VLOOKUP(I808,엔터티분류어!B:D,3,FALSE)</f>
        <v>D</v>
      </c>
      <c r="K808" s="293" t="str">
        <f t="shared" si="34"/>
        <v>MSQDTTCD</v>
      </c>
    </row>
    <row r="809" spans="1:11" x14ac:dyDescent="0.3">
      <c r="A809" s="245" t="s">
        <v>1622</v>
      </c>
      <c r="B809" s="245" t="s">
        <v>18</v>
      </c>
      <c r="C809" s="236" t="s">
        <v>1112</v>
      </c>
      <c r="D809" s="245"/>
      <c r="E809" s="246" t="s">
        <v>1065</v>
      </c>
      <c r="F809" s="293" t="str">
        <f>VLOOKUP(E:E,데이터주제영역정의서!T:V,2,FALSE)</f>
        <v>DT</v>
      </c>
      <c r="G809" s="211" t="s">
        <v>1185</v>
      </c>
      <c r="H809" s="294" t="str">
        <f>VLOOKUP(A:A,데이터주제영역정의서!O:P,2,FALSE)</f>
        <v>MSQ</v>
      </c>
      <c r="I809" s="294" t="str">
        <f t="shared" si="35"/>
        <v>정보</v>
      </c>
      <c r="J809" s="295" t="str">
        <f>VLOOKUP(I809,엔터티분류어!B:D,3,FALSE)</f>
        <v>D</v>
      </c>
      <c r="K809" s="293" t="str">
        <f t="shared" si="34"/>
        <v>MSQDTTTD</v>
      </c>
    </row>
    <row r="810" spans="1:11" x14ac:dyDescent="0.3">
      <c r="A810" s="245" t="s">
        <v>1622</v>
      </c>
      <c r="B810" s="245" t="s">
        <v>1</v>
      </c>
      <c r="C810" s="236" t="s">
        <v>1137</v>
      </c>
      <c r="D810" s="245" t="s">
        <v>1138</v>
      </c>
      <c r="E810" s="246" t="s">
        <v>1065</v>
      </c>
      <c r="F810" s="293" t="str">
        <f>VLOOKUP(E:E,데이터주제영역정의서!T:V,2,FALSE)</f>
        <v>DT</v>
      </c>
      <c r="G810" s="211" t="s">
        <v>1196</v>
      </c>
      <c r="H810" s="294" t="str">
        <f>VLOOKUP(A:A,데이터주제영역정의서!O:P,2,FALSE)</f>
        <v>MSQ</v>
      </c>
      <c r="I810" s="294" t="str">
        <f t="shared" si="35"/>
        <v>정보</v>
      </c>
      <c r="J810" s="295" t="str">
        <f>VLOOKUP(I810,엔터티분류어!B:D,3,FALSE)</f>
        <v>D</v>
      </c>
      <c r="K810" s="293" t="str">
        <f t="shared" si="34"/>
        <v>MSQDTMED</v>
      </c>
    </row>
    <row r="811" spans="1:11" x14ac:dyDescent="0.3">
      <c r="A811" s="245" t="s">
        <v>1622</v>
      </c>
      <c r="B811" s="245" t="s">
        <v>1</v>
      </c>
      <c r="C811" s="236" t="s">
        <v>1121</v>
      </c>
      <c r="D811" s="245" t="s">
        <v>1122</v>
      </c>
      <c r="E811" s="246" t="s">
        <v>1065</v>
      </c>
      <c r="F811" s="293" t="str">
        <f>VLOOKUP(E:E,데이터주제영역정의서!T:V,2,FALSE)</f>
        <v>DT</v>
      </c>
      <c r="G811" s="211" t="s">
        <v>840</v>
      </c>
      <c r="H811" s="294" t="str">
        <f>VLOOKUP(A:A,데이터주제영역정의서!O:P,2,FALSE)</f>
        <v>MSQ</v>
      </c>
      <c r="I811" s="294" t="str">
        <f t="shared" si="35"/>
        <v>코드</v>
      </c>
      <c r="J811" s="295" t="str">
        <f>VLOOKUP(I811,엔터티분류어!B:D,3,FALSE)</f>
        <v>C</v>
      </c>
      <c r="K811" s="293" t="str">
        <f t="shared" si="34"/>
        <v>MSQDTMCC</v>
      </c>
    </row>
    <row r="812" spans="1:11" x14ac:dyDescent="0.3">
      <c r="A812" s="245" t="s">
        <v>1622</v>
      </c>
      <c r="B812" s="245" t="s">
        <v>1</v>
      </c>
      <c r="C812" s="236" t="s">
        <v>1173</v>
      </c>
      <c r="D812" s="245" t="s">
        <v>1174</v>
      </c>
      <c r="E812" s="246" t="s">
        <v>1065</v>
      </c>
      <c r="F812" s="293" t="str">
        <f>VLOOKUP(E:E,데이터주제영역정의서!T:V,2,FALSE)</f>
        <v>DT</v>
      </c>
      <c r="G812" s="211" t="s">
        <v>1202</v>
      </c>
      <c r="H812" s="294" t="str">
        <f>VLOOKUP(A:A,데이터주제영역정의서!O:P,2,FALSE)</f>
        <v>MSQ</v>
      </c>
      <c r="I812" s="294" t="str">
        <f t="shared" si="35"/>
        <v>코드</v>
      </c>
      <c r="J812" s="295" t="str">
        <f>VLOOKUP(I812,엔터티분류어!B:D,3,FALSE)</f>
        <v>C</v>
      </c>
      <c r="K812" s="293" t="str">
        <f t="shared" si="34"/>
        <v>MSQDTMFC</v>
      </c>
    </row>
    <row r="813" spans="1:11" x14ac:dyDescent="0.3">
      <c r="A813" s="245" t="s">
        <v>1622</v>
      </c>
      <c r="B813" s="245" t="s">
        <v>1</v>
      </c>
      <c r="C813" s="236" t="s">
        <v>1147</v>
      </c>
      <c r="D813" s="245" t="s">
        <v>1148</v>
      </c>
      <c r="E813" s="246" t="s">
        <v>1065</v>
      </c>
      <c r="F813" s="293" t="str">
        <f>VLOOKUP(E:E,데이터주제영역정의서!T:V,2,FALSE)</f>
        <v>DT</v>
      </c>
      <c r="G813" s="211" t="s">
        <v>1200</v>
      </c>
      <c r="H813" s="294" t="str">
        <f>VLOOKUP(A:A,데이터주제영역정의서!O:P,2,FALSE)</f>
        <v>MSQ</v>
      </c>
      <c r="I813" s="294" t="str">
        <f t="shared" si="35"/>
        <v>코드</v>
      </c>
      <c r="J813" s="295" t="str">
        <f>VLOOKUP(I813,엔터티분류어!B:D,3,FALSE)</f>
        <v>C</v>
      </c>
      <c r="K813" s="293" t="str">
        <f t="shared" si="34"/>
        <v>MSQDTMKC</v>
      </c>
    </row>
    <row r="814" spans="1:11" x14ac:dyDescent="0.3">
      <c r="A814" s="245" t="s">
        <v>1622</v>
      </c>
      <c r="B814" s="245" t="s">
        <v>1</v>
      </c>
      <c r="C814" s="236" t="s">
        <v>1163</v>
      </c>
      <c r="D814" s="245" t="s">
        <v>1164</v>
      </c>
      <c r="E814" s="246" t="s">
        <v>1065</v>
      </c>
      <c r="F814" s="293" t="str">
        <f>VLOOKUP(E:E,데이터주제영역정의서!T:V,2,FALSE)</f>
        <v>DT</v>
      </c>
      <c r="G814" s="211" t="s">
        <v>1188</v>
      </c>
      <c r="H814" s="294" t="str">
        <f>VLOOKUP(A:A,데이터주제영역정의서!O:P,2,FALSE)</f>
        <v>MSQ</v>
      </c>
      <c r="I814" s="294" t="str">
        <f t="shared" si="35"/>
        <v>정보</v>
      </c>
      <c r="J814" s="295" t="str">
        <f>VLOOKUP(I814,엔터티분류어!B:D,3,FALSE)</f>
        <v>D</v>
      </c>
      <c r="K814" s="293" t="str">
        <f t="shared" si="34"/>
        <v>MSQDTMGD</v>
      </c>
    </row>
    <row r="815" spans="1:11" x14ac:dyDescent="0.3">
      <c r="A815" s="245" t="s">
        <v>1622</v>
      </c>
      <c r="B815" s="245" t="s">
        <v>1</v>
      </c>
      <c r="C815" s="236" t="s">
        <v>1133</v>
      </c>
      <c r="D815" s="245" t="s">
        <v>1134</v>
      </c>
      <c r="E815" s="246" t="s">
        <v>1065</v>
      </c>
      <c r="F815" s="293" t="str">
        <f>VLOOKUP(E:E,데이터주제영역정의서!T:V,2,FALSE)</f>
        <v>DT</v>
      </c>
      <c r="G815" s="211" t="s">
        <v>1201</v>
      </c>
      <c r="H815" s="294" t="str">
        <f>VLOOKUP(A:A,데이터주제영역정의서!O:P,2,FALSE)</f>
        <v>MSQ</v>
      </c>
      <c r="I815" s="294" t="str">
        <f t="shared" si="35"/>
        <v>정보</v>
      </c>
      <c r="J815" s="295" t="str">
        <f>VLOOKUP(I815,엔터티분류어!B:D,3,FALSE)</f>
        <v>D</v>
      </c>
      <c r="K815" s="293" t="str">
        <f t="shared" si="34"/>
        <v>MSQDTMWD</v>
      </c>
    </row>
    <row r="816" spans="1:11" x14ac:dyDescent="0.3">
      <c r="A816" s="245" t="s">
        <v>1622</v>
      </c>
      <c r="B816" s="245" t="s">
        <v>1</v>
      </c>
      <c r="C816" s="236" t="s">
        <v>1175</v>
      </c>
      <c r="D816" s="245" t="s">
        <v>1176</v>
      </c>
      <c r="E816" s="246" t="s">
        <v>1065</v>
      </c>
      <c r="F816" s="293" t="str">
        <f>VLOOKUP(E:E,데이터주제영역정의서!T:V,2,FALSE)</f>
        <v>DT</v>
      </c>
      <c r="G816" s="211" t="s">
        <v>1186</v>
      </c>
      <c r="H816" s="294" t="str">
        <f>VLOOKUP(A:A,데이터주제영역정의서!O:P,2,FALSE)</f>
        <v>MSQ</v>
      </c>
      <c r="I816" s="294" t="str">
        <f t="shared" si="35"/>
        <v>정보</v>
      </c>
      <c r="J816" s="295" t="str">
        <f>VLOOKUP(I816,엔터티분류어!B:D,3,FALSE)</f>
        <v>D</v>
      </c>
      <c r="K816" s="293" t="str">
        <f t="shared" si="34"/>
        <v>MSQDTFFD</v>
      </c>
    </row>
    <row r="817" spans="1:12" x14ac:dyDescent="0.3">
      <c r="A817" s="245" t="s">
        <v>1622</v>
      </c>
      <c r="B817" s="245" t="s">
        <v>1</v>
      </c>
      <c r="C817" s="236" t="s">
        <v>1161</v>
      </c>
      <c r="D817" s="245" t="s">
        <v>1162</v>
      </c>
      <c r="E817" s="246" t="s">
        <v>1065</v>
      </c>
      <c r="F817" s="293" t="str">
        <f>VLOOKUP(E:E,데이터주제영역정의서!T:V,2,FALSE)</f>
        <v>DT</v>
      </c>
      <c r="G817" s="211" t="s">
        <v>920</v>
      </c>
      <c r="H817" s="294" t="str">
        <f>VLOOKUP(A:A,데이터주제영역정의서!O:P,2,FALSE)</f>
        <v>MSQ</v>
      </c>
      <c r="I817" s="294" t="str">
        <f t="shared" si="35"/>
        <v>코드</v>
      </c>
      <c r="J817" s="295" t="str">
        <f>VLOOKUP(I817,엔터티분류어!B:D,3,FALSE)</f>
        <v>C</v>
      </c>
      <c r="K817" s="293" t="str">
        <f t="shared" si="34"/>
        <v>MSQDTFCC</v>
      </c>
    </row>
    <row r="818" spans="1:12" x14ac:dyDescent="0.3">
      <c r="A818" s="245" t="s">
        <v>1622</v>
      </c>
      <c r="B818" s="247" t="s">
        <v>18</v>
      </c>
      <c r="C818" s="248" t="s">
        <v>1444</v>
      </c>
      <c r="D818" s="247"/>
      <c r="E818" s="249" t="s">
        <v>1065</v>
      </c>
      <c r="F818" s="179" t="str">
        <f>VLOOKUP(E:E,데이터주제영역정의서!T:V,2,FALSE)</f>
        <v>DT</v>
      </c>
      <c r="G818" s="178" t="s">
        <v>919</v>
      </c>
      <c r="H818" s="294" t="str">
        <f>VLOOKUP(A:A,데이터주제영역정의서!O:P,2,FALSE)</f>
        <v>MSQ</v>
      </c>
      <c r="I818" s="180" t="str">
        <f t="shared" si="35"/>
        <v>정보</v>
      </c>
      <c r="J818" s="212" t="str">
        <f>VLOOKUP(I818,엔터티분류어!B:D,3,FALSE)</f>
        <v>D</v>
      </c>
      <c r="K818" s="179" t="str">
        <f t="shared" si="34"/>
        <v>MSQDTFID</v>
      </c>
      <c r="L818" s="181"/>
    </row>
    <row r="819" spans="1:12" x14ac:dyDescent="0.3">
      <c r="A819" s="245" t="s">
        <v>1622</v>
      </c>
      <c r="B819" s="245" t="s">
        <v>18</v>
      </c>
      <c r="C819" s="236" t="s">
        <v>1109</v>
      </c>
      <c r="D819" s="245"/>
      <c r="E819" s="246" t="s">
        <v>1065</v>
      </c>
      <c r="F819" s="293" t="str">
        <f>VLOOKUP(E:E,데이터주제영역정의서!T:V,2,FALSE)</f>
        <v>DT</v>
      </c>
      <c r="G819" s="211" t="s">
        <v>1193</v>
      </c>
      <c r="H819" s="294" t="str">
        <f>VLOOKUP(A:A,데이터주제영역정의서!O:P,2,FALSE)</f>
        <v>MSQ</v>
      </c>
      <c r="I819" s="294" t="str">
        <f t="shared" si="35"/>
        <v>정보</v>
      </c>
      <c r="J819" s="295" t="str">
        <f>VLOOKUP(I819,엔터티분류어!B:D,3,FALSE)</f>
        <v>D</v>
      </c>
      <c r="K819" s="293" t="str">
        <f t="shared" si="34"/>
        <v>MSQDTFPD</v>
      </c>
    </row>
    <row r="820" spans="1:12" x14ac:dyDescent="0.3">
      <c r="A820" s="245" t="s">
        <v>1622</v>
      </c>
      <c r="B820" s="245" t="s">
        <v>1</v>
      </c>
      <c r="C820" s="236" t="s">
        <v>1171</v>
      </c>
      <c r="D820" s="245" t="s">
        <v>1172</v>
      </c>
      <c r="E820" s="246" t="s">
        <v>1065</v>
      </c>
      <c r="F820" s="293" t="str">
        <f>VLOOKUP(E:E,데이터주제영역정의서!T:V,2,FALSE)</f>
        <v>DT</v>
      </c>
      <c r="G820" s="211" t="s">
        <v>1203</v>
      </c>
      <c r="H820" s="294" t="str">
        <f>VLOOKUP(A:A,데이터주제영역정의서!O:P,2,FALSE)</f>
        <v>MSQ</v>
      </c>
      <c r="I820" s="294" t="str">
        <f t="shared" si="35"/>
        <v>코드</v>
      </c>
      <c r="J820" s="295" t="str">
        <f>VLOOKUP(I820,엔터티분류어!B:D,3,FALSE)</f>
        <v>C</v>
      </c>
      <c r="K820" s="293" t="str">
        <f t="shared" si="34"/>
        <v>MSQDTFVC</v>
      </c>
    </row>
    <row r="821" spans="1:12" x14ac:dyDescent="0.3">
      <c r="A821" s="245" t="s">
        <v>1622</v>
      </c>
      <c r="B821" s="245" t="s">
        <v>18</v>
      </c>
      <c r="C821" s="236" t="s">
        <v>1105</v>
      </c>
      <c r="D821" s="245"/>
      <c r="E821" s="246" t="s">
        <v>1065</v>
      </c>
      <c r="F821" s="293" t="str">
        <f>VLOOKUP(E:E,데이터주제영역정의서!T:V,2,FALSE)</f>
        <v>DT</v>
      </c>
      <c r="G821" s="211" t="s">
        <v>1187</v>
      </c>
      <c r="H821" s="294" t="str">
        <f>VLOOKUP(A:A,데이터주제영역정의서!O:P,2,FALSE)</f>
        <v>MSQ</v>
      </c>
      <c r="I821" s="294" t="str">
        <f t="shared" si="35"/>
        <v>코드</v>
      </c>
      <c r="J821" s="295" t="str">
        <f>VLOOKUP(I821,엔터티분류어!B:D,3,FALSE)</f>
        <v>C</v>
      </c>
      <c r="K821" s="293" t="str">
        <f t="shared" si="34"/>
        <v>MSQDTFMC</v>
      </c>
    </row>
    <row r="822" spans="1:12" x14ac:dyDescent="0.3">
      <c r="A822" s="245" t="s">
        <v>1622</v>
      </c>
      <c r="B822" s="245" t="s">
        <v>1</v>
      </c>
      <c r="C822" s="236" t="s">
        <v>1123</v>
      </c>
      <c r="D822" s="245" t="s">
        <v>1124</v>
      </c>
      <c r="E822" s="246" t="s">
        <v>1065</v>
      </c>
      <c r="F822" s="293" t="str">
        <f>VLOOKUP(E:E,데이터주제영역정의서!T:V,2,FALSE)</f>
        <v>DT</v>
      </c>
      <c r="G822" s="211" t="s">
        <v>1208</v>
      </c>
      <c r="H822" s="294" t="str">
        <f>VLOOKUP(A:A,데이터주제영역정의서!O:P,2,FALSE)</f>
        <v>MSQ</v>
      </c>
      <c r="I822" s="294" t="str">
        <f t="shared" si="35"/>
        <v>코드</v>
      </c>
      <c r="J822" s="295" t="str">
        <f>VLOOKUP(I822,엔터티분류어!B:D,3,FALSE)</f>
        <v>C</v>
      </c>
      <c r="K822" s="293" t="str">
        <f t="shared" si="34"/>
        <v>MSQDTFGC</v>
      </c>
    </row>
    <row r="823" spans="1:12" x14ac:dyDescent="0.3">
      <c r="A823" s="245" t="s">
        <v>1622</v>
      </c>
      <c r="B823" s="247" t="s">
        <v>1</v>
      </c>
      <c r="C823" s="248" t="s">
        <v>1139</v>
      </c>
      <c r="D823" s="247" t="s">
        <v>1140</v>
      </c>
      <c r="E823" s="249" t="s">
        <v>1065</v>
      </c>
      <c r="F823" s="179" t="str">
        <f>VLOOKUP(E:E,데이터주제영역정의서!T:V,2,FALSE)</f>
        <v>DT</v>
      </c>
      <c r="G823" s="178" t="s">
        <v>885</v>
      </c>
      <c r="H823" s="294" t="str">
        <f>VLOOKUP(A:A,데이터주제영역정의서!O:P,2,FALSE)</f>
        <v>MSQ</v>
      </c>
      <c r="I823" s="180" t="str">
        <f t="shared" si="35"/>
        <v>정보</v>
      </c>
      <c r="J823" s="212" t="str">
        <f>VLOOKUP(I823,엔터티분류어!B:D,3,FALSE)</f>
        <v>D</v>
      </c>
      <c r="K823" s="179" t="str">
        <f t="shared" si="34"/>
        <v>MSQDTFAD</v>
      </c>
      <c r="L823" s="181"/>
    </row>
    <row r="824" spans="1:12" x14ac:dyDescent="0.3">
      <c r="A824" s="245" t="s">
        <v>1622</v>
      </c>
      <c r="B824" s="245" t="s">
        <v>18</v>
      </c>
      <c r="C824" s="236" t="s">
        <v>1106</v>
      </c>
      <c r="D824" s="245" t="s">
        <v>1107</v>
      </c>
      <c r="E824" s="246" t="s">
        <v>1065</v>
      </c>
      <c r="F824" s="293" t="str">
        <f>VLOOKUP(E:E,데이터주제영역정의서!T:V,2,FALSE)</f>
        <v>DT</v>
      </c>
      <c r="G824" s="211" t="s">
        <v>940</v>
      </c>
      <c r="H824" s="294" t="str">
        <f>VLOOKUP(A:A,데이터주제영역정의서!O:P,2,FALSE)</f>
        <v>MSQ</v>
      </c>
      <c r="I824" s="294" t="str">
        <f t="shared" si="35"/>
        <v>상세</v>
      </c>
      <c r="J824" s="295" t="str">
        <f>VLOOKUP(I824,엔터티분류어!B:D,3,FALSE)</f>
        <v>E</v>
      </c>
      <c r="K824" s="293" t="str">
        <f t="shared" si="34"/>
        <v>MSQDTFDE</v>
      </c>
    </row>
    <row r="825" spans="1:12" x14ac:dyDescent="0.3">
      <c r="A825" s="245" t="s">
        <v>1622</v>
      </c>
      <c r="B825" s="245" t="s">
        <v>1</v>
      </c>
      <c r="C825" s="236" t="s">
        <v>1129</v>
      </c>
      <c r="D825" s="245" t="s">
        <v>1130</v>
      </c>
      <c r="E825" s="246" t="s">
        <v>1065</v>
      </c>
      <c r="F825" s="293" t="str">
        <f>VLOOKUP(E:E,데이터주제영역정의서!T:V,2,FALSE)</f>
        <v>DT</v>
      </c>
      <c r="G825" s="211" t="s">
        <v>905</v>
      </c>
      <c r="H825" s="294" t="str">
        <f>VLOOKUP(A:A,데이터주제영역정의서!O:P,2,FALSE)</f>
        <v>MSQ</v>
      </c>
      <c r="I825" s="294" t="str">
        <f t="shared" si="35"/>
        <v>상세</v>
      </c>
      <c r="J825" s="295" t="str">
        <f>VLOOKUP(I825,엔터티분류어!B:D,3,FALSE)</f>
        <v>E</v>
      </c>
      <c r="K825" s="293" t="str">
        <f t="shared" si="34"/>
        <v>MSQDTHDE</v>
      </c>
    </row>
    <row r="826" spans="1:12" x14ac:dyDescent="0.3">
      <c r="A826" s="245" t="s">
        <v>1622</v>
      </c>
      <c r="B826" s="245" t="s">
        <v>1</v>
      </c>
      <c r="C826" s="236" t="s">
        <v>1135</v>
      </c>
      <c r="D826" s="245" t="s">
        <v>1136</v>
      </c>
      <c r="E826" s="246" t="s">
        <v>1065</v>
      </c>
      <c r="F826" s="293" t="str">
        <f>VLOOKUP(E:E,데이터주제영역정의서!T:V,2,FALSE)</f>
        <v>DT</v>
      </c>
      <c r="G826" s="211" t="s">
        <v>1192</v>
      </c>
      <c r="H826" s="294" t="str">
        <f>VLOOKUP(A:A,데이터주제영역정의서!O:P,2,FALSE)</f>
        <v>MSQ</v>
      </c>
      <c r="I826" s="294" t="str">
        <f t="shared" si="35"/>
        <v>정보</v>
      </c>
      <c r="J826" s="295" t="str">
        <f>VLOOKUP(I826,엔터티분류어!B:D,3,FALSE)</f>
        <v>D</v>
      </c>
      <c r="K826" s="293" t="str">
        <f t="shared" si="34"/>
        <v>MSQDTHID</v>
      </c>
    </row>
    <row r="827" spans="1:12" x14ac:dyDescent="0.3">
      <c r="A827" s="245" t="s">
        <v>1622</v>
      </c>
      <c r="B827" s="245" t="s">
        <v>1</v>
      </c>
      <c r="C827" s="236" t="s">
        <v>1157</v>
      </c>
      <c r="D827" s="245" t="s">
        <v>1158</v>
      </c>
      <c r="E827" s="246" t="s">
        <v>1065</v>
      </c>
      <c r="F827" s="293" t="str">
        <f>VLOOKUP(E:E,데이터주제영역정의서!T:V,2,FALSE)</f>
        <v>DT</v>
      </c>
      <c r="G827" s="211" t="s">
        <v>1191</v>
      </c>
      <c r="H827" s="294" t="str">
        <f>VLOOKUP(A:A,데이터주제영역정의서!O:P,2,FALSE)</f>
        <v>MSQ</v>
      </c>
      <c r="I827" s="294" t="str">
        <f t="shared" si="35"/>
        <v>기본</v>
      </c>
      <c r="J827" s="295" t="str">
        <f>VLOOKUP(I827,엔터티분류어!B:D,3,FALSE)</f>
        <v>M</v>
      </c>
      <c r="K827" s="293" t="str">
        <f t="shared" si="34"/>
        <v>MSQDTHBM</v>
      </c>
    </row>
    <row r="828" spans="1:12" x14ac:dyDescent="0.3">
      <c r="A828" s="245" t="s">
        <v>1622</v>
      </c>
      <c r="B828" s="245" t="s">
        <v>1</v>
      </c>
      <c r="C828" s="236" t="s">
        <v>1141</v>
      </c>
      <c r="D828" s="245" t="s">
        <v>1142</v>
      </c>
      <c r="E828" s="246" t="s">
        <v>1057</v>
      </c>
      <c r="F828" s="293" t="str">
        <f>VLOOKUP(E:E,데이터주제영역정의서!T:V,2,FALSE)</f>
        <v>SC</v>
      </c>
      <c r="G828" s="211" t="s">
        <v>1204</v>
      </c>
      <c r="H828" s="294" t="str">
        <f>VLOOKUP(A:A,데이터주제영역정의서!O:P,2,FALSE)</f>
        <v>MSQ</v>
      </c>
      <c r="I828" s="294" t="str">
        <f t="shared" si="35"/>
        <v>정보</v>
      </c>
      <c r="J828" s="295" t="str">
        <f>VLOOKUP(I828,엔터티분류어!B:D,3,FALSE)</f>
        <v>D</v>
      </c>
      <c r="K828" s="293" t="str">
        <f t="shared" si="34"/>
        <v>MSQSCHGD</v>
      </c>
    </row>
    <row r="829" spans="1:12" x14ac:dyDescent="0.3">
      <c r="A829" s="245" t="s">
        <v>1622</v>
      </c>
      <c r="B829" s="245" t="s">
        <v>1</v>
      </c>
      <c r="C829" s="236" t="s">
        <v>1145</v>
      </c>
      <c r="D829" s="245" t="s">
        <v>1146</v>
      </c>
      <c r="E829" s="246" t="s">
        <v>1057</v>
      </c>
      <c r="F829" s="293" t="str">
        <f>VLOOKUP(E:E,데이터주제영역정의서!T:V,2,FALSE)</f>
        <v>SC</v>
      </c>
      <c r="G829" s="211" t="s">
        <v>1044</v>
      </c>
      <c r="H829" s="294" t="str">
        <f>VLOOKUP(A:A,데이터주제영역정의서!O:P,2,FALSE)</f>
        <v>MSQ</v>
      </c>
      <c r="I829" s="294" t="str">
        <f t="shared" si="35"/>
        <v>정보</v>
      </c>
      <c r="J829" s="295" t="str">
        <f>VLOOKUP(I829,엔터티분류어!B:D,3,FALSE)</f>
        <v>D</v>
      </c>
      <c r="K829" s="293" t="str">
        <f t="shared" si="34"/>
        <v>MSQSCPMD</v>
      </c>
    </row>
    <row r="830" spans="1:12" x14ac:dyDescent="0.3">
      <c r="A830" s="245" t="s">
        <v>1622</v>
      </c>
      <c r="B830" s="245" t="s">
        <v>1</v>
      </c>
      <c r="C830" s="236" t="s">
        <v>1149</v>
      </c>
      <c r="D830" s="245" t="s">
        <v>1150</v>
      </c>
      <c r="E830" s="246" t="s">
        <v>1057</v>
      </c>
      <c r="F830" s="293" t="str">
        <f>VLOOKUP(E:E,데이터주제영역정의서!T:V,2,FALSE)</f>
        <v>SC</v>
      </c>
      <c r="G830" s="211" t="s">
        <v>1205</v>
      </c>
      <c r="H830" s="294" t="str">
        <f>VLOOKUP(A:A,데이터주제영역정의서!O:P,2,FALSE)</f>
        <v>MSQ</v>
      </c>
      <c r="I830" s="294" t="str">
        <f t="shared" si="35"/>
        <v>정보</v>
      </c>
      <c r="J830" s="295" t="str">
        <f>VLOOKUP(I830,엔터티분류어!B:D,3,FALSE)</f>
        <v>D</v>
      </c>
      <c r="K830" s="293" t="str">
        <f t="shared" si="34"/>
        <v>MSQSCPID</v>
      </c>
    </row>
    <row r="831" spans="1:12" x14ac:dyDescent="0.3">
      <c r="A831" s="245" t="s">
        <v>1622</v>
      </c>
      <c r="B831" s="245" t="s">
        <v>1</v>
      </c>
      <c r="C831" s="236" t="s">
        <v>1131</v>
      </c>
      <c r="D831" s="245" t="s">
        <v>1132</v>
      </c>
      <c r="E831" s="246" t="s">
        <v>1057</v>
      </c>
      <c r="F831" s="293" t="str">
        <f>VLOOKUP(E:E,데이터주제영역정의서!T:V,2,FALSE)</f>
        <v>SC</v>
      </c>
      <c r="G831" s="211" t="s">
        <v>1206</v>
      </c>
      <c r="H831" s="294" t="str">
        <f>VLOOKUP(A:A,데이터주제영역정의서!O:P,2,FALSE)</f>
        <v>MSQ</v>
      </c>
      <c r="I831" s="294" t="str">
        <f t="shared" si="35"/>
        <v>정보</v>
      </c>
      <c r="J831" s="295" t="str">
        <f>VLOOKUP(I831,엔터티분류어!B:D,3,FALSE)</f>
        <v>D</v>
      </c>
      <c r="K831" s="293" t="str">
        <f t="shared" si="34"/>
        <v>MSQSCPDD</v>
      </c>
    </row>
    <row r="832" spans="1:12" x14ac:dyDescent="0.3">
      <c r="A832" s="245" t="s">
        <v>1622</v>
      </c>
      <c r="B832" s="245" t="s">
        <v>1</v>
      </c>
      <c r="C832" s="236" t="s">
        <v>1159</v>
      </c>
      <c r="D832" s="245" t="s">
        <v>1160</v>
      </c>
      <c r="E832" s="246" t="s">
        <v>1057</v>
      </c>
      <c r="F832" s="293" t="str">
        <f>VLOOKUP(E:E,데이터주제영역정의서!T:V,2,FALSE)</f>
        <v>SC</v>
      </c>
      <c r="G832" s="211" t="s">
        <v>916</v>
      </c>
      <c r="H832" s="294" t="str">
        <f>VLOOKUP(A:A,데이터주제영역정의서!O:P,2,FALSE)</f>
        <v>MSQ</v>
      </c>
      <c r="I832" s="294" t="str">
        <f t="shared" si="35"/>
        <v>코드</v>
      </c>
      <c r="J832" s="295" t="str">
        <f>VLOOKUP(I832,엔터티분류어!B:D,3,FALSE)</f>
        <v>C</v>
      </c>
      <c r="K832" s="293" t="str">
        <f t="shared" si="34"/>
        <v>MSQSCPNC</v>
      </c>
    </row>
    <row r="833" spans="1:11" x14ac:dyDescent="0.3">
      <c r="A833" s="245" t="s">
        <v>1622</v>
      </c>
      <c r="B833" s="245" t="s">
        <v>1</v>
      </c>
      <c r="C833" s="236" t="s">
        <v>1165</v>
      </c>
      <c r="D833" s="245" t="s">
        <v>1166</v>
      </c>
      <c r="E833" s="246" t="s">
        <v>1057</v>
      </c>
      <c r="F833" s="293" t="str">
        <f>VLOOKUP(E:E,데이터주제영역정의서!T:V,2,FALSE)</f>
        <v>SC</v>
      </c>
      <c r="G833" s="211" t="s">
        <v>982</v>
      </c>
      <c r="H833" s="294" t="str">
        <f>VLOOKUP(A:A,데이터주제영역정의서!O:P,2,FALSE)</f>
        <v>MSQ</v>
      </c>
      <c r="I833" s="294" t="str">
        <f t="shared" si="35"/>
        <v>정보</v>
      </c>
      <c r="J833" s="295" t="str">
        <f>VLOOKUP(I833,엔터티분류어!B:D,3,FALSE)</f>
        <v>D</v>
      </c>
      <c r="K833" s="293" t="str">
        <f t="shared" si="34"/>
        <v>MSQSCNMD</v>
      </c>
    </row>
    <row r="834" spans="1:11" x14ac:dyDescent="0.3">
      <c r="A834" s="245" t="s">
        <v>1622</v>
      </c>
      <c r="B834" s="245" t="s">
        <v>1</v>
      </c>
      <c r="C834" s="236" t="s">
        <v>1167</v>
      </c>
      <c r="D834" s="245" t="s">
        <v>1168</v>
      </c>
      <c r="E834" s="246" t="s">
        <v>1057</v>
      </c>
      <c r="F834" s="293" t="str">
        <f>VLOOKUP(E:E,데이터주제영역정의서!T:V,2,FALSE)</f>
        <v>SC</v>
      </c>
      <c r="G834" s="211" t="s">
        <v>979</v>
      </c>
      <c r="H834" s="294" t="str">
        <f>VLOOKUP(A:A,데이터주제영역정의서!O:P,2,FALSE)</f>
        <v>MSQ</v>
      </c>
      <c r="I834" s="294" t="str">
        <f t="shared" si="35"/>
        <v>코드</v>
      </c>
      <c r="J834" s="295" t="str">
        <f>VLOOKUP(I834,엔터티분류어!B:D,3,FALSE)</f>
        <v>C</v>
      </c>
      <c r="K834" s="293" t="str">
        <f t="shared" si="34"/>
        <v>MSQSCNCC</v>
      </c>
    </row>
    <row r="835" spans="1:11" x14ac:dyDescent="0.3">
      <c r="A835" s="245" t="s">
        <v>1622</v>
      </c>
      <c r="B835" s="245" t="s">
        <v>1</v>
      </c>
      <c r="C835" s="236" t="s">
        <v>1169</v>
      </c>
      <c r="D835" s="245" t="s">
        <v>1170</v>
      </c>
      <c r="E835" s="246" t="s">
        <v>1057</v>
      </c>
      <c r="F835" s="293" t="str">
        <f>VLOOKUP(E:E,데이터주제영역정의서!T:V,2,FALSE)</f>
        <v>SC</v>
      </c>
      <c r="G835" s="211" t="s">
        <v>981</v>
      </c>
      <c r="H835" s="294" t="str">
        <f>VLOOKUP(A:A,데이터주제영역정의서!O:P,2,FALSE)</f>
        <v>MSQ</v>
      </c>
      <c r="I835" s="294" t="str">
        <f t="shared" si="35"/>
        <v>정보</v>
      </c>
      <c r="J835" s="295" t="str">
        <f>VLOOKUP(I835,엔터티분류어!B:D,3,FALSE)</f>
        <v>D</v>
      </c>
      <c r="K835" s="293" t="str">
        <f t="shared" si="34"/>
        <v>MSQSCNID</v>
      </c>
    </row>
    <row r="836" spans="1:11" x14ac:dyDescent="0.3">
      <c r="A836" s="245" t="s">
        <v>1622</v>
      </c>
      <c r="B836" s="245" t="s">
        <v>1</v>
      </c>
      <c r="C836" s="236" t="s">
        <v>1125</v>
      </c>
      <c r="D836" s="245" t="s">
        <v>1126</v>
      </c>
      <c r="E836" s="246" t="s">
        <v>1057</v>
      </c>
      <c r="F836" s="293" t="str">
        <f>VLOOKUP(E:E,데이터주제영역정의서!T:V,2,FALSE)</f>
        <v>SC</v>
      </c>
      <c r="G836" s="211" t="s">
        <v>1189</v>
      </c>
      <c r="H836" s="294" t="str">
        <f>VLOOKUP(A:A,데이터주제영역정의서!O:P,2,FALSE)</f>
        <v>MSQ</v>
      </c>
      <c r="I836" s="294" t="str">
        <f t="shared" si="35"/>
        <v>정보</v>
      </c>
      <c r="J836" s="295" t="str">
        <f>VLOOKUP(I836,엔터티분류어!B:D,3,FALSE)</f>
        <v>D</v>
      </c>
      <c r="K836" s="293" t="str">
        <f t="shared" si="34"/>
        <v>MSQSCNGD</v>
      </c>
    </row>
    <row r="837" spans="1:11" x14ac:dyDescent="0.3">
      <c r="A837" s="245" t="s">
        <v>1622</v>
      </c>
      <c r="B837" s="245" t="s">
        <v>1</v>
      </c>
      <c r="C837" s="236" t="s">
        <v>1153</v>
      </c>
      <c r="D837" s="245" t="s">
        <v>1154</v>
      </c>
      <c r="E837" s="246" t="s">
        <v>1057</v>
      </c>
      <c r="F837" s="293" t="str">
        <f>VLOOKUP(E:E,데이터주제영역정의서!T:V,2,FALSE)</f>
        <v>SC</v>
      </c>
      <c r="G837" s="211" t="s">
        <v>910</v>
      </c>
      <c r="H837" s="294" t="str">
        <f>VLOOKUP(A:A,데이터주제영역정의서!O:P,2,FALSE)</f>
        <v>MSQ</v>
      </c>
      <c r="I837" s="294" t="str">
        <f t="shared" si="35"/>
        <v>정보</v>
      </c>
      <c r="J837" s="295" t="str">
        <f>VLOOKUP(I837,엔터티분류어!B:D,3,FALSE)</f>
        <v>D</v>
      </c>
      <c r="K837" s="293" t="str">
        <f t="shared" si="34"/>
        <v>MSQSCNSD</v>
      </c>
    </row>
    <row r="838" spans="1:11" x14ac:dyDescent="0.3">
      <c r="A838" s="245" t="s">
        <v>1622</v>
      </c>
      <c r="B838" s="245" t="s">
        <v>1</v>
      </c>
      <c r="C838" s="236" t="s">
        <v>1155</v>
      </c>
      <c r="D838" s="245" t="s">
        <v>1156</v>
      </c>
      <c r="E838" s="246" t="s">
        <v>1057</v>
      </c>
      <c r="F838" s="293" t="str">
        <f>VLOOKUP(E:E,데이터주제영역정의서!T:V,2,FALSE)</f>
        <v>SC</v>
      </c>
      <c r="G838" s="211" t="s">
        <v>919</v>
      </c>
      <c r="H838" s="294" t="str">
        <f>VLOOKUP(A:A,데이터주제영역정의서!O:P,2,FALSE)</f>
        <v>MSQ</v>
      </c>
      <c r="I838" s="294" t="str">
        <f t="shared" si="35"/>
        <v>정보</v>
      </c>
      <c r="J838" s="295" t="str">
        <f>VLOOKUP(I838,엔터티분류어!B:D,3,FALSE)</f>
        <v>D</v>
      </c>
      <c r="K838" s="293" t="str">
        <f t="shared" si="34"/>
        <v>MSQSCFID</v>
      </c>
    </row>
    <row r="839" spans="1:11" x14ac:dyDescent="0.3">
      <c r="A839" s="245" t="s">
        <v>1622</v>
      </c>
      <c r="B839" s="245" t="s">
        <v>1</v>
      </c>
      <c r="C839" s="236" t="s">
        <v>1127</v>
      </c>
      <c r="D839" s="245" t="s">
        <v>1128</v>
      </c>
      <c r="E839" s="246" t="s">
        <v>1057</v>
      </c>
      <c r="F839" s="293" t="str">
        <f>VLOOKUP(E:E,데이터주제영역정의서!T:V,2,FALSE)</f>
        <v>SC</v>
      </c>
      <c r="G839" s="211" t="s">
        <v>940</v>
      </c>
      <c r="H839" s="294" t="str">
        <f>VLOOKUP(A:A,데이터주제영역정의서!O:P,2,FALSE)</f>
        <v>MSQ</v>
      </c>
      <c r="I839" s="294" t="str">
        <f t="shared" si="35"/>
        <v>정보</v>
      </c>
      <c r="J839" s="295" t="str">
        <f>VLOOKUP(I839,엔터티분류어!B:D,3,FALSE)</f>
        <v>D</v>
      </c>
      <c r="K839" s="293" t="str">
        <f t="shared" si="34"/>
        <v>MSQSCFDD</v>
      </c>
    </row>
    <row r="840" spans="1:11" x14ac:dyDescent="0.3">
      <c r="A840" s="245" t="s">
        <v>1622</v>
      </c>
      <c r="B840" s="245" t="s">
        <v>18</v>
      </c>
      <c r="C840" s="236" t="s">
        <v>1183</v>
      </c>
      <c r="D840" s="245" t="s">
        <v>1156</v>
      </c>
      <c r="E840" s="246" t="s">
        <v>1057</v>
      </c>
      <c r="F840" s="293" t="str">
        <f>VLOOKUP(E:E,데이터주제영역정의서!T:V,2,FALSE)</f>
        <v>SC</v>
      </c>
      <c r="G840" s="211" t="s">
        <v>1207</v>
      </c>
      <c r="H840" s="294" t="str">
        <f>VLOOKUP(A:A,데이터주제영역정의서!O:P,2,FALSE)</f>
        <v>MSQ</v>
      </c>
      <c r="I840" s="294" t="str">
        <f t="shared" si="35"/>
        <v>정보</v>
      </c>
      <c r="J840" s="295" t="str">
        <f>VLOOKUP(I840,엔터티분류어!B:D,3,FALSE)</f>
        <v>D</v>
      </c>
      <c r="K840" s="293" t="str">
        <f t="shared" si="34"/>
        <v>MSQSCFSD</v>
      </c>
    </row>
    <row r="841" spans="1:11" x14ac:dyDescent="0.3">
      <c r="A841" s="245" t="s">
        <v>1622</v>
      </c>
      <c r="B841" s="245" t="s">
        <v>1</v>
      </c>
      <c r="C841" s="236" t="s">
        <v>1180</v>
      </c>
      <c r="D841" s="245" t="s">
        <v>1181</v>
      </c>
      <c r="E841" s="246" t="s">
        <v>1065</v>
      </c>
      <c r="F841" s="293" t="str">
        <f>VLOOKUP(E:E,데이터주제영역정의서!T:V,2,FALSE)</f>
        <v>DT</v>
      </c>
      <c r="G841" s="211" t="s">
        <v>1198</v>
      </c>
      <c r="H841" s="294" t="str">
        <f>VLOOKUP(A:A,데이터주제영역정의서!O:P,2,FALSE)</f>
        <v>MSQ</v>
      </c>
      <c r="I841" s="294" t="str">
        <f t="shared" si="35"/>
        <v>정보</v>
      </c>
      <c r="J841" s="295" t="str">
        <f>VLOOKUP(I841,엔터티분류어!B:D,3,FALSE)</f>
        <v>D</v>
      </c>
      <c r="K841" s="293" t="str">
        <f t="shared" si="34"/>
        <v>MSQDTEDD</v>
      </c>
    </row>
    <row r="842" spans="1:11" x14ac:dyDescent="0.3">
      <c r="A842" s="245" t="s">
        <v>1622</v>
      </c>
      <c r="B842" s="245" t="s">
        <v>18</v>
      </c>
      <c r="C842" s="245" t="s">
        <v>1182</v>
      </c>
      <c r="D842" s="245"/>
      <c r="E842" s="246" t="s">
        <v>1065</v>
      </c>
      <c r="F842" s="293" t="str">
        <f>VLOOKUP(E:E,데이터주제영역정의서!T:V,2,FALSE)</f>
        <v>DT</v>
      </c>
      <c r="G842" s="211" t="s">
        <v>1199</v>
      </c>
      <c r="H842" s="294" t="str">
        <f>VLOOKUP(A:A,데이터주제영역정의서!O:P,2,FALSE)</f>
        <v>MSQ</v>
      </c>
      <c r="I842" s="294" t="str">
        <f t="shared" si="35"/>
        <v>정보</v>
      </c>
      <c r="J842" s="295" t="str">
        <f>VLOOKUP(I842,엔터티분류어!B:D,3,FALSE)</f>
        <v>D</v>
      </c>
      <c r="K842" s="293" t="str">
        <f t="shared" si="34"/>
        <v>MSQDTEPD</v>
      </c>
    </row>
    <row r="843" spans="1:11" x14ac:dyDescent="0.3">
      <c r="A843" s="245" t="s">
        <v>1622</v>
      </c>
      <c r="B843" s="245" t="s">
        <v>1</v>
      </c>
      <c r="C843" s="236" t="s">
        <v>1435</v>
      </c>
      <c r="D843" s="245" t="s">
        <v>1440</v>
      </c>
      <c r="E843" s="246" t="s">
        <v>1057</v>
      </c>
      <c r="F843" s="293" t="str">
        <f>VLOOKUP(E:E,데이터주제영역정의서!T:V,2,FALSE)</f>
        <v>SC</v>
      </c>
      <c r="G843" s="211" t="s">
        <v>1441</v>
      </c>
      <c r="H843" s="294" t="str">
        <f>VLOOKUP(A:A,데이터주제영역정의서!O:P,2,FALSE)</f>
        <v>MSQ</v>
      </c>
      <c r="I843" s="294" t="str">
        <f t="shared" si="35"/>
        <v>정보</v>
      </c>
      <c r="J843" s="295" t="str">
        <f>VLOOKUP(I843,엔터티분류어!B:D,3,FALSE)</f>
        <v>D</v>
      </c>
      <c r="K843" s="293" t="str">
        <f t="shared" si="34"/>
        <v>MSQSCQSD</v>
      </c>
    </row>
    <row r="844" spans="1:11" x14ac:dyDescent="0.3">
      <c r="A844" s="245" t="s">
        <v>1622</v>
      </c>
      <c r="B844" s="245" t="s">
        <v>1</v>
      </c>
      <c r="C844" s="236" t="s">
        <v>1436</v>
      </c>
      <c r="D844" s="245" t="s">
        <v>1439</v>
      </c>
      <c r="E844" s="246" t="s">
        <v>1057</v>
      </c>
      <c r="F844" s="293" t="str">
        <f>VLOOKUP(E:E,데이터주제영역정의서!T:V,2,FALSE)</f>
        <v>SC</v>
      </c>
      <c r="G844" s="211" t="s">
        <v>1442</v>
      </c>
      <c r="H844" s="294" t="str">
        <f>VLOOKUP(A:A,데이터주제영역정의서!O:P,2,FALSE)</f>
        <v>MSQ</v>
      </c>
      <c r="I844" s="294" t="str">
        <f t="shared" si="35"/>
        <v>정보</v>
      </c>
      <c r="J844" s="295" t="str">
        <f>VLOOKUP(I844,엔터티분류어!B:D,3,FALSE)</f>
        <v>D</v>
      </c>
      <c r="K844" s="293" t="str">
        <f t="shared" si="34"/>
        <v>MSQSCQMD</v>
      </c>
    </row>
    <row r="845" spans="1:11" x14ac:dyDescent="0.3">
      <c r="A845" s="245" t="s">
        <v>1622</v>
      </c>
      <c r="B845" s="245" t="s">
        <v>18</v>
      </c>
      <c r="C845" s="236" t="s">
        <v>1437</v>
      </c>
      <c r="D845" s="245"/>
      <c r="E845" s="246" t="s">
        <v>1057</v>
      </c>
      <c r="F845" s="293" t="str">
        <f>VLOOKUP(E:E,데이터주제영역정의서!T:V,2,FALSE)</f>
        <v>SC</v>
      </c>
      <c r="G845" s="211" t="s">
        <v>1443</v>
      </c>
      <c r="H845" s="294" t="str">
        <f>VLOOKUP(A:A,데이터주제영역정의서!O:P,2,FALSE)</f>
        <v>MSQ</v>
      </c>
      <c r="I845" s="294" t="str">
        <f t="shared" si="35"/>
        <v>정보</v>
      </c>
      <c r="J845" s="295" t="str">
        <f>VLOOKUP(I845,엔터티분류어!B:D,3,FALSE)</f>
        <v>D</v>
      </c>
      <c r="K845" s="293" t="str">
        <f t="shared" si="34"/>
        <v>MSQSCQAD</v>
      </c>
    </row>
    <row r="846" spans="1:11" x14ac:dyDescent="0.3">
      <c r="A846" s="245" t="s">
        <v>1622</v>
      </c>
      <c r="B846" s="245" t="s">
        <v>18</v>
      </c>
      <c r="C846" s="245" t="s">
        <v>1438</v>
      </c>
      <c r="D846" s="245"/>
      <c r="E846" s="246" t="s">
        <v>1057</v>
      </c>
      <c r="F846" s="293" t="str">
        <f>VLOOKUP(E:E,데이터주제영역정의서!T:V,2,FALSE)</f>
        <v>SC</v>
      </c>
      <c r="G846" s="211" t="s">
        <v>1406</v>
      </c>
      <c r="H846" s="294" t="str">
        <f>VLOOKUP(A:A,데이터주제영역정의서!O:P,2,FALSE)</f>
        <v>MSQ</v>
      </c>
      <c r="I846" s="294" t="str">
        <f t="shared" si="35"/>
        <v>정보</v>
      </c>
      <c r="J846" s="295" t="str">
        <f>VLOOKUP(I846,엔터티분류어!B:D,3,FALSE)</f>
        <v>D</v>
      </c>
      <c r="K846" s="293" t="str">
        <f t="shared" si="34"/>
        <v>MSQSCQBD</v>
      </c>
    </row>
    <row r="847" spans="1:11" x14ac:dyDescent="0.3">
      <c r="A847" s="245" t="s">
        <v>1622</v>
      </c>
      <c r="B847" s="245" t="s">
        <v>18</v>
      </c>
      <c r="C847" s="245" t="s">
        <v>4275</v>
      </c>
      <c r="D847" s="245"/>
      <c r="E847" s="246" t="s">
        <v>1057</v>
      </c>
      <c r="F847" s="293" t="s">
        <v>984</v>
      </c>
      <c r="G847" s="211" t="s">
        <v>4276</v>
      </c>
      <c r="H847" s="294" t="str">
        <f>VLOOKUP(A:A,데이터주제영역정의서!O:P,2,FALSE)</f>
        <v>MSQ</v>
      </c>
      <c r="I847" s="294" t="str">
        <f t="shared" si="35"/>
        <v>상세</v>
      </c>
      <c r="J847" s="295" t="str">
        <f>VLOOKUP(I847,엔터티분류어!B:D,3,FALSE)</f>
        <v>E</v>
      </c>
      <c r="K847" s="293" t="str">
        <f t="shared" si="34"/>
        <v>MSQSCNPE</v>
      </c>
    </row>
    <row r="848" spans="1:11" x14ac:dyDescent="0.3">
      <c r="A848" s="245" t="s">
        <v>1622</v>
      </c>
      <c r="B848" s="245" t="s">
        <v>1</v>
      </c>
      <c r="C848" s="245" t="s">
        <v>214</v>
      </c>
      <c r="D848" s="245" t="s">
        <v>1489</v>
      </c>
      <c r="E848" s="246" t="s">
        <v>1057</v>
      </c>
      <c r="F848" s="293" t="str">
        <f>VLOOKUP(E:E,데이터주제영역정의서!T:V,2,FALSE)</f>
        <v>SC</v>
      </c>
      <c r="G848" s="213" t="s">
        <v>1490</v>
      </c>
      <c r="H848" s="294" t="str">
        <f>VLOOKUP(A:A,데이터주제영역정의서!O:P,2,FALSE)</f>
        <v>MSQ</v>
      </c>
      <c r="I848" s="294" t="str">
        <f t="shared" si="35"/>
        <v>정보</v>
      </c>
      <c r="J848" s="295" t="str">
        <f>VLOOKUP(I848,엔터티분류어!B:D,3,FALSE)</f>
        <v>D</v>
      </c>
      <c r="K848" s="293" t="str">
        <f t="shared" si="34"/>
        <v>MSQSCQOD</v>
      </c>
    </row>
    <row r="849" spans="1:11" x14ac:dyDescent="0.3">
      <c r="A849" s="296" t="s">
        <v>1778</v>
      </c>
      <c r="B849" s="296" t="s">
        <v>1</v>
      </c>
      <c r="C849" s="296" t="s">
        <v>1786</v>
      </c>
      <c r="D849" s="296" t="s">
        <v>1787</v>
      </c>
      <c r="E849" s="290" t="s">
        <v>1784</v>
      </c>
      <c r="F849" s="293" t="str">
        <f>VLOOKUP(E:E,데이터주제영역정의서!T:V,2,FALSE)</f>
        <v>RA</v>
      </c>
      <c r="G849" s="292" t="s">
        <v>4113</v>
      </c>
      <c r="H849" s="294" t="str">
        <f>VLOOKUP(A:A,데이터주제영역정의서!O:P,2,FALSE)</f>
        <v>MSM</v>
      </c>
      <c r="I849" s="295" t="str">
        <f t="shared" si="35"/>
        <v>정보</v>
      </c>
      <c r="J849" s="295" t="str">
        <f>VLOOKUP(I849,엔터티분류어!B:D,3,FALSE)</f>
        <v>D</v>
      </c>
      <c r="K849" s="295" t="str">
        <f t="shared" si="34"/>
        <v>MSMRAOPD</v>
      </c>
    </row>
    <row r="850" spans="1:11" x14ac:dyDescent="0.3">
      <c r="A850" s="296" t="s">
        <v>1778</v>
      </c>
      <c r="B850" s="296" t="s">
        <v>1</v>
      </c>
      <c r="C850" s="296" t="s">
        <v>1790</v>
      </c>
      <c r="D850" s="296" t="s">
        <v>1791</v>
      </c>
      <c r="E850" s="290" t="s">
        <v>4105</v>
      </c>
      <c r="F850" s="293" t="str">
        <f>VLOOKUP(E:E,데이터주제영역정의서!T:V,2,FALSE)</f>
        <v>CS</v>
      </c>
      <c r="G850" s="292" t="s">
        <v>4114</v>
      </c>
      <c r="H850" s="294" t="str">
        <f>VLOOKUP(A:A,데이터주제영역정의서!O:P,2,FALSE)</f>
        <v>MSM</v>
      </c>
      <c r="I850" s="295" t="str">
        <f t="shared" si="35"/>
        <v>정보</v>
      </c>
      <c r="J850" s="295" t="str">
        <f>VLOOKUP(I850,엔터티분류어!B:D,3,FALSE)</f>
        <v>D</v>
      </c>
      <c r="K850" s="295" t="str">
        <f t="shared" si="34"/>
        <v>MSMCSSTD</v>
      </c>
    </row>
    <row r="851" spans="1:11" x14ac:dyDescent="0.3">
      <c r="A851" s="296" t="s">
        <v>1778</v>
      </c>
      <c r="B851" s="296" t="s">
        <v>1</v>
      </c>
      <c r="C851" s="296" t="s">
        <v>1810</v>
      </c>
      <c r="D851" s="296" t="s">
        <v>1811</v>
      </c>
      <c r="E851" s="290" t="s">
        <v>4105</v>
      </c>
      <c r="F851" s="293" t="str">
        <f>VLOOKUP(E:E,데이터주제영역정의서!T:V,2,FALSE)</f>
        <v>CS</v>
      </c>
      <c r="G851" s="292" t="s">
        <v>3572</v>
      </c>
      <c r="H851" s="294" t="str">
        <f>VLOOKUP(A:A,데이터주제영역정의서!O:P,2,FALSE)</f>
        <v>MSM</v>
      </c>
      <c r="I851" s="295" t="str">
        <f t="shared" si="35"/>
        <v>정보</v>
      </c>
      <c r="J851" s="295" t="str">
        <f>VLOOKUP(I851,엔터티분류어!B:D,3,FALSE)</f>
        <v>D</v>
      </c>
      <c r="K851" s="295" t="str">
        <f t="shared" ref="K851:K914" si="36">H851&amp;F851&amp;G851&amp;J851</f>
        <v>MSMCSPTD</v>
      </c>
    </row>
    <row r="852" spans="1:11" x14ac:dyDescent="0.3">
      <c r="A852" s="296" t="s">
        <v>1778</v>
      </c>
      <c r="B852" s="296" t="s">
        <v>1</v>
      </c>
      <c r="C852" s="296" t="s">
        <v>1796</v>
      </c>
      <c r="D852" s="296" t="s">
        <v>1797</v>
      </c>
      <c r="E852" s="290" t="s">
        <v>4105</v>
      </c>
      <c r="F852" s="293" t="str">
        <f>VLOOKUP(E:E,데이터주제영역정의서!T:V,2,FALSE)</f>
        <v>CS</v>
      </c>
      <c r="G852" s="292" t="s">
        <v>4115</v>
      </c>
      <c r="H852" s="294" t="str">
        <f>VLOOKUP(A:A,데이터주제영역정의서!O:P,2,FALSE)</f>
        <v>MSM</v>
      </c>
      <c r="I852" s="295" t="str">
        <f t="shared" si="35"/>
        <v>기본</v>
      </c>
      <c r="J852" s="295" t="str">
        <f>VLOOKUP(I852,엔터티분류어!B:D,3,FALSE)</f>
        <v>M</v>
      </c>
      <c r="K852" s="295" t="str">
        <f t="shared" si="36"/>
        <v>MSMCSMTM</v>
      </c>
    </row>
    <row r="853" spans="1:11" x14ac:dyDescent="0.3">
      <c r="A853" s="296" t="s">
        <v>1778</v>
      </c>
      <c r="B853" s="296" t="s">
        <v>1</v>
      </c>
      <c r="C853" s="296" t="s">
        <v>1806</v>
      </c>
      <c r="D853" s="296" t="s">
        <v>1807</v>
      </c>
      <c r="E853" s="290" t="s">
        <v>4105</v>
      </c>
      <c r="F853" s="293" t="str">
        <f>VLOOKUP(E:E,데이터주제영역정의서!T:V,2,FALSE)</f>
        <v>CS</v>
      </c>
      <c r="G853" s="292" t="s">
        <v>4116</v>
      </c>
      <c r="H853" s="294" t="str">
        <f>VLOOKUP(A:A,데이터주제영역정의서!O:P,2,FALSE)</f>
        <v>MSM</v>
      </c>
      <c r="I853" s="295" t="str">
        <f t="shared" si="35"/>
        <v>로그</v>
      </c>
      <c r="J853" s="295" t="str">
        <f>VLOOKUP(I853,엔터티분류어!B:D,3,FALSE)</f>
        <v>G</v>
      </c>
      <c r="K853" s="295" t="str">
        <f t="shared" si="36"/>
        <v>MSMCSLGG</v>
      </c>
    </row>
    <row r="854" spans="1:11" x14ac:dyDescent="0.3">
      <c r="A854" s="296" t="s">
        <v>1778</v>
      </c>
      <c r="B854" s="296" t="s">
        <v>1</v>
      </c>
      <c r="C854" s="296" t="s">
        <v>1794</v>
      </c>
      <c r="D854" s="296" t="s">
        <v>1795</v>
      </c>
      <c r="E854" s="290" t="s">
        <v>4105</v>
      </c>
      <c r="F854" s="293" t="str">
        <f>VLOOKUP(E:E,데이터주제영역정의서!T:V,2,FALSE)</f>
        <v>CS</v>
      </c>
      <c r="G854" s="292" t="s">
        <v>4117</v>
      </c>
      <c r="H854" s="294" t="str">
        <f>VLOOKUP(A:A,데이터주제영역정의서!O:P,2,FALSE)</f>
        <v>MSM</v>
      </c>
      <c r="I854" s="295" t="str">
        <f t="shared" si="35"/>
        <v>정보</v>
      </c>
      <c r="J854" s="295" t="str">
        <f>VLOOKUP(I854,엔터티분류어!B:D,3,FALSE)</f>
        <v>D</v>
      </c>
      <c r="K854" s="295" t="str">
        <f t="shared" si="36"/>
        <v>MSMCSPGD</v>
      </c>
    </row>
    <row r="855" spans="1:11" x14ac:dyDescent="0.3">
      <c r="A855" s="296" t="s">
        <v>1778</v>
      </c>
      <c r="B855" s="296" t="s">
        <v>1</v>
      </c>
      <c r="C855" s="296" t="s">
        <v>1802</v>
      </c>
      <c r="D855" s="296" t="s">
        <v>1803</v>
      </c>
      <c r="E855" s="290" t="s">
        <v>4105</v>
      </c>
      <c r="F855" s="293" t="str">
        <f>VLOOKUP(E:E,데이터주제영역정의서!T:V,2,FALSE)</f>
        <v>CS</v>
      </c>
      <c r="G855" s="292" t="s">
        <v>4118</v>
      </c>
      <c r="H855" s="294" t="str">
        <f>VLOOKUP(A:A,데이터주제영역정의서!O:P,2,FALSE)</f>
        <v>MSM</v>
      </c>
      <c r="I855" s="295" t="str">
        <f t="shared" si="35"/>
        <v>기본</v>
      </c>
      <c r="J855" s="295" t="str">
        <f>VLOOKUP(I855,엔터티분류어!B:D,3,FALSE)</f>
        <v>M</v>
      </c>
      <c r="K855" s="295" t="str">
        <f t="shared" si="36"/>
        <v>MSMCSATM</v>
      </c>
    </row>
    <row r="856" spans="1:11" x14ac:dyDescent="0.3">
      <c r="A856" s="296" t="s">
        <v>1778</v>
      </c>
      <c r="B856" s="296" t="s">
        <v>1</v>
      </c>
      <c r="C856" s="296" t="s">
        <v>1855</v>
      </c>
      <c r="D856" s="296" t="s">
        <v>1856</v>
      </c>
      <c r="E856" s="290" t="s">
        <v>1784</v>
      </c>
      <c r="F856" s="293" t="str">
        <f>VLOOKUP(E:E,데이터주제영역정의서!T:V,2,FALSE)</f>
        <v>RA</v>
      </c>
      <c r="G856" s="292" t="s">
        <v>4119</v>
      </c>
      <c r="H856" s="294" t="str">
        <f>VLOOKUP(A:A,데이터주제영역정의서!O:P,2,FALSE)</f>
        <v>MSM</v>
      </c>
      <c r="I856" s="295" t="str">
        <f t="shared" ref="I856:I919" si="37">RIGHT(C856,2)</f>
        <v>정보</v>
      </c>
      <c r="J856" s="295" t="str">
        <f>VLOOKUP(I856,엔터티분류어!B:D,3,FALSE)</f>
        <v>D</v>
      </c>
      <c r="K856" s="295" t="str">
        <f t="shared" si="36"/>
        <v>MSMRACCD</v>
      </c>
    </row>
    <row r="857" spans="1:11" x14ac:dyDescent="0.3">
      <c r="A857" s="296" t="s">
        <v>1778</v>
      </c>
      <c r="B857" s="296" t="s">
        <v>1</v>
      </c>
      <c r="C857" s="296" t="s">
        <v>1782</v>
      </c>
      <c r="D857" s="296" t="s">
        <v>1783</v>
      </c>
      <c r="E857" s="290" t="s">
        <v>1784</v>
      </c>
      <c r="F857" s="293" t="str">
        <f>VLOOKUP(E:E,데이터주제영역정의서!T:V,2,FALSE)</f>
        <v>RA</v>
      </c>
      <c r="G857" s="292" t="s">
        <v>4120</v>
      </c>
      <c r="H857" s="294" t="str">
        <f>VLOOKUP(A:A,데이터주제영역정의서!O:P,2,FALSE)</f>
        <v>MSM</v>
      </c>
      <c r="I857" s="295" t="str">
        <f t="shared" si="37"/>
        <v>정보</v>
      </c>
      <c r="J857" s="295" t="str">
        <f>VLOOKUP(I857,엔터티분류어!B:D,3,FALSE)</f>
        <v>D</v>
      </c>
      <c r="K857" s="295" t="str">
        <f t="shared" si="36"/>
        <v>MSMRAMBD</v>
      </c>
    </row>
    <row r="858" spans="1:11" x14ac:dyDescent="0.3">
      <c r="A858" s="296" t="s">
        <v>1778</v>
      </c>
      <c r="B858" s="296" t="s">
        <v>1</v>
      </c>
      <c r="C858" s="296" t="s">
        <v>1788</v>
      </c>
      <c r="D858" s="296" t="s">
        <v>1789</v>
      </c>
      <c r="E858" s="290" t="s">
        <v>1784</v>
      </c>
      <c r="F858" s="293" t="str">
        <f>VLOOKUP(E:E,데이터주제영역정의서!T:V,2,FALSE)</f>
        <v>RA</v>
      </c>
      <c r="G858" s="292" t="s">
        <v>4121</v>
      </c>
      <c r="H858" s="294" t="str">
        <f>VLOOKUP(A:A,데이터주제영역정의서!O:P,2,FALSE)</f>
        <v>MSM</v>
      </c>
      <c r="I858" s="295" t="str">
        <f t="shared" si="37"/>
        <v>정보</v>
      </c>
      <c r="J858" s="295" t="str">
        <f>VLOOKUP(I858,엔터티분류어!B:D,3,FALSE)</f>
        <v>D</v>
      </c>
      <c r="K858" s="295" t="str">
        <f t="shared" si="36"/>
        <v>MSMRAIOD</v>
      </c>
    </row>
    <row r="859" spans="1:11" x14ac:dyDescent="0.3">
      <c r="A859" s="296" t="s">
        <v>1778</v>
      </c>
      <c r="B859" s="296" t="s">
        <v>1</v>
      </c>
      <c r="C859" s="296" t="s">
        <v>1792</v>
      </c>
      <c r="D859" s="296" t="s">
        <v>1793</v>
      </c>
      <c r="E859" s="290" t="s">
        <v>1784</v>
      </c>
      <c r="F859" s="293" t="str">
        <f>VLOOKUP(E:E,데이터주제영역정의서!T:V,2,FALSE)</f>
        <v>RA</v>
      </c>
      <c r="G859" s="292" t="s">
        <v>4122</v>
      </c>
      <c r="H859" s="294" t="str">
        <f>VLOOKUP(A:A,데이터주제영역정의서!O:P,2,FALSE)</f>
        <v>MSM</v>
      </c>
      <c r="I859" s="295" t="str">
        <f t="shared" si="37"/>
        <v>정보</v>
      </c>
      <c r="J859" s="295" t="str">
        <f>VLOOKUP(I859,엔터티분류어!B:D,3,FALSE)</f>
        <v>D</v>
      </c>
      <c r="K859" s="295" t="str">
        <f t="shared" si="36"/>
        <v>MSMRAAND</v>
      </c>
    </row>
    <row r="860" spans="1:11" x14ac:dyDescent="0.3">
      <c r="A860" s="296" t="s">
        <v>1778</v>
      </c>
      <c r="B860" s="296" t="s">
        <v>1</v>
      </c>
      <c r="C860" s="296" t="s">
        <v>1798</v>
      </c>
      <c r="D860" s="296" t="s">
        <v>1799</v>
      </c>
      <c r="E860" s="290" t="s">
        <v>1784</v>
      </c>
      <c r="F860" s="293" t="str">
        <f>VLOOKUP(E:E,데이터주제영역정의서!T:V,2,FALSE)</f>
        <v>RA</v>
      </c>
      <c r="G860" s="292" t="s">
        <v>4026</v>
      </c>
      <c r="H860" s="294" t="str">
        <f>VLOOKUP(A:A,데이터주제영역정의서!O:P,2,FALSE)</f>
        <v>MSM</v>
      </c>
      <c r="I860" s="295" t="str">
        <f t="shared" si="37"/>
        <v>정보</v>
      </c>
      <c r="J860" s="295" t="str">
        <f>VLOOKUP(I860,엔터티분류어!B:D,3,FALSE)</f>
        <v>D</v>
      </c>
      <c r="K860" s="295" t="str">
        <f t="shared" si="36"/>
        <v>MSMRACDD</v>
      </c>
    </row>
    <row r="861" spans="1:11" x14ac:dyDescent="0.3">
      <c r="A861" s="296" t="s">
        <v>1778</v>
      </c>
      <c r="B861" s="296" t="s">
        <v>1</v>
      </c>
      <c r="C861" s="296" t="s">
        <v>1804</v>
      </c>
      <c r="D861" s="296" t="s">
        <v>1805</v>
      </c>
      <c r="E861" s="290" t="s">
        <v>1784</v>
      </c>
      <c r="F861" s="293" t="str">
        <f>VLOOKUP(E:E,데이터주제영역정의서!T:V,2,FALSE)</f>
        <v>RA</v>
      </c>
      <c r="G861" s="292" t="s">
        <v>4123</v>
      </c>
      <c r="H861" s="294" t="str">
        <f>VLOOKUP(A:A,데이터주제영역정의서!O:P,2,FALSE)</f>
        <v>MSM</v>
      </c>
      <c r="I861" s="295" t="str">
        <f t="shared" si="37"/>
        <v>정보</v>
      </c>
      <c r="J861" s="295" t="str">
        <f>VLOOKUP(I861,엔터티분류어!B:D,3,FALSE)</f>
        <v>D</v>
      </c>
      <c r="K861" s="295" t="str">
        <f t="shared" si="36"/>
        <v>MSMRADCD</v>
      </c>
    </row>
    <row r="862" spans="1:11" x14ac:dyDescent="0.3">
      <c r="A862" s="296" t="s">
        <v>1778</v>
      </c>
      <c r="B862" s="296" t="s">
        <v>1</v>
      </c>
      <c r="C862" s="296" t="s">
        <v>1859</v>
      </c>
      <c r="D862" s="296" t="s">
        <v>1860</v>
      </c>
      <c r="E862" s="290" t="s">
        <v>1781</v>
      </c>
      <c r="F862" s="293" t="str">
        <f>VLOOKUP(E:E,데이터주제영역정의서!T:V,2,FALSE)</f>
        <v>CP</v>
      </c>
      <c r="G862" s="292" t="s">
        <v>4126</v>
      </c>
      <c r="H862" s="294" t="str">
        <f>VLOOKUP(A:A,데이터주제영역정의서!O:P,2,FALSE)</f>
        <v>MSM</v>
      </c>
      <c r="I862" s="295" t="str">
        <f t="shared" si="37"/>
        <v>기본</v>
      </c>
      <c r="J862" s="295" t="str">
        <f>VLOOKUP(I862,엔터티분류어!B:D,3,FALSE)</f>
        <v>M</v>
      </c>
      <c r="K862" s="295" t="str">
        <f t="shared" si="36"/>
        <v>MSMCPMRM</v>
      </c>
    </row>
    <row r="863" spans="1:11" x14ac:dyDescent="0.3">
      <c r="A863" s="296" t="s">
        <v>1778</v>
      </c>
      <c r="B863" s="296" t="s">
        <v>1</v>
      </c>
      <c r="C863" s="296" t="s">
        <v>1857</v>
      </c>
      <c r="D863" s="296" t="s">
        <v>1858</v>
      </c>
      <c r="E863" s="290" t="s">
        <v>1781</v>
      </c>
      <c r="F863" s="293" t="str">
        <f>VLOOKUP(E:E,데이터주제영역정의서!T:V,2,FALSE)</f>
        <v>CP</v>
      </c>
      <c r="G863" s="292" t="s">
        <v>4114</v>
      </c>
      <c r="H863" s="294" t="str">
        <f>VLOOKUP(A:A,데이터주제영역정의서!O:P,2,FALSE)</f>
        <v>MSM</v>
      </c>
      <c r="I863" s="295" t="str">
        <f t="shared" si="37"/>
        <v>정보</v>
      </c>
      <c r="J863" s="295" t="str">
        <f>VLOOKUP(I863,엔터티분류어!B:D,3,FALSE)</f>
        <v>D</v>
      </c>
      <c r="K863" s="295" t="str">
        <f t="shared" si="36"/>
        <v>MSMCPSTD</v>
      </c>
    </row>
    <row r="864" spans="1:11" x14ac:dyDescent="0.3">
      <c r="A864" s="296" t="s">
        <v>1778</v>
      </c>
      <c r="B864" s="296" t="s">
        <v>18</v>
      </c>
      <c r="C864" s="296" t="s">
        <v>1808</v>
      </c>
      <c r="D864" s="296" t="s">
        <v>1809</v>
      </c>
      <c r="E864" s="290" t="s">
        <v>1781</v>
      </c>
      <c r="F864" s="293" t="str">
        <f>VLOOKUP(E:E,데이터주제영역정의서!T:V,2,FALSE)</f>
        <v>CP</v>
      </c>
      <c r="G864" s="292" t="s">
        <v>4124</v>
      </c>
      <c r="H864" s="294" t="str">
        <f>VLOOKUP(A:A,데이터주제영역정의서!O:P,2,FALSE)</f>
        <v>MSM</v>
      </c>
      <c r="I864" s="295" t="str">
        <f t="shared" si="37"/>
        <v>기본</v>
      </c>
      <c r="J864" s="295" t="str">
        <f>VLOOKUP(I864,엔터티분류어!B:D,3,FALSE)</f>
        <v>M</v>
      </c>
      <c r="K864" s="295" t="str">
        <f t="shared" si="36"/>
        <v>MSMCPCPM</v>
      </c>
    </row>
    <row r="865" spans="1:12" x14ac:dyDescent="0.3">
      <c r="A865" s="296" t="s">
        <v>1778</v>
      </c>
      <c r="B865" s="296" t="s">
        <v>1</v>
      </c>
      <c r="C865" s="296" t="s">
        <v>1800</v>
      </c>
      <c r="D865" s="296" t="s">
        <v>1801</v>
      </c>
      <c r="E865" s="290" t="s">
        <v>1781</v>
      </c>
      <c r="F865" s="293" t="str">
        <f>VLOOKUP(E:E,데이터주제영역정의서!T:V,2,FALSE)</f>
        <v>CP</v>
      </c>
      <c r="G865" s="292" t="s">
        <v>4026</v>
      </c>
      <c r="H865" s="294" t="str">
        <f>VLOOKUP(A:A,데이터주제영역정의서!O:P,2,FALSE)</f>
        <v>MSM</v>
      </c>
      <c r="I865" s="295" t="str">
        <f t="shared" si="37"/>
        <v>상세</v>
      </c>
      <c r="J865" s="295" t="str">
        <f>VLOOKUP(I865,엔터티분류어!B:D,3,FALSE)</f>
        <v>E</v>
      </c>
      <c r="K865" s="295" t="str">
        <f t="shared" si="36"/>
        <v>MSMCPCDE</v>
      </c>
    </row>
    <row r="866" spans="1:12" x14ac:dyDescent="0.3">
      <c r="A866" s="296" t="s">
        <v>1778</v>
      </c>
      <c r="B866" s="296" t="s">
        <v>1</v>
      </c>
      <c r="C866" s="296" t="s">
        <v>1779</v>
      </c>
      <c r="D866" s="296" t="s">
        <v>1780</v>
      </c>
      <c r="E866" s="290" t="s">
        <v>1781</v>
      </c>
      <c r="F866" s="293" t="str">
        <f>VLOOKUP(E:E,데이터주제영역정의서!T:V,2,FALSE)</f>
        <v>CP</v>
      </c>
      <c r="G866" s="292" t="s">
        <v>4125</v>
      </c>
      <c r="H866" s="294" t="str">
        <f>VLOOKUP(A:A,데이터주제영역정의서!O:P,2,FALSE)</f>
        <v>MSM</v>
      </c>
      <c r="I866" s="295" t="str">
        <f t="shared" si="37"/>
        <v>정보</v>
      </c>
      <c r="J866" s="295" t="str">
        <f>VLOOKUP(I866,엔터티분류어!B:D,3,FALSE)</f>
        <v>D</v>
      </c>
      <c r="K866" s="295" t="str">
        <f t="shared" si="36"/>
        <v>MSMCPSND</v>
      </c>
    </row>
    <row r="867" spans="1:12" x14ac:dyDescent="0.3">
      <c r="A867" s="245" t="s">
        <v>1889</v>
      </c>
      <c r="B867" s="245" t="s">
        <v>18</v>
      </c>
      <c r="C867" s="245" t="s">
        <v>1762</v>
      </c>
      <c r="D867" s="245"/>
      <c r="E867" s="246" t="s">
        <v>600</v>
      </c>
      <c r="F867" s="293" t="str">
        <f>VLOOKUP(E:E,데이터주제영역정의서!T:V,2,FALSE)</f>
        <v>PT</v>
      </c>
      <c r="G867" s="211" t="s">
        <v>1761</v>
      </c>
      <c r="H867" s="294" t="str">
        <f>VLOOKUP(A:A,데이터주제영역정의서!O:P,2,FALSE)</f>
        <v>MOO</v>
      </c>
      <c r="I867" s="294" t="str">
        <f t="shared" si="37"/>
        <v>코드</v>
      </c>
      <c r="J867" s="295" t="str">
        <f>VLOOKUP(I867,엔터티분류어!B:D,3,FALSE)</f>
        <v>C</v>
      </c>
      <c r="K867" s="293" t="str">
        <f t="shared" si="36"/>
        <v>MOOPTACC</v>
      </c>
    </row>
    <row r="868" spans="1:12" x14ac:dyDescent="0.3">
      <c r="A868" s="245" t="s">
        <v>1889</v>
      </c>
      <c r="B868" s="245" t="s">
        <v>18</v>
      </c>
      <c r="C868" s="245" t="s">
        <v>1763</v>
      </c>
      <c r="D868" s="245"/>
      <c r="E868" s="246" t="s">
        <v>600</v>
      </c>
      <c r="F868" s="293" t="str">
        <f>VLOOKUP(E:E,데이터주제영역정의서!T:V,2,FALSE)</f>
        <v>PT</v>
      </c>
      <c r="G868" s="211" t="s">
        <v>917</v>
      </c>
      <c r="H868" s="294" t="str">
        <f>VLOOKUP(A:A,데이터주제영역정의서!O:P,2,FALSE)</f>
        <v>MOO</v>
      </c>
      <c r="I868" s="294" t="str">
        <f t="shared" si="37"/>
        <v>정보</v>
      </c>
      <c r="J868" s="295" t="str">
        <f>VLOOKUP(I868,엔터티분류어!B:D,3,FALSE)</f>
        <v>D</v>
      </c>
      <c r="K868" s="293" t="str">
        <f t="shared" si="36"/>
        <v>MOOPTAPD</v>
      </c>
    </row>
    <row r="869" spans="1:12" x14ac:dyDescent="0.3">
      <c r="A869" s="245" t="s">
        <v>1889</v>
      </c>
      <c r="B869" s="245" t="s">
        <v>18</v>
      </c>
      <c r="C869" s="245" t="s">
        <v>1764</v>
      </c>
      <c r="D869" s="245"/>
      <c r="E869" s="246" t="s">
        <v>600</v>
      </c>
      <c r="F869" s="293" t="str">
        <f>VLOOKUP(E:E,데이터주제영역정의서!T:V,2,FALSE)</f>
        <v>PT</v>
      </c>
      <c r="G869" s="211" t="s">
        <v>917</v>
      </c>
      <c r="H869" s="294" t="str">
        <f>VLOOKUP(A:A,데이터주제영역정의서!O:P,2,FALSE)</f>
        <v>MOO</v>
      </c>
      <c r="I869" s="294" t="str">
        <f t="shared" si="37"/>
        <v>이력</v>
      </c>
      <c r="J869" s="295" t="str">
        <f>VLOOKUP(I869,엔터티분류어!B:D,3,FALSE)</f>
        <v>H</v>
      </c>
      <c r="K869" s="293" t="str">
        <f t="shared" si="36"/>
        <v>MOOPTAPH</v>
      </c>
    </row>
    <row r="870" spans="1:12" x14ac:dyDescent="0.3">
      <c r="A870" s="245" t="s">
        <v>1889</v>
      </c>
      <c r="B870" s="245" t="s">
        <v>18</v>
      </c>
      <c r="C870" s="245" t="s">
        <v>1765</v>
      </c>
      <c r="D870" s="245"/>
      <c r="E870" s="246" t="s">
        <v>600</v>
      </c>
      <c r="F870" s="293" t="str">
        <f>VLOOKUP(E:E,데이터주제영역정의서!T:V,2,FALSE)</f>
        <v>PT</v>
      </c>
      <c r="G870" s="211" t="s">
        <v>892</v>
      </c>
      <c r="H870" s="294" t="str">
        <f>VLOOKUP(A:A,데이터주제영역정의서!O:P,2,FALSE)</f>
        <v>MOO</v>
      </c>
      <c r="I870" s="294" t="str">
        <f t="shared" si="37"/>
        <v>코드</v>
      </c>
      <c r="J870" s="295" t="str">
        <f>VLOOKUP(I870,엔터티분류어!B:D,3,FALSE)</f>
        <v>C</v>
      </c>
      <c r="K870" s="293" t="str">
        <f t="shared" si="36"/>
        <v>MOOPTICC</v>
      </c>
    </row>
    <row r="871" spans="1:12" x14ac:dyDescent="0.3">
      <c r="A871" s="245" t="s">
        <v>1889</v>
      </c>
      <c r="B871" s="245" t="s">
        <v>18</v>
      </c>
      <c r="C871" s="245" t="s">
        <v>1766</v>
      </c>
      <c r="D871" s="245"/>
      <c r="E871" s="246" t="s">
        <v>600</v>
      </c>
      <c r="F871" s="293" t="str">
        <f>VLOOKUP(E:E,데이터주제영역정의서!T:V,2,FALSE)</f>
        <v>PT</v>
      </c>
      <c r="G871" s="211" t="s">
        <v>929</v>
      </c>
      <c r="H871" s="294" t="str">
        <f>VLOOKUP(A:A,데이터주제영역정의서!O:P,2,FALSE)</f>
        <v>MOO</v>
      </c>
      <c r="I871" s="294" t="str">
        <f t="shared" si="37"/>
        <v>정보</v>
      </c>
      <c r="J871" s="295" t="str">
        <f>VLOOKUP(I871,엔터티분류어!B:D,3,FALSE)</f>
        <v>D</v>
      </c>
      <c r="K871" s="293" t="str">
        <f t="shared" si="36"/>
        <v>MOOPTIPD</v>
      </c>
    </row>
    <row r="872" spans="1:12" x14ac:dyDescent="0.3">
      <c r="A872" s="245" t="s">
        <v>1889</v>
      </c>
      <c r="B872" s="245" t="s">
        <v>18</v>
      </c>
      <c r="C872" s="245" t="s">
        <v>1767</v>
      </c>
      <c r="D872" s="245"/>
      <c r="E872" s="246" t="s">
        <v>600</v>
      </c>
      <c r="F872" s="293" t="str">
        <f>VLOOKUP(E:E,데이터주제영역정의서!T:V,2,FALSE)</f>
        <v>PT</v>
      </c>
      <c r="G872" s="211" t="s">
        <v>929</v>
      </c>
      <c r="H872" s="294" t="str">
        <f>VLOOKUP(A:A,데이터주제영역정의서!O:P,2,FALSE)</f>
        <v>MOO</v>
      </c>
      <c r="I872" s="294" t="str">
        <f t="shared" si="37"/>
        <v>이력</v>
      </c>
      <c r="J872" s="295" t="str">
        <f>VLOOKUP(I872,엔터티분류어!B:D,3,FALSE)</f>
        <v>H</v>
      </c>
      <c r="K872" s="293" t="str">
        <f t="shared" si="36"/>
        <v>MOOPTIPH</v>
      </c>
    </row>
    <row r="873" spans="1:12" x14ac:dyDescent="0.3">
      <c r="A873" s="245" t="s">
        <v>1889</v>
      </c>
      <c r="B873" s="245" t="s">
        <v>1</v>
      </c>
      <c r="C873" s="245" t="s">
        <v>1644</v>
      </c>
      <c r="D873" s="245" t="s">
        <v>1645</v>
      </c>
      <c r="E873" s="246" t="s">
        <v>584</v>
      </c>
      <c r="F873" s="295" t="str">
        <f>VLOOKUP(E:E,데이터주제영역정의서!T:V,2,FALSE)</f>
        <v>OR</v>
      </c>
      <c r="G873" s="211" t="s">
        <v>1705</v>
      </c>
      <c r="H873" s="294" t="str">
        <f>VLOOKUP(A:A,데이터주제영역정의서!O:P,2,FALSE)</f>
        <v>MOO</v>
      </c>
      <c r="I873" s="295" t="str">
        <f t="shared" si="37"/>
        <v>이력</v>
      </c>
      <c r="J873" s="295" t="str">
        <f>VLOOKUP(I873,엔터티분류어!B:D,3,FALSE)</f>
        <v>H</v>
      </c>
      <c r="K873" s="295" t="str">
        <f t="shared" si="36"/>
        <v>MOOORSBH</v>
      </c>
      <c r="L873" s="7"/>
    </row>
    <row r="874" spans="1:12" x14ac:dyDescent="0.3">
      <c r="A874" s="245" t="s">
        <v>1889</v>
      </c>
      <c r="B874" s="245" t="s">
        <v>18</v>
      </c>
      <c r="C874" s="245" t="s">
        <v>1686</v>
      </c>
      <c r="D874" s="245"/>
      <c r="E874" s="246" t="s">
        <v>584</v>
      </c>
      <c r="F874" s="295" t="str">
        <f>VLOOKUP(E:E,데이터주제영역정의서!T:V,2,FALSE)</f>
        <v>OR</v>
      </c>
      <c r="G874" s="211" t="s">
        <v>699</v>
      </c>
      <c r="H874" s="294" t="str">
        <f>VLOOKUP(A:A,데이터주제영역정의서!O:P,2,FALSE)</f>
        <v>MOO</v>
      </c>
      <c r="I874" s="295" t="str">
        <f t="shared" si="37"/>
        <v>정보</v>
      </c>
      <c r="J874" s="295" t="str">
        <f>VLOOKUP(I874,엔터티분류어!B:D,3,FALSE)</f>
        <v>D</v>
      </c>
      <c r="K874" s="295" t="str">
        <f t="shared" si="36"/>
        <v>MOOORSCD</v>
      </c>
      <c r="L874" s="7"/>
    </row>
    <row r="875" spans="1:12" x14ac:dyDescent="0.3">
      <c r="A875" s="245" t="s">
        <v>1889</v>
      </c>
      <c r="B875" s="245" t="s">
        <v>18</v>
      </c>
      <c r="C875" s="245" t="s">
        <v>91</v>
      </c>
      <c r="D875" s="245"/>
      <c r="E875" s="246" t="s">
        <v>584</v>
      </c>
      <c r="F875" s="295" t="str">
        <f>VLOOKUP(E:E,데이터주제영역정의서!T:V,2,FALSE)</f>
        <v>OR</v>
      </c>
      <c r="G875" s="211" t="s">
        <v>961</v>
      </c>
      <c r="H875" s="294" t="str">
        <f>VLOOKUP(A:A,데이터주제영역정의서!O:P,2,FALSE)</f>
        <v>MOO</v>
      </c>
      <c r="I875" s="295" t="str">
        <f t="shared" si="37"/>
        <v>정보</v>
      </c>
      <c r="J875" s="295" t="str">
        <f>VLOOKUP(I875,엔터티분류어!B:D,3,FALSE)</f>
        <v>D</v>
      </c>
      <c r="K875" s="295" t="str">
        <f t="shared" si="36"/>
        <v>MOOORSDD</v>
      </c>
      <c r="L875" s="7"/>
    </row>
    <row r="876" spans="1:12" x14ac:dyDescent="0.3">
      <c r="A876" s="245" t="s">
        <v>1889</v>
      </c>
      <c r="B876" s="245" t="s">
        <v>18</v>
      </c>
      <c r="C876" s="245" t="s">
        <v>1692</v>
      </c>
      <c r="D876" s="245"/>
      <c r="E876" s="246" t="s">
        <v>584</v>
      </c>
      <c r="F876" s="295" t="str">
        <f>VLOOKUP(E:E,데이터주제영역정의서!T:V,2,FALSE)</f>
        <v>OR</v>
      </c>
      <c r="G876" s="211" t="s">
        <v>652</v>
      </c>
      <c r="H876" s="294" t="str">
        <f>VLOOKUP(A:A,데이터주제영역정의서!O:P,2,FALSE)</f>
        <v>MOO</v>
      </c>
      <c r="I876" s="295" t="str">
        <f t="shared" si="37"/>
        <v>정보</v>
      </c>
      <c r="J876" s="295" t="str">
        <f>VLOOKUP(I876,엔터티분류어!B:D,3,FALSE)</f>
        <v>D</v>
      </c>
      <c r="K876" s="295" t="str">
        <f t="shared" si="36"/>
        <v>MOOORSED</v>
      </c>
      <c r="L876" s="7"/>
    </row>
    <row r="877" spans="1:12" x14ac:dyDescent="0.3">
      <c r="A877" s="245" t="s">
        <v>1889</v>
      </c>
      <c r="B877" s="245" t="s">
        <v>1</v>
      </c>
      <c r="C877" s="245" t="s">
        <v>231</v>
      </c>
      <c r="D877" s="245" t="s">
        <v>1677</v>
      </c>
      <c r="E877" s="246" t="s">
        <v>584</v>
      </c>
      <c r="F877" s="295" t="str">
        <f>VLOOKUP(E:E,데이터주제영역정의서!T:V,2,FALSE)</f>
        <v>OR</v>
      </c>
      <c r="G877" s="211" t="s">
        <v>1749</v>
      </c>
      <c r="H877" s="294" t="str">
        <f>VLOOKUP(A:A,데이터주제영역정의서!O:P,2,FALSE)</f>
        <v>MOO</v>
      </c>
      <c r="I877" s="295" t="str">
        <f t="shared" si="37"/>
        <v>기본</v>
      </c>
      <c r="J877" s="295" t="str">
        <f>VLOOKUP(I877,엔터티분류어!B:D,3,FALSE)</f>
        <v>M</v>
      </c>
      <c r="K877" s="295" t="str">
        <f t="shared" si="36"/>
        <v>MOOORTFM</v>
      </c>
      <c r="L877" s="7"/>
    </row>
    <row r="878" spans="1:12" x14ac:dyDescent="0.3">
      <c r="A878" s="245" t="s">
        <v>1889</v>
      </c>
      <c r="B878" s="245" t="s">
        <v>1</v>
      </c>
      <c r="C878" s="245" t="s">
        <v>236</v>
      </c>
      <c r="D878" s="245" t="s">
        <v>1679</v>
      </c>
      <c r="E878" s="246" t="s">
        <v>584</v>
      </c>
      <c r="F878" s="295" t="str">
        <f>VLOOKUP(E:E,데이터주제영역정의서!T:V,2,FALSE)</f>
        <v>OR</v>
      </c>
      <c r="G878" s="211" t="s">
        <v>1719</v>
      </c>
      <c r="H878" s="294" t="str">
        <f>VLOOKUP(A:A,데이터주제영역정의서!O:P,2,FALSE)</f>
        <v>MOO</v>
      </c>
      <c r="I878" s="295" t="str">
        <f t="shared" si="37"/>
        <v>기본</v>
      </c>
      <c r="J878" s="295" t="str">
        <f>VLOOKUP(I878,엔터티분류어!B:D,3,FALSE)</f>
        <v>M</v>
      </c>
      <c r="K878" s="295" t="str">
        <f t="shared" si="36"/>
        <v>MOOORTRM</v>
      </c>
      <c r="L878" s="7"/>
    </row>
    <row r="879" spans="1:12" x14ac:dyDescent="0.3">
      <c r="A879" s="245" t="s">
        <v>1862</v>
      </c>
      <c r="B879" s="245" t="s">
        <v>18</v>
      </c>
      <c r="C879" s="245" t="s">
        <v>1475</v>
      </c>
      <c r="D879" s="245"/>
      <c r="E879" s="246" t="s">
        <v>1471</v>
      </c>
      <c r="F879" s="293" t="str">
        <f>VLOOKUP(E:E,데이터주제영역정의서!T:V,2,FALSE)</f>
        <v>RM</v>
      </c>
      <c r="G879" s="211" t="s">
        <v>1476</v>
      </c>
      <c r="H879" s="294" t="str">
        <f>VLOOKUP(A:A,데이터주제영역정의서!O:P,2,FALSE)</f>
        <v>BCC</v>
      </c>
      <c r="I879" s="294" t="str">
        <f t="shared" si="37"/>
        <v>기본</v>
      </c>
      <c r="J879" s="294" t="str">
        <f>VLOOKUP(I879,엔터티분류어!B:D,3,FALSE)</f>
        <v>M</v>
      </c>
      <c r="K879" s="293" t="str">
        <f t="shared" si="36"/>
        <v>BCCRMRBM</v>
      </c>
    </row>
    <row r="880" spans="1:12" x14ac:dyDescent="0.3">
      <c r="A880" s="245" t="s">
        <v>1862</v>
      </c>
      <c r="B880" s="245" t="s">
        <v>18</v>
      </c>
      <c r="C880" s="245" t="s">
        <v>1477</v>
      </c>
      <c r="D880" s="245"/>
      <c r="E880" s="246" t="s">
        <v>1471</v>
      </c>
      <c r="F880" s="293" t="str">
        <f>VLOOKUP(E:E,데이터주제영역정의서!T:V,2,FALSE)</f>
        <v>RM</v>
      </c>
      <c r="G880" s="211" t="s">
        <v>1478</v>
      </c>
      <c r="H880" s="294" t="str">
        <f>VLOOKUP(A:A,데이터주제영역정의서!O:P,2,FALSE)</f>
        <v>BCC</v>
      </c>
      <c r="I880" s="294" t="str">
        <f t="shared" si="37"/>
        <v>정보</v>
      </c>
      <c r="J880" s="295" t="str">
        <f>VLOOKUP(I880,엔터티분류어!B:D,3,FALSE)</f>
        <v>D</v>
      </c>
      <c r="K880" s="293" t="str">
        <f t="shared" si="36"/>
        <v>BCCRMRLD</v>
      </c>
    </row>
    <row r="881" spans="1:11" x14ac:dyDescent="0.3">
      <c r="A881" s="245" t="s">
        <v>1862</v>
      </c>
      <c r="B881" s="245" t="s">
        <v>18</v>
      </c>
      <c r="C881" s="245" t="s">
        <v>1479</v>
      </c>
      <c r="D881" s="245"/>
      <c r="E881" s="246" t="s">
        <v>1471</v>
      </c>
      <c r="F881" s="293" t="str">
        <f>VLOOKUP(E:E,데이터주제영역정의서!T:V,2,FALSE)</f>
        <v>RM</v>
      </c>
      <c r="G881" s="211" t="s">
        <v>1480</v>
      </c>
      <c r="H881" s="294" t="str">
        <f>VLOOKUP(A:A,데이터주제영역정의서!O:P,2,FALSE)</f>
        <v>BCC</v>
      </c>
      <c r="I881" s="294" t="str">
        <f t="shared" si="37"/>
        <v>정보</v>
      </c>
      <c r="J881" s="295" t="str">
        <f>VLOOKUP(I881,엔터티분류어!B:D,3,FALSE)</f>
        <v>D</v>
      </c>
      <c r="K881" s="293" t="str">
        <f t="shared" si="36"/>
        <v>BCCRMRSD</v>
      </c>
    </row>
    <row r="882" spans="1:11" x14ac:dyDescent="0.3">
      <c r="A882" s="245" t="s">
        <v>1862</v>
      </c>
      <c r="B882" s="245" t="s">
        <v>18</v>
      </c>
      <c r="C882" s="245" t="s">
        <v>1481</v>
      </c>
      <c r="D882" s="245"/>
      <c r="E882" s="246" t="s">
        <v>1471</v>
      </c>
      <c r="F882" s="293" t="str">
        <f>VLOOKUP(E:E,데이터주제영역정의서!T:V,2,FALSE)</f>
        <v>RM</v>
      </c>
      <c r="G882" s="211" t="s">
        <v>1482</v>
      </c>
      <c r="H882" s="294" t="str">
        <f>VLOOKUP(A:A,데이터주제영역정의서!O:P,2,FALSE)</f>
        <v>BCC</v>
      </c>
      <c r="I882" s="294" t="str">
        <f t="shared" si="37"/>
        <v>정보</v>
      </c>
      <c r="J882" s="295" t="str">
        <f>VLOOKUP(I882,엔터티분류어!B:D,3,FALSE)</f>
        <v>D</v>
      </c>
      <c r="K882" s="293" t="str">
        <f t="shared" si="36"/>
        <v>BCCRMRPD</v>
      </c>
    </row>
    <row r="883" spans="1:11" x14ac:dyDescent="0.3">
      <c r="A883" s="245" t="s">
        <v>1862</v>
      </c>
      <c r="B883" s="245" t="s">
        <v>18</v>
      </c>
      <c r="C883" s="245" t="s">
        <v>1483</v>
      </c>
      <c r="D883" s="245"/>
      <c r="E883" s="246" t="s">
        <v>1471</v>
      </c>
      <c r="F883" s="293" t="str">
        <f>VLOOKUP(E:E,데이터주제영역정의서!T:V,2,FALSE)</f>
        <v>RM</v>
      </c>
      <c r="G883" s="211" t="s">
        <v>930</v>
      </c>
      <c r="H883" s="294" t="str">
        <f>VLOOKUP(A:A,데이터주제영역정의서!O:P,2,FALSE)</f>
        <v>BCC</v>
      </c>
      <c r="I883" s="294" t="str">
        <f t="shared" si="37"/>
        <v>정보</v>
      </c>
      <c r="J883" s="295" t="str">
        <f>VLOOKUP(I883,엔터티분류어!B:D,3,FALSE)</f>
        <v>D</v>
      </c>
      <c r="K883" s="293" t="str">
        <f t="shared" si="36"/>
        <v>BCCRMRCD</v>
      </c>
    </row>
    <row r="884" spans="1:11" x14ac:dyDescent="0.3">
      <c r="A884" s="245" t="s">
        <v>1862</v>
      </c>
      <c r="B884" s="245" t="s">
        <v>18</v>
      </c>
      <c r="C884" s="245" t="s">
        <v>1484</v>
      </c>
      <c r="D884" s="245"/>
      <c r="E884" s="246" t="s">
        <v>1471</v>
      </c>
      <c r="F884" s="293" t="str">
        <f>VLOOKUP(E:E,데이터주제영역정의서!T:V,2,FALSE)</f>
        <v>RM</v>
      </c>
      <c r="G884" s="211" t="s">
        <v>926</v>
      </c>
      <c r="H884" s="294" t="str">
        <f>VLOOKUP(A:A,데이터주제영역정의서!O:P,2,FALSE)</f>
        <v>BCC</v>
      </c>
      <c r="I884" s="294" t="str">
        <f t="shared" si="37"/>
        <v>정보</v>
      </c>
      <c r="J884" s="295" t="str">
        <f>VLOOKUP(I884,엔터티분류어!B:D,3,FALSE)</f>
        <v>D</v>
      </c>
      <c r="K884" s="293" t="str">
        <f t="shared" si="36"/>
        <v>BCCRMCSD</v>
      </c>
    </row>
    <row r="885" spans="1:11" x14ac:dyDescent="0.3">
      <c r="A885" s="245" t="s">
        <v>1862</v>
      </c>
      <c r="B885" s="245" t="s">
        <v>18</v>
      </c>
      <c r="C885" s="245" t="s">
        <v>1485</v>
      </c>
      <c r="D885" s="245"/>
      <c r="E885" s="246" t="s">
        <v>1471</v>
      </c>
      <c r="F885" s="293" t="str">
        <f>VLOOKUP(E:E,데이터주제영역정의서!T:V,2,FALSE)</f>
        <v>RM</v>
      </c>
      <c r="G885" s="211" t="s">
        <v>1082</v>
      </c>
      <c r="H885" s="294" t="str">
        <f>VLOOKUP(A:A,데이터주제영역정의서!O:P,2,FALSE)</f>
        <v>BCC</v>
      </c>
      <c r="I885" s="294" t="str">
        <f t="shared" si="37"/>
        <v>정보</v>
      </c>
      <c r="J885" s="295" t="str">
        <f>VLOOKUP(I885,엔터티분류어!B:D,3,FALSE)</f>
        <v>D</v>
      </c>
      <c r="K885" s="293" t="str">
        <f t="shared" si="36"/>
        <v>BCCRMCPD</v>
      </c>
    </row>
    <row r="886" spans="1:11" x14ac:dyDescent="0.3">
      <c r="A886" s="245" t="s">
        <v>1862</v>
      </c>
      <c r="B886" s="245" t="s">
        <v>18</v>
      </c>
      <c r="C886" s="245" t="s">
        <v>1486</v>
      </c>
      <c r="D886" s="245"/>
      <c r="E886" s="246" t="s">
        <v>1471</v>
      </c>
      <c r="F886" s="293" t="str">
        <f>VLOOKUP(E:E,데이터주제영역정의서!T:V,2,FALSE)</f>
        <v>RM</v>
      </c>
      <c r="G886" s="211" t="s">
        <v>919</v>
      </c>
      <c r="H886" s="294" t="str">
        <f>VLOOKUP(A:A,데이터주제영역정의서!O:P,2,FALSE)</f>
        <v>BCC</v>
      </c>
      <c r="I886" s="294" t="str">
        <f t="shared" si="37"/>
        <v>정보</v>
      </c>
      <c r="J886" s="295" t="str">
        <f>VLOOKUP(I886,엔터티분류어!B:D,3,FALSE)</f>
        <v>D</v>
      </c>
      <c r="K886" s="293" t="str">
        <f t="shared" si="36"/>
        <v>BCCRMFID</v>
      </c>
    </row>
    <row r="887" spans="1:11" x14ac:dyDescent="0.3">
      <c r="A887" s="245" t="s">
        <v>1862</v>
      </c>
      <c r="B887" s="245" t="s">
        <v>18</v>
      </c>
      <c r="C887" s="245" t="s">
        <v>1487</v>
      </c>
      <c r="D887" s="245"/>
      <c r="E887" s="246" t="s">
        <v>1471</v>
      </c>
      <c r="F887" s="293" t="str">
        <f>VLOOKUP(E:E,데이터주제영역정의서!T:V,2,FALSE)</f>
        <v>RM</v>
      </c>
      <c r="G887" s="211" t="s">
        <v>1208</v>
      </c>
      <c r="H887" s="294" t="str">
        <f>VLOOKUP(A:A,데이터주제영역정의서!O:P,2,FALSE)</f>
        <v>BCC</v>
      </c>
      <c r="I887" s="294" t="str">
        <f t="shared" si="37"/>
        <v>정보</v>
      </c>
      <c r="J887" s="295" t="str">
        <f>VLOOKUP(I887,엔터티분류어!B:D,3,FALSE)</f>
        <v>D</v>
      </c>
      <c r="K887" s="293" t="str">
        <f t="shared" si="36"/>
        <v>BCCRMFGD</v>
      </c>
    </row>
    <row r="888" spans="1:11" x14ac:dyDescent="0.3">
      <c r="A888" s="296" t="s">
        <v>2753</v>
      </c>
      <c r="B888" s="296" t="s">
        <v>1</v>
      </c>
      <c r="C888" s="296" t="s">
        <v>2754</v>
      </c>
      <c r="D888" s="296" t="s">
        <v>2755</v>
      </c>
      <c r="E888" s="290" t="s">
        <v>3872</v>
      </c>
      <c r="F888" s="293" t="str">
        <f>VLOOKUP(E:E,데이터주제영역정의서!T:V,2,FALSE)</f>
        <v>SM</v>
      </c>
      <c r="G888" s="292" t="s">
        <v>930</v>
      </c>
      <c r="H888" s="294" t="str">
        <f>VLOOKUP(A:A,데이터주제영역정의서!O:P,2,FALSE)</f>
        <v>BSF</v>
      </c>
      <c r="I888" s="295" t="str">
        <f t="shared" si="37"/>
        <v>정보</v>
      </c>
      <c r="J888" s="295" t="str">
        <f>VLOOKUP(I888,엔터티분류어!B:D,3,FALSE)</f>
        <v>D</v>
      </c>
      <c r="K888" s="295" t="str">
        <f t="shared" si="36"/>
        <v>BSFSMRCD</v>
      </c>
    </row>
    <row r="889" spans="1:11" x14ac:dyDescent="0.3">
      <c r="A889" s="296" t="s">
        <v>2753</v>
      </c>
      <c r="B889" s="296" t="s">
        <v>1</v>
      </c>
      <c r="C889" s="296" t="s">
        <v>2756</v>
      </c>
      <c r="D889" s="296" t="s">
        <v>2757</v>
      </c>
      <c r="E889" s="290" t="s">
        <v>3872</v>
      </c>
      <c r="F889" s="293" t="str">
        <f>VLOOKUP(E:E,데이터주제영역정의서!T:V,2,FALSE)</f>
        <v>SM</v>
      </c>
      <c r="G889" s="292" t="s">
        <v>3880</v>
      </c>
      <c r="H889" s="294" t="str">
        <f>VLOOKUP(A:A,데이터주제영역정의서!O:P,2,FALSE)</f>
        <v>BSF</v>
      </c>
      <c r="I889" s="295" t="str">
        <f t="shared" si="37"/>
        <v>정보</v>
      </c>
      <c r="J889" s="295" t="str">
        <f>VLOOKUP(I889,엔터티분류어!B:D,3,FALSE)</f>
        <v>D</v>
      </c>
      <c r="K889" s="295" t="str">
        <f t="shared" si="36"/>
        <v>BSFSMRID</v>
      </c>
    </row>
    <row r="890" spans="1:11" x14ac:dyDescent="0.3">
      <c r="A890" s="296" t="s">
        <v>2753</v>
      </c>
      <c r="B890" s="296" t="s">
        <v>1</v>
      </c>
      <c r="C890" s="296" t="s">
        <v>15</v>
      </c>
      <c r="D890" s="296" t="s">
        <v>2758</v>
      </c>
      <c r="E890" s="290" t="s">
        <v>3872</v>
      </c>
      <c r="F890" s="293" t="str">
        <f>VLOOKUP(E:E,데이터주제영역정의서!T:V,2,FALSE)</f>
        <v>SM</v>
      </c>
      <c r="G890" s="292" t="s">
        <v>3879</v>
      </c>
      <c r="H890" s="294" t="str">
        <f>VLOOKUP(A:A,데이터주제영역정의서!O:P,2,FALSE)</f>
        <v>BSF</v>
      </c>
      <c r="I890" s="295" t="str">
        <f t="shared" si="37"/>
        <v>정보</v>
      </c>
      <c r="J890" s="295" t="str">
        <f>VLOOKUP(I890,엔터티분류어!B:D,3,FALSE)</f>
        <v>D</v>
      </c>
      <c r="K890" s="295" t="str">
        <f t="shared" si="36"/>
        <v>BSFSMHAD</v>
      </c>
    </row>
    <row r="891" spans="1:11" x14ac:dyDescent="0.3">
      <c r="A891" s="296" t="s">
        <v>2753</v>
      </c>
      <c r="B891" s="296" t="s">
        <v>1</v>
      </c>
      <c r="C891" s="296" t="s">
        <v>2759</v>
      </c>
      <c r="D891" s="296" t="s">
        <v>2760</v>
      </c>
      <c r="E891" s="290" t="s">
        <v>3872</v>
      </c>
      <c r="F891" s="293" t="str">
        <f>VLOOKUP(E:E,데이터주제영역정의서!T:V,2,FALSE)</f>
        <v>SM</v>
      </c>
      <c r="G891" s="292" t="s">
        <v>3878</v>
      </c>
      <c r="H891" s="294" t="str">
        <f>VLOOKUP(A:A,데이터주제영역정의서!O:P,2,FALSE)</f>
        <v>BSF</v>
      </c>
      <c r="I891" s="295" t="str">
        <f t="shared" si="37"/>
        <v>코드</v>
      </c>
      <c r="J891" s="295" t="str">
        <f>VLOOKUP(I891,엔터티분류어!B:D,3,FALSE)</f>
        <v>C</v>
      </c>
      <c r="K891" s="295" t="str">
        <f t="shared" si="36"/>
        <v>BSFSMMAC</v>
      </c>
    </row>
    <row r="892" spans="1:11" x14ac:dyDescent="0.3">
      <c r="A892" s="296" t="s">
        <v>2753</v>
      </c>
      <c r="B892" s="296" t="s">
        <v>1</v>
      </c>
      <c r="C892" s="296" t="s">
        <v>2761</v>
      </c>
      <c r="D892" s="296" t="s">
        <v>2762</v>
      </c>
      <c r="E892" s="290" t="s">
        <v>3872</v>
      </c>
      <c r="F892" s="293" t="str">
        <f>VLOOKUP(E:E,데이터주제영역정의서!T:V,2,FALSE)</f>
        <v>SM</v>
      </c>
      <c r="G892" s="292" t="s">
        <v>3881</v>
      </c>
      <c r="H892" s="294" t="str">
        <f>VLOOKUP(A:A,데이터주제영역정의서!O:P,2,FALSE)</f>
        <v>BSF</v>
      </c>
      <c r="I892" s="295" t="str">
        <f t="shared" si="37"/>
        <v>정보</v>
      </c>
      <c r="J892" s="295" t="str">
        <f>VLOOKUP(I892,엔터티분류어!B:D,3,FALSE)</f>
        <v>D</v>
      </c>
      <c r="K892" s="295" t="str">
        <f t="shared" si="36"/>
        <v>BSFSMRAD</v>
      </c>
    </row>
    <row r="893" spans="1:11" x14ac:dyDescent="0.3">
      <c r="A893" s="296" t="s">
        <v>2753</v>
      </c>
      <c r="B893" s="296" t="s">
        <v>1</v>
      </c>
      <c r="C893" s="296" t="s">
        <v>2763</v>
      </c>
      <c r="D893" s="296" t="s">
        <v>2764</v>
      </c>
      <c r="E893" s="290" t="s">
        <v>3872</v>
      </c>
      <c r="F893" s="293" t="str">
        <f>VLOOKUP(E:E,데이터주제영역정의서!T:V,2,FALSE)</f>
        <v>SM</v>
      </c>
      <c r="G893" s="292" t="s">
        <v>3877</v>
      </c>
      <c r="H893" s="294" t="str">
        <f>VLOOKUP(A:A,데이터주제영역정의서!O:P,2,FALSE)</f>
        <v>BSF</v>
      </c>
      <c r="I893" s="295" t="str">
        <f t="shared" si="37"/>
        <v>정보</v>
      </c>
      <c r="J893" s="295" t="str">
        <f>VLOOKUP(I893,엔터티분류어!B:D,3,FALSE)</f>
        <v>D</v>
      </c>
      <c r="K893" s="295" t="str">
        <f t="shared" si="36"/>
        <v>BSFSMRTD</v>
      </c>
    </row>
    <row r="894" spans="1:11" x14ac:dyDescent="0.3">
      <c r="A894" s="296" t="s">
        <v>2753</v>
      </c>
      <c r="B894" s="296" t="s">
        <v>1</v>
      </c>
      <c r="C894" s="296" t="s">
        <v>2765</v>
      </c>
      <c r="D894" s="296" t="s">
        <v>2766</v>
      </c>
      <c r="E894" s="290" t="s">
        <v>3872</v>
      </c>
      <c r="F894" s="293" t="str">
        <f>VLOOKUP(E:E,데이터주제영역정의서!T:V,2,FALSE)</f>
        <v>SM</v>
      </c>
      <c r="G894" s="292" t="s">
        <v>3876</v>
      </c>
      <c r="H894" s="294" t="str">
        <f>VLOOKUP(A:A,데이터주제영역정의서!O:P,2,FALSE)</f>
        <v>BSF</v>
      </c>
      <c r="I894" s="295" t="str">
        <f t="shared" si="37"/>
        <v>코드</v>
      </c>
      <c r="J894" s="295" t="str">
        <f>VLOOKUP(I894,엔터티분류어!B:D,3,FALSE)</f>
        <v>C</v>
      </c>
      <c r="K894" s="295" t="str">
        <f t="shared" si="36"/>
        <v>BSFSMITC</v>
      </c>
    </row>
    <row r="895" spans="1:11" x14ac:dyDescent="0.3">
      <c r="A895" s="296" t="s">
        <v>2753</v>
      </c>
      <c r="B895" s="296" t="s">
        <v>1</v>
      </c>
      <c r="C895" s="296" t="s">
        <v>2767</v>
      </c>
      <c r="D895" s="296" t="s">
        <v>2768</v>
      </c>
      <c r="E895" s="290" t="s">
        <v>3872</v>
      </c>
      <c r="F895" s="293" t="str">
        <f>VLOOKUP(E:E,데이터주제영역정의서!T:V,2,FALSE)</f>
        <v>SM</v>
      </c>
      <c r="G895" s="292" t="s">
        <v>3875</v>
      </c>
      <c r="H895" s="294" t="str">
        <f>VLOOKUP(A:A,데이터주제영역정의서!O:P,2,FALSE)</f>
        <v>BSF</v>
      </c>
      <c r="I895" s="295" t="str">
        <f t="shared" si="37"/>
        <v>이력</v>
      </c>
      <c r="J895" s="295" t="str">
        <f>VLOOKUP(I895,엔터티분류어!B:D,3,FALSE)</f>
        <v>H</v>
      </c>
      <c r="K895" s="295" t="str">
        <f t="shared" si="36"/>
        <v>BSFSMMHH</v>
      </c>
    </row>
    <row r="896" spans="1:11" x14ac:dyDescent="0.3">
      <c r="A896" s="296" t="s">
        <v>2753</v>
      </c>
      <c r="B896" s="296" t="s">
        <v>1</v>
      </c>
      <c r="C896" s="296" t="s">
        <v>3873</v>
      </c>
      <c r="D896" s="296" t="s">
        <v>2769</v>
      </c>
      <c r="E896" s="290" t="s">
        <v>3872</v>
      </c>
      <c r="F896" s="293" t="str">
        <f>VLOOKUP(E:E,데이터주제영역정의서!T:V,2,FALSE)</f>
        <v>SM</v>
      </c>
      <c r="G896" s="292" t="s">
        <v>3874</v>
      </c>
      <c r="H896" s="294" t="str">
        <f>VLOOKUP(A:A,데이터주제영역정의서!O:P,2,FALSE)</f>
        <v>BSF</v>
      </c>
      <c r="I896" s="295" t="str">
        <f t="shared" si="37"/>
        <v>기본</v>
      </c>
      <c r="J896" s="295" t="str">
        <f>VLOOKUP(I896,엔터티분류어!B:D,3,FALSE)</f>
        <v>M</v>
      </c>
      <c r="K896" s="295" t="str">
        <f t="shared" si="36"/>
        <v>BSFSMMPM</v>
      </c>
    </row>
    <row r="897" spans="1:11" x14ac:dyDescent="0.3">
      <c r="A897" s="296" t="s">
        <v>2770</v>
      </c>
      <c r="B897" s="296" t="s">
        <v>1</v>
      </c>
      <c r="C897" s="296" t="s">
        <v>162</v>
      </c>
      <c r="D897" s="296" t="s">
        <v>2771</v>
      </c>
      <c r="E897" s="290"/>
      <c r="F897" s="293" t="e">
        <f>VLOOKUP(E:E,데이터주제영역정의서!T:V,2,FALSE)</f>
        <v>#N/A</v>
      </c>
      <c r="G897" s="292" t="s">
        <v>3648</v>
      </c>
      <c r="H897" s="294" t="str">
        <f>VLOOKUP(A:A,데이터주제영역정의서!O:P,2,FALSE)</f>
        <v>BPG</v>
      </c>
      <c r="I897" s="295" t="str">
        <f t="shared" si="37"/>
        <v>정보</v>
      </c>
      <c r="J897" s="295" t="str">
        <f>VLOOKUP(I897,엔터티분류어!B:D,3,FALSE)</f>
        <v>D</v>
      </c>
      <c r="K897" s="295" t="e">
        <f t="shared" si="36"/>
        <v>#N/A</v>
      </c>
    </row>
    <row r="898" spans="1:11" x14ac:dyDescent="0.3">
      <c r="A898" s="296" t="s">
        <v>2770</v>
      </c>
      <c r="B898" s="296" t="s">
        <v>1</v>
      </c>
      <c r="C898" s="296" t="s">
        <v>163</v>
      </c>
      <c r="D898" s="296" t="s">
        <v>2772</v>
      </c>
      <c r="E898" s="290"/>
      <c r="F898" s="293" t="e">
        <f>VLOOKUP(E:E,데이터주제영역정의서!T:V,2,FALSE)</f>
        <v>#N/A</v>
      </c>
      <c r="G898" s="292" t="s">
        <v>3648</v>
      </c>
      <c r="H898" s="294" t="str">
        <f>VLOOKUP(A:A,데이터주제영역정의서!O:P,2,FALSE)</f>
        <v>BPG</v>
      </c>
      <c r="I898" s="295" t="str">
        <f t="shared" si="37"/>
        <v>이력</v>
      </c>
      <c r="J898" s="295" t="str">
        <f>VLOOKUP(I898,엔터티분류어!B:D,3,FALSE)</f>
        <v>H</v>
      </c>
      <c r="K898" s="295" t="e">
        <f t="shared" si="36"/>
        <v>#N/A</v>
      </c>
    </row>
    <row r="899" spans="1:11" x14ac:dyDescent="0.3">
      <c r="A899" s="296" t="s">
        <v>2770</v>
      </c>
      <c r="B899" s="296" t="s">
        <v>1</v>
      </c>
      <c r="C899" s="296" t="s">
        <v>164</v>
      </c>
      <c r="D899" s="296" t="s">
        <v>2773</v>
      </c>
      <c r="E899" s="290"/>
      <c r="F899" s="293" t="e">
        <f>VLOOKUP(E:E,데이터주제영역정의서!T:V,2,FALSE)</f>
        <v>#N/A</v>
      </c>
      <c r="G899" s="292" t="s">
        <v>3648</v>
      </c>
      <c r="H899" s="294" t="str">
        <f>VLOOKUP(A:A,데이터주제영역정의서!O:P,2,FALSE)</f>
        <v>BPG</v>
      </c>
      <c r="I899" s="295" t="str">
        <f t="shared" si="37"/>
        <v>정보</v>
      </c>
      <c r="J899" s="295" t="str">
        <f>VLOOKUP(I899,엔터티분류어!B:D,3,FALSE)</f>
        <v>D</v>
      </c>
      <c r="K899" s="295" t="e">
        <f t="shared" si="36"/>
        <v>#N/A</v>
      </c>
    </row>
    <row r="900" spans="1:11" x14ac:dyDescent="0.3">
      <c r="A900" s="296" t="s">
        <v>2770</v>
      </c>
      <c r="B900" s="296" t="s">
        <v>1</v>
      </c>
      <c r="C900" s="296" t="s">
        <v>165</v>
      </c>
      <c r="D900" s="296" t="s">
        <v>2774</v>
      </c>
      <c r="E900" s="290"/>
      <c r="F900" s="293" t="e">
        <f>VLOOKUP(E:E,데이터주제영역정의서!T:V,2,FALSE)</f>
        <v>#N/A</v>
      </c>
      <c r="G900" s="292" t="s">
        <v>3648</v>
      </c>
      <c r="H900" s="294" t="str">
        <f>VLOOKUP(A:A,데이터주제영역정의서!O:P,2,FALSE)</f>
        <v>BPG</v>
      </c>
      <c r="I900" s="295" t="str">
        <f t="shared" si="37"/>
        <v>정보</v>
      </c>
      <c r="J900" s="295" t="str">
        <f>VLOOKUP(I900,엔터티분류어!B:D,3,FALSE)</f>
        <v>D</v>
      </c>
      <c r="K900" s="295" t="e">
        <f t="shared" si="36"/>
        <v>#N/A</v>
      </c>
    </row>
    <row r="901" spans="1:11" x14ac:dyDescent="0.3">
      <c r="A901" s="296" t="s">
        <v>2770</v>
      </c>
      <c r="B901" s="296" t="s">
        <v>1</v>
      </c>
      <c r="C901" s="296" t="s">
        <v>166</v>
      </c>
      <c r="D901" s="296" t="s">
        <v>2775</v>
      </c>
      <c r="E901" s="290"/>
      <c r="F901" s="293" t="e">
        <f>VLOOKUP(E:E,데이터주제영역정의서!T:V,2,FALSE)</f>
        <v>#N/A</v>
      </c>
      <c r="G901" s="292" t="s">
        <v>3648</v>
      </c>
      <c r="H901" s="294" t="str">
        <f>VLOOKUP(A:A,데이터주제영역정의서!O:P,2,FALSE)</f>
        <v>BPG</v>
      </c>
      <c r="I901" s="295" t="str">
        <f t="shared" si="37"/>
        <v>정보</v>
      </c>
      <c r="J901" s="295" t="str">
        <f>VLOOKUP(I901,엔터티분류어!B:D,3,FALSE)</f>
        <v>D</v>
      </c>
      <c r="K901" s="295" t="e">
        <f t="shared" si="36"/>
        <v>#N/A</v>
      </c>
    </row>
    <row r="902" spans="1:11" x14ac:dyDescent="0.3">
      <c r="A902" s="296" t="s">
        <v>2770</v>
      </c>
      <c r="B902" s="296" t="s">
        <v>1</v>
      </c>
      <c r="C902" s="296" t="s">
        <v>167</v>
      </c>
      <c r="D902" s="296" t="s">
        <v>2776</v>
      </c>
      <c r="E902" s="290"/>
      <c r="F902" s="293" t="e">
        <f>VLOOKUP(E:E,데이터주제영역정의서!T:V,2,FALSE)</f>
        <v>#N/A</v>
      </c>
      <c r="G902" s="292" t="s">
        <v>3648</v>
      </c>
      <c r="H902" s="294" t="str">
        <f>VLOOKUP(A:A,데이터주제영역정의서!O:P,2,FALSE)</f>
        <v>BPG</v>
      </c>
      <c r="I902" s="295" t="str">
        <f t="shared" si="37"/>
        <v>정보</v>
      </c>
      <c r="J902" s="295" t="str">
        <f>VLOOKUP(I902,엔터티분류어!B:D,3,FALSE)</f>
        <v>D</v>
      </c>
      <c r="K902" s="295" t="e">
        <f t="shared" si="36"/>
        <v>#N/A</v>
      </c>
    </row>
    <row r="903" spans="1:11" x14ac:dyDescent="0.3">
      <c r="A903" s="296" t="s">
        <v>2770</v>
      </c>
      <c r="B903" s="296" t="s">
        <v>18</v>
      </c>
      <c r="C903" s="296" t="s">
        <v>168</v>
      </c>
      <c r="D903" s="296" t="s">
        <v>2777</v>
      </c>
      <c r="E903" s="290"/>
      <c r="F903" s="293" t="e">
        <f>VLOOKUP(E:E,데이터주제영역정의서!T:V,2,FALSE)</f>
        <v>#N/A</v>
      </c>
      <c r="G903" s="292" t="s">
        <v>3648</v>
      </c>
      <c r="H903" s="294" t="str">
        <f>VLOOKUP(A:A,데이터주제영역정의서!O:P,2,FALSE)</f>
        <v>BPG</v>
      </c>
      <c r="I903" s="295" t="str">
        <f t="shared" si="37"/>
        <v>정보</v>
      </c>
      <c r="J903" s="295" t="str">
        <f>VLOOKUP(I903,엔터티분류어!B:D,3,FALSE)</f>
        <v>D</v>
      </c>
      <c r="K903" s="295" t="e">
        <f t="shared" si="36"/>
        <v>#N/A</v>
      </c>
    </row>
    <row r="904" spans="1:11" x14ac:dyDescent="0.3">
      <c r="A904" s="296" t="s">
        <v>2770</v>
      </c>
      <c r="B904" s="296" t="s">
        <v>18</v>
      </c>
      <c r="C904" s="296" t="s">
        <v>169</v>
      </c>
      <c r="D904" s="296" t="s">
        <v>2777</v>
      </c>
      <c r="E904" s="290"/>
      <c r="F904" s="293" t="e">
        <f>VLOOKUP(E:E,데이터주제영역정의서!T:V,2,FALSE)</f>
        <v>#N/A</v>
      </c>
      <c r="G904" s="292" t="s">
        <v>3648</v>
      </c>
      <c r="H904" s="294" t="str">
        <f>VLOOKUP(A:A,데이터주제영역정의서!O:P,2,FALSE)</f>
        <v>BPG</v>
      </c>
      <c r="I904" s="295" t="str">
        <f t="shared" si="37"/>
        <v>정보</v>
      </c>
      <c r="J904" s="295" t="str">
        <f>VLOOKUP(I904,엔터티분류어!B:D,3,FALSE)</f>
        <v>D</v>
      </c>
      <c r="K904" s="295" t="e">
        <f t="shared" si="36"/>
        <v>#N/A</v>
      </c>
    </row>
    <row r="905" spans="1:11" x14ac:dyDescent="0.3">
      <c r="A905" s="296" t="s">
        <v>2770</v>
      </c>
      <c r="B905" s="296" t="s">
        <v>18</v>
      </c>
      <c r="C905" s="296" t="s">
        <v>170</v>
      </c>
      <c r="D905" s="296" t="s">
        <v>2778</v>
      </c>
      <c r="E905" s="290"/>
      <c r="F905" s="293" t="e">
        <f>VLOOKUP(E:E,데이터주제영역정의서!T:V,2,FALSE)</f>
        <v>#N/A</v>
      </c>
      <c r="G905" s="292" t="s">
        <v>3648</v>
      </c>
      <c r="H905" s="294" t="str">
        <f>VLOOKUP(A:A,데이터주제영역정의서!O:P,2,FALSE)</f>
        <v>BPG</v>
      </c>
      <c r="I905" s="295" t="str">
        <f t="shared" si="37"/>
        <v>이력</v>
      </c>
      <c r="J905" s="295" t="str">
        <f>VLOOKUP(I905,엔터티분류어!B:D,3,FALSE)</f>
        <v>H</v>
      </c>
      <c r="K905" s="295" t="e">
        <f t="shared" si="36"/>
        <v>#N/A</v>
      </c>
    </row>
    <row r="906" spans="1:11" x14ac:dyDescent="0.3">
      <c r="A906" s="296" t="s">
        <v>2770</v>
      </c>
      <c r="B906" s="296" t="s">
        <v>18</v>
      </c>
      <c r="C906" s="296" t="s">
        <v>171</v>
      </c>
      <c r="D906" s="296" t="s">
        <v>2779</v>
      </c>
      <c r="E906" s="290"/>
      <c r="F906" s="293" t="e">
        <f>VLOOKUP(E:E,데이터주제영역정의서!T:V,2,FALSE)</f>
        <v>#N/A</v>
      </c>
      <c r="G906" s="292" t="s">
        <v>3648</v>
      </c>
      <c r="H906" s="294" t="str">
        <f>VLOOKUP(A:A,데이터주제영역정의서!O:P,2,FALSE)</f>
        <v>BPG</v>
      </c>
      <c r="I906" s="295" t="str">
        <f t="shared" si="37"/>
        <v>정보</v>
      </c>
      <c r="J906" s="295" t="str">
        <f>VLOOKUP(I906,엔터티분류어!B:D,3,FALSE)</f>
        <v>D</v>
      </c>
      <c r="K906" s="295" t="e">
        <f t="shared" si="36"/>
        <v>#N/A</v>
      </c>
    </row>
    <row r="907" spans="1:11" x14ac:dyDescent="0.3">
      <c r="A907" s="296" t="s">
        <v>2770</v>
      </c>
      <c r="B907" s="296" t="s">
        <v>1</v>
      </c>
      <c r="C907" s="296" t="s">
        <v>172</v>
      </c>
      <c r="D907" s="296" t="s">
        <v>2780</v>
      </c>
      <c r="E907" s="290"/>
      <c r="F907" s="293" t="e">
        <f>VLOOKUP(E:E,데이터주제영역정의서!T:V,2,FALSE)</f>
        <v>#N/A</v>
      </c>
      <c r="G907" s="292" t="s">
        <v>3648</v>
      </c>
      <c r="H907" s="294" t="str">
        <f>VLOOKUP(A:A,데이터주제영역정의서!O:P,2,FALSE)</f>
        <v>BPG</v>
      </c>
      <c r="I907" s="295" t="str">
        <f t="shared" si="37"/>
        <v>정보</v>
      </c>
      <c r="J907" s="295" t="str">
        <f>VLOOKUP(I907,엔터티분류어!B:D,3,FALSE)</f>
        <v>D</v>
      </c>
      <c r="K907" s="295" t="e">
        <f t="shared" si="36"/>
        <v>#N/A</v>
      </c>
    </row>
    <row r="908" spans="1:11" x14ac:dyDescent="0.3">
      <c r="A908" s="296" t="s">
        <v>2770</v>
      </c>
      <c r="B908" s="296" t="s">
        <v>1</v>
      </c>
      <c r="C908" s="296" t="s">
        <v>173</v>
      </c>
      <c r="D908" s="296" t="s">
        <v>2781</v>
      </c>
      <c r="E908" s="290"/>
      <c r="F908" s="293" t="e">
        <f>VLOOKUP(E:E,데이터주제영역정의서!T:V,2,FALSE)</f>
        <v>#N/A</v>
      </c>
      <c r="G908" s="292" t="s">
        <v>3648</v>
      </c>
      <c r="H908" s="294" t="str">
        <f>VLOOKUP(A:A,데이터주제영역정의서!O:P,2,FALSE)</f>
        <v>BPG</v>
      </c>
      <c r="I908" s="295" t="str">
        <f t="shared" si="37"/>
        <v>정보</v>
      </c>
      <c r="J908" s="295" t="str">
        <f>VLOOKUP(I908,엔터티분류어!B:D,3,FALSE)</f>
        <v>D</v>
      </c>
      <c r="K908" s="295" t="e">
        <f t="shared" si="36"/>
        <v>#N/A</v>
      </c>
    </row>
    <row r="909" spans="1:11" x14ac:dyDescent="0.3">
      <c r="A909" s="296" t="s">
        <v>2770</v>
      </c>
      <c r="B909" s="296" t="s">
        <v>1</v>
      </c>
      <c r="C909" s="296" t="s">
        <v>174</v>
      </c>
      <c r="D909" s="296" t="s">
        <v>2782</v>
      </c>
      <c r="E909" s="290"/>
      <c r="F909" s="293" t="e">
        <f>VLOOKUP(E:E,데이터주제영역정의서!T:V,2,FALSE)</f>
        <v>#N/A</v>
      </c>
      <c r="G909" s="292" t="s">
        <v>3648</v>
      </c>
      <c r="H909" s="294" t="str">
        <f>VLOOKUP(A:A,데이터주제영역정의서!O:P,2,FALSE)</f>
        <v>BPG</v>
      </c>
      <c r="I909" s="295" t="str">
        <f t="shared" si="37"/>
        <v>정보</v>
      </c>
      <c r="J909" s="295" t="str">
        <f>VLOOKUP(I909,엔터티분류어!B:D,3,FALSE)</f>
        <v>D</v>
      </c>
      <c r="K909" s="295" t="e">
        <f t="shared" si="36"/>
        <v>#N/A</v>
      </c>
    </row>
    <row r="910" spans="1:11" x14ac:dyDescent="0.3">
      <c r="A910" s="296" t="s">
        <v>2770</v>
      </c>
      <c r="B910" s="296" t="s">
        <v>1</v>
      </c>
      <c r="C910" s="296" t="s">
        <v>175</v>
      </c>
      <c r="D910" s="296" t="s">
        <v>2783</v>
      </c>
      <c r="E910" s="290"/>
      <c r="F910" s="293" t="e">
        <f>VLOOKUP(E:E,데이터주제영역정의서!T:V,2,FALSE)</f>
        <v>#N/A</v>
      </c>
      <c r="G910" s="292" t="s">
        <v>3648</v>
      </c>
      <c r="H910" s="294" t="str">
        <f>VLOOKUP(A:A,데이터주제영역정의서!O:P,2,FALSE)</f>
        <v>BPG</v>
      </c>
      <c r="I910" s="295" t="str">
        <f t="shared" si="37"/>
        <v>정보</v>
      </c>
      <c r="J910" s="295" t="str">
        <f>VLOOKUP(I910,엔터티분류어!B:D,3,FALSE)</f>
        <v>D</v>
      </c>
      <c r="K910" s="295" t="e">
        <f t="shared" si="36"/>
        <v>#N/A</v>
      </c>
    </row>
    <row r="911" spans="1:11" x14ac:dyDescent="0.3">
      <c r="A911" s="296" t="s">
        <v>2770</v>
      </c>
      <c r="B911" s="296" t="s">
        <v>1</v>
      </c>
      <c r="C911" s="296" t="s">
        <v>176</v>
      </c>
      <c r="D911" s="296" t="s">
        <v>2784</v>
      </c>
      <c r="E911" s="290"/>
      <c r="F911" s="293" t="e">
        <f>VLOOKUP(E:E,데이터주제영역정의서!T:V,2,FALSE)</f>
        <v>#N/A</v>
      </c>
      <c r="G911" s="292" t="s">
        <v>3648</v>
      </c>
      <c r="H911" s="294" t="str">
        <f>VLOOKUP(A:A,데이터주제영역정의서!O:P,2,FALSE)</f>
        <v>BPG</v>
      </c>
      <c r="I911" s="295" t="str">
        <f t="shared" si="37"/>
        <v>정보</v>
      </c>
      <c r="J911" s="295" t="str">
        <f>VLOOKUP(I911,엔터티분류어!B:D,3,FALSE)</f>
        <v>D</v>
      </c>
      <c r="K911" s="295" t="e">
        <f t="shared" si="36"/>
        <v>#N/A</v>
      </c>
    </row>
    <row r="912" spans="1:11" x14ac:dyDescent="0.3">
      <c r="A912" s="296" t="s">
        <v>2770</v>
      </c>
      <c r="B912" s="296" t="s">
        <v>1</v>
      </c>
      <c r="C912" s="296" t="s">
        <v>178</v>
      </c>
      <c r="D912" s="296" t="s">
        <v>2785</v>
      </c>
      <c r="E912" s="290"/>
      <c r="F912" s="293" t="e">
        <f>VLOOKUP(E:E,데이터주제영역정의서!T:V,2,FALSE)</f>
        <v>#N/A</v>
      </c>
      <c r="G912" s="292" t="s">
        <v>3648</v>
      </c>
      <c r="H912" s="294" t="str">
        <f>VLOOKUP(A:A,데이터주제영역정의서!O:P,2,FALSE)</f>
        <v>BPG</v>
      </c>
      <c r="I912" s="295" t="str">
        <f t="shared" si="37"/>
        <v>정보</v>
      </c>
      <c r="J912" s="295" t="str">
        <f>VLOOKUP(I912,엔터티분류어!B:D,3,FALSE)</f>
        <v>D</v>
      </c>
      <c r="K912" s="295" t="e">
        <f t="shared" si="36"/>
        <v>#N/A</v>
      </c>
    </row>
    <row r="913" spans="1:11" x14ac:dyDescent="0.3">
      <c r="A913" s="296" t="s">
        <v>2770</v>
      </c>
      <c r="B913" s="296" t="s">
        <v>1</v>
      </c>
      <c r="C913" s="296" t="s">
        <v>179</v>
      </c>
      <c r="D913" s="296" t="s">
        <v>2786</v>
      </c>
      <c r="E913" s="290"/>
      <c r="F913" s="293" t="e">
        <f>VLOOKUP(E:E,데이터주제영역정의서!T:V,2,FALSE)</f>
        <v>#N/A</v>
      </c>
      <c r="G913" s="292" t="s">
        <v>3648</v>
      </c>
      <c r="H913" s="294" t="str">
        <f>VLOOKUP(A:A,데이터주제영역정의서!O:P,2,FALSE)</f>
        <v>BPG</v>
      </c>
      <c r="I913" s="295" t="str">
        <f t="shared" si="37"/>
        <v>정보</v>
      </c>
      <c r="J913" s="295" t="str">
        <f>VLOOKUP(I913,엔터티분류어!B:D,3,FALSE)</f>
        <v>D</v>
      </c>
      <c r="K913" s="295" t="e">
        <f t="shared" si="36"/>
        <v>#N/A</v>
      </c>
    </row>
    <row r="914" spans="1:11" x14ac:dyDescent="0.3">
      <c r="A914" s="296" t="s">
        <v>2770</v>
      </c>
      <c r="B914" s="296" t="s">
        <v>1</v>
      </c>
      <c r="C914" s="296" t="s">
        <v>180</v>
      </c>
      <c r="D914" s="296" t="s">
        <v>2787</v>
      </c>
      <c r="E914" s="290"/>
      <c r="F914" s="293" t="e">
        <f>VLOOKUP(E:E,데이터주제영역정의서!T:V,2,FALSE)</f>
        <v>#N/A</v>
      </c>
      <c r="G914" s="292" t="s">
        <v>3648</v>
      </c>
      <c r="H914" s="294" t="str">
        <f>VLOOKUP(A:A,데이터주제영역정의서!O:P,2,FALSE)</f>
        <v>BPG</v>
      </c>
      <c r="I914" s="295" t="str">
        <f t="shared" si="37"/>
        <v>정보</v>
      </c>
      <c r="J914" s="295" t="str">
        <f>VLOOKUP(I914,엔터티분류어!B:D,3,FALSE)</f>
        <v>D</v>
      </c>
      <c r="K914" s="295" t="e">
        <f t="shared" si="36"/>
        <v>#N/A</v>
      </c>
    </row>
    <row r="915" spans="1:11" x14ac:dyDescent="0.3">
      <c r="A915" s="296" t="s">
        <v>2770</v>
      </c>
      <c r="B915" s="296" t="s">
        <v>1</v>
      </c>
      <c r="C915" s="296" t="s">
        <v>181</v>
      </c>
      <c r="D915" s="296" t="s">
        <v>2788</v>
      </c>
      <c r="E915" s="290"/>
      <c r="F915" s="293" t="e">
        <f>VLOOKUP(E:E,데이터주제영역정의서!T:V,2,FALSE)</f>
        <v>#N/A</v>
      </c>
      <c r="G915" s="292" t="s">
        <v>3648</v>
      </c>
      <c r="H915" s="294" t="str">
        <f>VLOOKUP(A:A,데이터주제영역정의서!O:P,2,FALSE)</f>
        <v>BPG</v>
      </c>
      <c r="I915" s="295" t="str">
        <f t="shared" si="37"/>
        <v>정보</v>
      </c>
      <c r="J915" s="295" t="str">
        <f>VLOOKUP(I915,엔터티분류어!B:D,3,FALSE)</f>
        <v>D</v>
      </c>
      <c r="K915" s="295" t="e">
        <f t="shared" ref="K915:K978" si="38">H915&amp;F915&amp;G915&amp;J915</f>
        <v>#N/A</v>
      </c>
    </row>
    <row r="916" spans="1:11" x14ac:dyDescent="0.3">
      <c r="A916" s="296" t="s">
        <v>2770</v>
      </c>
      <c r="B916" s="296" t="s">
        <v>1</v>
      </c>
      <c r="C916" s="296" t="s">
        <v>182</v>
      </c>
      <c r="D916" s="296" t="s">
        <v>2789</v>
      </c>
      <c r="E916" s="290"/>
      <c r="F916" s="293" t="e">
        <f>VLOOKUP(E:E,데이터주제영역정의서!T:V,2,FALSE)</f>
        <v>#N/A</v>
      </c>
      <c r="G916" s="292" t="s">
        <v>3648</v>
      </c>
      <c r="H916" s="294" t="str">
        <f>VLOOKUP(A:A,데이터주제영역정의서!O:P,2,FALSE)</f>
        <v>BPG</v>
      </c>
      <c r="I916" s="295" t="str">
        <f t="shared" si="37"/>
        <v>정보</v>
      </c>
      <c r="J916" s="295" t="str">
        <f>VLOOKUP(I916,엔터티분류어!B:D,3,FALSE)</f>
        <v>D</v>
      </c>
      <c r="K916" s="295" t="e">
        <f t="shared" si="38"/>
        <v>#N/A</v>
      </c>
    </row>
    <row r="917" spans="1:11" x14ac:dyDescent="0.3">
      <c r="A917" s="296" t="s">
        <v>2770</v>
      </c>
      <c r="B917" s="296" t="s">
        <v>1</v>
      </c>
      <c r="C917" s="296" t="s">
        <v>183</v>
      </c>
      <c r="D917" s="296" t="s">
        <v>2790</v>
      </c>
      <c r="E917" s="290"/>
      <c r="F917" s="293" t="e">
        <f>VLOOKUP(E:E,데이터주제영역정의서!T:V,2,FALSE)</f>
        <v>#N/A</v>
      </c>
      <c r="G917" s="292" t="s">
        <v>3648</v>
      </c>
      <c r="H917" s="294" t="str">
        <f>VLOOKUP(A:A,데이터주제영역정의서!O:P,2,FALSE)</f>
        <v>BPG</v>
      </c>
      <c r="I917" s="295" t="str">
        <f t="shared" si="37"/>
        <v>정보</v>
      </c>
      <c r="J917" s="295" t="str">
        <f>VLOOKUP(I917,엔터티분류어!B:D,3,FALSE)</f>
        <v>D</v>
      </c>
      <c r="K917" s="295" t="e">
        <f t="shared" si="38"/>
        <v>#N/A</v>
      </c>
    </row>
    <row r="918" spans="1:11" x14ac:dyDescent="0.3">
      <c r="A918" s="296" t="s">
        <v>2770</v>
      </c>
      <c r="B918" s="296" t="s">
        <v>1</v>
      </c>
      <c r="C918" s="296" t="s">
        <v>185</v>
      </c>
      <c r="D918" s="296" t="s">
        <v>2791</v>
      </c>
      <c r="E918" s="290"/>
      <c r="F918" s="293" t="e">
        <f>VLOOKUP(E:E,데이터주제영역정의서!T:V,2,FALSE)</f>
        <v>#N/A</v>
      </c>
      <c r="G918" s="292" t="s">
        <v>3648</v>
      </c>
      <c r="H918" s="294" t="str">
        <f>VLOOKUP(A:A,데이터주제영역정의서!O:P,2,FALSE)</f>
        <v>BPG</v>
      </c>
      <c r="I918" s="295" t="str">
        <f t="shared" si="37"/>
        <v>정보</v>
      </c>
      <c r="J918" s="295" t="str">
        <f>VLOOKUP(I918,엔터티분류어!B:D,3,FALSE)</f>
        <v>D</v>
      </c>
      <c r="K918" s="295" t="e">
        <f t="shared" si="38"/>
        <v>#N/A</v>
      </c>
    </row>
    <row r="919" spans="1:11" x14ac:dyDescent="0.3">
      <c r="A919" s="296" t="s">
        <v>2770</v>
      </c>
      <c r="B919" s="296" t="s">
        <v>1</v>
      </c>
      <c r="C919" s="296" t="s">
        <v>186</v>
      </c>
      <c r="D919" s="296" t="s">
        <v>2792</v>
      </c>
      <c r="E919" s="290"/>
      <c r="F919" s="293" t="e">
        <f>VLOOKUP(E:E,데이터주제영역정의서!T:V,2,FALSE)</f>
        <v>#N/A</v>
      </c>
      <c r="G919" s="292" t="s">
        <v>3648</v>
      </c>
      <c r="H919" s="294" t="str">
        <f>VLOOKUP(A:A,데이터주제영역정의서!O:P,2,FALSE)</f>
        <v>BPG</v>
      </c>
      <c r="I919" s="295" t="str">
        <f t="shared" si="37"/>
        <v>정보</v>
      </c>
      <c r="J919" s="295" t="str">
        <f>VLOOKUP(I919,엔터티분류어!B:D,3,FALSE)</f>
        <v>D</v>
      </c>
      <c r="K919" s="295" t="e">
        <f t="shared" si="38"/>
        <v>#N/A</v>
      </c>
    </row>
    <row r="920" spans="1:11" x14ac:dyDescent="0.3">
      <c r="A920" s="296" t="s">
        <v>2770</v>
      </c>
      <c r="B920" s="296" t="s">
        <v>1</v>
      </c>
      <c r="C920" s="296" t="s">
        <v>187</v>
      </c>
      <c r="D920" s="296" t="s">
        <v>2793</v>
      </c>
      <c r="E920" s="290"/>
      <c r="F920" s="293" t="e">
        <f>VLOOKUP(E:E,데이터주제영역정의서!T:V,2,FALSE)</f>
        <v>#N/A</v>
      </c>
      <c r="G920" s="292" t="s">
        <v>3648</v>
      </c>
      <c r="H920" s="294" t="str">
        <f>VLOOKUP(A:A,데이터주제영역정의서!O:P,2,FALSE)</f>
        <v>BPG</v>
      </c>
      <c r="I920" s="295" t="str">
        <f t="shared" ref="I920:I983" si="39">RIGHT(C920,2)</f>
        <v>정보</v>
      </c>
      <c r="J920" s="295" t="str">
        <f>VLOOKUP(I920,엔터티분류어!B:D,3,FALSE)</f>
        <v>D</v>
      </c>
      <c r="K920" s="295" t="e">
        <f t="shared" si="38"/>
        <v>#N/A</v>
      </c>
    </row>
    <row r="921" spans="1:11" x14ac:dyDescent="0.3">
      <c r="A921" s="296" t="s">
        <v>2770</v>
      </c>
      <c r="B921" s="296" t="s">
        <v>1</v>
      </c>
      <c r="C921" s="296" t="s">
        <v>188</v>
      </c>
      <c r="D921" s="296" t="s">
        <v>2794</v>
      </c>
      <c r="E921" s="290"/>
      <c r="F921" s="293" t="e">
        <f>VLOOKUP(E:E,데이터주제영역정의서!T:V,2,FALSE)</f>
        <v>#N/A</v>
      </c>
      <c r="G921" s="292" t="s">
        <v>3648</v>
      </c>
      <c r="H921" s="294" t="str">
        <f>VLOOKUP(A:A,데이터주제영역정의서!O:P,2,FALSE)</f>
        <v>BPG</v>
      </c>
      <c r="I921" s="295" t="str">
        <f t="shared" si="39"/>
        <v>정보</v>
      </c>
      <c r="J921" s="295" t="str">
        <f>VLOOKUP(I921,엔터티분류어!B:D,3,FALSE)</f>
        <v>D</v>
      </c>
      <c r="K921" s="295" t="e">
        <f t="shared" si="38"/>
        <v>#N/A</v>
      </c>
    </row>
    <row r="922" spans="1:11" x14ac:dyDescent="0.3">
      <c r="A922" s="296" t="s">
        <v>2770</v>
      </c>
      <c r="B922" s="296" t="s">
        <v>1</v>
      </c>
      <c r="C922" s="296" t="s">
        <v>189</v>
      </c>
      <c r="D922" s="296" t="s">
        <v>2795</v>
      </c>
      <c r="E922" s="290"/>
      <c r="F922" s="293" t="e">
        <f>VLOOKUP(E:E,데이터주제영역정의서!T:V,2,FALSE)</f>
        <v>#N/A</v>
      </c>
      <c r="G922" s="292" t="s">
        <v>3648</v>
      </c>
      <c r="H922" s="294" t="str">
        <f>VLOOKUP(A:A,데이터주제영역정의서!O:P,2,FALSE)</f>
        <v>BPG</v>
      </c>
      <c r="I922" s="295" t="str">
        <f t="shared" si="39"/>
        <v>정보</v>
      </c>
      <c r="J922" s="295" t="str">
        <f>VLOOKUP(I922,엔터티분류어!B:D,3,FALSE)</f>
        <v>D</v>
      </c>
      <c r="K922" s="295" t="e">
        <f t="shared" si="38"/>
        <v>#N/A</v>
      </c>
    </row>
    <row r="923" spans="1:11" x14ac:dyDescent="0.3">
      <c r="A923" s="296" t="s">
        <v>2770</v>
      </c>
      <c r="B923" s="296" t="s">
        <v>1</v>
      </c>
      <c r="C923" s="296" t="s">
        <v>190</v>
      </c>
      <c r="D923" s="296" t="s">
        <v>2796</v>
      </c>
      <c r="E923" s="290"/>
      <c r="F923" s="293" t="e">
        <f>VLOOKUP(E:E,데이터주제영역정의서!T:V,2,FALSE)</f>
        <v>#N/A</v>
      </c>
      <c r="G923" s="292" t="s">
        <v>3648</v>
      </c>
      <c r="H923" s="294" t="str">
        <f>VLOOKUP(A:A,데이터주제영역정의서!O:P,2,FALSE)</f>
        <v>BPG</v>
      </c>
      <c r="I923" s="295" t="str">
        <f t="shared" si="39"/>
        <v>정보</v>
      </c>
      <c r="J923" s="295" t="str">
        <f>VLOOKUP(I923,엔터티분류어!B:D,3,FALSE)</f>
        <v>D</v>
      </c>
      <c r="K923" s="295" t="e">
        <f t="shared" si="38"/>
        <v>#N/A</v>
      </c>
    </row>
    <row r="924" spans="1:11" x14ac:dyDescent="0.3">
      <c r="A924" s="296" t="s">
        <v>2770</v>
      </c>
      <c r="B924" s="296" t="s">
        <v>1</v>
      </c>
      <c r="C924" s="296" t="s">
        <v>191</v>
      </c>
      <c r="D924" s="296" t="s">
        <v>2797</v>
      </c>
      <c r="E924" s="290"/>
      <c r="F924" s="293" t="e">
        <f>VLOOKUP(E:E,데이터주제영역정의서!T:V,2,FALSE)</f>
        <v>#N/A</v>
      </c>
      <c r="G924" s="292" t="s">
        <v>3648</v>
      </c>
      <c r="H924" s="294" t="str">
        <f>VLOOKUP(A:A,데이터주제영역정의서!O:P,2,FALSE)</f>
        <v>BPG</v>
      </c>
      <c r="I924" s="295" t="str">
        <f t="shared" si="39"/>
        <v>정보</v>
      </c>
      <c r="J924" s="295" t="str">
        <f>VLOOKUP(I924,엔터티분류어!B:D,3,FALSE)</f>
        <v>D</v>
      </c>
      <c r="K924" s="295" t="e">
        <f t="shared" si="38"/>
        <v>#N/A</v>
      </c>
    </row>
    <row r="925" spans="1:11" x14ac:dyDescent="0.3">
      <c r="A925" s="296" t="s">
        <v>2770</v>
      </c>
      <c r="B925" s="296" t="s">
        <v>1</v>
      </c>
      <c r="C925" s="296" t="s">
        <v>192</v>
      </c>
      <c r="D925" s="296" t="s">
        <v>2798</v>
      </c>
      <c r="E925" s="290"/>
      <c r="F925" s="293" t="e">
        <f>VLOOKUP(E:E,데이터주제영역정의서!T:V,2,FALSE)</f>
        <v>#N/A</v>
      </c>
      <c r="G925" s="292" t="s">
        <v>3648</v>
      </c>
      <c r="H925" s="294" t="str">
        <f>VLOOKUP(A:A,데이터주제영역정의서!O:P,2,FALSE)</f>
        <v>BPG</v>
      </c>
      <c r="I925" s="295" t="str">
        <f t="shared" si="39"/>
        <v>정보</v>
      </c>
      <c r="J925" s="295" t="str">
        <f>VLOOKUP(I925,엔터티분류어!B:D,3,FALSE)</f>
        <v>D</v>
      </c>
      <c r="K925" s="295" t="e">
        <f t="shared" si="38"/>
        <v>#N/A</v>
      </c>
    </row>
    <row r="926" spans="1:11" x14ac:dyDescent="0.3">
      <c r="A926" s="296" t="s">
        <v>2770</v>
      </c>
      <c r="B926" s="296" t="s">
        <v>1</v>
      </c>
      <c r="C926" s="296" t="s">
        <v>2799</v>
      </c>
      <c r="D926" s="296" t="s">
        <v>2800</v>
      </c>
      <c r="E926" s="290"/>
      <c r="F926" s="293" t="e">
        <f>VLOOKUP(E:E,데이터주제영역정의서!T:V,2,FALSE)</f>
        <v>#N/A</v>
      </c>
      <c r="G926" s="292" t="s">
        <v>3648</v>
      </c>
      <c r="H926" s="294" t="str">
        <f>VLOOKUP(A:A,데이터주제영역정의서!O:P,2,FALSE)</f>
        <v>BPG</v>
      </c>
      <c r="I926" s="295" t="str">
        <f t="shared" si="39"/>
        <v>등록</v>
      </c>
      <c r="J926" s="295" t="e">
        <f>VLOOKUP(I926,엔터티분류어!B:D,3,FALSE)</f>
        <v>#N/A</v>
      </c>
      <c r="K926" s="295" t="e">
        <f t="shared" si="38"/>
        <v>#N/A</v>
      </c>
    </row>
    <row r="927" spans="1:11" x14ac:dyDescent="0.3">
      <c r="A927" s="296" t="s">
        <v>2770</v>
      </c>
      <c r="B927" s="296" t="s">
        <v>1</v>
      </c>
      <c r="C927" s="296" t="s">
        <v>194</v>
      </c>
      <c r="D927" s="296" t="s">
        <v>2801</v>
      </c>
      <c r="E927" s="290"/>
      <c r="F927" s="293" t="e">
        <f>VLOOKUP(E:E,데이터주제영역정의서!T:V,2,FALSE)</f>
        <v>#N/A</v>
      </c>
      <c r="G927" s="292" t="s">
        <v>3648</v>
      </c>
      <c r="H927" s="294" t="str">
        <f>VLOOKUP(A:A,데이터주제영역정의서!O:P,2,FALSE)</f>
        <v>BPG</v>
      </c>
      <c r="I927" s="295" t="str">
        <f t="shared" si="39"/>
        <v>정보</v>
      </c>
      <c r="J927" s="295" t="str">
        <f>VLOOKUP(I927,엔터티분류어!B:D,3,FALSE)</f>
        <v>D</v>
      </c>
      <c r="K927" s="295" t="e">
        <f t="shared" si="38"/>
        <v>#N/A</v>
      </c>
    </row>
    <row r="928" spans="1:11" x14ac:dyDescent="0.3">
      <c r="A928" s="296" t="s">
        <v>2770</v>
      </c>
      <c r="B928" s="296" t="s">
        <v>1</v>
      </c>
      <c r="C928" s="296" t="s">
        <v>195</v>
      </c>
      <c r="D928" s="296" t="s">
        <v>2802</v>
      </c>
      <c r="E928" s="290"/>
      <c r="F928" s="293" t="e">
        <f>VLOOKUP(E:E,데이터주제영역정의서!T:V,2,FALSE)</f>
        <v>#N/A</v>
      </c>
      <c r="G928" s="292" t="s">
        <v>3648</v>
      </c>
      <c r="H928" s="294" t="str">
        <f>VLOOKUP(A:A,데이터주제영역정의서!O:P,2,FALSE)</f>
        <v>BPG</v>
      </c>
      <c r="I928" s="295" t="str">
        <f t="shared" si="39"/>
        <v>정보</v>
      </c>
      <c r="J928" s="295" t="str">
        <f>VLOOKUP(I928,엔터티분류어!B:D,3,FALSE)</f>
        <v>D</v>
      </c>
      <c r="K928" s="295" t="e">
        <f t="shared" si="38"/>
        <v>#N/A</v>
      </c>
    </row>
    <row r="929" spans="1:12" x14ac:dyDescent="0.3">
      <c r="A929" s="297" t="s">
        <v>4201</v>
      </c>
      <c r="B929" s="297" t="s">
        <v>1</v>
      </c>
      <c r="C929" s="297" t="s">
        <v>3498</v>
      </c>
      <c r="D929" s="297" t="s">
        <v>3499</v>
      </c>
      <c r="E929" s="297" t="s">
        <v>1981</v>
      </c>
      <c r="F929" s="293" t="str">
        <f>VLOOKUP(E:E,데이터주제영역정의서!T:V,2,FALSE)</f>
        <v>ST</v>
      </c>
      <c r="G929" s="243" t="s">
        <v>1717</v>
      </c>
      <c r="H929" s="294" t="str">
        <f>VLOOKUP(A:A,데이터주제영역정의서!O:P,2,FALSE)</f>
        <v>ACP</v>
      </c>
      <c r="I929" s="295" t="str">
        <f t="shared" si="39"/>
        <v>정보</v>
      </c>
      <c r="J929" s="295" t="str">
        <f>VLOOKUP(I929,엔터티분류어!B:D,3,FALSE)</f>
        <v>D</v>
      </c>
      <c r="K929" s="295" t="str">
        <f t="shared" si="38"/>
        <v>ACPSTPFD</v>
      </c>
      <c r="L929" s="7"/>
    </row>
    <row r="930" spans="1:12" x14ac:dyDescent="0.3">
      <c r="A930" s="297" t="s">
        <v>4201</v>
      </c>
      <c r="B930" s="297" t="s">
        <v>1</v>
      </c>
      <c r="C930" s="297" t="s">
        <v>4177</v>
      </c>
      <c r="D930" s="297" t="s">
        <v>3523</v>
      </c>
      <c r="E930" s="297" t="s">
        <v>1981</v>
      </c>
      <c r="F930" s="293" t="str">
        <f>VLOOKUP(E:E,데이터주제영역정의서!T:V,2,FALSE)</f>
        <v>ST</v>
      </c>
      <c r="G930" s="243" t="s">
        <v>1571</v>
      </c>
      <c r="H930" s="294" t="str">
        <f>VLOOKUP(A:A,데이터주제영역정의서!O:P,2,FALSE)</f>
        <v>ACP</v>
      </c>
      <c r="I930" s="295" t="str">
        <f t="shared" si="39"/>
        <v>기본</v>
      </c>
      <c r="J930" s="295" t="str">
        <f>VLOOKUP(I930,엔터티분류어!B:D,3,FALSE)</f>
        <v>M</v>
      </c>
      <c r="K930" s="295" t="str">
        <f t="shared" si="38"/>
        <v>ACPSTDPM</v>
      </c>
      <c r="L930" s="7"/>
    </row>
    <row r="931" spans="1:12" x14ac:dyDescent="0.3">
      <c r="A931" s="297" t="s">
        <v>4201</v>
      </c>
      <c r="B931" s="297" t="s">
        <v>1</v>
      </c>
      <c r="C931" s="297" t="s">
        <v>4178</v>
      </c>
      <c r="D931" s="297" t="s">
        <v>3524</v>
      </c>
      <c r="E931" s="297" t="s">
        <v>1981</v>
      </c>
      <c r="F931" s="293" t="str">
        <f>VLOOKUP(E:E,데이터주제영역정의서!T:V,2,FALSE)</f>
        <v>ST</v>
      </c>
      <c r="G931" s="243" t="s">
        <v>1571</v>
      </c>
      <c r="H931" s="294" t="str">
        <f>VLOOKUP(A:A,데이터주제영역정의서!O:P,2,FALSE)</f>
        <v>ACP</v>
      </c>
      <c r="I931" s="295" t="str">
        <f t="shared" si="39"/>
        <v>상세</v>
      </c>
      <c r="J931" s="295" t="str">
        <f>VLOOKUP(I931,엔터티분류어!B:D,3,FALSE)</f>
        <v>E</v>
      </c>
      <c r="K931" s="295" t="str">
        <f t="shared" si="38"/>
        <v>ACPSTDPE</v>
      </c>
      <c r="L931" s="7"/>
    </row>
    <row r="932" spans="1:12" x14ac:dyDescent="0.3">
      <c r="A932" s="297" t="s">
        <v>4201</v>
      </c>
      <c r="B932" s="297" t="s">
        <v>1</v>
      </c>
      <c r="C932" s="297" t="s">
        <v>3468</v>
      </c>
      <c r="D932" s="297" t="s">
        <v>3469</v>
      </c>
      <c r="E932" s="297" t="s">
        <v>2102</v>
      </c>
      <c r="F932" s="293" t="str">
        <f>VLOOKUP(E:E,데이터주제영역정의서!T:V,2,FALSE)</f>
        <v>PE</v>
      </c>
      <c r="G932" s="243" t="s">
        <v>4159</v>
      </c>
      <c r="H932" s="294" t="str">
        <f>VLOOKUP(A:A,데이터주제영역정의서!O:P,2,FALSE)</f>
        <v>ACP</v>
      </c>
      <c r="I932" s="295" t="str">
        <f t="shared" si="39"/>
        <v>이력</v>
      </c>
      <c r="J932" s="295" t="str">
        <f>VLOOKUP(I932,엔터티분류어!B:D,3,FALSE)</f>
        <v>H</v>
      </c>
      <c r="K932" s="295" t="str">
        <f t="shared" si="38"/>
        <v>ACPPEMHH</v>
      </c>
      <c r="L932" s="7"/>
    </row>
    <row r="933" spans="1:12" x14ac:dyDescent="0.3">
      <c r="A933" s="297" t="s">
        <v>4201</v>
      </c>
      <c r="B933" s="297" t="s">
        <v>1</v>
      </c>
      <c r="C933" s="297" t="s">
        <v>4179</v>
      </c>
      <c r="D933" s="297" t="s">
        <v>3470</v>
      </c>
      <c r="E933" s="297" t="s">
        <v>2102</v>
      </c>
      <c r="F933" s="293" t="str">
        <f>VLOOKUP(E:E,데이터주제영역정의서!T:V,2,FALSE)</f>
        <v>PE</v>
      </c>
      <c r="G933" s="243" t="s">
        <v>4203</v>
      </c>
      <c r="H933" s="294" t="str">
        <f>VLOOKUP(A:A,데이터주제영역정의서!O:P,2,FALSE)</f>
        <v>ACP</v>
      </c>
      <c r="I933" s="295" t="str">
        <f t="shared" si="39"/>
        <v>상세</v>
      </c>
      <c r="J933" s="295" t="str">
        <f>VLOOKUP(I933,엔터티분류어!B:D,3,FALSE)</f>
        <v>E</v>
      </c>
      <c r="K933" s="295" t="str">
        <f t="shared" si="38"/>
        <v>ACPPESUE</v>
      </c>
      <c r="L933" s="7"/>
    </row>
    <row r="934" spans="1:12" x14ac:dyDescent="0.3">
      <c r="A934" s="297" t="s">
        <v>4201</v>
      </c>
      <c r="B934" s="297" t="s">
        <v>1</v>
      </c>
      <c r="C934" s="297" t="s">
        <v>3471</v>
      </c>
      <c r="D934" s="297" t="s">
        <v>3472</v>
      </c>
      <c r="E934" s="297" t="s">
        <v>2102</v>
      </c>
      <c r="F934" s="293" t="str">
        <f>VLOOKUP(E:E,데이터주제영역정의서!T:V,2,FALSE)</f>
        <v>PE</v>
      </c>
      <c r="G934" s="243" t="s">
        <v>4203</v>
      </c>
      <c r="H934" s="294" t="str">
        <f>VLOOKUP(A:A,데이터주제영역정의서!O:P,2,FALSE)</f>
        <v>ACP</v>
      </c>
      <c r="I934" s="295" t="str">
        <f t="shared" si="39"/>
        <v>정보</v>
      </c>
      <c r="J934" s="295" t="str">
        <f>VLOOKUP(I934,엔터티분류어!B:D,3,FALSE)</f>
        <v>D</v>
      </c>
      <c r="K934" s="295" t="str">
        <f t="shared" si="38"/>
        <v>ACPPESUD</v>
      </c>
      <c r="L934" s="7"/>
    </row>
    <row r="935" spans="1:12" x14ac:dyDescent="0.3">
      <c r="A935" s="297" t="s">
        <v>4201</v>
      </c>
      <c r="B935" s="297" t="s">
        <v>1</v>
      </c>
      <c r="C935" s="297" t="s">
        <v>4180</v>
      </c>
      <c r="D935" s="297" t="s">
        <v>2136</v>
      </c>
      <c r="E935" s="297" t="s">
        <v>2102</v>
      </c>
      <c r="F935" s="293" t="str">
        <f>VLOOKUP(E:E,데이터주제영역정의서!T:V,2,FALSE)</f>
        <v>PE</v>
      </c>
      <c r="G935" s="243" t="s">
        <v>3671</v>
      </c>
      <c r="H935" s="294" t="str">
        <f>VLOOKUP(A:A,데이터주제영역정의서!O:P,2,FALSE)</f>
        <v>ACP</v>
      </c>
      <c r="I935" s="295" t="str">
        <f t="shared" si="39"/>
        <v>상세</v>
      </c>
      <c r="J935" s="295" t="str">
        <f>VLOOKUP(I935,엔터티분류어!B:D,3,FALSE)</f>
        <v>E</v>
      </c>
      <c r="K935" s="295" t="str">
        <f t="shared" si="38"/>
        <v>ACPPEHDE</v>
      </c>
      <c r="L935" s="7"/>
    </row>
    <row r="936" spans="1:12" x14ac:dyDescent="0.3">
      <c r="A936" s="297" t="s">
        <v>4201</v>
      </c>
      <c r="B936" s="297" t="s">
        <v>1</v>
      </c>
      <c r="C936" s="297" t="s">
        <v>4181</v>
      </c>
      <c r="D936" s="297" t="s">
        <v>2120</v>
      </c>
      <c r="E936" s="297" t="s">
        <v>2102</v>
      </c>
      <c r="F936" s="293" t="str">
        <f>VLOOKUP(E:E,데이터주제영역정의서!T:V,2,FALSE)</f>
        <v>PE</v>
      </c>
      <c r="G936" s="243" t="s">
        <v>3671</v>
      </c>
      <c r="H936" s="294" t="str">
        <f>VLOOKUP(A:A,데이터주제영역정의서!O:P,2,FALSE)</f>
        <v>ACP</v>
      </c>
      <c r="I936" s="295" t="str">
        <f t="shared" si="39"/>
        <v>정보</v>
      </c>
      <c r="J936" s="295" t="str">
        <f>VLOOKUP(I936,엔터티분류어!B:D,3,FALSE)</f>
        <v>D</v>
      </c>
      <c r="K936" s="295" t="str">
        <f t="shared" si="38"/>
        <v>ACPPEHDD</v>
      </c>
      <c r="L936" s="7"/>
    </row>
    <row r="937" spans="1:12" x14ac:dyDescent="0.3">
      <c r="A937" s="297" t="s">
        <v>4201</v>
      </c>
      <c r="B937" s="297" t="s">
        <v>1</v>
      </c>
      <c r="C937" s="297" t="s">
        <v>2130</v>
      </c>
      <c r="D937" s="297" t="s">
        <v>2131</v>
      </c>
      <c r="E937" s="297" t="s">
        <v>2102</v>
      </c>
      <c r="F937" s="293" t="str">
        <f>VLOOKUP(E:E,데이터주제영역정의서!T:V,2,FALSE)</f>
        <v>PE</v>
      </c>
      <c r="G937" s="243" t="s">
        <v>4204</v>
      </c>
      <c r="H937" s="294" t="str">
        <f>VLOOKUP(A:A,데이터주제영역정의서!O:P,2,FALSE)</f>
        <v>ACP</v>
      </c>
      <c r="I937" s="295" t="str">
        <f t="shared" si="39"/>
        <v>상세</v>
      </c>
      <c r="J937" s="295" t="str">
        <f>VLOOKUP(I937,엔터티분류어!B:D,3,FALSE)</f>
        <v>E</v>
      </c>
      <c r="K937" s="295" t="str">
        <f t="shared" si="38"/>
        <v>ACPPEHRE</v>
      </c>
      <c r="L937" s="7"/>
    </row>
    <row r="938" spans="1:12" x14ac:dyDescent="0.3">
      <c r="A938" s="297" t="s">
        <v>4201</v>
      </c>
      <c r="B938" s="297" t="s">
        <v>1</v>
      </c>
      <c r="C938" s="297" t="s">
        <v>4182</v>
      </c>
      <c r="D938" s="297" t="s">
        <v>2149</v>
      </c>
      <c r="E938" s="297" t="s">
        <v>2102</v>
      </c>
      <c r="F938" s="293" t="str">
        <f>VLOOKUP(E:E,데이터주제영역정의서!T:V,2,FALSE)</f>
        <v>PE</v>
      </c>
      <c r="G938" s="243" t="s">
        <v>3954</v>
      </c>
      <c r="H938" s="294" t="str">
        <f>VLOOKUP(A:A,데이터주제영역정의서!O:P,2,FALSE)</f>
        <v>ACP</v>
      </c>
      <c r="I938" s="295" t="str">
        <f t="shared" si="39"/>
        <v>상세</v>
      </c>
      <c r="J938" s="295" t="str">
        <f>VLOOKUP(I938,엔터티분류어!B:D,3,FALSE)</f>
        <v>E</v>
      </c>
      <c r="K938" s="295" t="str">
        <f t="shared" si="38"/>
        <v>ACPPEBHE</v>
      </c>
      <c r="L938" s="7"/>
    </row>
    <row r="939" spans="1:12" x14ac:dyDescent="0.3">
      <c r="A939" s="297" t="s">
        <v>4201</v>
      </c>
      <c r="B939" s="297" t="s">
        <v>1</v>
      </c>
      <c r="C939" s="297" t="s">
        <v>2178</v>
      </c>
      <c r="D939" s="297" t="s">
        <v>2179</v>
      </c>
      <c r="E939" s="297" t="s">
        <v>2102</v>
      </c>
      <c r="F939" s="293" t="str">
        <f>VLOOKUP(E:E,데이터주제영역정의서!T:V,2,FALSE)</f>
        <v>PE</v>
      </c>
      <c r="G939" s="243" t="s">
        <v>510</v>
      </c>
      <c r="H939" s="294" t="str">
        <f>VLOOKUP(A:A,데이터주제영역정의서!O:P,2,FALSE)</f>
        <v>ACP</v>
      </c>
      <c r="I939" s="295" t="str">
        <f t="shared" si="39"/>
        <v>정보</v>
      </c>
      <c r="J939" s="295" t="str">
        <f>VLOOKUP(I939,엔터티분류어!B:D,3,FALSE)</f>
        <v>D</v>
      </c>
      <c r="K939" s="295" t="str">
        <f t="shared" si="38"/>
        <v>ACPPEPRD</v>
      </c>
      <c r="L939" s="7"/>
    </row>
    <row r="940" spans="1:12" x14ac:dyDescent="0.3">
      <c r="A940" s="297" t="s">
        <v>4201</v>
      </c>
      <c r="B940" s="297" t="s">
        <v>1</v>
      </c>
      <c r="C940" s="297" t="s">
        <v>3479</v>
      </c>
      <c r="D940" s="297" t="s">
        <v>3480</v>
      </c>
      <c r="E940" s="297" t="s">
        <v>2102</v>
      </c>
      <c r="F940" s="293" t="str">
        <f>VLOOKUP(E:E,데이터주제영역정의서!T:V,2,FALSE)</f>
        <v>PE</v>
      </c>
      <c r="G940" s="243" t="s">
        <v>4205</v>
      </c>
      <c r="H940" s="294" t="str">
        <f>VLOOKUP(A:A,데이터주제영역정의서!O:P,2,FALSE)</f>
        <v>ACP</v>
      </c>
      <c r="I940" s="295" t="str">
        <f t="shared" si="39"/>
        <v>기본</v>
      </c>
      <c r="J940" s="295" t="str">
        <f>VLOOKUP(I940,엔터티분류어!B:D,3,FALSE)</f>
        <v>M</v>
      </c>
      <c r="K940" s="295" t="str">
        <f t="shared" si="38"/>
        <v>ACPPERDM</v>
      </c>
      <c r="L940" s="7"/>
    </row>
    <row r="941" spans="1:12" x14ac:dyDescent="0.3">
      <c r="A941" s="297" t="s">
        <v>4201</v>
      </c>
      <c r="B941" s="297" t="s">
        <v>1</v>
      </c>
      <c r="C941" s="297" t="s">
        <v>2182</v>
      </c>
      <c r="D941" s="297" t="s">
        <v>2183</v>
      </c>
      <c r="E941" s="297" t="s">
        <v>2102</v>
      </c>
      <c r="F941" s="293" t="str">
        <f>VLOOKUP(E:E,데이터주제영역정의서!T:V,2,FALSE)</f>
        <v>PE</v>
      </c>
      <c r="G941" s="243" t="s">
        <v>639</v>
      </c>
      <c r="H941" s="294" t="str">
        <f>VLOOKUP(A:A,데이터주제영역정의서!O:P,2,FALSE)</f>
        <v>ACP</v>
      </c>
      <c r="I941" s="295" t="str">
        <f t="shared" si="39"/>
        <v>로그</v>
      </c>
      <c r="J941" s="295" t="str">
        <f>VLOOKUP(I941,엔터티분류어!B:D,3,FALSE)</f>
        <v>G</v>
      </c>
      <c r="K941" s="295" t="str">
        <f t="shared" si="38"/>
        <v>ACPPERMG</v>
      </c>
      <c r="L941" s="7"/>
    </row>
    <row r="942" spans="1:12" x14ac:dyDescent="0.3">
      <c r="A942" s="297" t="s">
        <v>4201</v>
      </c>
      <c r="B942" s="297" t="s">
        <v>1</v>
      </c>
      <c r="C942" s="297" t="s">
        <v>2152</v>
      </c>
      <c r="D942" s="297" t="s">
        <v>2153</v>
      </c>
      <c r="E942" s="297" t="s">
        <v>2102</v>
      </c>
      <c r="F942" s="293" t="str">
        <f>VLOOKUP(E:E,데이터주제영역정의서!T:V,2,FALSE)</f>
        <v>PE</v>
      </c>
      <c r="G942" s="243" t="s">
        <v>639</v>
      </c>
      <c r="H942" s="294" t="str">
        <f>VLOOKUP(A:A,데이터주제영역정의서!O:P,2,FALSE)</f>
        <v>ACP</v>
      </c>
      <c r="I942" s="295" t="str">
        <f t="shared" si="39"/>
        <v>기본</v>
      </c>
      <c r="J942" s="295" t="str">
        <f>VLOOKUP(I942,엔터티분류어!B:D,3,FALSE)</f>
        <v>M</v>
      </c>
      <c r="K942" s="295" t="str">
        <f t="shared" si="38"/>
        <v>ACPPERMM</v>
      </c>
      <c r="L942" s="7"/>
    </row>
    <row r="943" spans="1:12" x14ac:dyDescent="0.3">
      <c r="A943" s="297" t="s">
        <v>4201</v>
      </c>
      <c r="B943" s="297" t="s">
        <v>1</v>
      </c>
      <c r="C943" s="297" t="s">
        <v>2145</v>
      </c>
      <c r="D943" s="297" t="s">
        <v>2146</v>
      </c>
      <c r="E943" s="297" t="s">
        <v>2102</v>
      </c>
      <c r="F943" s="293" t="str">
        <f>VLOOKUP(E:E,데이터주제영역정의서!T:V,2,FALSE)</f>
        <v>PE</v>
      </c>
      <c r="G943" s="243" t="s">
        <v>1571</v>
      </c>
      <c r="H943" s="294" t="str">
        <f>VLOOKUP(A:A,데이터주제영역정의서!O:P,2,FALSE)</f>
        <v>ACP</v>
      </c>
      <c r="I943" s="295" t="str">
        <f t="shared" si="39"/>
        <v>상세</v>
      </c>
      <c r="J943" s="295" t="str">
        <f>VLOOKUP(I943,엔터티분류어!B:D,3,FALSE)</f>
        <v>E</v>
      </c>
      <c r="K943" s="295" t="str">
        <f t="shared" si="38"/>
        <v>ACPPEDPE</v>
      </c>
      <c r="L943" s="7"/>
    </row>
    <row r="944" spans="1:12" x14ac:dyDescent="0.3">
      <c r="A944" s="297" t="s">
        <v>4201</v>
      </c>
      <c r="B944" s="297" t="s">
        <v>1</v>
      </c>
      <c r="C944" s="297" t="s">
        <v>3483</v>
      </c>
      <c r="D944" s="297" t="s">
        <v>3484</v>
      </c>
      <c r="E944" s="297" t="s">
        <v>2102</v>
      </c>
      <c r="F944" s="293" t="str">
        <f>VLOOKUP(E:E,데이터주제영역정의서!T:V,2,FALSE)</f>
        <v>PE</v>
      </c>
      <c r="G944" s="243" t="s">
        <v>649</v>
      </c>
      <c r="H944" s="294" t="str">
        <f>VLOOKUP(A:A,데이터주제영역정의서!O:P,2,FALSE)</f>
        <v>ACP</v>
      </c>
      <c r="I944" s="295" t="str">
        <f t="shared" si="39"/>
        <v>정보</v>
      </c>
      <c r="J944" s="295" t="str">
        <f>VLOOKUP(I944,엔터티분류어!B:D,3,FALSE)</f>
        <v>D</v>
      </c>
      <c r="K944" s="295" t="str">
        <f t="shared" si="38"/>
        <v>ACPPENID</v>
      </c>
      <c r="L944" s="7"/>
    </row>
    <row r="945" spans="1:12" x14ac:dyDescent="0.3">
      <c r="A945" s="297" t="s">
        <v>4201</v>
      </c>
      <c r="B945" s="297" t="s">
        <v>1</v>
      </c>
      <c r="C945" s="297" t="s">
        <v>4183</v>
      </c>
      <c r="D945" s="297" t="s">
        <v>3487</v>
      </c>
      <c r="E945" s="297" t="s">
        <v>2102</v>
      </c>
      <c r="F945" s="293" t="str">
        <f>VLOOKUP(E:E,데이터주제영역정의서!T:V,2,FALSE)</f>
        <v>PE</v>
      </c>
      <c r="G945" s="243" t="s">
        <v>3955</v>
      </c>
      <c r="H945" s="294" t="str">
        <f>VLOOKUP(A:A,데이터주제영역정의서!O:P,2,FALSE)</f>
        <v>ACP</v>
      </c>
      <c r="I945" s="295" t="str">
        <f t="shared" si="39"/>
        <v>정보</v>
      </c>
      <c r="J945" s="295" t="str">
        <f>VLOOKUP(I945,엔터티분류어!B:D,3,FALSE)</f>
        <v>D</v>
      </c>
      <c r="K945" s="295" t="str">
        <f t="shared" si="38"/>
        <v>ACPPEBJD</v>
      </c>
      <c r="L945" s="7"/>
    </row>
    <row r="946" spans="1:12" x14ac:dyDescent="0.3">
      <c r="A946" s="297" t="s">
        <v>4201</v>
      </c>
      <c r="B946" s="297" t="s">
        <v>1</v>
      </c>
      <c r="C946" s="297" t="s">
        <v>3488</v>
      </c>
      <c r="D946" s="297" t="s">
        <v>3489</v>
      </c>
      <c r="E946" s="297" t="s">
        <v>2102</v>
      </c>
      <c r="F946" s="293" t="str">
        <f>VLOOKUP(E:E,데이터주제영역정의서!T:V,2,FALSE)</f>
        <v>PE</v>
      </c>
      <c r="G946" s="243" t="s">
        <v>4206</v>
      </c>
      <c r="H946" s="294" t="str">
        <f>VLOOKUP(A:A,데이터주제영역정의서!O:P,2,FALSE)</f>
        <v>ACP</v>
      </c>
      <c r="I946" s="295" t="str">
        <f t="shared" si="39"/>
        <v>이력</v>
      </c>
      <c r="J946" s="295" t="str">
        <f>VLOOKUP(I946,엔터티분류어!B:D,3,FALSE)</f>
        <v>H</v>
      </c>
      <c r="K946" s="295" t="str">
        <f t="shared" si="38"/>
        <v>ACPPEYTH</v>
      </c>
      <c r="L946" s="7"/>
    </row>
    <row r="947" spans="1:12" x14ac:dyDescent="0.3">
      <c r="A947" s="297" t="s">
        <v>4201</v>
      </c>
      <c r="B947" s="297" t="s">
        <v>1</v>
      </c>
      <c r="C947" s="297" t="s">
        <v>3490</v>
      </c>
      <c r="D947" s="297" t="s">
        <v>3491</v>
      </c>
      <c r="E947" s="297" t="s">
        <v>2102</v>
      </c>
      <c r="F947" s="293" t="str">
        <f>VLOOKUP(E:E,데이터주제영역정의서!T:V,2,FALSE)</f>
        <v>PE</v>
      </c>
      <c r="G947" s="243" t="s">
        <v>4207</v>
      </c>
      <c r="H947" s="294" t="str">
        <f>VLOOKUP(A:A,데이터주제영역정의서!O:P,2,FALSE)</f>
        <v>ACP</v>
      </c>
      <c r="I947" s="295" t="str">
        <f t="shared" si="39"/>
        <v>로그</v>
      </c>
      <c r="J947" s="295" t="str">
        <f>VLOOKUP(I947,엔터티분류어!B:D,3,FALSE)</f>
        <v>G</v>
      </c>
      <c r="K947" s="295" t="str">
        <f t="shared" si="38"/>
        <v>ACPPERAG</v>
      </c>
      <c r="L947" s="7"/>
    </row>
    <row r="948" spans="1:12" x14ac:dyDescent="0.3">
      <c r="A948" s="297" t="s">
        <v>4201</v>
      </c>
      <c r="B948" s="297" t="s">
        <v>1</v>
      </c>
      <c r="C948" s="297" t="s">
        <v>2100</v>
      </c>
      <c r="D948" s="297" t="s">
        <v>2101</v>
      </c>
      <c r="E948" s="297" t="s">
        <v>2102</v>
      </c>
      <c r="F948" s="293" t="str">
        <f>VLOOKUP(E:E,데이터주제영역정의서!T:V,2,FALSE)</f>
        <v>PE</v>
      </c>
      <c r="G948" s="243" t="s">
        <v>4175</v>
      </c>
      <c r="H948" s="294" t="str">
        <f>VLOOKUP(A:A,데이터주제영역정의서!O:P,2,FALSE)</f>
        <v>ACP</v>
      </c>
      <c r="I948" s="295" t="str">
        <f t="shared" si="39"/>
        <v>상세</v>
      </c>
      <c r="J948" s="295" t="str">
        <f>VLOOKUP(I948,엔터티분류어!B:D,3,FALSE)</f>
        <v>E</v>
      </c>
      <c r="K948" s="295" t="str">
        <f t="shared" si="38"/>
        <v>ACPPEOCE</v>
      </c>
      <c r="L948" s="7"/>
    </row>
    <row r="949" spans="1:12" x14ac:dyDescent="0.3">
      <c r="A949" s="297" t="s">
        <v>4201</v>
      </c>
      <c r="B949" s="297" t="s">
        <v>18</v>
      </c>
      <c r="C949" s="297" t="s">
        <v>2158</v>
      </c>
      <c r="D949" s="297"/>
      <c r="E949" s="297" t="s">
        <v>2102</v>
      </c>
      <c r="F949" s="293" t="str">
        <f>VLOOKUP(E:E,데이터주제영역정의서!T:V,2,FALSE)</f>
        <v>PE</v>
      </c>
      <c r="G949" s="243" t="s">
        <v>4175</v>
      </c>
      <c r="H949" s="294" t="str">
        <f>VLOOKUP(A:A,데이터주제영역정의서!O:P,2,FALSE)</f>
        <v>ACP</v>
      </c>
      <c r="I949" s="295" t="str">
        <f t="shared" si="39"/>
        <v>이력</v>
      </c>
      <c r="J949" s="295" t="str">
        <f>VLOOKUP(I949,엔터티분류어!B:D,3,FALSE)</f>
        <v>H</v>
      </c>
      <c r="K949" s="295" t="str">
        <f t="shared" si="38"/>
        <v>ACPPEOCH</v>
      </c>
      <c r="L949" s="7"/>
    </row>
    <row r="950" spans="1:12" x14ac:dyDescent="0.3">
      <c r="A950" s="297" t="s">
        <v>4201</v>
      </c>
      <c r="B950" s="297" t="s">
        <v>1</v>
      </c>
      <c r="C950" s="297" t="s">
        <v>3492</v>
      </c>
      <c r="D950" s="297" t="s">
        <v>3493</v>
      </c>
      <c r="E950" s="297" t="s">
        <v>2102</v>
      </c>
      <c r="F950" s="293" t="str">
        <f>VLOOKUP(E:E,데이터주제영역정의서!T:V,2,FALSE)</f>
        <v>PE</v>
      </c>
      <c r="G950" s="243" t="s">
        <v>4208</v>
      </c>
      <c r="H950" s="294" t="str">
        <f>VLOOKUP(A:A,데이터주제영역정의서!O:P,2,FALSE)</f>
        <v>ACP</v>
      </c>
      <c r="I950" s="295" t="str">
        <f t="shared" si="39"/>
        <v>정보</v>
      </c>
      <c r="J950" s="295" t="str">
        <f>VLOOKUP(I950,엔터티분류어!B:D,3,FALSE)</f>
        <v>D</v>
      </c>
      <c r="K950" s="295" t="str">
        <f t="shared" si="38"/>
        <v>ACPPEOED</v>
      </c>
      <c r="L950" s="7"/>
    </row>
    <row r="951" spans="1:12" x14ac:dyDescent="0.3">
      <c r="A951" s="297" t="s">
        <v>4201</v>
      </c>
      <c r="B951" s="297" t="s">
        <v>18</v>
      </c>
      <c r="C951" s="297" t="s">
        <v>2180</v>
      </c>
      <c r="D951" s="297" t="s">
        <v>2181</v>
      </c>
      <c r="E951" s="297" t="s">
        <v>2102</v>
      </c>
      <c r="F951" s="293" t="str">
        <f>VLOOKUP(E:E,데이터주제영역정의서!T:V,2,FALSE)</f>
        <v>PE</v>
      </c>
      <c r="G951" s="243" t="s">
        <v>585</v>
      </c>
      <c r="H951" s="294" t="str">
        <f>VLOOKUP(A:A,데이터주제영역정의서!O:P,2,FALSE)</f>
        <v>ACP</v>
      </c>
      <c r="I951" s="295" t="str">
        <f t="shared" si="39"/>
        <v>이력</v>
      </c>
      <c r="J951" s="295" t="str">
        <f>VLOOKUP(I951,엔터티분류어!B:D,3,FALSE)</f>
        <v>H</v>
      </c>
      <c r="K951" s="295" t="str">
        <f t="shared" si="38"/>
        <v>ACPPEOPH</v>
      </c>
      <c r="L951" s="7"/>
    </row>
    <row r="952" spans="1:12" x14ac:dyDescent="0.3">
      <c r="A952" s="297" t="s">
        <v>4201</v>
      </c>
      <c r="B952" s="297" t="s">
        <v>1</v>
      </c>
      <c r="C952" s="297" t="s">
        <v>2156</v>
      </c>
      <c r="D952" s="297" t="s">
        <v>2157</v>
      </c>
      <c r="E952" s="297" t="s">
        <v>2102</v>
      </c>
      <c r="F952" s="293" t="str">
        <f>VLOOKUP(E:E,데이터주제영역정의서!T:V,2,FALSE)</f>
        <v>PE</v>
      </c>
      <c r="G952" s="243" t="s">
        <v>585</v>
      </c>
      <c r="H952" s="294" t="str">
        <f>VLOOKUP(A:A,데이터주제영역정의서!O:P,2,FALSE)</f>
        <v>ACP</v>
      </c>
      <c r="I952" s="295" t="str">
        <f t="shared" si="39"/>
        <v>정보</v>
      </c>
      <c r="J952" s="295" t="str">
        <f>VLOOKUP(I952,엔터티분류어!B:D,3,FALSE)</f>
        <v>D</v>
      </c>
      <c r="K952" s="295" t="str">
        <f t="shared" si="38"/>
        <v>ACPPEOPD</v>
      </c>
      <c r="L952" s="7"/>
    </row>
    <row r="953" spans="1:12" x14ac:dyDescent="0.3">
      <c r="A953" s="297" t="s">
        <v>4201</v>
      </c>
      <c r="B953" s="297" t="s">
        <v>1</v>
      </c>
      <c r="C953" s="297" t="s">
        <v>3494</v>
      </c>
      <c r="D953" s="297" t="s">
        <v>3495</v>
      </c>
      <c r="E953" s="297" t="s">
        <v>2102</v>
      </c>
      <c r="F953" s="293" t="str">
        <f>VLOOKUP(E:E,데이터주제영역정의서!T:V,2,FALSE)</f>
        <v>PE</v>
      </c>
      <c r="G953" s="243" t="s">
        <v>4209</v>
      </c>
      <c r="H953" s="294" t="str">
        <f>VLOOKUP(A:A,데이터주제영역정의서!O:P,2,FALSE)</f>
        <v>ACP</v>
      </c>
      <c r="I953" s="295" t="str">
        <f t="shared" si="39"/>
        <v>집계</v>
      </c>
      <c r="J953" s="295" t="str">
        <f>VLOOKUP(I953,엔터티분류어!B:D,3,FALSE)</f>
        <v>S</v>
      </c>
      <c r="K953" s="295" t="str">
        <f t="shared" si="38"/>
        <v>ACPPEOGS</v>
      </c>
      <c r="L953" s="7"/>
    </row>
    <row r="954" spans="1:12" x14ac:dyDescent="0.3">
      <c r="A954" s="297" t="s">
        <v>4201</v>
      </c>
      <c r="B954" s="297" t="s">
        <v>1</v>
      </c>
      <c r="C954" s="297" t="s">
        <v>4184</v>
      </c>
      <c r="D954" s="297" t="s">
        <v>2113</v>
      </c>
      <c r="E954" s="297" t="s">
        <v>2102</v>
      </c>
      <c r="F954" s="293" t="str">
        <f>VLOOKUP(E:E,데이터주제영역정의서!T:V,2,FALSE)</f>
        <v>PE</v>
      </c>
      <c r="G954" s="243" t="s">
        <v>3674</v>
      </c>
      <c r="H954" s="294" t="str">
        <f>VLOOKUP(A:A,데이터주제영역정의서!O:P,2,FALSE)</f>
        <v>ACP</v>
      </c>
      <c r="I954" s="295" t="str">
        <f t="shared" si="39"/>
        <v>상세</v>
      </c>
      <c r="J954" s="295" t="str">
        <f>VLOOKUP(I954,엔터티분류어!B:D,3,FALSE)</f>
        <v>E</v>
      </c>
      <c r="K954" s="295" t="str">
        <f t="shared" si="38"/>
        <v>ACPPEIOE</v>
      </c>
      <c r="L954" s="7"/>
    </row>
    <row r="955" spans="1:12" x14ac:dyDescent="0.3">
      <c r="A955" s="297" t="s">
        <v>4201</v>
      </c>
      <c r="B955" s="297" t="s">
        <v>1</v>
      </c>
      <c r="C955" s="297" t="s">
        <v>4185</v>
      </c>
      <c r="D955" s="297" t="s">
        <v>3500</v>
      </c>
      <c r="E955" s="297" t="s">
        <v>2102</v>
      </c>
      <c r="F955" s="293" t="str">
        <f>VLOOKUP(E:E,데이터주제영역정의서!T:V,2,FALSE)</f>
        <v>PE</v>
      </c>
      <c r="G955" s="243" t="s">
        <v>4210</v>
      </c>
      <c r="H955" s="294" t="str">
        <f>VLOOKUP(A:A,데이터주제영역정의서!O:P,2,FALSE)</f>
        <v>ACP</v>
      </c>
      <c r="I955" s="295" t="str">
        <f t="shared" si="39"/>
        <v>이력</v>
      </c>
      <c r="J955" s="295" t="str">
        <f>VLOOKUP(I955,엔터티분류어!B:D,3,FALSE)</f>
        <v>H</v>
      </c>
      <c r="K955" s="295" t="str">
        <f t="shared" si="38"/>
        <v>ACPPETCH</v>
      </c>
      <c r="L955" s="7"/>
    </row>
    <row r="956" spans="1:12" x14ac:dyDescent="0.3">
      <c r="A956" s="297" t="s">
        <v>4201</v>
      </c>
      <c r="B956" s="297" t="s">
        <v>1</v>
      </c>
      <c r="C956" s="297" t="s">
        <v>4186</v>
      </c>
      <c r="D956" s="297" t="s">
        <v>3501</v>
      </c>
      <c r="E956" s="297" t="s">
        <v>2102</v>
      </c>
      <c r="F956" s="293" t="str">
        <f>VLOOKUP(E:E,데이터주제영역정의서!T:V,2,FALSE)</f>
        <v>PE</v>
      </c>
      <c r="G956" s="243" t="s">
        <v>3666</v>
      </c>
      <c r="H956" s="294" t="str">
        <f>VLOOKUP(A:A,데이터주제영역정의서!O:P,2,FALSE)</f>
        <v>ACP</v>
      </c>
      <c r="I956" s="295" t="str">
        <f t="shared" si="39"/>
        <v>정보</v>
      </c>
      <c r="J956" s="295" t="str">
        <f>VLOOKUP(I956,엔터티분류어!B:D,3,FALSE)</f>
        <v>D</v>
      </c>
      <c r="K956" s="295" t="str">
        <f t="shared" si="38"/>
        <v>ACPPEBID</v>
      </c>
      <c r="L956" s="7"/>
    </row>
    <row r="957" spans="1:12" x14ac:dyDescent="0.3">
      <c r="A957" s="297" t="s">
        <v>4201</v>
      </c>
      <c r="B957" s="297" t="s">
        <v>1</v>
      </c>
      <c r="C957" s="297" t="s">
        <v>3508</v>
      </c>
      <c r="D957" s="297" t="s">
        <v>3509</v>
      </c>
      <c r="E957" s="297" t="s">
        <v>2102</v>
      </c>
      <c r="F957" s="293" t="str">
        <f>VLOOKUP(E:E,데이터주제영역정의서!T:V,2,FALSE)</f>
        <v>PE</v>
      </c>
      <c r="G957" s="243" t="s">
        <v>667</v>
      </c>
      <c r="H957" s="294" t="str">
        <f>VLOOKUP(A:A,데이터주제영역정의서!O:P,2,FALSE)</f>
        <v>ACP</v>
      </c>
      <c r="I957" s="295" t="str">
        <f t="shared" si="39"/>
        <v>정보</v>
      </c>
      <c r="J957" s="295" t="str">
        <f>VLOOKUP(I957,엔터티분류어!B:D,3,FALSE)</f>
        <v>D</v>
      </c>
      <c r="K957" s="295" t="str">
        <f t="shared" si="38"/>
        <v>ACPPERED</v>
      </c>
      <c r="L957" s="7"/>
    </row>
    <row r="958" spans="1:12" x14ac:dyDescent="0.3">
      <c r="A958" s="297" t="s">
        <v>4201</v>
      </c>
      <c r="B958" s="297" t="s">
        <v>1</v>
      </c>
      <c r="C958" s="297" t="s">
        <v>3512</v>
      </c>
      <c r="D958" s="297" t="s">
        <v>3513</v>
      </c>
      <c r="E958" s="297" t="s">
        <v>2102</v>
      </c>
      <c r="F958" s="293" t="str">
        <f>VLOOKUP(E:E,데이터주제영역정의서!T:V,2,FALSE)</f>
        <v>PE</v>
      </c>
      <c r="G958" s="243" t="s">
        <v>1709</v>
      </c>
      <c r="H958" s="294" t="str">
        <f>VLOOKUP(A:A,데이터주제영역정의서!O:P,2,FALSE)</f>
        <v>ACP</v>
      </c>
      <c r="I958" s="295" t="str">
        <f t="shared" si="39"/>
        <v>정보</v>
      </c>
      <c r="J958" s="295" t="str">
        <f>VLOOKUP(I958,엔터티분류어!B:D,3,FALSE)</f>
        <v>D</v>
      </c>
      <c r="K958" s="295" t="str">
        <f t="shared" si="38"/>
        <v>ACPPEACD</v>
      </c>
      <c r="L958" s="7"/>
    </row>
    <row r="959" spans="1:12" x14ac:dyDescent="0.3">
      <c r="A959" s="297" t="s">
        <v>4201</v>
      </c>
      <c r="B959" s="297" t="s">
        <v>1</v>
      </c>
      <c r="C959" s="297" t="s">
        <v>2123</v>
      </c>
      <c r="D959" s="297" t="s">
        <v>2124</v>
      </c>
      <c r="E959" s="297" t="s">
        <v>2102</v>
      </c>
      <c r="F959" s="293" t="str">
        <f>VLOOKUP(E:E,데이터주제영역정의서!T:V,2,FALSE)</f>
        <v>PE</v>
      </c>
      <c r="G959" s="243" t="s">
        <v>1709</v>
      </c>
      <c r="H959" s="294" t="str">
        <f>VLOOKUP(A:A,데이터주제영역정의서!O:P,2,FALSE)</f>
        <v>ACP</v>
      </c>
      <c r="I959" s="295" t="str">
        <f t="shared" si="39"/>
        <v>상세</v>
      </c>
      <c r="J959" s="295" t="str">
        <f>VLOOKUP(I959,엔터티분류어!B:D,3,FALSE)</f>
        <v>E</v>
      </c>
      <c r="K959" s="295" t="str">
        <f t="shared" si="38"/>
        <v>ACPPEACE</v>
      </c>
      <c r="L959" s="7"/>
    </row>
    <row r="960" spans="1:12" x14ac:dyDescent="0.3">
      <c r="A960" s="297" t="s">
        <v>4201</v>
      </c>
      <c r="B960" s="297" t="s">
        <v>1</v>
      </c>
      <c r="C960" s="297" t="s">
        <v>2139</v>
      </c>
      <c r="D960" s="297" t="s">
        <v>2140</v>
      </c>
      <c r="E960" s="297" t="s">
        <v>2102</v>
      </c>
      <c r="F960" s="293" t="str">
        <f>VLOOKUP(E:E,데이터주제영역정의서!T:V,2,FALSE)</f>
        <v>PE</v>
      </c>
      <c r="G960" s="243" t="s">
        <v>1709</v>
      </c>
      <c r="H960" s="294" t="str">
        <f>VLOOKUP(A:A,데이터주제영역정의서!O:P,2,FALSE)</f>
        <v>ACP</v>
      </c>
      <c r="I960" s="295" t="str">
        <f t="shared" si="39"/>
        <v>이력</v>
      </c>
      <c r="J960" s="295" t="str">
        <f>VLOOKUP(I960,엔터티분류어!B:D,3,FALSE)</f>
        <v>H</v>
      </c>
      <c r="K960" s="295" t="str">
        <f t="shared" si="38"/>
        <v>ACPPEACH</v>
      </c>
      <c r="L960" s="7"/>
    </row>
    <row r="961" spans="1:12" x14ac:dyDescent="0.3">
      <c r="A961" s="297" t="s">
        <v>4201</v>
      </c>
      <c r="B961" s="297" t="s">
        <v>1</v>
      </c>
      <c r="C961" s="297" t="s">
        <v>2150</v>
      </c>
      <c r="D961" s="297" t="s">
        <v>2151</v>
      </c>
      <c r="E961" s="297" t="s">
        <v>2102</v>
      </c>
      <c r="F961" s="293" t="str">
        <f>VLOOKUP(E:E,데이터주제영역정의서!T:V,2,FALSE)</f>
        <v>PE</v>
      </c>
      <c r="G961" s="243" t="s">
        <v>1752</v>
      </c>
      <c r="H961" s="294" t="str">
        <f>VLOOKUP(A:A,데이터주제영역정의서!O:P,2,FALSE)</f>
        <v>ACP</v>
      </c>
      <c r="I961" s="295" t="str">
        <f t="shared" si="39"/>
        <v>이력</v>
      </c>
      <c r="J961" s="295" t="str">
        <f>VLOOKUP(I961,엔터티분류어!B:D,3,FALSE)</f>
        <v>H</v>
      </c>
      <c r="K961" s="295" t="str">
        <f t="shared" si="38"/>
        <v>ACPPEADH</v>
      </c>
      <c r="L961" s="7"/>
    </row>
    <row r="962" spans="1:12" x14ac:dyDescent="0.3">
      <c r="A962" s="297" t="s">
        <v>4201</v>
      </c>
      <c r="B962" s="297" t="s">
        <v>1</v>
      </c>
      <c r="C962" s="297" t="s">
        <v>2154</v>
      </c>
      <c r="D962" s="297" t="s">
        <v>2155</v>
      </c>
      <c r="E962" s="297" t="s">
        <v>2102</v>
      </c>
      <c r="F962" s="293" t="str">
        <f>VLOOKUP(E:E,데이터주제영역정의서!T:V,2,FALSE)</f>
        <v>PE</v>
      </c>
      <c r="G962" s="243" t="s">
        <v>575</v>
      </c>
      <c r="H962" s="294" t="str">
        <f>VLOOKUP(A:A,데이터주제영역정의서!O:P,2,FALSE)</f>
        <v>ACP</v>
      </c>
      <c r="I962" s="295" t="str">
        <f t="shared" si="39"/>
        <v>정보</v>
      </c>
      <c r="J962" s="295" t="str">
        <f>VLOOKUP(I962,엔터티분류어!B:D,3,FALSE)</f>
        <v>D</v>
      </c>
      <c r="K962" s="295" t="str">
        <f t="shared" si="38"/>
        <v>ACPPEAMD</v>
      </c>
      <c r="L962" s="7"/>
    </row>
    <row r="963" spans="1:12" x14ac:dyDescent="0.3">
      <c r="A963" s="297" t="s">
        <v>4201</v>
      </c>
      <c r="B963" s="297" t="s">
        <v>18</v>
      </c>
      <c r="C963" s="297" t="s">
        <v>3514</v>
      </c>
      <c r="D963" s="297" t="s">
        <v>3515</v>
      </c>
      <c r="E963" s="297" t="s">
        <v>2102</v>
      </c>
      <c r="F963" s="293" t="str">
        <f>VLOOKUP(E:E,데이터주제영역정의서!T:V,2,FALSE)</f>
        <v>PE</v>
      </c>
      <c r="G963" s="243" t="s">
        <v>3938</v>
      </c>
      <c r="H963" s="294" t="str">
        <f>VLOOKUP(A:A,데이터주제영역정의서!O:P,2,FALSE)</f>
        <v>ACP</v>
      </c>
      <c r="I963" s="295" t="str">
        <f t="shared" si="39"/>
        <v>집계</v>
      </c>
      <c r="J963" s="295" t="str">
        <f>VLOOKUP(I963,엔터티분류어!B:D,3,FALSE)</f>
        <v>S</v>
      </c>
      <c r="K963" s="295" t="str">
        <f t="shared" si="38"/>
        <v>ACPPEAFS</v>
      </c>
      <c r="L963" s="7"/>
    </row>
    <row r="964" spans="1:12" x14ac:dyDescent="0.3">
      <c r="A964" s="297" t="s">
        <v>4201</v>
      </c>
      <c r="B964" s="297" t="s">
        <v>1</v>
      </c>
      <c r="C964" s="297" t="s">
        <v>3518</v>
      </c>
      <c r="D964" s="297" t="s">
        <v>3378</v>
      </c>
      <c r="E964" s="297" t="s">
        <v>2102</v>
      </c>
      <c r="F964" s="293" t="str">
        <f>VLOOKUP(E:E,데이터주제영역정의서!T:V,2,FALSE)</f>
        <v>PE</v>
      </c>
      <c r="G964" s="243" t="s">
        <v>3936</v>
      </c>
      <c r="H964" s="294" t="str">
        <f>VLOOKUP(A:A,데이터주제영역정의서!O:P,2,FALSE)</f>
        <v>ACP</v>
      </c>
      <c r="I964" s="295" t="str">
        <f t="shared" si="39"/>
        <v>기본</v>
      </c>
      <c r="J964" s="295" t="str">
        <f>VLOOKUP(I964,엔터티분류어!B:D,3,FALSE)</f>
        <v>M</v>
      </c>
      <c r="K964" s="295" t="str">
        <f t="shared" si="38"/>
        <v>ACPPEAUM</v>
      </c>
      <c r="L964" s="7"/>
    </row>
    <row r="965" spans="1:12" x14ac:dyDescent="0.3">
      <c r="A965" s="297" t="s">
        <v>4201</v>
      </c>
      <c r="B965" s="297" t="s">
        <v>1</v>
      </c>
      <c r="C965" s="297" t="s">
        <v>3521</v>
      </c>
      <c r="D965" s="297" t="s">
        <v>3522</v>
      </c>
      <c r="E965" s="297" t="s">
        <v>2102</v>
      </c>
      <c r="F965" s="293" t="str">
        <f>VLOOKUP(E:E,데이터주제영역정의서!T:V,2,FALSE)</f>
        <v>PE</v>
      </c>
      <c r="G965" s="243" t="s">
        <v>4211</v>
      </c>
      <c r="H965" s="294" t="str">
        <f>VLOOKUP(A:A,데이터주제영역정의서!O:P,2,FALSE)</f>
        <v>ACP</v>
      </c>
      <c r="I965" s="295" t="str">
        <f t="shared" si="39"/>
        <v>이력</v>
      </c>
      <c r="J965" s="295" t="str">
        <f>VLOOKUP(I965,엔터티분류어!B:D,3,FALSE)</f>
        <v>H</v>
      </c>
      <c r="K965" s="295" t="str">
        <f t="shared" si="38"/>
        <v>ACPPETSH</v>
      </c>
      <c r="L965" s="7"/>
    </row>
    <row r="966" spans="1:12" x14ac:dyDescent="0.3">
      <c r="A966" s="297" t="s">
        <v>4201</v>
      </c>
      <c r="B966" s="297" t="s">
        <v>1</v>
      </c>
      <c r="C966" s="297" t="s">
        <v>4187</v>
      </c>
      <c r="D966" s="297" t="s">
        <v>3531</v>
      </c>
      <c r="E966" s="297" t="s">
        <v>2102</v>
      </c>
      <c r="F966" s="293" t="str">
        <f>VLOOKUP(E:E,데이터주제영역정의서!T:V,2,FALSE)</f>
        <v>PE</v>
      </c>
      <c r="G966" s="243" t="s">
        <v>582</v>
      </c>
      <c r="H966" s="294" t="str">
        <f>VLOOKUP(A:A,데이터주제영역정의서!O:P,2,FALSE)</f>
        <v>ACP</v>
      </c>
      <c r="I966" s="295" t="str">
        <f t="shared" si="39"/>
        <v>상세</v>
      </c>
      <c r="J966" s="295" t="str">
        <f>VLOOKUP(I966,엔터티분류어!B:D,3,FALSE)</f>
        <v>E</v>
      </c>
      <c r="K966" s="295" t="str">
        <f t="shared" si="38"/>
        <v>ACPPEDME</v>
      </c>
      <c r="L966" s="7"/>
    </row>
    <row r="967" spans="1:12" x14ac:dyDescent="0.3">
      <c r="A967" s="297" t="s">
        <v>4201</v>
      </c>
      <c r="B967" s="297" t="s">
        <v>1</v>
      </c>
      <c r="C967" s="297" t="s">
        <v>3535</v>
      </c>
      <c r="D967" s="297" t="s">
        <v>3536</v>
      </c>
      <c r="E967" s="297" t="s">
        <v>2102</v>
      </c>
      <c r="F967" s="293" t="str">
        <f>VLOOKUP(E:E,데이터주제영역정의서!T:V,2,FALSE)</f>
        <v>PE</v>
      </c>
      <c r="G967" s="243" t="s">
        <v>4212</v>
      </c>
      <c r="H967" s="294" t="str">
        <f>VLOOKUP(A:A,데이터주제영역정의서!O:P,2,FALSE)</f>
        <v>ACP</v>
      </c>
      <c r="I967" s="295" t="str">
        <f t="shared" si="39"/>
        <v>정보</v>
      </c>
      <c r="J967" s="295" t="str">
        <f>VLOOKUP(I967,엔터티분류어!B:D,3,FALSE)</f>
        <v>D</v>
      </c>
      <c r="K967" s="295" t="str">
        <f t="shared" si="38"/>
        <v>ACPPEMDD</v>
      </c>
      <c r="L967" s="7"/>
    </row>
    <row r="968" spans="1:12" x14ac:dyDescent="0.3">
      <c r="A968" s="297" t="s">
        <v>4201</v>
      </c>
      <c r="B968" s="297" t="s">
        <v>1</v>
      </c>
      <c r="C968" s="297" t="s">
        <v>3537</v>
      </c>
      <c r="D968" s="297" t="s">
        <v>3538</v>
      </c>
      <c r="E968" s="297" t="s">
        <v>2102</v>
      </c>
      <c r="F968" s="293" t="str">
        <f>VLOOKUP(E:E,데이터주제영역정의서!T:V,2,FALSE)</f>
        <v>PE</v>
      </c>
      <c r="G968" s="243" t="s">
        <v>4160</v>
      </c>
      <c r="H968" s="294" t="str">
        <f>VLOOKUP(A:A,데이터주제영역정의서!O:P,2,FALSE)</f>
        <v>ACP</v>
      </c>
      <c r="I968" s="295" t="str">
        <f t="shared" si="39"/>
        <v>상세</v>
      </c>
      <c r="J968" s="295" t="str">
        <f>VLOOKUP(I968,엔터티분류어!B:D,3,FALSE)</f>
        <v>E</v>
      </c>
      <c r="K968" s="295" t="str">
        <f t="shared" si="38"/>
        <v>ACPPEMAE</v>
      </c>
      <c r="L968" s="7"/>
    </row>
    <row r="969" spans="1:12" x14ac:dyDescent="0.3">
      <c r="A969" s="297" t="s">
        <v>4201</v>
      </c>
      <c r="B969" s="297" t="s">
        <v>1</v>
      </c>
      <c r="C969" s="297" t="s">
        <v>2137</v>
      </c>
      <c r="D969" s="297" t="s">
        <v>2138</v>
      </c>
      <c r="E969" s="297" t="s">
        <v>2102</v>
      </c>
      <c r="F969" s="293" t="str">
        <f>VLOOKUP(E:E,데이터주제영역정의서!T:V,2,FALSE)</f>
        <v>PE</v>
      </c>
      <c r="G969" s="243" t="s">
        <v>591</v>
      </c>
      <c r="H969" s="294" t="str">
        <f>VLOOKUP(A:A,데이터주제영역정의서!O:P,2,FALSE)</f>
        <v>ACP</v>
      </c>
      <c r="I969" s="295" t="str">
        <f t="shared" si="39"/>
        <v>상세</v>
      </c>
      <c r="J969" s="295" t="str">
        <f>VLOOKUP(I969,엔터티분류어!B:D,3,FALSE)</f>
        <v>E</v>
      </c>
      <c r="K969" s="295" t="str">
        <f t="shared" si="38"/>
        <v>ACPPECPE</v>
      </c>
      <c r="L969" s="7"/>
    </row>
    <row r="970" spans="1:12" x14ac:dyDescent="0.3">
      <c r="A970" s="297" t="s">
        <v>4201</v>
      </c>
      <c r="B970" s="297" t="s">
        <v>1</v>
      </c>
      <c r="C970" s="297" t="s">
        <v>2188</v>
      </c>
      <c r="D970" s="297" t="s">
        <v>2189</v>
      </c>
      <c r="E970" s="297" t="s">
        <v>2102</v>
      </c>
      <c r="F970" s="293" t="str">
        <f>VLOOKUP(E:E,데이터주제영역정의서!T:V,2,FALSE)</f>
        <v>PE</v>
      </c>
      <c r="G970" s="243" t="s">
        <v>628</v>
      </c>
      <c r="H970" s="294" t="str">
        <f>VLOOKUP(A:A,데이터주제영역정의서!O:P,2,FALSE)</f>
        <v>ACP</v>
      </c>
      <c r="I970" s="295" t="str">
        <f t="shared" si="39"/>
        <v>기본</v>
      </c>
      <c r="J970" s="295" t="str">
        <f>VLOOKUP(I970,엔터티분류어!B:D,3,FALSE)</f>
        <v>M</v>
      </c>
      <c r="K970" s="295" t="str">
        <f t="shared" si="38"/>
        <v>ACPPECIM</v>
      </c>
      <c r="L970" s="7"/>
    </row>
    <row r="971" spans="1:12" x14ac:dyDescent="0.3">
      <c r="A971" s="297" t="s">
        <v>4201</v>
      </c>
      <c r="B971" s="297" t="s">
        <v>1</v>
      </c>
      <c r="C971" s="297" t="s">
        <v>2117</v>
      </c>
      <c r="D971" s="297" t="s">
        <v>2118</v>
      </c>
      <c r="E971" s="297" t="s">
        <v>2102</v>
      </c>
      <c r="F971" s="293" t="str">
        <f>VLOOKUP(E:E,데이터주제영역정의서!T:V,2,FALSE)</f>
        <v>PE</v>
      </c>
      <c r="G971" s="243" t="s">
        <v>628</v>
      </c>
      <c r="H971" s="294" t="str">
        <f>VLOOKUP(A:A,데이터주제영역정의서!O:P,2,FALSE)</f>
        <v>ACP</v>
      </c>
      <c r="I971" s="295" t="str">
        <f t="shared" si="39"/>
        <v>상세</v>
      </c>
      <c r="J971" s="295" t="str">
        <f>VLOOKUP(I971,엔터티분류어!B:D,3,FALSE)</f>
        <v>E</v>
      </c>
      <c r="K971" s="295" t="str">
        <f t="shared" si="38"/>
        <v>ACPPECIE</v>
      </c>
      <c r="L971" s="7"/>
    </row>
    <row r="972" spans="1:12" x14ac:dyDescent="0.3">
      <c r="A972" s="297" t="s">
        <v>4201</v>
      </c>
      <c r="B972" s="297" t="s">
        <v>1</v>
      </c>
      <c r="C972" s="297" t="s">
        <v>2134</v>
      </c>
      <c r="D972" s="297" t="s">
        <v>2135</v>
      </c>
      <c r="E972" s="297" t="s">
        <v>2102</v>
      </c>
      <c r="F972" s="293" t="str">
        <f>VLOOKUP(E:E,데이터주제영역정의서!T:V,2,FALSE)</f>
        <v>PE</v>
      </c>
      <c r="G972" s="243" t="s">
        <v>4213</v>
      </c>
      <c r="H972" s="294" t="str">
        <f>VLOOKUP(A:A,데이터주제영역정의서!O:P,2,FALSE)</f>
        <v>ACP</v>
      </c>
      <c r="I972" s="295" t="str">
        <f t="shared" si="39"/>
        <v>상세</v>
      </c>
      <c r="J972" s="295" t="str">
        <f>VLOOKUP(I972,엔터티분류어!B:D,3,FALSE)</f>
        <v>E</v>
      </c>
      <c r="K972" s="295" t="str">
        <f t="shared" si="38"/>
        <v>ACPPECHE</v>
      </c>
      <c r="L972" s="7"/>
    </row>
    <row r="973" spans="1:12" x14ac:dyDescent="0.3">
      <c r="A973" s="297" t="s">
        <v>4201</v>
      </c>
      <c r="B973" s="297" t="s">
        <v>1</v>
      </c>
      <c r="C973" s="297" t="s">
        <v>2121</v>
      </c>
      <c r="D973" s="297" t="s">
        <v>2122</v>
      </c>
      <c r="E973" s="297" t="s">
        <v>2102</v>
      </c>
      <c r="F973" s="293" t="str">
        <f>VLOOKUP(E:E,데이터주제영역정의서!T:V,2,FALSE)</f>
        <v>PE</v>
      </c>
      <c r="G973" s="243" t="s">
        <v>3651</v>
      </c>
      <c r="H973" s="294" t="str">
        <f>VLOOKUP(A:A,데이터주제영역정의서!O:P,2,FALSE)</f>
        <v>ACP</v>
      </c>
      <c r="I973" s="295" t="str">
        <f t="shared" si="39"/>
        <v>정보</v>
      </c>
      <c r="J973" s="295" t="str">
        <f>VLOOKUP(I973,엔터티분류어!B:D,3,FALSE)</f>
        <v>D</v>
      </c>
      <c r="K973" s="295" t="str">
        <f t="shared" si="38"/>
        <v>ACPPEBUD</v>
      </c>
      <c r="L973" s="7"/>
    </row>
    <row r="974" spans="1:12" x14ac:dyDescent="0.3">
      <c r="A974" s="297" t="s">
        <v>4201</v>
      </c>
      <c r="B974" s="297" t="s">
        <v>1</v>
      </c>
      <c r="C974" s="297" t="s">
        <v>2114</v>
      </c>
      <c r="D974" s="297" t="s">
        <v>2115</v>
      </c>
      <c r="E974" s="297" t="s">
        <v>2102</v>
      </c>
      <c r="F974" s="293" t="str">
        <f>VLOOKUP(E:E,데이터주제영역정의서!T:V,2,FALSE)</f>
        <v>PE</v>
      </c>
      <c r="G974" s="243" t="s">
        <v>4214</v>
      </c>
      <c r="H974" s="294" t="str">
        <f>VLOOKUP(A:A,데이터주제영역정의서!O:P,2,FALSE)</f>
        <v>ACP</v>
      </c>
      <c r="I974" s="295" t="str">
        <f t="shared" si="39"/>
        <v>정보</v>
      </c>
      <c r="J974" s="295" t="str">
        <f>VLOOKUP(I974,엔터티분류어!B:D,3,FALSE)</f>
        <v>D</v>
      </c>
      <c r="K974" s="295" t="str">
        <f t="shared" si="38"/>
        <v>ACPPERFD</v>
      </c>
      <c r="L974" s="7"/>
    </row>
    <row r="975" spans="1:12" x14ac:dyDescent="0.3">
      <c r="A975" s="297" t="s">
        <v>4201</v>
      </c>
      <c r="B975" s="297" t="s">
        <v>1</v>
      </c>
      <c r="C975" s="297" t="s">
        <v>3503</v>
      </c>
      <c r="D975" s="297" t="s">
        <v>3504</v>
      </c>
      <c r="E975" s="297" t="s">
        <v>4188</v>
      </c>
      <c r="F975" s="293" t="str">
        <f>VLOOKUP(E:E,데이터주제영역정의서!T:V,2,FALSE)</f>
        <v>PC</v>
      </c>
      <c r="G975" s="243" t="s">
        <v>686</v>
      </c>
      <c r="H975" s="294" t="str">
        <f>VLOOKUP(A:A,데이터주제영역정의서!O:P,2,FALSE)</f>
        <v>ACP</v>
      </c>
      <c r="I975" s="295" t="str">
        <f t="shared" si="39"/>
        <v>정보</v>
      </c>
      <c r="J975" s="295" t="str">
        <f>VLOOKUP(I975,엔터티분류어!B:D,3,FALSE)</f>
        <v>D</v>
      </c>
      <c r="K975" s="295" t="str">
        <f t="shared" si="38"/>
        <v>ACPPCEDD</v>
      </c>
      <c r="L975" s="7"/>
    </row>
    <row r="976" spans="1:12" x14ac:dyDescent="0.3">
      <c r="A976" s="297" t="s">
        <v>4201</v>
      </c>
      <c r="B976" s="297" t="s">
        <v>1</v>
      </c>
      <c r="C976" s="297" t="s">
        <v>3510</v>
      </c>
      <c r="D976" s="297" t="s">
        <v>3511</v>
      </c>
      <c r="E976" s="297" t="s">
        <v>4188</v>
      </c>
      <c r="F976" s="293" t="str">
        <f>VLOOKUP(E:E,데이터주제영역정의서!T:V,2,FALSE)</f>
        <v>PC</v>
      </c>
      <c r="G976" s="243" t="s">
        <v>625</v>
      </c>
      <c r="H976" s="294" t="str">
        <f>VLOOKUP(A:A,데이터주제영역정의서!O:P,2,FALSE)</f>
        <v>ACP</v>
      </c>
      <c r="I976" s="295" t="str">
        <f t="shared" si="39"/>
        <v>정보</v>
      </c>
      <c r="J976" s="295" t="str">
        <f>VLOOKUP(I976,엔터티분류어!B:D,3,FALSE)</f>
        <v>D</v>
      </c>
      <c r="K976" s="295" t="str">
        <f t="shared" si="38"/>
        <v>ACPPCIED</v>
      </c>
      <c r="L976" s="7"/>
    </row>
    <row r="977" spans="1:12" x14ac:dyDescent="0.3">
      <c r="A977" s="297" t="s">
        <v>4201</v>
      </c>
      <c r="B977" s="297" t="s">
        <v>1</v>
      </c>
      <c r="C977" s="297" t="s">
        <v>4189</v>
      </c>
      <c r="D977" s="297" t="s">
        <v>3532</v>
      </c>
      <c r="E977" s="297" t="s">
        <v>4188</v>
      </c>
      <c r="F977" s="293" t="str">
        <f>VLOOKUP(E:E,데이터주제영역정의서!T:V,2,FALSE)</f>
        <v>PC</v>
      </c>
      <c r="G977" s="243" t="s">
        <v>691</v>
      </c>
      <c r="H977" s="294" t="str">
        <f>VLOOKUP(A:A,데이터주제영역정의서!O:P,2,FALSE)</f>
        <v>ACP</v>
      </c>
      <c r="I977" s="295" t="str">
        <f t="shared" si="39"/>
        <v>정보</v>
      </c>
      <c r="J977" s="295" t="str">
        <f>VLOOKUP(I977,엔터티분류어!B:D,3,FALSE)</f>
        <v>D</v>
      </c>
      <c r="K977" s="295" t="str">
        <f t="shared" si="38"/>
        <v>ACPPCMID</v>
      </c>
      <c r="L977" s="7"/>
    </row>
    <row r="978" spans="1:12" x14ac:dyDescent="0.3">
      <c r="A978" s="297" t="s">
        <v>4201</v>
      </c>
      <c r="B978" s="297" t="s">
        <v>1</v>
      </c>
      <c r="C978" s="297" t="s">
        <v>3533</v>
      </c>
      <c r="D978" s="297" t="s">
        <v>3534</v>
      </c>
      <c r="E978" s="297" t="s">
        <v>4188</v>
      </c>
      <c r="F978" s="293" t="str">
        <f>VLOOKUP(E:E,데이터주제영역정의서!T:V,2,FALSE)</f>
        <v>PC</v>
      </c>
      <c r="G978" s="243" t="s">
        <v>1748</v>
      </c>
      <c r="H978" s="294" t="str">
        <f>VLOOKUP(A:A,데이터주제영역정의서!O:P,2,FALSE)</f>
        <v>ACP</v>
      </c>
      <c r="I978" s="295" t="str">
        <f t="shared" si="39"/>
        <v>집계</v>
      </c>
      <c r="J978" s="295" t="str">
        <f>VLOOKUP(I978,엔터티분류어!B:D,3,FALSE)</f>
        <v>S</v>
      </c>
      <c r="K978" s="295" t="str">
        <f t="shared" si="38"/>
        <v>ACPPCDTS</v>
      </c>
      <c r="L978" s="7"/>
    </row>
    <row r="979" spans="1:12" x14ac:dyDescent="0.3">
      <c r="A979" s="297" t="s">
        <v>4201</v>
      </c>
      <c r="B979" s="297" t="s">
        <v>1</v>
      </c>
      <c r="C979" s="297" t="s">
        <v>4190</v>
      </c>
      <c r="D979" s="297" t="s">
        <v>3402</v>
      </c>
      <c r="E979" s="297" t="s">
        <v>1966</v>
      </c>
      <c r="F979" s="293" t="str">
        <f>VLOOKUP(E:E,데이터주제영역정의서!T:V,2,FALSE)</f>
        <v>PR</v>
      </c>
      <c r="G979" s="243" t="s">
        <v>652</v>
      </c>
      <c r="H979" s="294" t="str">
        <f>VLOOKUP(A:A,데이터주제영역정의서!O:P,2,FALSE)</f>
        <v>ACP</v>
      </c>
      <c r="I979" s="295" t="str">
        <f t="shared" si="39"/>
        <v>정보</v>
      </c>
      <c r="J979" s="295" t="str">
        <f>VLOOKUP(I979,엔터티분류어!B:D,3,FALSE)</f>
        <v>D</v>
      </c>
      <c r="K979" s="295" t="str">
        <f t="shared" ref="K979:K1042" si="40">H979&amp;F979&amp;G979&amp;J979</f>
        <v>ACPPRSED</v>
      </c>
      <c r="L979" s="7"/>
    </row>
    <row r="980" spans="1:12" x14ac:dyDescent="0.3">
      <c r="A980" s="297" t="s">
        <v>4201</v>
      </c>
      <c r="B980" s="297" t="s">
        <v>1</v>
      </c>
      <c r="C980" s="297" t="s">
        <v>4191</v>
      </c>
      <c r="D980" s="297" t="s">
        <v>3403</v>
      </c>
      <c r="E980" s="297" t="s">
        <v>1966</v>
      </c>
      <c r="F980" s="293" t="str">
        <f>VLOOKUP(E:E,데이터주제영역정의서!T:V,2,FALSE)</f>
        <v>PR</v>
      </c>
      <c r="G980" s="243" t="s">
        <v>563</v>
      </c>
      <c r="H980" s="294" t="str">
        <f>VLOOKUP(A:A,데이터주제영역정의서!O:P,2,FALSE)</f>
        <v>ACP</v>
      </c>
      <c r="I980" s="295" t="str">
        <f t="shared" si="39"/>
        <v>정보</v>
      </c>
      <c r="J980" s="295" t="str">
        <f>VLOOKUP(I980,엔터티분류어!B:D,3,FALSE)</f>
        <v>D</v>
      </c>
      <c r="K980" s="295" t="str">
        <f t="shared" si="40"/>
        <v>ACPPRSSD</v>
      </c>
      <c r="L980" s="7"/>
    </row>
    <row r="981" spans="1:12" x14ac:dyDescent="0.3">
      <c r="A981" s="297" t="s">
        <v>4201</v>
      </c>
      <c r="B981" s="297" t="s">
        <v>1</v>
      </c>
      <c r="C981" s="297" t="s">
        <v>2071</v>
      </c>
      <c r="D981" s="297" t="s">
        <v>2072</v>
      </c>
      <c r="E981" s="297" t="s">
        <v>1966</v>
      </c>
      <c r="F981" s="293" t="str">
        <f>VLOOKUP(E:E,데이터주제영역정의서!T:V,2,FALSE)</f>
        <v>PR</v>
      </c>
      <c r="G981" s="243" t="s">
        <v>513</v>
      </c>
      <c r="H981" s="294" t="str">
        <f>VLOOKUP(A:A,데이터주제영역정의서!O:P,2,FALSE)</f>
        <v>ACP</v>
      </c>
      <c r="I981" s="295" t="str">
        <f t="shared" si="39"/>
        <v>정보</v>
      </c>
      <c r="J981" s="295" t="str">
        <f>VLOOKUP(I981,엔터티분류어!B:D,3,FALSE)</f>
        <v>D</v>
      </c>
      <c r="K981" s="295" t="str">
        <f t="shared" si="40"/>
        <v>ACPPRPED</v>
      </c>
      <c r="L981" s="7"/>
    </row>
    <row r="982" spans="1:12" x14ac:dyDescent="0.3">
      <c r="A982" s="297" t="s">
        <v>4201</v>
      </c>
      <c r="B982" s="297" t="s">
        <v>1</v>
      </c>
      <c r="C982" s="297" t="s">
        <v>2077</v>
      </c>
      <c r="D982" s="297" t="s">
        <v>2078</v>
      </c>
      <c r="E982" s="297" t="s">
        <v>1966</v>
      </c>
      <c r="F982" s="293" t="str">
        <f>VLOOKUP(E:E,데이터주제영역정의서!T:V,2,FALSE)</f>
        <v>PR</v>
      </c>
      <c r="G982" s="243" t="s">
        <v>4215</v>
      </c>
      <c r="H982" s="294" t="str">
        <f>VLOOKUP(A:A,데이터주제영역정의서!O:P,2,FALSE)</f>
        <v>ACP</v>
      </c>
      <c r="I982" s="295" t="str">
        <f t="shared" si="39"/>
        <v>정보</v>
      </c>
      <c r="J982" s="295" t="str">
        <f>VLOOKUP(I982,엔터티분류어!B:D,3,FALSE)</f>
        <v>D</v>
      </c>
      <c r="K982" s="295" t="str">
        <f t="shared" si="40"/>
        <v>ACPPRPUD</v>
      </c>
      <c r="L982" s="7"/>
    </row>
    <row r="983" spans="1:12" x14ac:dyDescent="0.3">
      <c r="A983" s="297" t="s">
        <v>4201</v>
      </c>
      <c r="B983" s="297" t="s">
        <v>1</v>
      </c>
      <c r="C983" s="297" t="s">
        <v>3473</v>
      </c>
      <c r="D983" s="297" t="s">
        <v>3474</v>
      </c>
      <c r="E983" s="297" t="s">
        <v>1966</v>
      </c>
      <c r="F983" s="293" t="str">
        <f>VLOOKUP(E:E,데이터주제영역정의서!T:V,2,FALSE)</f>
        <v>PR</v>
      </c>
      <c r="G983" s="243" t="s">
        <v>4256</v>
      </c>
      <c r="H983" s="294" t="str">
        <f>VLOOKUP(A:A,데이터주제영역정의서!O:P,2,FALSE)</f>
        <v>ACP</v>
      </c>
      <c r="I983" s="295" t="str">
        <f t="shared" si="39"/>
        <v>상세</v>
      </c>
      <c r="J983" s="295" t="str">
        <f>VLOOKUP(I983,엔터티분류어!B:D,3,FALSE)</f>
        <v>E</v>
      </c>
      <c r="K983" s="295" t="str">
        <f t="shared" si="40"/>
        <v>ACPPRHQE</v>
      </c>
      <c r="L983" s="7"/>
    </row>
    <row r="984" spans="1:12" x14ac:dyDescent="0.3">
      <c r="A984" s="297" t="s">
        <v>4201</v>
      </c>
      <c r="B984" s="297" t="s">
        <v>1</v>
      </c>
      <c r="C984" s="297" t="s">
        <v>4192</v>
      </c>
      <c r="D984" s="297" t="s">
        <v>2058</v>
      </c>
      <c r="E984" s="297" t="s">
        <v>1966</v>
      </c>
      <c r="F984" s="293" t="str">
        <f>VLOOKUP(E:E,데이터주제영역정의서!T:V,2,FALSE)</f>
        <v>PR</v>
      </c>
      <c r="G984" s="243" t="s">
        <v>4257</v>
      </c>
      <c r="H984" s="294" t="str">
        <f>VLOOKUP(A:A,데이터주제영역정의서!O:P,2,FALSE)</f>
        <v>ACP</v>
      </c>
      <c r="I984" s="295" t="str">
        <f t="shared" ref="I984:I1047" si="41">RIGHT(C984,2)</f>
        <v>이력</v>
      </c>
      <c r="J984" s="295" t="str">
        <f>VLOOKUP(I984,엔터티분류어!B:D,3,FALSE)</f>
        <v>H</v>
      </c>
      <c r="K984" s="295" t="str">
        <f t="shared" si="40"/>
        <v>ACPPRDPH</v>
      </c>
      <c r="L984" s="7"/>
    </row>
    <row r="985" spans="1:12" x14ac:dyDescent="0.3">
      <c r="A985" s="297" t="s">
        <v>4201</v>
      </c>
      <c r="B985" s="297" t="s">
        <v>1</v>
      </c>
      <c r="C985" s="297" t="s">
        <v>2036</v>
      </c>
      <c r="D985" s="297" t="s">
        <v>2037</v>
      </c>
      <c r="E985" s="297" t="s">
        <v>1966</v>
      </c>
      <c r="F985" s="293" t="str">
        <f>VLOOKUP(E:E,데이터주제영역정의서!T:V,2,FALSE)</f>
        <v>PR</v>
      </c>
      <c r="G985" s="243" t="s">
        <v>3654</v>
      </c>
      <c r="H985" s="294" t="str">
        <f>VLOOKUP(A:A,데이터주제영역정의서!O:P,2,FALSE)</f>
        <v>ACP</v>
      </c>
      <c r="I985" s="295" t="str">
        <f t="shared" si="41"/>
        <v>정보</v>
      </c>
      <c r="J985" s="295" t="str">
        <f>VLOOKUP(I985,엔터티분류어!B:D,3,FALSE)</f>
        <v>D</v>
      </c>
      <c r="K985" s="295" t="str">
        <f t="shared" si="40"/>
        <v>ACPPRDCD</v>
      </c>
      <c r="L985" s="7"/>
    </row>
    <row r="986" spans="1:12" x14ac:dyDescent="0.3">
      <c r="A986" s="297" t="s">
        <v>4201</v>
      </c>
      <c r="B986" s="297" t="s">
        <v>1</v>
      </c>
      <c r="C986" s="297" t="s">
        <v>4193</v>
      </c>
      <c r="D986" s="297" t="s">
        <v>2045</v>
      </c>
      <c r="E986" s="297" t="s">
        <v>1966</v>
      </c>
      <c r="F986" s="293" t="str">
        <f>VLOOKUP(E:E,데이터주제영역정의서!T:V,2,FALSE)</f>
        <v>PR</v>
      </c>
      <c r="G986" s="243" t="s">
        <v>4216</v>
      </c>
      <c r="H986" s="294" t="str">
        <f>VLOOKUP(A:A,데이터주제영역정의서!O:P,2,FALSE)</f>
        <v>ACP</v>
      </c>
      <c r="I986" s="295" t="str">
        <f t="shared" si="41"/>
        <v>기본</v>
      </c>
      <c r="J986" s="295" t="str">
        <f>VLOOKUP(I986,엔터티분류어!B:D,3,FALSE)</f>
        <v>M</v>
      </c>
      <c r="K986" s="295" t="str">
        <f t="shared" si="40"/>
        <v>ACPPRCUM</v>
      </c>
      <c r="L986" s="7"/>
    </row>
    <row r="987" spans="1:12" x14ac:dyDescent="0.3">
      <c r="A987" s="297" t="s">
        <v>4201</v>
      </c>
      <c r="B987" s="297" t="s">
        <v>1</v>
      </c>
      <c r="C987" s="297" t="s">
        <v>3475</v>
      </c>
      <c r="D987" s="297" t="s">
        <v>3476</v>
      </c>
      <c r="E987" s="297" t="s">
        <v>1966</v>
      </c>
      <c r="F987" s="293" t="str">
        <f>VLOOKUP(E:E,데이터주제영역정의서!T:V,2,FALSE)</f>
        <v>PR</v>
      </c>
      <c r="G987" s="243" t="s">
        <v>3675</v>
      </c>
      <c r="H987" s="294" t="str">
        <f>VLOOKUP(A:A,데이터주제영역정의서!O:P,2,FALSE)</f>
        <v>ACP</v>
      </c>
      <c r="I987" s="295" t="str">
        <f t="shared" si="41"/>
        <v>이력</v>
      </c>
      <c r="J987" s="295" t="str">
        <f>VLOOKUP(I987,엔터티분류어!B:D,3,FALSE)</f>
        <v>H</v>
      </c>
      <c r="K987" s="295" t="str">
        <f t="shared" si="40"/>
        <v>ACPPRWPH</v>
      </c>
      <c r="L987" s="7"/>
    </row>
    <row r="988" spans="1:12" x14ac:dyDescent="0.3">
      <c r="A988" s="297" t="s">
        <v>4201</v>
      </c>
      <c r="B988" s="297" t="s">
        <v>1</v>
      </c>
      <c r="C988" s="297" t="s">
        <v>2073</v>
      </c>
      <c r="D988" s="297" t="s">
        <v>2074</v>
      </c>
      <c r="E988" s="297" t="s">
        <v>1966</v>
      </c>
      <c r="F988" s="293" t="str">
        <f>VLOOKUP(E:E,데이터주제영역정의서!T:V,2,FALSE)</f>
        <v>PR</v>
      </c>
      <c r="G988" s="243" t="s">
        <v>1569</v>
      </c>
      <c r="H988" s="294" t="str">
        <f>VLOOKUP(A:A,데이터주제영역정의서!O:P,2,FALSE)</f>
        <v>ACP</v>
      </c>
      <c r="I988" s="295" t="str">
        <f t="shared" si="41"/>
        <v>기본</v>
      </c>
      <c r="J988" s="295" t="str">
        <f>VLOOKUP(I988,엔터티분류어!B:D,3,FALSE)</f>
        <v>M</v>
      </c>
      <c r="K988" s="295" t="str">
        <f t="shared" si="40"/>
        <v>ACPPRRCM</v>
      </c>
      <c r="L988" s="7"/>
    </row>
    <row r="989" spans="1:12" x14ac:dyDescent="0.3">
      <c r="A989" s="297" t="s">
        <v>4201</v>
      </c>
      <c r="B989" s="297" t="s">
        <v>1</v>
      </c>
      <c r="C989" s="297" t="s">
        <v>2103</v>
      </c>
      <c r="D989" s="297" t="s">
        <v>2104</v>
      </c>
      <c r="E989" s="297" t="s">
        <v>1966</v>
      </c>
      <c r="F989" s="293" t="str">
        <f>VLOOKUP(E:E,데이터주제영역정의서!T:V,2,FALSE)</f>
        <v>PR</v>
      </c>
      <c r="G989" s="243" t="s">
        <v>4207</v>
      </c>
      <c r="H989" s="294" t="str">
        <f>VLOOKUP(A:A,데이터주제영역정의서!O:P,2,FALSE)</f>
        <v>ACP</v>
      </c>
      <c r="I989" s="295" t="str">
        <f t="shared" si="41"/>
        <v>이력</v>
      </c>
      <c r="J989" s="295" t="str">
        <f>VLOOKUP(I989,엔터티분류어!B:D,3,FALSE)</f>
        <v>H</v>
      </c>
      <c r="K989" s="295" t="str">
        <f t="shared" si="40"/>
        <v>ACPPRRAH</v>
      </c>
      <c r="L989" s="7"/>
    </row>
    <row r="990" spans="1:12" x14ac:dyDescent="0.3">
      <c r="A990" s="297" t="s">
        <v>4201</v>
      </c>
      <c r="B990" s="297" t="s">
        <v>1</v>
      </c>
      <c r="C990" s="297" t="s">
        <v>3481</v>
      </c>
      <c r="D990" s="297" t="s">
        <v>3482</v>
      </c>
      <c r="E990" s="297" t="s">
        <v>1966</v>
      </c>
      <c r="F990" s="293" t="str">
        <f>VLOOKUP(E:E,데이터주제영역정의서!T:V,2,FALSE)</f>
        <v>PR</v>
      </c>
      <c r="G990" s="243" t="s">
        <v>4255</v>
      </c>
      <c r="H990" s="294" t="str">
        <f>VLOOKUP(A:A,데이터주제영역정의서!O:P,2,FALSE)</f>
        <v>ACP</v>
      </c>
      <c r="I990" s="295" t="str">
        <f t="shared" si="41"/>
        <v>정보</v>
      </c>
      <c r="J990" s="295" t="str">
        <f>VLOOKUP(I990,엔터티분류어!B:D,3,FALSE)</f>
        <v>D</v>
      </c>
      <c r="K990" s="295" t="str">
        <f t="shared" si="40"/>
        <v>ACPPRRID</v>
      </c>
      <c r="L990" s="7"/>
    </row>
    <row r="991" spans="1:12" x14ac:dyDescent="0.3">
      <c r="A991" s="297" t="s">
        <v>4201</v>
      </c>
      <c r="B991" s="297" t="s">
        <v>1</v>
      </c>
      <c r="C991" s="297" t="s">
        <v>2023</v>
      </c>
      <c r="D991" s="297" t="s">
        <v>2024</v>
      </c>
      <c r="E991" s="297" t="s">
        <v>1966</v>
      </c>
      <c r="F991" s="293" t="str">
        <f>VLOOKUP(E:E,데이터주제영역정의서!T:V,2,FALSE)</f>
        <v>PR</v>
      </c>
      <c r="G991" s="243" t="s">
        <v>4157</v>
      </c>
      <c r="H991" s="294" t="str">
        <f>VLOOKUP(A:A,데이터주제영역정의서!O:P,2,FALSE)</f>
        <v>ACP</v>
      </c>
      <c r="I991" s="295" t="str">
        <f t="shared" si="41"/>
        <v>기본</v>
      </c>
      <c r="J991" s="295" t="str">
        <f>VLOOKUP(I991,엔터티분류어!B:D,3,FALSE)</f>
        <v>M</v>
      </c>
      <c r="K991" s="295" t="str">
        <f t="shared" si="40"/>
        <v>ACPPRINM</v>
      </c>
      <c r="L991" s="7"/>
    </row>
    <row r="992" spans="1:12" x14ac:dyDescent="0.3">
      <c r="A992" s="297" t="s">
        <v>4201</v>
      </c>
      <c r="B992" s="297" t="s">
        <v>1</v>
      </c>
      <c r="C992" s="297" t="s">
        <v>2065</v>
      </c>
      <c r="D992" s="297" t="s">
        <v>2066</v>
      </c>
      <c r="E992" s="297" t="s">
        <v>1966</v>
      </c>
      <c r="F992" s="293" t="str">
        <f>VLOOKUP(E:E,데이터주제영역정의서!T:V,2,FALSE)</f>
        <v>PR</v>
      </c>
      <c r="G992" s="243" t="s">
        <v>1743</v>
      </c>
      <c r="H992" s="294" t="str">
        <f>VLOOKUP(A:A,데이터주제영역정의서!O:P,2,FALSE)</f>
        <v>ACP</v>
      </c>
      <c r="I992" s="295" t="str">
        <f t="shared" si="41"/>
        <v>정보</v>
      </c>
      <c r="J992" s="295" t="str">
        <f>VLOOKUP(I992,엔터티분류어!B:D,3,FALSE)</f>
        <v>D</v>
      </c>
      <c r="K992" s="295" t="str">
        <f t="shared" si="40"/>
        <v>ACPPRCOD</v>
      </c>
      <c r="L992" s="7"/>
    </row>
    <row r="993" spans="1:12" x14ac:dyDescent="0.3">
      <c r="A993" s="297" t="s">
        <v>4201</v>
      </c>
      <c r="B993" s="297" t="s">
        <v>1</v>
      </c>
      <c r="C993" s="297" t="s">
        <v>2060</v>
      </c>
      <c r="D993" s="297" t="s">
        <v>1977</v>
      </c>
      <c r="E993" s="297" t="s">
        <v>1966</v>
      </c>
      <c r="F993" s="293" t="str">
        <f>VLOOKUP(E:E,데이터주제영역정의서!T:V,2,FALSE)</f>
        <v>PR</v>
      </c>
      <c r="G993" s="243" t="s">
        <v>566</v>
      </c>
      <c r="H993" s="294" t="str">
        <f>VLOOKUP(A:A,데이터주제영역정의서!O:P,2,FALSE)</f>
        <v>ACP</v>
      </c>
      <c r="I993" s="295" t="str">
        <f t="shared" si="41"/>
        <v>기본</v>
      </c>
      <c r="J993" s="295" t="str">
        <f>VLOOKUP(I993,엔터티분류어!B:D,3,FALSE)</f>
        <v>M</v>
      </c>
      <c r="K993" s="295" t="str">
        <f t="shared" si="40"/>
        <v>ACPPRSAM</v>
      </c>
      <c r="L993" s="7"/>
    </row>
    <row r="994" spans="1:12" x14ac:dyDescent="0.3">
      <c r="A994" s="297" t="s">
        <v>4201</v>
      </c>
      <c r="B994" s="297" t="s">
        <v>1</v>
      </c>
      <c r="C994" s="297" t="s">
        <v>2056</v>
      </c>
      <c r="D994" s="297" t="s">
        <v>2057</v>
      </c>
      <c r="E994" s="297" t="s">
        <v>1966</v>
      </c>
      <c r="F994" s="293" t="str">
        <f>VLOOKUP(E:E,데이터주제영역정의서!T:V,2,FALSE)</f>
        <v>PR</v>
      </c>
      <c r="G994" s="243" t="s">
        <v>4217</v>
      </c>
      <c r="H994" s="294" t="str">
        <f>VLOOKUP(A:A,데이터주제영역정의서!O:P,2,FALSE)</f>
        <v>ACP</v>
      </c>
      <c r="I994" s="295" t="str">
        <f t="shared" si="41"/>
        <v>정보</v>
      </c>
      <c r="J994" s="295" t="str">
        <f>VLOOKUP(I994,엔터티분류어!B:D,3,FALSE)</f>
        <v>D</v>
      </c>
      <c r="K994" s="295" t="str">
        <f t="shared" si="40"/>
        <v>ACPPRSRD</v>
      </c>
      <c r="L994" s="7"/>
    </row>
    <row r="995" spans="1:12" x14ac:dyDescent="0.3">
      <c r="A995" s="297" t="s">
        <v>4201</v>
      </c>
      <c r="B995" s="297" t="s">
        <v>1</v>
      </c>
      <c r="C995" s="297" t="s">
        <v>2061</v>
      </c>
      <c r="D995" s="297" t="s">
        <v>2062</v>
      </c>
      <c r="E995" s="297" t="s">
        <v>1966</v>
      </c>
      <c r="F995" s="293" t="str">
        <f>VLOOKUP(E:E,데이터주제영역정의서!T:V,2,FALSE)</f>
        <v>PR</v>
      </c>
      <c r="G995" s="243" t="s">
        <v>4254</v>
      </c>
      <c r="H995" s="294" t="str">
        <f>VLOOKUP(A:A,데이터주제영역정의서!O:P,2,FALSE)</f>
        <v>ACP</v>
      </c>
      <c r="I995" s="295" t="str">
        <f t="shared" si="41"/>
        <v>정보</v>
      </c>
      <c r="J995" s="295" t="str">
        <f>VLOOKUP(I995,엔터티분류어!B:D,3,FALSE)</f>
        <v>D</v>
      </c>
      <c r="K995" s="295" t="str">
        <f t="shared" si="40"/>
        <v>ACPPRSDD</v>
      </c>
      <c r="L995" s="7"/>
    </row>
    <row r="996" spans="1:12" x14ac:dyDescent="0.3">
      <c r="A996" s="297" t="s">
        <v>4201</v>
      </c>
      <c r="B996" s="297" t="s">
        <v>1</v>
      </c>
      <c r="C996" s="297" t="s">
        <v>2075</v>
      </c>
      <c r="D996" s="297" t="s">
        <v>2076</v>
      </c>
      <c r="E996" s="297" t="s">
        <v>1966</v>
      </c>
      <c r="F996" s="293" t="str">
        <f>VLOOKUP(E:E,데이터주제영역정의서!T:V,2,FALSE)</f>
        <v>PR</v>
      </c>
      <c r="G996" s="243" t="s">
        <v>1740</v>
      </c>
      <c r="H996" s="294" t="str">
        <f>VLOOKUP(A:A,데이터주제영역정의서!O:P,2,FALSE)</f>
        <v>ACP</v>
      </c>
      <c r="I996" s="295" t="str">
        <f t="shared" si="41"/>
        <v>정보</v>
      </c>
      <c r="J996" s="295" t="str">
        <f>VLOOKUP(I996,엔터티분류어!B:D,3,FALSE)</f>
        <v>D</v>
      </c>
      <c r="K996" s="295" t="str">
        <f t="shared" si="40"/>
        <v>ACPPRSID</v>
      </c>
      <c r="L996" s="7"/>
    </row>
    <row r="997" spans="1:12" x14ac:dyDescent="0.3">
      <c r="A997" s="297" t="s">
        <v>4201</v>
      </c>
      <c r="B997" s="297" t="s">
        <v>18</v>
      </c>
      <c r="C997" s="297" t="s">
        <v>1976</v>
      </c>
      <c r="D997" s="297" t="s">
        <v>1977</v>
      </c>
      <c r="E997" s="297" t="s">
        <v>1966</v>
      </c>
      <c r="F997" s="293" t="str">
        <f>VLOOKUP(E:E,데이터주제영역정의서!T:V,2,FALSE)</f>
        <v>PR</v>
      </c>
      <c r="G997" s="243" t="s">
        <v>699</v>
      </c>
      <c r="H997" s="294" t="str">
        <f>VLOOKUP(A:A,데이터주제영역정의서!O:P,2,FALSE)</f>
        <v>ACP</v>
      </c>
      <c r="I997" s="295" t="str">
        <f t="shared" si="41"/>
        <v>정보</v>
      </c>
      <c r="J997" s="295" t="str">
        <f>VLOOKUP(I997,엔터티분류어!B:D,3,FALSE)</f>
        <v>D</v>
      </c>
      <c r="K997" s="295" t="str">
        <f t="shared" si="40"/>
        <v>ACPPRSCD</v>
      </c>
      <c r="L997" s="7"/>
    </row>
    <row r="998" spans="1:12" x14ac:dyDescent="0.3">
      <c r="A998" s="297" t="s">
        <v>4201</v>
      </c>
      <c r="B998" s="297" t="s">
        <v>1</v>
      </c>
      <c r="C998" s="297" t="s">
        <v>2105</v>
      </c>
      <c r="D998" s="297" t="s">
        <v>2106</v>
      </c>
      <c r="E998" s="297" t="s">
        <v>1966</v>
      </c>
      <c r="F998" s="293" t="str">
        <f>VLOOKUP(E:E,데이터주제영역정의서!T:V,2,FALSE)</f>
        <v>PR</v>
      </c>
      <c r="G998" s="243" t="s">
        <v>3952</v>
      </c>
      <c r="H998" s="294" t="str">
        <f>VLOOKUP(A:A,데이터주제영역정의서!O:P,2,FALSE)</f>
        <v>ACP</v>
      </c>
      <c r="I998" s="295" t="str">
        <f t="shared" si="41"/>
        <v>상세</v>
      </c>
      <c r="J998" s="295" t="str">
        <f>VLOOKUP(I998,엔터티분류어!B:D,3,FALSE)</f>
        <v>E</v>
      </c>
      <c r="K998" s="295" t="str">
        <f t="shared" si="40"/>
        <v>ACPPRBDE</v>
      </c>
      <c r="L998" s="7"/>
    </row>
    <row r="999" spans="1:12" x14ac:dyDescent="0.3">
      <c r="A999" s="297" t="s">
        <v>4201</v>
      </c>
      <c r="B999" s="297" t="s">
        <v>1</v>
      </c>
      <c r="C999" s="297" t="s">
        <v>2127</v>
      </c>
      <c r="D999" s="297" t="s">
        <v>2128</v>
      </c>
      <c r="E999" s="297" t="s">
        <v>1966</v>
      </c>
      <c r="F999" s="293" t="str">
        <f>VLOOKUP(E:E,데이터주제영역정의서!T:V,2,FALSE)</f>
        <v>PR</v>
      </c>
      <c r="G999" s="243" t="s">
        <v>3952</v>
      </c>
      <c r="H999" s="294" t="str">
        <f>VLOOKUP(A:A,데이터주제영역정의서!O:P,2,FALSE)</f>
        <v>ACP</v>
      </c>
      <c r="I999" s="295" t="str">
        <f t="shared" si="41"/>
        <v>정보</v>
      </c>
      <c r="J999" s="295" t="str">
        <f>VLOOKUP(I999,엔터티분류어!B:D,3,FALSE)</f>
        <v>D</v>
      </c>
      <c r="K999" s="295" t="str">
        <f t="shared" si="40"/>
        <v>ACPPRBDD</v>
      </c>
      <c r="L999" s="7"/>
    </row>
    <row r="1000" spans="1:12" x14ac:dyDescent="0.3">
      <c r="A1000" s="297" t="s">
        <v>4201</v>
      </c>
      <c r="B1000" s="297" t="s">
        <v>1</v>
      </c>
      <c r="C1000" s="297" t="s">
        <v>2190</v>
      </c>
      <c r="D1000" s="297" t="s">
        <v>2191</v>
      </c>
      <c r="E1000" s="297" t="s">
        <v>1966</v>
      </c>
      <c r="F1000" s="293" t="str">
        <f>VLOOKUP(E:E,데이터주제영역정의서!T:V,2,FALSE)</f>
        <v>PR</v>
      </c>
      <c r="G1000" s="243" t="s">
        <v>4218</v>
      </c>
      <c r="H1000" s="294" t="str">
        <f>VLOOKUP(A:A,데이터주제영역정의서!O:P,2,FALSE)</f>
        <v>ACP</v>
      </c>
      <c r="I1000" s="295" t="str">
        <f t="shared" si="41"/>
        <v>정보</v>
      </c>
      <c r="J1000" s="295" t="str">
        <f>VLOOKUP(I1000,엔터티분류어!B:D,3,FALSE)</f>
        <v>D</v>
      </c>
      <c r="K1000" s="295" t="str">
        <f t="shared" si="40"/>
        <v>ACPPRNBD</v>
      </c>
      <c r="L1000" s="7"/>
    </row>
    <row r="1001" spans="1:12" x14ac:dyDescent="0.3">
      <c r="A1001" s="297" t="s">
        <v>4201</v>
      </c>
      <c r="B1001" s="297" t="s">
        <v>1</v>
      </c>
      <c r="C1001" s="297" t="s">
        <v>2186</v>
      </c>
      <c r="D1001" s="297" t="s">
        <v>2187</v>
      </c>
      <c r="E1001" s="297" t="s">
        <v>1966</v>
      </c>
      <c r="F1001" s="293" t="str">
        <f>VLOOKUP(E:E,데이터주제영역정의서!T:V,2,FALSE)</f>
        <v>PR</v>
      </c>
      <c r="G1001" s="243" t="s">
        <v>4218</v>
      </c>
      <c r="H1001" s="294" t="str">
        <f>VLOOKUP(A:A,데이터주제영역정의서!O:P,2,FALSE)</f>
        <v>ACP</v>
      </c>
      <c r="I1001" s="295" t="str">
        <f t="shared" si="41"/>
        <v>이력</v>
      </c>
      <c r="J1001" s="295" t="str">
        <f>VLOOKUP(I1001,엔터티분류어!B:D,3,FALSE)</f>
        <v>H</v>
      </c>
      <c r="K1001" s="295" t="str">
        <f t="shared" si="40"/>
        <v>ACPPRNBH</v>
      </c>
      <c r="L1001" s="7"/>
    </row>
    <row r="1002" spans="1:12" x14ac:dyDescent="0.3">
      <c r="A1002" s="297" t="s">
        <v>4201</v>
      </c>
      <c r="B1002" s="297" t="s">
        <v>1</v>
      </c>
      <c r="C1002" s="297" t="s">
        <v>2107</v>
      </c>
      <c r="D1002" s="297" t="s">
        <v>2108</v>
      </c>
      <c r="E1002" s="297" t="s">
        <v>1966</v>
      </c>
      <c r="F1002" s="293" t="str">
        <f>VLOOKUP(E:E,데이터주제영역정의서!T:V,2,FALSE)</f>
        <v>PR</v>
      </c>
      <c r="G1002" s="243" t="s">
        <v>4219</v>
      </c>
      <c r="H1002" s="294" t="str">
        <f>VLOOKUP(A:A,데이터주제영역정의서!O:P,2,FALSE)</f>
        <v>ACP</v>
      </c>
      <c r="I1002" s="295" t="str">
        <f t="shared" si="41"/>
        <v>정보</v>
      </c>
      <c r="J1002" s="295" t="str">
        <f>VLOOKUP(I1002,엔터티분류어!B:D,3,FALSE)</f>
        <v>D</v>
      </c>
      <c r="K1002" s="295" t="str">
        <f t="shared" si="40"/>
        <v>ACPPRRHD</v>
      </c>
      <c r="L1002" s="7"/>
    </row>
    <row r="1003" spans="1:12" x14ac:dyDescent="0.3">
      <c r="A1003" s="297" t="s">
        <v>4201</v>
      </c>
      <c r="B1003" s="297" t="s">
        <v>1</v>
      </c>
      <c r="C1003" s="297" t="s">
        <v>4194</v>
      </c>
      <c r="D1003" s="297" t="s">
        <v>2119</v>
      </c>
      <c r="E1003" s="297" t="s">
        <v>1966</v>
      </c>
      <c r="F1003" s="293" t="str">
        <f>VLOOKUP(E:E,데이터주제영역정의서!T:V,2,FALSE)</f>
        <v>PR</v>
      </c>
      <c r="G1003" s="243" t="s">
        <v>4162</v>
      </c>
      <c r="H1003" s="294" t="str">
        <f>VLOOKUP(A:A,데이터주제영역정의서!O:P,2,FALSE)</f>
        <v>ACP</v>
      </c>
      <c r="I1003" s="295" t="str">
        <f t="shared" si="41"/>
        <v>정보</v>
      </c>
      <c r="J1003" s="295" t="str">
        <f>VLOOKUP(I1003,엔터티분류어!B:D,3,FALSE)</f>
        <v>D</v>
      </c>
      <c r="K1003" s="295" t="str">
        <f t="shared" si="40"/>
        <v>ACPPROHD</v>
      </c>
      <c r="L1003" s="7"/>
    </row>
    <row r="1004" spans="1:12" x14ac:dyDescent="0.3">
      <c r="A1004" s="297" t="s">
        <v>4201</v>
      </c>
      <c r="B1004" s="297" t="s">
        <v>1</v>
      </c>
      <c r="C1004" s="297" t="s">
        <v>2176</v>
      </c>
      <c r="D1004" s="297" t="s">
        <v>2177</v>
      </c>
      <c r="E1004" s="297" t="s">
        <v>1966</v>
      </c>
      <c r="F1004" s="293" t="str">
        <f>VLOOKUP(E:E,데이터주제영역정의서!T:V,2,FALSE)</f>
        <v>PR</v>
      </c>
      <c r="G1004" s="243" t="s">
        <v>4162</v>
      </c>
      <c r="H1004" s="294" t="str">
        <f>VLOOKUP(A:A,데이터주제영역정의서!O:P,2,FALSE)</f>
        <v>ACP</v>
      </c>
      <c r="I1004" s="295" t="str">
        <f t="shared" si="41"/>
        <v>이력</v>
      </c>
      <c r="J1004" s="295" t="str">
        <f>VLOOKUP(I1004,엔터티분류어!B:D,3,FALSE)</f>
        <v>H</v>
      </c>
      <c r="K1004" s="295" t="str">
        <f t="shared" si="40"/>
        <v>ACPPROHH</v>
      </c>
      <c r="L1004" s="7"/>
    </row>
    <row r="1005" spans="1:12" x14ac:dyDescent="0.3">
      <c r="A1005" s="297" t="s">
        <v>4201</v>
      </c>
      <c r="B1005" s="297" t="s">
        <v>18</v>
      </c>
      <c r="C1005" s="297" t="s">
        <v>3496</v>
      </c>
      <c r="D1005" s="297" t="s">
        <v>2148</v>
      </c>
      <c r="E1005" s="297" t="s">
        <v>1966</v>
      </c>
      <c r="F1005" s="293" t="str">
        <f>VLOOKUP(E:E,데이터주제영역정의서!T:V,2,FALSE)</f>
        <v>PR</v>
      </c>
      <c r="G1005" s="243" t="s">
        <v>4220</v>
      </c>
      <c r="H1005" s="294" t="str">
        <f>VLOOKUP(A:A,데이터주제영역정의서!O:P,2,FALSE)</f>
        <v>ACP</v>
      </c>
      <c r="I1005" s="295" t="str">
        <f t="shared" si="41"/>
        <v>상세</v>
      </c>
      <c r="J1005" s="295" t="str">
        <f>VLOOKUP(I1005,엔터티분류어!B:D,3,FALSE)</f>
        <v>E</v>
      </c>
      <c r="K1005" s="295" t="str">
        <f t="shared" si="40"/>
        <v>ACPPROOE</v>
      </c>
      <c r="L1005" s="7"/>
    </row>
    <row r="1006" spans="1:12" x14ac:dyDescent="0.3">
      <c r="A1006" s="297" t="s">
        <v>4201</v>
      </c>
      <c r="B1006" s="297" t="s">
        <v>18</v>
      </c>
      <c r="C1006" s="297" t="s">
        <v>3497</v>
      </c>
      <c r="D1006" s="297" t="s">
        <v>2148</v>
      </c>
      <c r="E1006" s="297" t="s">
        <v>1966</v>
      </c>
      <c r="F1006" s="293" t="str">
        <f>VLOOKUP(E:E,데이터주제영역정의서!T:V,2,FALSE)</f>
        <v>PR</v>
      </c>
      <c r="G1006" s="243" t="s">
        <v>960</v>
      </c>
      <c r="H1006" s="294" t="str">
        <f>VLOOKUP(A:A,데이터주제영역정의서!O:P,2,FALSE)</f>
        <v>ACP</v>
      </c>
      <c r="I1006" s="295" t="str">
        <f t="shared" si="41"/>
        <v>상세</v>
      </c>
      <c r="J1006" s="295" t="str">
        <f>VLOOKUP(I1006,엔터티분류어!B:D,3,FALSE)</f>
        <v>E</v>
      </c>
      <c r="K1006" s="295" t="str">
        <f t="shared" si="40"/>
        <v>ACPPRORE</v>
      </c>
      <c r="L1006" s="7"/>
    </row>
    <row r="1007" spans="1:12" x14ac:dyDescent="0.3">
      <c r="A1007" s="297" t="s">
        <v>4201</v>
      </c>
      <c r="B1007" s="297" t="s">
        <v>1</v>
      </c>
      <c r="C1007" s="297" t="s">
        <v>2170</v>
      </c>
      <c r="D1007" s="297" t="s">
        <v>2171</v>
      </c>
      <c r="E1007" s="297" t="s">
        <v>1966</v>
      </c>
      <c r="F1007" s="293" t="str">
        <f>VLOOKUP(E:E,데이터주제영역정의서!T:V,2,FALSE)</f>
        <v>PR</v>
      </c>
      <c r="G1007" s="243" t="s">
        <v>4221</v>
      </c>
      <c r="H1007" s="294" t="str">
        <f>VLOOKUP(A:A,데이터주제영역정의서!O:P,2,FALSE)</f>
        <v>ACP</v>
      </c>
      <c r="I1007" s="295" t="str">
        <f t="shared" si="41"/>
        <v>이력</v>
      </c>
      <c r="J1007" s="295" t="str">
        <f>VLOOKUP(I1007,엔터티분류어!B:D,3,FALSE)</f>
        <v>H</v>
      </c>
      <c r="K1007" s="295" t="str">
        <f t="shared" si="40"/>
        <v>ACPPROAH</v>
      </c>
      <c r="L1007" s="7"/>
    </row>
    <row r="1008" spans="1:12" x14ac:dyDescent="0.3">
      <c r="A1008" s="297" t="s">
        <v>4201</v>
      </c>
      <c r="B1008" s="297" t="s">
        <v>1</v>
      </c>
      <c r="C1008" s="297" t="s">
        <v>2147</v>
      </c>
      <c r="D1008" s="297" t="s">
        <v>2148</v>
      </c>
      <c r="E1008" s="297" t="s">
        <v>1966</v>
      </c>
      <c r="F1008" s="293" t="str">
        <f>VLOOKUP(E:E,데이터주제영역정의서!T:V,2,FALSE)</f>
        <v>PR</v>
      </c>
      <c r="G1008" s="243" t="s">
        <v>4176</v>
      </c>
      <c r="H1008" s="294" t="str">
        <f>VLOOKUP(A:A,데이터주제영역정의서!O:P,2,FALSE)</f>
        <v>ACP</v>
      </c>
      <c r="I1008" s="295" t="str">
        <f t="shared" si="41"/>
        <v>기본</v>
      </c>
      <c r="J1008" s="295" t="str">
        <f>VLOOKUP(I1008,엔터티분류어!B:D,3,FALSE)</f>
        <v>M</v>
      </c>
      <c r="K1008" s="295" t="str">
        <f t="shared" si="40"/>
        <v>ACPPRODM</v>
      </c>
      <c r="L1008" s="7"/>
    </row>
    <row r="1009" spans="1:12" x14ac:dyDescent="0.3">
      <c r="A1009" s="297" t="s">
        <v>4201</v>
      </c>
      <c r="B1009" s="297" t="s">
        <v>18</v>
      </c>
      <c r="C1009" s="297" t="s">
        <v>2098</v>
      </c>
      <c r="D1009" s="297" t="s">
        <v>2099</v>
      </c>
      <c r="E1009" s="297" t="s">
        <v>1966</v>
      </c>
      <c r="F1009" s="293" t="str">
        <f>VLOOKUP(E:E,데이터주제영역정의서!T:V,2,FALSE)</f>
        <v>PR</v>
      </c>
      <c r="G1009" s="243" t="s">
        <v>4176</v>
      </c>
      <c r="H1009" s="294" t="str">
        <f>VLOOKUP(A:A,데이터주제영역정의서!O:P,2,FALSE)</f>
        <v>ACP</v>
      </c>
      <c r="I1009" s="295" t="str">
        <f t="shared" si="41"/>
        <v>이력</v>
      </c>
      <c r="J1009" s="295" t="str">
        <f>VLOOKUP(I1009,엔터티분류어!B:D,3,FALSE)</f>
        <v>H</v>
      </c>
      <c r="K1009" s="295" t="str">
        <f t="shared" si="40"/>
        <v>ACPPRODH</v>
      </c>
      <c r="L1009" s="7"/>
    </row>
    <row r="1010" spans="1:12" x14ac:dyDescent="0.3">
      <c r="A1010" s="297" t="s">
        <v>4201</v>
      </c>
      <c r="B1010" s="297" t="s">
        <v>1</v>
      </c>
      <c r="C1010" s="297" t="s">
        <v>2184</v>
      </c>
      <c r="D1010" s="297" t="s">
        <v>2185</v>
      </c>
      <c r="E1010" s="297" t="s">
        <v>1966</v>
      </c>
      <c r="F1010" s="293" t="str">
        <f>VLOOKUP(E:E,데이터주제영역정의서!T:V,2,FALSE)</f>
        <v>PR</v>
      </c>
      <c r="G1010" s="243" t="s">
        <v>683</v>
      </c>
      <c r="H1010" s="294" t="str">
        <f>VLOOKUP(A:A,데이터주제영역정의서!O:P,2,FALSE)</f>
        <v>ACP</v>
      </c>
      <c r="I1010" s="295" t="str">
        <f t="shared" si="41"/>
        <v>정보</v>
      </c>
      <c r="J1010" s="295" t="str">
        <f>VLOOKUP(I1010,엔터티분류어!B:D,3,FALSE)</f>
        <v>D</v>
      </c>
      <c r="K1010" s="295" t="str">
        <f t="shared" si="40"/>
        <v>ACPPRESD</v>
      </c>
      <c r="L1010" s="7"/>
    </row>
    <row r="1011" spans="1:12" x14ac:dyDescent="0.3">
      <c r="A1011" s="297" t="s">
        <v>4201</v>
      </c>
      <c r="B1011" s="297" t="s">
        <v>1</v>
      </c>
      <c r="C1011" s="297" t="s">
        <v>2048</v>
      </c>
      <c r="D1011" s="297" t="s">
        <v>2049</v>
      </c>
      <c r="E1011" s="297" t="s">
        <v>1966</v>
      </c>
      <c r="F1011" s="293" t="str">
        <f>VLOOKUP(E:E,데이터주제영역정의서!T:V,2,FALSE)</f>
        <v>PR</v>
      </c>
      <c r="G1011" s="243" t="s">
        <v>4222</v>
      </c>
      <c r="H1011" s="294" t="str">
        <f>VLOOKUP(A:A,데이터주제영역정의서!O:P,2,FALSE)</f>
        <v>ACP</v>
      </c>
      <c r="I1011" s="295" t="str">
        <f t="shared" si="41"/>
        <v>정보</v>
      </c>
      <c r="J1011" s="295" t="str">
        <f>VLOOKUP(I1011,엔터티분류어!B:D,3,FALSE)</f>
        <v>D</v>
      </c>
      <c r="K1011" s="295" t="str">
        <f t="shared" si="40"/>
        <v>ACPPROID</v>
      </c>
      <c r="L1011" s="7"/>
    </row>
    <row r="1012" spans="1:12" x14ac:dyDescent="0.3">
      <c r="A1012" s="297" t="s">
        <v>4201</v>
      </c>
      <c r="B1012" s="297" t="s">
        <v>1</v>
      </c>
      <c r="C1012" s="297" t="s">
        <v>2030</v>
      </c>
      <c r="D1012" s="297" t="s">
        <v>2031</v>
      </c>
      <c r="E1012" s="297" t="s">
        <v>1966</v>
      </c>
      <c r="F1012" s="293" t="str">
        <f>VLOOKUP(E:E,데이터주제영역정의서!T:V,2,FALSE)</f>
        <v>PR</v>
      </c>
      <c r="G1012" s="243" t="s">
        <v>4223</v>
      </c>
      <c r="H1012" s="294" t="str">
        <f>VLOOKUP(A:A,데이터주제영역정의서!O:P,2,FALSE)</f>
        <v>ACP</v>
      </c>
      <c r="I1012" s="295" t="str">
        <f t="shared" si="41"/>
        <v>정보</v>
      </c>
      <c r="J1012" s="295" t="str">
        <f>VLOOKUP(I1012,엔터티분류어!B:D,3,FALSE)</f>
        <v>D</v>
      </c>
      <c r="K1012" s="295" t="str">
        <f t="shared" si="40"/>
        <v>ACPPRYOD</v>
      </c>
      <c r="L1012" s="7"/>
    </row>
    <row r="1013" spans="1:12" x14ac:dyDescent="0.3">
      <c r="A1013" s="297" t="s">
        <v>4201</v>
      </c>
      <c r="B1013" s="297" t="s">
        <v>1</v>
      </c>
      <c r="C1013" s="297" t="s">
        <v>2067</v>
      </c>
      <c r="D1013" s="297" t="s">
        <v>2068</v>
      </c>
      <c r="E1013" s="297" t="s">
        <v>1966</v>
      </c>
      <c r="F1013" s="293" t="str">
        <f>VLOOKUP(E:E,데이터주제영역정의서!T:V,2,FALSE)</f>
        <v>PR</v>
      </c>
      <c r="G1013" s="243" t="s">
        <v>4224</v>
      </c>
      <c r="H1013" s="294" t="str">
        <f>VLOOKUP(A:A,데이터주제영역정의서!O:P,2,FALSE)</f>
        <v>ACP</v>
      </c>
      <c r="I1013" s="295" t="str">
        <f t="shared" si="41"/>
        <v>정보</v>
      </c>
      <c r="J1013" s="295" t="str">
        <f>VLOOKUP(I1013,엔터티분류어!B:D,3,FALSE)</f>
        <v>D</v>
      </c>
      <c r="K1013" s="295" t="str">
        <f t="shared" si="40"/>
        <v>ACPPRYMD</v>
      </c>
      <c r="L1013" s="7"/>
    </row>
    <row r="1014" spans="1:12" x14ac:dyDescent="0.3">
      <c r="A1014" s="297" t="s">
        <v>4201</v>
      </c>
      <c r="B1014" s="297" t="s">
        <v>1</v>
      </c>
      <c r="C1014" s="297" t="s">
        <v>2032</v>
      </c>
      <c r="D1014" s="297" t="s">
        <v>2033</v>
      </c>
      <c r="E1014" s="297" t="s">
        <v>1966</v>
      </c>
      <c r="F1014" s="293" t="str">
        <f>VLOOKUP(E:E,데이터주제영역정의서!T:V,2,FALSE)</f>
        <v>PR</v>
      </c>
      <c r="G1014" s="243" t="s">
        <v>3946</v>
      </c>
      <c r="H1014" s="294" t="str">
        <f>VLOOKUP(A:A,데이터주제영역정의서!O:P,2,FALSE)</f>
        <v>ACP</v>
      </c>
      <c r="I1014" s="295" t="str">
        <f t="shared" si="41"/>
        <v>로그</v>
      </c>
      <c r="J1014" s="295" t="str">
        <f>VLOOKUP(I1014,엔터티분류어!B:D,3,FALSE)</f>
        <v>G</v>
      </c>
      <c r="K1014" s="295" t="str">
        <f t="shared" si="40"/>
        <v>ACPPRBEG</v>
      </c>
      <c r="L1014" s="7"/>
    </row>
    <row r="1015" spans="1:12" x14ac:dyDescent="0.3">
      <c r="A1015" s="297" t="s">
        <v>4201</v>
      </c>
      <c r="B1015" s="297" t="s">
        <v>1</v>
      </c>
      <c r="C1015" s="297" t="s">
        <v>2054</v>
      </c>
      <c r="D1015" s="297" t="s">
        <v>2055</v>
      </c>
      <c r="E1015" s="297" t="s">
        <v>1966</v>
      </c>
      <c r="F1015" s="293" t="str">
        <f>VLOOKUP(E:E,데이터주제영역정의서!T:V,2,FALSE)</f>
        <v>PR</v>
      </c>
      <c r="G1015" s="243" t="s">
        <v>625</v>
      </c>
      <c r="H1015" s="294" t="str">
        <f>VLOOKUP(A:A,데이터주제영역정의서!O:P,2,FALSE)</f>
        <v>ACP</v>
      </c>
      <c r="I1015" s="295" t="str">
        <f t="shared" si="41"/>
        <v>정보</v>
      </c>
      <c r="J1015" s="295" t="str">
        <f>VLOOKUP(I1015,엔터티분류어!B:D,3,FALSE)</f>
        <v>D</v>
      </c>
      <c r="K1015" s="295" t="str">
        <f t="shared" si="40"/>
        <v>ACPPRIED</v>
      </c>
      <c r="L1015" s="7"/>
    </row>
    <row r="1016" spans="1:12" x14ac:dyDescent="0.3">
      <c r="A1016" s="297" t="s">
        <v>4201</v>
      </c>
      <c r="B1016" s="297" t="s">
        <v>1</v>
      </c>
      <c r="C1016" s="297" t="s">
        <v>2165</v>
      </c>
      <c r="D1016" s="297" t="s">
        <v>2166</v>
      </c>
      <c r="E1016" s="297" t="s">
        <v>1966</v>
      </c>
      <c r="F1016" s="293" t="str">
        <f>VLOOKUP(E:E,데이터주제영역정의서!T:V,2,FALSE)</f>
        <v>PR</v>
      </c>
      <c r="G1016" s="243" t="s">
        <v>4210</v>
      </c>
      <c r="H1016" s="294" t="str">
        <f>VLOOKUP(A:A,데이터주제영역정의서!O:P,2,FALSE)</f>
        <v>ACP</v>
      </c>
      <c r="I1016" s="295" t="str">
        <f t="shared" si="41"/>
        <v>정보</v>
      </c>
      <c r="J1016" s="295" t="str">
        <f>VLOOKUP(I1016,엔터티분류어!B:D,3,FALSE)</f>
        <v>D</v>
      </c>
      <c r="K1016" s="295" t="str">
        <f t="shared" si="40"/>
        <v>ACPPRTCD</v>
      </c>
      <c r="L1016" s="7"/>
    </row>
    <row r="1017" spans="1:12" x14ac:dyDescent="0.3">
      <c r="A1017" s="297" t="s">
        <v>4201</v>
      </c>
      <c r="B1017" s="297" t="s">
        <v>1</v>
      </c>
      <c r="C1017" s="297" t="s">
        <v>2141</v>
      </c>
      <c r="D1017" s="297" t="s">
        <v>2142</v>
      </c>
      <c r="E1017" s="297" t="s">
        <v>1966</v>
      </c>
      <c r="F1017" s="293" t="str">
        <f>VLOOKUP(E:E,데이터주제영역정의서!T:V,2,FALSE)</f>
        <v>PR</v>
      </c>
      <c r="G1017" s="243" t="s">
        <v>4225</v>
      </c>
      <c r="H1017" s="294" t="str">
        <f>VLOOKUP(A:A,데이터주제영역정의서!O:P,2,FALSE)</f>
        <v>ACP</v>
      </c>
      <c r="I1017" s="295" t="str">
        <f t="shared" si="41"/>
        <v>이력</v>
      </c>
      <c r="J1017" s="295" t="str">
        <f>VLOOKUP(I1017,엔터티분류어!B:D,3,FALSE)</f>
        <v>H</v>
      </c>
      <c r="K1017" s="295" t="str">
        <f t="shared" si="40"/>
        <v>ACPPRTDH</v>
      </c>
      <c r="L1017" s="7"/>
    </row>
    <row r="1018" spans="1:12" x14ac:dyDescent="0.3">
      <c r="A1018" s="297" t="s">
        <v>4201</v>
      </c>
      <c r="B1018" s="297" t="s">
        <v>18</v>
      </c>
      <c r="C1018" s="297" t="s">
        <v>3502</v>
      </c>
      <c r="D1018" s="297" t="s">
        <v>2112</v>
      </c>
      <c r="E1018" s="297" t="s">
        <v>1966</v>
      </c>
      <c r="F1018" s="293" t="str">
        <f>VLOOKUP(E:E,데이터주제영역정의서!T:V,2,FALSE)</f>
        <v>PR</v>
      </c>
      <c r="G1018" s="243" t="s">
        <v>4166</v>
      </c>
      <c r="H1018" s="294" t="str">
        <f>VLOOKUP(A:A,데이터주제영역정의서!O:P,2,FALSE)</f>
        <v>ACP</v>
      </c>
      <c r="I1018" s="295" t="str">
        <f t="shared" si="41"/>
        <v>상세</v>
      </c>
      <c r="J1018" s="295" t="str">
        <f>VLOOKUP(I1018,엔터티분류어!B:D,3,FALSE)</f>
        <v>E</v>
      </c>
      <c r="K1018" s="295" t="str">
        <f t="shared" si="40"/>
        <v>ACPPREOE</v>
      </c>
      <c r="L1018" s="7"/>
    </row>
    <row r="1019" spans="1:12" x14ac:dyDescent="0.3">
      <c r="A1019" s="297" t="s">
        <v>4201</v>
      </c>
      <c r="B1019" s="297" t="s">
        <v>1</v>
      </c>
      <c r="C1019" s="297" t="s">
        <v>3505</v>
      </c>
      <c r="D1019" s="297" t="s">
        <v>3506</v>
      </c>
      <c r="E1019" s="297" t="s">
        <v>1966</v>
      </c>
      <c r="F1019" s="293" t="str">
        <f>VLOOKUP(E:E,데이터주제영역정의서!T:V,2,FALSE)</f>
        <v>PR</v>
      </c>
      <c r="G1019" s="243" t="s">
        <v>4165</v>
      </c>
      <c r="H1019" s="294" t="str">
        <f>VLOOKUP(A:A,데이터주제영역정의서!O:P,2,FALSE)</f>
        <v>ACP</v>
      </c>
      <c r="I1019" s="295" t="str">
        <f t="shared" si="41"/>
        <v>정보</v>
      </c>
      <c r="J1019" s="295" t="str">
        <f>VLOOKUP(I1019,엔터티분류어!B:D,3,FALSE)</f>
        <v>D</v>
      </c>
      <c r="K1019" s="295" t="str">
        <f t="shared" si="40"/>
        <v>ACPPREPD</v>
      </c>
      <c r="L1019" s="7"/>
    </row>
    <row r="1020" spans="1:12" x14ac:dyDescent="0.3">
      <c r="A1020" s="297" t="s">
        <v>4201</v>
      </c>
      <c r="B1020" s="297" t="s">
        <v>18</v>
      </c>
      <c r="C1020" s="297" t="s">
        <v>3507</v>
      </c>
      <c r="D1020" s="297" t="s">
        <v>2112</v>
      </c>
      <c r="E1020" s="297" t="s">
        <v>1966</v>
      </c>
      <c r="F1020" s="293" t="str">
        <f>VLOOKUP(E:E,데이터주제영역정의서!T:V,2,FALSE)</f>
        <v>PR</v>
      </c>
      <c r="G1020" s="243" t="s">
        <v>4226</v>
      </c>
      <c r="H1020" s="294" t="str">
        <f>VLOOKUP(A:A,데이터주제영역정의서!O:P,2,FALSE)</f>
        <v>ACP</v>
      </c>
      <c r="I1020" s="295" t="str">
        <f t="shared" si="41"/>
        <v>상세</v>
      </c>
      <c r="J1020" s="295" t="str">
        <f>VLOOKUP(I1020,엔터티분류어!B:D,3,FALSE)</f>
        <v>E</v>
      </c>
      <c r="K1020" s="295" t="str">
        <f t="shared" si="40"/>
        <v>ACPPRETE</v>
      </c>
      <c r="L1020" s="7"/>
    </row>
    <row r="1021" spans="1:12" x14ac:dyDescent="0.3">
      <c r="A1021" s="297" t="s">
        <v>4201</v>
      </c>
      <c r="B1021" s="297" t="s">
        <v>1</v>
      </c>
      <c r="C1021" s="297" t="s">
        <v>2111</v>
      </c>
      <c r="D1021" s="297" t="s">
        <v>2112</v>
      </c>
      <c r="E1021" s="297" t="s">
        <v>1966</v>
      </c>
      <c r="F1021" s="293" t="str">
        <f>VLOOKUP(E:E,데이터주제영역정의서!T:V,2,FALSE)</f>
        <v>PR</v>
      </c>
      <c r="G1021" s="243" t="s">
        <v>4226</v>
      </c>
      <c r="H1021" s="294" t="str">
        <f>VLOOKUP(A:A,데이터주제영역정의서!O:P,2,FALSE)</f>
        <v>ACP</v>
      </c>
      <c r="I1021" s="295" t="str">
        <f t="shared" si="41"/>
        <v>기본</v>
      </c>
      <c r="J1021" s="295" t="str">
        <f>VLOOKUP(I1021,엔터티분류어!B:D,3,FALSE)</f>
        <v>M</v>
      </c>
      <c r="K1021" s="295" t="str">
        <f t="shared" si="40"/>
        <v>ACPPRETM</v>
      </c>
      <c r="L1021" s="7"/>
    </row>
    <row r="1022" spans="1:12" x14ac:dyDescent="0.3">
      <c r="A1022" s="297" t="s">
        <v>4201</v>
      </c>
      <c r="B1022" s="297" t="s">
        <v>18</v>
      </c>
      <c r="C1022" s="297" t="s">
        <v>2143</v>
      </c>
      <c r="D1022" s="297" t="s">
        <v>2144</v>
      </c>
      <c r="E1022" s="297" t="s">
        <v>1966</v>
      </c>
      <c r="F1022" s="293" t="str">
        <f>VLOOKUP(E:E,데이터주제영역정의서!T:V,2,FALSE)</f>
        <v>PR</v>
      </c>
      <c r="G1022" s="243" t="s">
        <v>4226</v>
      </c>
      <c r="H1022" s="294" t="str">
        <f>VLOOKUP(A:A,데이터주제영역정의서!O:P,2,FALSE)</f>
        <v>ACP</v>
      </c>
      <c r="I1022" s="295" t="str">
        <f t="shared" si="41"/>
        <v>이력</v>
      </c>
      <c r="J1022" s="295" t="str">
        <f>VLOOKUP(I1022,엔터티분류어!B:D,3,FALSE)</f>
        <v>H</v>
      </c>
      <c r="K1022" s="295" t="str">
        <f t="shared" si="40"/>
        <v>ACPPRETH</v>
      </c>
      <c r="L1022" s="7"/>
    </row>
    <row r="1023" spans="1:12" x14ac:dyDescent="0.3">
      <c r="A1023" s="297" t="s">
        <v>4201</v>
      </c>
      <c r="B1023" s="297" t="s">
        <v>1</v>
      </c>
      <c r="C1023" s="297" t="s">
        <v>4195</v>
      </c>
      <c r="D1023" s="297" t="s">
        <v>2059</v>
      </c>
      <c r="E1023" s="297" t="s">
        <v>1966</v>
      </c>
      <c r="F1023" s="293" t="str">
        <f>VLOOKUP(E:E,데이터주제영역정의서!T:V,2,FALSE)</f>
        <v>PR</v>
      </c>
      <c r="G1023" s="243" t="s">
        <v>958</v>
      </c>
      <c r="H1023" s="294" t="str">
        <f>VLOOKUP(A:A,데이터주제영역정의서!O:P,2,FALSE)</f>
        <v>ACP</v>
      </c>
      <c r="I1023" s="295" t="str">
        <f t="shared" si="41"/>
        <v>정보</v>
      </c>
      <c r="J1023" s="295" t="str">
        <f>VLOOKUP(I1023,엔터티분류어!B:D,3,FALSE)</f>
        <v>D</v>
      </c>
      <c r="K1023" s="295" t="str">
        <f t="shared" si="40"/>
        <v>ACPPREXD</v>
      </c>
      <c r="L1023" s="7"/>
    </row>
    <row r="1024" spans="1:12" x14ac:dyDescent="0.3">
      <c r="A1024" s="297" t="s">
        <v>4201</v>
      </c>
      <c r="B1024" s="297" t="s">
        <v>1</v>
      </c>
      <c r="C1024" s="297" t="s">
        <v>4196</v>
      </c>
      <c r="D1024" s="297" t="s">
        <v>1865</v>
      </c>
      <c r="E1024" s="297" t="s">
        <v>1966</v>
      </c>
      <c r="F1024" s="293" t="str">
        <f>VLOOKUP(E:E,데이터주제영역정의서!T:V,2,FALSE)</f>
        <v>PR</v>
      </c>
      <c r="G1024" s="243" t="s">
        <v>673</v>
      </c>
      <c r="H1024" s="294" t="str">
        <f>VLOOKUP(A:A,데이터주제영역정의서!O:P,2,FALSE)</f>
        <v>ACP</v>
      </c>
      <c r="I1024" s="295" t="str">
        <f t="shared" si="41"/>
        <v>상세</v>
      </c>
      <c r="J1024" s="295" t="str">
        <f>VLOOKUP(I1024,엔터티분류어!B:D,3,FALSE)</f>
        <v>E</v>
      </c>
      <c r="K1024" s="295" t="str">
        <f t="shared" si="40"/>
        <v>ACPPRMRE</v>
      </c>
      <c r="L1024" s="7"/>
    </row>
    <row r="1025" spans="1:12" x14ac:dyDescent="0.3">
      <c r="A1025" s="297" t="s">
        <v>4201</v>
      </c>
      <c r="B1025" s="297" t="s">
        <v>1</v>
      </c>
      <c r="C1025" s="297" t="s">
        <v>2038</v>
      </c>
      <c r="D1025" s="297" t="s">
        <v>1865</v>
      </c>
      <c r="E1025" s="297" t="s">
        <v>1966</v>
      </c>
      <c r="F1025" s="293" t="str">
        <f>VLOOKUP(E:E,데이터주제영역정의서!T:V,2,FALSE)</f>
        <v>PR</v>
      </c>
      <c r="G1025" s="243" t="s">
        <v>673</v>
      </c>
      <c r="H1025" s="294" t="str">
        <f>VLOOKUP(A:A,데이터주제영역정의서!O:P,2,FALSE)</f>
        <v>ACP</v>
      </c>
      <c r="I1025" s="295" t="str">
        <f t="shared" si="41"/>
        <v>정보</v>
      </c>
      <c r="J1025" s="295" t="str">
        <f>VLOOKUP(I1025,엔터티분류어!B:D,3,FALSE)</f>
        <v>D</v>
      </c>
      <c r="K1025" s="295" t="str">
        <f t="shared" si="40"/>
        <v>ACPPRMRD</v>
      </c>
      <c r="L1025" s="7"/>
    </row>
    <row r="1026" spans="1:12" x14ac:dyDescent="0.3">
      <c r="A1026" s="297" t="s">
        <v>4201</v>
      </c>
      <c r="B1026" s="297" t="s">
        <v>18</v>
      </c>
      <c r="C1026" s="297" t="s">
        <v>1967</v>
      </c>
      <c r="D1026" s="297" t="s">
        <v>1968</v>
      </c>
      <c r="E1026" s="297" t="s">
        <v>1966</v>
      </c>
      <c r="F1026" s="293" t="str">
        <f>VLOOKUP(E:E,데이터주제영역정의서!T:V,2,FALSE)</f>
        <v>PR</v>
      </c>
      <c r="G1026" s="243" t="s">
        <v>3937</v>
      </c>
      <c r="H1026" s="294" t="str">
        <f>VLOOKUP(A:A,데이터주제영역정의서!O:P,2,FALSE)</f>
        <v>ACP</v>
      </c>
      <c r="I1026" s="295" t="str">
        <f t="shared" si="41"/>
        <v>상세</v>
      </c>
      <c r="J1026" s="295" t="str">
        <f>VLOOKUP(I1026,엔터티분류어!B:D,3,FALSE)</f>
        <v>E</v>
      </c>
      <c r="K1026" s="295" t="str">
        <f t="shared" si="40"/>
        <v>ACPPRAOE</v>
      </c>
      <c r="L1026" s="7"/>
    </row>
    <row r="1027" spans="1:12" x14ac:dyDescent="0.3">
      <c r="A1027" s="297" t="s">
        <v>4201</v>
      </c>
      <c r="B1027" s="297" t="s">
        <v>18</v>
      </c>
      <c r="C1027" s="297" t="s">
        <v>1964</v>
      </c>
      <c r="D1027" s="297" t="s">
        <v>1965</v>
      </c>
      <c r="E1027" s="297" t="s">
        <v>1966</v>
      </c>
      <c r="F1027" s="293" t="str">
        <f>VLOOKUP(E:E,데이터주제영역정의서!T:V,2,FALSE)</f>
        <v>PR</v>
      </c>
      <c r="G1027" s="243" t="s">
        <v>1754</v>
      </c>
      <c r="H1027" s="294" t="str">
        <f>VLOOKUP(A:A,데이터주제영역정의서!O:P,2,FALSE)</f>
        <v>ACP</v>
      </c>
      <c r="I1027" s="295" t="str">
        <f t="shared" si="41"/>
        <v>기본</v>
      </c>
      <c r="J1027" s="295" t="str">
        <f>VLOOKUP(I1027,엔터티분류어!B:D,3,FALSE)</f>
        <v>M</v>
      </c>
      <c r="K1027" s="295" t="str">
        <f t="shared" si="40"/>
        <v>ACPPRAGM</v>
      </c>
      <c r="L1027" s="7"/>
    </row>
    <row r="1028" spans="1:12" x14ac:dyDescent="0.3">
      <c r="A1028" s="297" t="s">
        <v>4201</v>
      </c>
      <c r="B1028" s="297" t="s">
        <v>18</v>
      </c>
      <c r="C1028" s="297" t="s">
        <v>1972</v>
      </c>
      <c r="D1028" s="297" t="s">
        <v>1973</v>
      </c>
      <c r="E1028" s="297" t="s">
        <v>1966</v>
      </c>
      <c r="F1028" s="293" t="str">
        <f>VLOOKUP(E:E,데이터주제영역정의서!T:V,2,FALSE)</f>
        <v>PR</v>
      </c>
      <c r="G1028" s="243" t="s">
        <v>1754</v>
      </c>
      <c r="H1028" s="294" t="str">
        <f>VLOOKUP(A:A,데이터주제영역정의서!O:P,2,FALSE)</f>
        <v>ACP</v>
      </c>
      <c r="I1028" s="295" t="str">
        <f t="shared" si="41"/>
        <v>이력</v>
      </c>
      <c r="J1028" s="295" t="str">
        <f>VLOOKUP(I1028,엔터티분류어!B:D,3,FALSE)</f>
        <v>H</v>
      </c>
      <c r="K1028" s="295" t="str">
        <f t="shared" si="40"/>
        <v>ACPPRAGH</v>
      </c>
      <c r="L1028" s="7"/>
    </row>
    <row r="1029" spans="1:12" x14ac:dyDescent="0.3">
      <c r="A1029" s="297" t="s">
        <v>4201</v>
      </c>
      <c r="B1029" s="297" t="s">
        <v>1</v>
      </c>
      <c r="C1029" s="297" t="s">
        <v>2169</v>
      </c>
      <c r="D1029" s="297" t="s">
        <v>1973</v>
      </c>
      <c r="E1029" s="297" t="s">
        <v>1966</v>
      </c>
      <c r="F1029" s="293" t="str">
        <f>VLOOKUP(E:E,데이터주제영역정의서!T:V,2,FALSE)</f>
        <v>PR</v>
      </c>
      <c r="G1029" s="243" t="s">
        <v>3934</v>
      </c>
      <c r="H1029" s="294" t="str">
        <f>VLOOKUP(A:A,데이터주제영역정의서!O:P,2,FALSE)</f>
        <v>ACP</v>
      </c>
      <c r="I1029" s="295" t="str">
        <f t="shared" si="41"/>
        <v>이력</v>
      </c>
      <c r="J1029" s="295" t="str">
        <f>VLOOKUP(I1029,엔터티분류어!B:D,3,FALSE)</f>
        <v>H</v>
      </c>
      <c r="K1029" s="295" t="str">
        <f t="shared" si="40"/>
        <v>ACPPRARH</v>
      </c>
      <c r="L1029" s="7"/>
    </row>
    <row r="1030" spans="1:12" x14ac:dyDescent="0.3">
      <c r="A1030" s="297" t="s">
        <v>4201</v>
      </c>
      <c r="B1030" s="297" t="s">
        <v>1</v>
      </c>
      <c r="C1030" s="297" t="s">
        <v>2129</v>
      </c>
      <c r="D1030" s="297" t="s">
        <v>1965</v>
      </c>
      <c r="E1030" s="297" t="s">
        <v>1966</v>
      </c>
      <c r="F1030" s="293" t="str">
        <f>VLOOKUP(E:E,데이터주제영역정의서!T:V,2,FALSE)</f>
        <v>PR</v>
      </c>
      <c r="G1030" s="243" t="s">
        <v>3934</v>
      </c>
      <c r="H1030" s="294" t="str">
        <f>VLOOKUP(A:A,데이터주제영역정의서!O:P,2,FALSE)</f>
        <v>ACP</v>
      </c>
      <c r="I1030" s="295" t="str">
        <f t="shared" si="41"/>
        <v>정보</v>
      </c>
      <c r="J1030" s="295" t="str">
        <f>VLOOKUP(I1030,엔터티분류어!B:D,3,FALSE)</f>
        <v>D</v>
      </c>
      <c r="K1030" s="295" t="str">
        <f t="shared" si="40"/>
        <v>ACPPRARD</v>
      </c>
      <c r="L1030" s="7"/>
    </row>
    <row r="1031" spans="1:12" x14ac:dyDescent="0.3">
      <c r="A1031" s="297" t="s">
        <v>4201</v>
      </c>
      <c r="B1031" s="297" t="s">
        <v>1</v>
      </c>
      <c r="C1031" s="297" t="s">
        <v>2167</v>
      </c>
      <c r="D1031" s="297" t="s">
        <v>2168</v>
      </c>
      <c r="E1031" s="297" t="s">
        <v>1966</v>
      </c>
      <c r="F1031" s="293" t="str">
        <f>VLOOKUP(E:E,데이터주제영역정의서!T:V,2,FALSE)</f>
        <v>PR</v>
      </c>
      <c r="G1031" s="243" t="s">
        <v>1711</v>
      </c>
      <c r="H1031" s="294" t="str">
        <f>VLOOKUP(A:A,데이터주제영역정의서!O:P,2,FALSE)</f>
        <v>ACP</v>
      </c>
      <c r="I1031" s="295" t="str">
        <f t="shared" si="41"/>
        <v>기본</v>
      </c>
      <c r="J1031" s="295" t="str">
        <f>VLOOKUP(I1031,엔터티분류어!B:D,3,FALSE)</f>
        <v>M</v>
      </c>
      <c r="K1031" s="295" t="str">
        <f t="shared" si="40"/>
        <v>ACPPRAAM</v>
      </c>
      <c r="L1031" s="7"/>
    </row>
    <row r="1032" spans="1:12" x14ac:dyDescent="0.3">
      <c r="A1032" s="297" t="s">
        <v>4201</v>
      </c>
      <c r="B1032" s="297" t="s">
        <v>18</v>
      </c>
      <c r="C1032" s="297" t="s">
        <v>1969</v>
      </c>
      <c r="D1032" s="297" t="s">
        <v>1970</v>
      </c>
      <c r="E1032" s="297" t="s">
        <v>1966</v>
      </c>
      <c r="F1032" s="293" t="str">
        <f>VLOOKUP(E:E,데이터주제영역정의서!T:V,2,FALSE)</f>
        <v>PR</v>
      </c>
      <c r="G1032" s="243" t="s">
        <v>1711</v>
      </c>
      <c r="H1032" s="294" t="str">
        <f>VLOOKUP(A:A,데이터주제영역정의서!O:P,2,FALSE)</f>
        <v>ACP</v>
      </c>
      <c r="I1032" s="295" t="str">
        <f t="shared" si="41"/>
        <v>이력</v>
      </c>
      <c r="J1032" s="295" t="str">
        <f>VLOOKUP(I1032,엔터티분류어!B:D,3,FALSE)</f>
        <v>H</v>
      </c>
      <c r="K1032" s="295" t="str">
        <f t="shared" si="40"/>
        <v>ACPPRAAH</v>
      </c>
      <c r="L1032" s="7"/>
    </row>
    <row r="1033" spans="1:12" x14ac:dyDescent="0.3">
      <c r="A1033" s="297" t="s">
        <v>4201</v>
      </c>
      <c r="B1033" s="297" t="s">
        <v>1</v>
      </c>
      <c r="C1033" s="297" t="s">
        <v>3516</v>
      </c>
      <c r="D1033" s="297" t="s">
        <v>3517</v>
      </c>
      <c r="E1033" s="297" t="s">
        <v>1966</v>
      </c>
      <c r="F1033" s="293" t="str">
        <f>VLOOKUP(E:E,데이터주제영역정의서!T:V,2,FALSE)</f>
        <v>PR</v>
      </c>
      <c r="G1033" s="243" t="s">
        <v>1099</v>
      </c>
      <c r="H1033" s="294" t="str">
        <f>VLOOKUP(A:A,데이터주제영역정의서!O:P,2,FALSE)</f>
        <v>ACP</v>
      </c>
      <c r="I1033" s="295" t="str">
        <f t="shared" si="41"/>
        <v>이력</v>
      </c>
      <c r="J1033" s="295" t="str">
        <f>VLOOKUP(I1033,엔터티분류어!B:D,3,FALSE)</f>
        <v>H</v>
      </c>
      <c r="K1033" s="295" t="str">
        <f t="shared" si="40"/>
        <v>ACPPRATH</v>
      </c>
      <c r="L1033" s="7"/>
    </row>
    <row r="1034" spans="1:12" x14ac:dyDescent="0.3">
      <c r="A1034" s="297" t="s">
        <v>4201</v>
      </c>
      <c r="B1034" s="297" t="s">
        <v>18</v>
      </c>
      <c r="C1034" s="297" t="s">
        <v>1971</v>
      </c>
      <c r="D1034" s="297" t="s">
        <v>1968</v>
      </c>
      <c r="E1034" s="297" t="s">
        <v>1966</v>
      </c>
      <c r="F1034" s="293" t="str">
        <f>VLOOKUP(E:E,데이터주제영역정의서!T:V,2,FALSE)</f>
        <v>PR</v>
      </c>
      <c r="G1034" s="243" t="s">
        <v>3940</v>
      </c>
      <c r="H1034" s="294" t="str">
        <f>VLOOKUP(A:A,데이터주제영역정의서!O:P,2,FALSE)</f>
        <v>ACP</v>
      </c>
      <c r="I1034" s="295" t="str">
        <f t="shared" si="41"/>
        <v>상세</v>
      </c>
      <c r="J1034" s="295" t="str">
        <f>VLOOKUP(I1034,엔터티분류어!B:D,3,FALSE)</f>
        <v>E</v>
      </c>
      <c r="K1034" s="295" t="str">
        <f t="shared" si="40"/>
        <v>ACPPRALE</v>
      </c>
      <c r="L1034" s="7"/>
    </row>
    <row r="1035" spans="1:12" x14ac:dyDescent="0.3">
      <c r="A1035" s="297" t="s">
        <v>4201</v>
      </c>
      <c r="B1035" s="297" t="s">
        <v>18</v>
      </c>
      <c r="C1035" s="297" t="s">
        <v>1974</v>
      </c>
      <c r="D1035" s="297" t="s">
        <v>1975</v>
      </c>
      <c r="E1035" s="297" t="s">
        <v>1966</v>
      </c>
      <c r="F1035" s="293" t="str">
        <f>VLOOKUP(E:E,데이터주제영역정의서!T:V,2,FALSE)</f>
        <v>PR</v>
      </c>
      <c r="G1035" s="243" t="s">
        <v>4225</v>
      </c>
      <c r="H1035" s="294" t="str">
        <f>VLOOKUP(A:A,데이터주제영역정의서!O:P,2,FALSE)</f>
        <v>ACP</v>
      </c>
      <c r="I1035" s="295" t="str">
        <f t="shared" si="41"/>
        <v>정보</v>
      </c>
      <c r="J1035" s="295" t="str">
        <f>VLOOKUP(I1035,엔터티분류어!B:D,3,FALSE)</f>
        <v>D</v>
      </c>
      <c r="K1035" s="295" t="str">
        <f t="shared" si="40"/>
        <v>ACPPRTDD</v>
      </c>
      <c r="L1035" s="7"/>
    </row>
    <row r="1036" spans="1:12" x14ac:dyDescent="0.3">
      <c r="A1036" s="297" t="s">
        <v>4201</v>
      </c>
      <c r="B1036" s="297" t="s">
        <v>1</v>
      </c>
      <c r="C1036" s="297" t="s">
        <v>2025</v>
      </c>
      <c r="D1036" s="297" t="s">
        <v>1975</v>
      </c>
      <c r="E1036" s="297" t="s">
        <v>1966</v>
      </c>
      <c r="F1036" s="293" t="str">
        <f>VLOOKUP(E:E,데이터주제영역정의서!T:V,2,FALSE)</f>
        <v>PR</v>
      </c>
      <c r="G1036" s="243" t="s">
        <v>4227</v>
      </c>
      <c r="H1036" s="294" t="str">
        <f>VLOOKUP(A:A,데이터주제영역정의서!O:P,2,FALSE)</f>
        <v>ACP</v>
      </c>
      <c r="I1036" s="295" t="str">
        <f t="shared" si="41"/>
        <v>정보</v>
      </c>
      <c r="J1036" s="295" t="str">
        <f>VLOOKUP(I1036,엔터티분류어!B:D,3,FALSE)</f>
        <v>D</v>
      </c>
      <c r="K1036" s="295" t="str">
        <f t="shared" si="40"/>
        <v>ACPPRTAD</v>
      </c>
      <c r="L1036" s="7"/>
    </row>
    <row r="1037" spans="1:12" x14ac:dyDescent="0.3">
      <c r="A1037" s="297" t="s">
        <v>4201</v>
      </c>
      <c r="B1037" s="297" t="s">
        <v>1</v>
      </c>
      <c r="C1037" s="297" t="s">
        <v>3519</v>
      </c>
      <c r="D1037" s="297" t="s">
        <v>3520</v>
      </c>
      <c r="E1037" s="297" t="s">
        <v>1966</v>
      </c>
      <c r="F1037" s="293" t="str">
        <f>VLOOKUP(E:E,데이터주제영역정의서!T:V,2,FALSE)</f>
        <v>PR</v>
      </c>
      <c r="G1037" s="243" t="s">
        <v>4228</v>
      </c>
      <c r="H1037" s="294" t="str">
        <f>VLOOKUP(A:A,데이터주제영역정의서!O:P,2,FALSE)</f>
        <v>ACP</v>
      </c>
      <c r="I1037" s="295" t="str">
        <f t="shared" si="41"/>
        <v>정보</v>
      </c>
      <c r="J1037" s="295" t="str">
        <f>VLOOKUP(I1037,엔터티분류어!B:D,3,FALSE)</f>
        <v>D</v>
      </c>
      <c r="K1037" s="295" t="str">
        <f t="shared" si="40"/>
        <v>ACPPRWDD</v>
      </c>
      <c r="L1037" s="7"/>
    </row>
    <row r="1038" spans="1:12" x14ac:dyDescent="0.3">
      <c r="A1038" s="297" t="s">
        <v>4201</v>
      </c>
      <c r="B1038" s="297" t="s">
        <v>1</v>
      </c>
      <c r="C1038" s="297" t="s">
        <v>2159</v>
      </c>
      <c r="D1038" s="297" t="s">
        <v>2160</v>
      </c>
      <c r="E1038" s="297" t="s">
        <v>1966</v>
      </c>
      <c r="F1038" s="293" t="str">
        <f>VLOOKUP(E:E,데이터주제영역정의서!T:V,2,FALSE)</f>
        <v>PR</v>
      </c>
      <c r="G1038" s="243" t="s">
        <v>4211</v>
      </c>
      <c r="H1038" s="294" t="str">
        <f>VLOOKUP(A:A,데이터주제영역정의서!O:P,2,FALSE)</f>
        <v>ACP</v>
      </c>
      <c r="I1038" s="295" t="str">
        <f t="shared" si="41"/>
        <v>정보</v>
      </c>
      <c r="J1038" s="295" t="str">
        <f>VLOOKUP(I1038,엔터티분류어!B:D,3,FALSE)</f>
        <v>D</v>
      </c>
      <c r="K1038" s="295" t="str">
        <f t="shared" si="40"/>
        <v>ACPPRTSD</v>
      </c>
      <c r="L1038" s="7"/>
    </row>
    <row r="1039" spans="1:12" x14ac:dyDescent="0.3">
      <c r="A1039" s="297" t="s">
        <v>4201</v>
      </c>
      <c r="B1039" s="297" t="s">
        <v>1</v>
      </c>
      <c r="C1039" s="297" t="s">
        <v>2063</v>
      </c>
      <c r="D1039" s="297" t="s">
        <v>2064</v>
      </c>
      <c r="E1039" s="297" t="s">
        <v>1966</v>
      </c>
      <c r="F1039" s="293" t="str">
        <f>VLOOKUP(E:E,데이터주제영역정의서!T:V,2,FALSE)</f>
        <v>PR</v>
      </c>
      <c r="G1039" s="243" t="s">
        <v>4229</v>
      </c>
      <c r="H1039" s="294" t="str">
        <f>VLOOKUP(A:A,데이터주제영역정의서!O:P,2,FALSE)</f>
        <v>ACP</v>
      </c>
      <c r="I1039" s="295" t="str">
        <f t="shared" si="41"/>
        <v>정보</v>
      </c>
      <c r="J1039" s="295" t="str">
        <f>VLOOKUP(I1039,엔터티분류어!B:D,3,FALSE)</f>
        <v>D</v>
      </c>
      <c r="K1039" s="295" t="str">
        <f t="shared" si="40"/>
        <v>ACPPRMSD</v>
      </c>
      <c r="L1039" s="7"/>
    </row>
    <row r="1040" spans="1:12" x14ac:dyDescent="0.3">
      <c r="A1040" s="297" t="s">
        <v>4201</v>
      </c>
      <c r="B1040" s="297" t="s">
        <v>1</v>
      </c>
      <c r="C1040" s="297" t="s">
        <v>4197</v>
      </c>
      <c r="D1040" s="297" t="s">
        <v>2027</v>
      </c>
      <c r="E1040" s="297" t="s">
        <v>1966</v>
      </c>
      <c r="F1040" s="293" t="str">
        <f>VLOOKUP(E:E,데이터주제영역정의서!T:V,2,FALSE)</f>
        <v>PR</v>
      </c>
      <c r="G1040" s="243" t="s">
        <v>3579</v>
      </c>
      <c r="H1040" s="294" t="str">
        <f>VLOOKUP(A:A,데이터주제영역정의서!O:P,2,FALSE)</f>
        <v>ACP</v>
      </c>
      <c r="I1040" s="295" t="str">
        <f t="shared" si="41"/>
        <v>상세</v>
      </c>
      <c r="J1040" s="295" t="str">
        <f>VLOOKUP(I1040,엔터티분류어!B:D,3,FALSE)</f>
        <v>E</v>
      </c>
      <c r="K1040" s="295" t="str">
        <f t="shared" si="40"/>
        <v>ACPPRRDE</v>
      </c>
      <c r="L1040" s="7"/>
    </row>
    <row r="1041" spans="1:12" x14ac:dyDescent="0.3">
      <c r="A1041" s="297" t="s">
        <v>4201</v>
      </c>
      <c r="B1041" s="297" t="s">
        <v>1</v>
      </c>
      <c r="C1041" s="297" t="s">
        <v>2052</v>
      </c>
      <c r="D1041" s="297" t="s">
        <v>2053</v>
      </c>
      <c r="E1041" s="297" t="s">
        <v>1966</v>
      </c>
      <c r="F1041" s="293" t="str">
        <f>VLOOKUP(E:E,데이터주제영역정의서!T:V,2,FALSE)</f>
        <v>PR</v>
      </c>
      <c r="G1041" s="243" t="s">
        <v>3579</v>
      </c>
      <c r="H1041" s="294" t="str">
        <f>VLOOKUP(A:A,데이터주제영역정의서!O:P,2,FALSE)</f>
        <v>ACP</v>
      </c>
      <c r="I1041" s="295" t="str">
        <f t="shared" si="41"/>
        <v>정보</v>
      </c>
      <c r="J1041" s="295" t="str">
        <f>VLOOKUP(I1041,엔터티분류어!B:D,3,FALSE)</f>
        <v>D</v>
      </c>
      <c r="K1041" s="295" t="str">
        <f t="shared" si="40"/>
        <v>ACPPRRDD</v>
      </c>
      <c r="L1041" s="7"/>
    </row>
    <row r="1042" spans="1:12" x14ac:dyDescent="0.3">
      <c r="A1042" s="297" t="s">
        <v>4201</v>
      </c>
      <c r="B1042" s="297" t="s">
        <v>1</v>
      </c>
      <c r="C1042" s="297" t="s">
        <v>3527</v>
      </c>
      <c r="D1042" s="297" t="s">
        <v>3528</v>
      </c>
      <c r="E1042" s="297" t="s">
        <v>1966</v>
      </c>
      <c r="F1042" s="293" t="str">
        <f>VLOOKUP(E:E,데이터주제영역정의서!T:V,2,FALSE)</f>
        <v>PR</v>
      </c>
      <c r="G1042" s="243" t="s">
        <v>524</v>
      </c>
      <c r="H1042" s="294" t="str">
        <f>VLOOKUP(A:A,데이터주제영역정의서!O:P,2,FALSE)</f>
        <v>ACP</v>
      </c>
      <c r="I1042" s="295" t="str">
        <f t="shared" si="41"/>
        <v>정보</v>
      </c>
      <c r="J1042" s="295" t="str">
        <f>VLOOKUP(I1042,엔터티분류어!B:D,3,FALSE)</f>
        <v>D</v>
      </c>
      <c r="K1042" s="295" t="str">
        <f t="shared" si="40"/>
        <v>ACPPRPMD</v>
      </c>
      <c r="L1042" s="7"/>
    </row>
    <row r="1043" spans="1:12" x14ac:dyDescent="0.3">
      <c r="A1043" s="297" t="s">
        <v>4201</v>
      </c>
      <c r="B1043" s="297" t="s">
        <v>1</v>
      </c>
      <c r="C1043" s="297" t="s">
        <v>2034</v>
      </c>
      <c r="D1043" s="297" t="s">
        <v>2035</v>
      </c>
      <c r="E1043" s="297" t="s">
        <v>1966</v>
      </c>
      <c r="F1043" s="293" t="str">
        <f>VLOOKUP(E:E,데이터주제영역정의서!T:V,2,FALSE)</f>
        <v>PR</v>
      </c>
      <c r="G1043" s="243" t="s">
        <v>4230</v>
      </c>
      <c r="H1043" s="294" t="str">
        <f>VLOOKUP(A:A,데이터주제영역정의서!O:P,2,FALSE)</f>
        <v>ACP</v>
      </c>
      <c r="I1043" s="295" t="str">
        <f t="shared" si="41"/>
        <v>정보</v>
      </c>
      <c r="J1043" s="295" t="str">
        <f>VLOOKUP(I1043,엔터티분류어!B:D,3,FALSE)</f>
        <v>D</v>
      </c>
      <c r="K1043" s="295" t="str">
        <f t="shared" ref="K1043:K1112" si="42">H1043&amp;F1043&amp;G1043&amp;J1043</f>
        <v>ACPPRGHD</v>
      </c>
      <c r="L1043" s="7"/>
    </row>
    <row r="1044" spans="1:12" x14ac:dyDescent="0.3">
      <c r="A1044" s="297" t="s">
        <v>4201</v>
      </c>
      <c r="B1044" s="297" t="s">
        <v>1</v>
      </c>
      <c r="C1044" s="297" t="s">
        <v>2069</v>
      </c>
      <c r="D1044" s="297" t="s">
        <v>2070</v>
      </c>
      <c r="E1044" s="297" t="s">
        <v>1966</v>
      </c>
      <c r="F1044" s="293" t="str">
        <f>VLOOKUP(E:E,데이터주제영역정의서!T:V,2,FALSE)</f>
        <v>PR</v>
      </c>
      <c r="G1044" s="243" t="s">
        <v>4231</v>
      </c>
      <c r="H1044" s="294" t="str">
        <f>VLOOKUP(A:A,데이터주제영역정의서!O:P,2,FALSE)</f>
        <v>ACP</v>
      </c>
      <c r="I1044" s="295" t="str">
        <f t="shared" si="41"/>
        <v>이력</v>
      </c>
      <c r="J1044" s="295" t="str">
        <f>VLOOKUP(I1044,엔터티분류어!B:D,3,FALSE)</f>
        <v>H</v>
      </c>
      <c r="K1044" s="295" t="str">
        <f t="shared" si="42"/>
        <v>ACPPRGCH</v>
      </c>
      <c r="L1044" s="7"/>
    </row>
    <row r="1045" spans="1:12" x14ac:dyDescent="0.3">
      <c r="A1045" s="297" t="s">
        <v>4201</v>
      </c>
      <c r="B1045" s="297" t="s">
        <v>1</v>
      </c>
      <c r="C1045" s="297" t="s">
        <v>4198</v>
      </c>
      <c r="D1045" s="297" t="s">
        <v>2035</v>
      </c>
      <c r="E1045" s="297" t="s">
        <v>1966</v>
      </c>
      <c r="F1045" s="293" t="str">
        <f>VLOOKUP(E:E,데이터주제영역정의서!T:V,2,FALSE)</f>
        <v>PR</v>
      </c>
      <c r="G1045" s="243" t="s">
        <v>4231</v>
      </c>
      <c r="H1045" s="294" t="str">
        <f>VLOOKUP(A:A,데이터주제영역정의서!O:P,2,FALSE)</f>
        <v>ACP</v>
      </c>
      <c r="I1045" s="295" t="str">
        <f t="shared" si="41"/>
        <v>정보</v>
      </c>
      <c r="J1045" s="295" t="str">
        <f>VLOOKUP(I1045,엔터티분류어!B:D,3,FALSE)</f>
        <v>D</v>
      </c>
      <c r="K1045" s="295" t="str">
        <f t="shared" si="42"/>
        <v>ACPPRGCD</v>
      </c>
      <c r="L1045" s="7"/>
    </row>
    <row r="1046" spans="1:12" x14ac:dyDescent="0.3">
      <c r="A1046" s="297" t="s">
        <v>4201</v>
      </c>
      <c r="B1046" s="297" t="s">
        <v>1</v>
      </c>
      <c r="C1046" s="297" t="s">
        <v>2132</v>
      </c>
      <c r="D1046" s="297" t="s">
        <v>2133</v>
      </c>
      <c r="E1046" s="297" t="s">
        <v>1966</v>
      </c>
      <c r="F1046" s="293" t="str">
        <f>VLOOKUP(E:E,데이터주제영역정의서!T:V,2,FALSE)</f>
        <v>PR</v>
      </c>
      <c r="G1046" s="243" t="s">
        <v>593</v>
      </c>
      <c r="H1046" s="294" t="str">
        <f>VLOOKUP(A:A,데이터주제영역정의서!O:P,2,FALSE)</f>
        <v>ACP</v>
      </c>
      <c r="I1046" s="295" t="str">
        <f t="shared" si="41"/>
        <v>이력</v>
      </c>
      <c r="J1046" s="295" t="str">
        <f>VLOOKUP(I1046,엔터티분류어!B:D,3,FALSE)</f>
        <v>H</v>
      </c>
      <c r="K1046" s="295" t="str">
        <f t="shared" si="42"/>
        <v>ACPPRCGH</v>
      </c>
      <c r="L1046" s="7"/>
    </row>
    <row r="1047" spans="1:12" x14ac:dyDescent="0.3">
      <c r="A1047" s="297" t="s">
        <v>4201</v>
      </c>
      <c r="B1047" s="297" t="s">
        <v>1</v>
      </c>
      <c r="C1047" s="297" t="s">
        <v>3541</v>
      </c>
      <c r="D1047" s="297" t="s">
        <v>3542</v>
      </c>
      <c r="E1047" s="297" t="s">
        <v>1966</v>
      </c>
      <c r="F1047" s="293" t="str">
        <f>VLOOKUP(E:E,데이터주제영역정의서!T:V,2,FALSE)</f>
        <v>PR</v>
      </c>
      <c r="G1047" s="243" t="s">
        <v>1708</v>
      </c>
      <c r="H1047" s="294" t="str">
        <f>VLOOKUP(A:A,데이터주제영역정의서!O:P,2,FALSE)</f>
        <v>ACP</v>
      </c>
      <c r="I1047" s="295" t="str">
        <f t="shared" si="41"/>
        <v>정보</v>
      </c>
      <c r="J1047" s="295" t="str">
        <f>VLOOKUP(I1047,엔터티분류어!B:D,3,FALSE)</f>
        <v>D</v>
      </c>
      <c r="K1047" s="295" t="str">
        <f t="shared" si="42"/>
        <v>ACPPRCBD</v>
      </c>
      <c r="L1047" s="7"/>
    </row>
    <row r="1048" spans="1:12" x14ac:dyDescent="0.3">
      <c r="A1048" s="297" t="s">
        <v>4201</v>
      </c>
      <c r="B1048" s="297" t="s">
        <v>1</v>
      </c>
      <c r="C1048" s="297" t="s">
        <v>3404</v>
      </c>
      <c r="D1048" s="297" t="s">
        <v>3405</v>
      </c>
      <c r="E1048" s="297" t="s">
        <v>1966</v>
      </c>
      <c r="F1048" s="293" t="str">
        <f>VLOOKUP(E:E,데이터주제영역정의서!T:V,2,FALSE)</f>
        <v>PR</v>
      </c>
      <c r="G1048" s="243" t="s">
        <v>632</v>
      </c>
      <c r="H1048" s="294" t="str">
        <f>VLOOKUP(A:A,데이터주제영역정의서!O:P,2,FALSE)</f>
        <v>ACP</v>
      </c>
      <c r="I1048" s="295" t="str">
        <f t="shared" ref="I1048:I1121" si="43">RIGHT(C1048,2)</f>
        <v>상세</v>
      </c>
      <c r="J1048" s="295" t="str">
        <f>VLOOKUP(I1048,엔터티분류어!B:D,3,FALSE)</f>
        <v>E</v>
      </c>
      <c r="K1048" s="295" t="str">
        <f t="shared" si="42"/>
        <v>ACPPRCME</v>
      </c>
      <c r="L1048" s="7"/>
    </row>
    <row r="1049" spans="1:12" x14ac:dyDescent="0.3">
      <c r="A1049" s="297" t="s">
        <v>4201</v>
      </c>
      <c r="B1049" s="297" t="s">
        <v>1</v>
      </c>
      <c r="C1049" s="297" t="s">
        <v>2046</v>
      </c>
      <c r="D1049" s="297" t="s">
        <v>2047</v>
      </c>
      <c r="E1049" s="297" t="s">
        <v>1966</v>
      </c>
      <c r="F1049" s="293" t="str">
        <f>VLOOKUP(E:E,데이터주제영역정의서!T:V,2,FALSE)</f>
        <v>PR</v>
      </c>
      <c r="G1049" s="243" t="s">
        <v>632</v>
      </c>
      <c r="H1049" s="294" t="str">
        <f>VLOOKUP(A:A,데이터주제영역정의서!O:P,2,FALSE)</f>
        <v>ACP</v>
      </c>
      <c r="I1049" s="295" t="str">
        <f t="shared" si="43"/>
        <v>정보</v>
      </c>
      <c r="J1049" s="295" t="str">
        <f>VLOOKUP(I1049,엔터티분류어!B:D,3,FALSE)</f>
        <v>D</v>
      </c>
      <c r="K1049" s="295" t="str">
        <f t="shared" si="42"/>
        <v>ACPPRCMD</v>
      </c>
      <c r="L1049" s="7"/>
    </row>
    <row r="1050" spans="1:12" x14ac:dyDescent="0.3">
      <c r="A1050" s="297" t="s">
        <v>4201</v>
      </c>
      <c r="B1050" s="297" t="s">
        <v>1</v>
      </c>
      <c r="C1050" s="297" t="s">
        <v>3543</v>
      </c>
      <c r="D1050" s="297" t="s">
        <v>3544</v>
      </c>
      <c r="E1050" s="297" t="s">
        <v>1966</v>
      </c>
      <c r="F1050" s="293" t="str">
        <f>VLOOKUP(E:E,데이터주제영역정의서!T:V,2,FALSE)</f>
        <v>PR</v>
      </c>
      <c r="G1050" s="243" t="s">
        <v>4252</v>
      </c>
      <c r="H1050" s="294" t="str">
        <f>VLOOKUP(A:A,데이터주제영역정의서!O:P,2,FALSE)</f>
        <v>ACP</v>
      </c>
      <c r="I1050" s="295" t="str">
        <f t="shared" si="43"/>
        <v>이력</v>
      </c>
      <c r="J1050" s="295" t="str">
        <f>VLOOKUP(I1050,엔터티분류어!B:D,3,FALSE)</f>
        <v>H</v>
      </c>
      <c r="K1050" s="295" t="str">
        <f t="shared" si="42"/>
        <v>ACPPRDZH</v>
      </c>
      <c r="L1050" s="7"/>
    </row>
    <row r="1051" spans="1:12" x14ac:dyDescent="0.3">
      <c r="A1051" s="297" t="s">
        <v>4201</v>
      </c>
      <c r="B1051" s="297" t="s">
        <v>1</v>
      </c>
      <c r="C1051" s="297" t="s">
        <v>3545</v>
      </c>
      <c r="D1051" s="297" t="s">
        <v>3546</v>
      </c>
      <c r="E1051" s="297" t="s">
        <v>1966</v>
      </c>
      <c r="F1051" s="293" t="str">
        <f>VLOOKUP(E:E,데이터주제영역정의서!T:V,2,FALSE)</f>
        <v>PR</v>
      </c>
      <c r="G1051" s="243" t="s">
        <v>3672</v>
      </c>
      <c r="H1051" s="294" t="str">
        <f>VLOOKUP(A:A,데이터주제영역정의서!O:P,2,FALSE)</f>
        <v>ACP</v>
      </c>
      <c r="I1051" s="295" t="str">
        <f t="shared" si="43"/>
        <v>상세</v>
      </c>
      <c r="J1051" s="295" t="str">
        <f>VLOOKUP(I1051,엔터티분류어!B:D,3,FALSE)</f>
        <v>E</v>
      </c>
      <c r="K1051" s="295" t="str">
        <f t="shared" si="42"/>
        <v>ACPPRKDE</v>
      </c>
      <c r="L1051" s="7"/>
    </row>
    <row r="1052" spans="1:12" x14ac:dyDescent="0.3">
      <c r="A1052" s="297" t="s">
        <v>4201</v>
      </c>
      <c r="B1052" s="297" t="s">
        <v>1</v>
      </c>
      <c r="C1052" s="297" t="s">
        <v>2109</v>
      </c>
      <c r="D1052" s="297" t="s">
        <v>2110</v>
      </c>
      <c r="E1052" s="297" t="s">
        <v>1966</v>
      </c>
      <c r="F1052" s="293" t="str">
        <f>VLOOKUP(E:E,데이터주제영역정의서!T:V,2,FALSE)</f>
        <v>PR</v>
      </c>
      <c r="G1052" s="243" t="s">
        <v>4232</v>
      </c>
      <c r="H1052" s="294" t="str">
        <f>VLOOKUP(A:A,데이터주제영역정의서!O:P,2,FALSE)</f>
        <v>ACP</v>
      </c>
      <c r="I1052" s="295" t="str">
        <f t="shared" si="43"/>
        <v>기본</v>
      </c>
      <c r="J1052" s="295" t="str">
        <f>VLOOKUP(I1052,엔터티분류어!B:D,3,FALSE)</f>
        <v>M</v>
      </c>
      <c r="K1052" s="295" t="str">
        <f t="shared" si="42"/>
        <v>ACPPRHGM</v>
      </c>
      <c r="L1052" s="7"/>
    </row>
    <row r="1053" spans="1:12" x14ac:dyDescent="0.3">
      <c r="A1053" s="297" t="s">
        <v>4201</v>
      </c>
      <c r="B1053" s="297" t="s">
        <v>1</v>
      </c>
      <c r="C1053" s="297" t="s">
        <v>4199</v>
      </c>
      <c r="D1053" s="297" t="s">
        <v>2116</v>
      </c>
      <c r="E1053" s="297" t="s">
        <v>1966</v>
      </c>
      <c r="F1053" s="293" t="str">
        <f>VLOOKUP(E:E,데이터주제영역정의서!T:V,2,FALSE)</f>
        <v>PR</v>
      </c>
      <c r="G1053" s="243" t="s">
        <v>4253</v>
      </c>
      <c r="H1053" s="294" t="str">
        <f>VLOOKUP(A:A,데이터주제영역정의서!O:P,2,FALSE)</f>
        <v>ACP</v>
      </c>
      <c r="I1053" s="295" t="str">
        <f t="shared" si="43"/>
        <v>상세</v>
      </c>
      <c r="J1053" s="295" t="str">
        <f>VLOOKUP(I1053,엔터티분류어!B:D,3,FALSE)</f>
        <v>E</v>
      </c>
      <c r="K1053" s="295" t="str">
        <f t="shared" si="42"/>
        <v>ACPPRHWE</v>
      </c>
      <c r="L1053" s="7"/>
    </row>
    <row r="1054" spans="1:12" x14ac:dyDescent="0.3">
      <c r="A1054" s="297" t="s">
        <v>4201</v>
      </c>
      <c r="B1054" s="297" t="s">
        <v>1</v>
      </c>
      <c r="C1054" s="297" t="s">
        <v>2050</v>
      </c>
      <c r="D1054" s="297" t="s">
        <v>2051</v>
      </c>
      <c r="E1054" s="297" t="s">
        <v>1966</v>
      </c>
      <c r="F1054" s="293" t="str">
        <f>VLOOKUP(E:E,데이터주제영역정의서!T:V,2,FALSE)</f>
        <v>PR</v>
      </c>
      <c r="G1054" s="243" t="s">
        <v>661</v>
      </c>
      <c r="H1054" s="294" t="str">
        <f>VLOOKUP(A:A,데이터주제영역정의서!O:P,2,FALSE)</f>
        <v>ACP</v>
      </c>
      <c r="I1054" s="295" t="str">
        <f t="shared" si="43"/>
        <v>정보</v>
      </c>
      <c r="J1054" s="295" t="str">
        <f>VLOOKUP(I1054,엔터티분류어!B:D,3,FALSE)</f>
        <v>D</v>
      </c>
      <c r="K1054" s="295" t="str">
        <f t="shared" si="42"/>
        <v>ACPPRPHD</v>
      </c>
      <c r="L1054" s="7"/>
    </row>
    <row r="1055" spans="1:12" x14ac:dyDescent="0.3">
      <c r="A1055" s="297" t="s">
        <v>4939</v>
      </c>
      <c r="B1055" s="297" t="s">
        <v>1</v>
      </c>
      <c r="C1055" s="297" t="s">
        <v>2041</v>
      </c>
      <c r="D1055" s="297" t="s">
        <v>2042</v>
      </c>
      <c r="E1055" s="297" t="s">
        <v>1966</v>
      </c>
      <c r="F1055" s="293" t="str">
        <f>VLOOKUP(E:E,데이터주제영역정의서!T:V,2,FALSE)</f>
        <v>PR</v>
      </c>
      <c r="G1055" s="243" t="s">
        <v>520</v>
      </c>
      <c r="H1055" s="294" t="str">
        <f>VLOOKUP(A:A,데이터주제영역정의서!O:P,2,FALSE)</f>
        <v>ACP</v>
      </c>
      <c r="I1055" s="295" t="str">
        <f t="shared" si="43"/>
        <v>코드</v>
      </c>
      <c r="J1055" s="295" t="str">
        <f>VLOOKUP(I1055,엔터티분류어!B:D,3,FALSE)</f>
        <v>C</v>
      </c>
      <c r="K1055" s="295" t="str">
        <f t="shared" si="42"/>
        <v>ACPPRPCC</v>
      </c>
      <c r="L1055" s="7"/>
    </row>
    <row r="1056" spans="1:12" x14ac:dyDescent="0.3">
      <c r="A1056" s="297" t="s">
        <v>4201</v>
      </c>
      <c r="B1056" s="297" t="s">
        <v>1</v>
      </c>
      <c r="C1056" s="297" t="s">
        <v>2043</v>
      </c>
      <c r="D1056" s="297" t="s">
        <v>2044</v>
      </c>
      <c r="E1056" s="297" t="s">
        <v>1966</v>
      </c>
      <c r="F1056" s="293" t="str">
        <f>VLOOKUP(E:E,데이터주제영역정의서!T:V,2,FALSE)</f>
        <v>PR</v>
      </c>
      <c r="G1056" s="243" t="s">
        <v>507</v>
      </c>
      <c r="H1056" s="294" t="str">
        <f>VLOOKUP(A:A,데이터주제영역정의서!O:P,2,FALSE)</f>
        <v>ACP</v>
      </c>
      <c r="I1056" s="295" t="str">
        <f t="shared" si="43"/>
        <v>정보</v>
      </c>
      <c r="J1056" s="295" t="str">
        <f>VLOOKUP(I1056,엔터티분류어!B:D,3,FALSE)</f>
        <v>D</v>
      </c>
      <c r="K1056" s="295" t="str">
        <f t="shared" si="42"/>
        <v>ACPPRPID</v>
      </c>
      <c r="L1056" s="7"/>
    </row>
    <row r="1057" spans="1:12" x14ac:dyDescent="0.3">
      <c r="A1057" s="297" t="s">
        <v>4201</v>
      </c>
      <c r="B1057" s="297" t="s">
        <v>1</v>
      </c>
      <c r="C1057" s="297" t="s">
        <v>2039</v>
      </c>
      <c r="D1057" s="297" t="s">
        <v>2040</v>
      </c>
      <c r="E1057" s="297" t="s">
        <v>1966</v>
      </c>
      <c r="F1057" s="293" t="str">
        <f>VLOOKUP(E:E,데이터주제영역정의서!T:V,2,FALSE)</f>
        <v>PR</v>
      </c>
      <c r="G1057" s="243" t="s">
        <v>1714</v>
      </c>
      <c r="H1057" s="294" t="str">
        <f>VLOOKUP(A:A,데이터주제영역정의서!O:P,2,FALSE)</f>
        <v>ACP</v>
      </c>
      <c r="I1057" s="295" t="str">
        <f t="shared" si="43"/>
        <v>정보</v>
      </c>
      <c r="J1057" s="295" t="str">
        <f>VLOOKUP(I1057,엔터티분류어!B:D,3,FALSE)</f>
        <v>D</v>
      </c>
      <c r="K1057" s="295" t="str">
        <f t="shared" si="42"/>
        <v>ACPPRPDD</v>
      </c>
      <c r="L1057" s="7"/>
    </row>
    <row r="1058" spans="1:12" x14ac:dyDescent="0.3">
      <c r="A1058" s="297" t="s">
        <v>4201</v>
      </c>
      <c r="B1058" s="297" t="s">
        <v>1</v>
      </c>
      <c r="C1058" s="297" t="s">
        <v>2028</v>
      </c>
      <c r="D1058" s="297" t="s">
        <v>2029</v>
      </c>
      <c r="E1058" s="297" t="s">
        <v>1966</v>
      </c>
      <c r="F1058" s="293" t="str">
        <f>VLOOKUP(E:E,데이터주제영역정의서!T:V,2,FALSE)</f>
        <v>PR</v>
      </c>
      <c r="G1058" s="243" t="s">
        <v>516</v>
      </c>
      <c r="H1058" s="294" t="str">
        <f>VLOOKUP(A:A,데이터주제영역정의서!O:P,2,FALSE)</f>
        <v>ACP</v>
      </c>
      <c r="I1058" s="295" t="str">
        <f t="shared" si="43"/>
        <v>정보</v>
      </c>
      <c r="J1058" s="295" t="str">
        <f>VLOOKUP(I1058,엔터티분류어!B:D,3,FALSE)</f>
        <v>D</v>
      </c>
      <c r="K1058" s="295" t="str">
        <f t="shared" si="42"/>
        <v>ACPPRPSD</v>
      </c>
      <c r="L1058" s="7"/>
    </row>
    <row r="1059" spans="1:12" x14ac:dyDescent="0.3">
      <c r="A1059" s="297" t="s">
        <v>4201</v>
      </c>
      <c r="B1059" s="297" t="s">
        <v>1</v>
      </c>
      <c r="C1059" s="297" t="s">
        <v>4202</v>
      </c>
      <c r="D1059" s="297" t="s">
        <v>2026</v>
      </c>
      <c r="E1059" s="297" t="s">
        <v>1966</v>
      </c>
      <c r="F1059" s="293" t="str">
        <f>VLOOKUP(E:E,데이터주제영역정의서!T:V,2,FALSE)</f>
        <v>PR</v>
      </c>
      <c r="G1059" s="243" t="s">
        <v>4741</v>
      </c>
      <c r="H1059" s="294" t="str">
        <f>VLOOKUP(A:A,데이터주제영역정의서!O:P,2,FALSE)</f>
        <v>ACP</v>
      </c>
      <c r="I1059" s="295" t="str">
        <f t="shared" si="43"/>
        <v>정보</v>
      </c>
      <c r="J1059" s="295" t="str">
        <f>VLOOKUP(I1059,엔터티분류어!B:D,3,FALSE)</f>
        <v>D</v>
      </c>
      <c r="K1059" s="295" t="str">
        <f t="shared" si="42"/>
        <v>ACPPRICD</v>
      </c>
      <c r="L1059" s="7"/>
    </row>
    <row r="1060" spans="1:12" x14ac:dyDescent="0.3">
      <c r="A1060" s="297" t="s">
        <v>3627</v>
      </c>
      <c r="B1060" s="297" t="s">
        <v>1</v>
      </c>
      <c r="C1060" s="297" t="s">
        <v>4742</v>
      </c>
      <c r="D1060" s="297" t="s">
        <v>4740</v>
      </c>
      <c r="E1060" s="297" t="s">
        <v>4743</v>
      </c>
      <c r="F1060" s="293" t="str">
        <f>VLOOKUP(E:E,데이터주제영역정의서!T:V,2,FALSE)</f>
        <v>AH</v>
      </c>
      <c r="G1060" s="243" t="s">
        <v>3999</v>
      </c>
      <c r="H1060" s="294" t="s">
        <v>1454</v>
      </c>
      <c r="I1060" s="295" t="str">
        <f t="shared" si="43"/>
        <v>기본</v>
      </c>
      <c r="J1060" s="295" t="str">
        <f>VLOOKUP(I1060,엔터티분류어!B:D,3,FALSE)</f>
        <v>M</v>
      </c>
      <c r="K1060" s="295" t="str">
        <f t="shared" si="42"/>
        <v>ACPAHBAM</v>
      </c>
      <c r="L1060" s="7"/>
    </row>
    <row r="1061" spans="1:12" x14ac:dyDescent="0.3">
      <c r="A1061" s="297" t="s">
        <v>3627</v>
      </c>
      <c r="B1061" s="297" t="s">
        <v>1</v>
      </c>
      <c r="C1061" s="297" t="s">
        <v>4745</v>
      </c>
      <c r="D1061" s="297" t="s">
        <v>4744</v>
      </c>
      <c r="E1061" s="297" t="s">
        <v>4743</v>
      </c>
      <c r="F1061" s="293" t="str">
        <f>VLOOKUP(E:E,데이터주제영역정의서!T:V,2,FALSE)</f>
        <v>AH</v>
      </c>
      <c r="G1061" s="243" t="s">
        <v>4750</v>
      </c>
      <c r="H1061" s="294" t="s">
        <v>1454</v>
      </c>
      <c r="I1061" s="295" t="str">
        <f t="shared" si="43"/>
        <v>정보</v>
      </c>
      <c r="J1061" s="295" t="str">
        <f>VLOOKUP(I1061,엔터티분류어!B:D,3,FALSE)</f>
        <v>D</v>
      </c>
      <c r="K1061" s="295" t="str">
        <f t="shared" si="42"/>
        <v>ACPAHRFD</v>
      </c>
      <c r="L1061" s="7"/>
    </row>
    <row r="1062" spans="1:12" x14ac:dyDescent="0.3">
      <c r="A1062" s="297" t="s">
        <v>3627</v>
      </c>
      <c r="B1062" s="297" t="s">
        <v>1</v>
      </c>
      <c r="C1062" s="297" t="s">
        <v>4746</v>
      </c>
      <c r="D1062" s="297" t="s">
        <v>4747</v>
      </c>
      <c r="E1062" s="297" t="s">
        <v>4743</v>
      </c>
      <c r="F1062" s="293" t="str">
        <f>VLOOKUP(E:E,데이터주제영역정의서!T:V,2,FALSE)</f>
        <v>AH</v>
      </c>
      <c r="G1062" s="243" t="s">
        <v>4751</v>
      </c>
      <c r="H1062" s="294" t="s">
        <v>1454</v>
      </c>
      <c r="I1062" s="295" t="str">
        <f t="shared" si="43"/>
        <v>정보</v>
      </c>
      <c r="J1062" s="295" t="str">
        <f>VLOOKUP(I1062,엔터티분류어!B:D,3,FALSE)</f>
        <v>D</v>
      </c>
      <c r="K1062" s="295" t="str">
        <f t="shared" si="42"/>
        <v>ACPAHRSD</v>
      </c>
      <c r="L1062" s="7"/>
    </row>
    <row r="1063" spans="1:12" x14ac:dyDescent="0.3">
      <c r="A1063" s="297" t="s">
        <v>3627</v>
      </c>
      <c r="B1063" s="297" t="s">
        <v>1</v>
      </c>
      <c r="C1063" s="297" t="s">
        <v>4748</v>
      </c>
      <c r="D1063" s="297" t="s">
        <v>4749</v>
      </c>
      <c r="E1063" s="297" t="s">
        <v>4743</v>
      </c>
      <c r="F1063" s="293" t="str">
        <f>VLOOKUP(E:E,데이터주제영역정의서!T:V,2,FALSE)</f>
        <v>AH</v>
      </c>
      <c r="G1063" s="243" t="s">
        <v>4752</v>
      </c>
      <c r="H1063" s="294" t="s">
        <v>1454</v>
      </c>
      <c r="I1063" s="295" t="str">
        <f t="shared" si="43"/>
        <v>정보</v>
      </c>
      <c r="J1063" s="295" t="str">
        <f>VLOOKUP(I1063,엔터티분류어!B:D,3,FALSE)</f>
        <v>D</v>
      </c>
      <c r="K1063" s="295" t="str">
        <f>H1063&amp;F1063&amp;G1063&amp;J1063</f>
        <v>ACPAHRDD</v>
      </c>
      <c r="L1063" s="7"/>
    </row>
    <row r="1064" spans="1:12" x14ac:dyDescent="0.3">
      <c r="A1064" s="297" t="s">
        <v>3627</v>
      </c>
      <c r="B1064" s="297" t="s">
        <v>1</v>
      </c>
      <c r="C1064" s="297" t="s">
        <v>4754</v>
      </c>
      <c r="D1064" s="297" t="s">
        <v>4753</v>
      </c>
      <c r="E1064" s="297" t="s">
        <v>4743</v>
      </c>
      <c r="F1064" s="293" t="str">
        <f>VLOOKUP(E:E,데이터주제영역정의서!T:V,2,FALSE)</f>
        <v>AH</v>
      </c>
      <c r="G1064" s="243" t="s">
        <v>921</v>
      </c>
      <c r="H1064" s="294" t="s">
        <v>1454</v>
      </c>
      <c r="I1064" s="295" t="str">
        <f t="shared" si="43"/>
        <v>정보</v>
      </c>
      <c r="J1064" s="295" t="str">
        <f>VLOOKUP(I1064,엔터티분류어!B:D,3,FALSE)</f>
        <v>D</v>
      </c>
      <c r="K1064" s="295" t="str">
        <f>H1064&amp;F1064&amp;G1064&amp;J1064</f>
        <v>ACPAHORD</v>
      </c>
      <c r="L1064" s="7"/>
    </row>
    <row r="1065" spans="1:12" x14ac:dyDescent="0.3">
      <c r="A1065" s="297" t="s">
        <v>4201</v>
      </c>
      <c r="B1065" s="297" t="s">
        <v>1</v>
      </c>
      <c r="C1065" s="297" t="s">
        <v>3529</v>
      </c>
      <c r="D1065" s="297" t="s">
        <v>3530</v>
      </c>
      <c r="E1065" s="297" t="s">
        <v>1893</v>
      </c>
      <c r="F1065" s="293" t="str">
        <f>VLOOKUP(E:E,데이터주제영역정의서!T:V,2,FALSE)</f>
        <v>IP</v>
      </c>
      <c r="G1065" s="243" t="s">
        <v>4233</v>
      </c>
      <c r="H1065" s="294" t="str">
        <f>VLOOKUP(A:A,데이터주제영역정의서!O:P,2,FALSE)</f>
        <v>ACP</v>
      </c>
      <c r="I1065" s="295" t="str">
        <f t="shared" si="43"/>
        <v>기본</v>
      </c>
      <c r="J1065" s="295" t="str">
        <f>VLOOKUP(I1065,엔터티분류어!B:D,3,FALSE)</f>
        <v>M</v>
      </c>
      <c r="K1065" s="295" t="str">
        <f t="shared" si="42"/>
        <v>ACPIPLAM</v>
      </c>
      <c r="L1065" s="7"/>
    </row>
    <row r="1066" spans="1:12" x14ac:dyDescent="0.3">
      <c r="A1066" s="297" t="s">
        <v>4201</v>
      </c>
      <c r="B1066" s="297" t="s">
        <v>1</v>
      </c>
      <c r="C1066" s="297" t="s">
        <v>3549</v>
      </c>
      <c r="D1066" s="297" t="s">
        <v>3550</v>
      </c>
      <c r="E1066" s="297" t="s">
        <v>1893</v>
      </c>
      <c r="F1066" s="293" t="str">
        <f>VLOOKUP(E:E,데이터주제영역정의서!T:V,2,FALSE)</f>
        <v>IP</v>
      </c>
      <c r="G1066" s="243" t="s">
        <v>4234</v>
      </c>
      <c r="H1066" s="294" t="str">
        <f>VLOOKUP(A:A,데이터주제영역정의서!O:P,2,FALSE)</f>
        <v>ACP</v>
      </c>
      <c r="I1066" s="295" t="str">
        <f t="shared" si="43"/>
        <v>정보</v>
      </c>
      <c r="J1066" s="295" t="str">
        <f>VLOOKUP(I1066,엔터티분류어!B:D,3,FALSE)</f>
        <v>D</v>
      </c>
      <c r="K1066" s="295" t="str">
        <f t="shared" si="42"/>
        <v>ACPIPPLD</v>
      </c>
      <c r="L1066" s="7"/>
    </row>
    <row r="1067" spans="1:12" x14ac:dyDescent="0.3">
      <c r="A1067" s="297" t="s">
        <v>4201</v>
      </c>
      <c r="B1067" s="297" t="s">
        <v>1</v>
      </c>
      <c r="C1067" s="297" t="s">
        <v>4200</v>
      </c>
      <c r="D1067" s="297" t="s">
        <v>3403</v>
      </c>
      <c r="E1067" s="297" t="s">
        <v>1866</v>
      </c>
      <c r="F1067" s="293" t="str">
        <f>VLOOKUP(E:E,데이터주제영역정의서!T:V,2,FALSE)</f>
        <v>PI</v>
      </c>
      <c r="G1067" s="243" t="s">
        <v>1740</v>
      </c>
      <c r="H1067" s="294" t="str">
        <f>VLOOKUP(A:A,데이터주제영역정의서!O:P,2,FALSE)</f>
        <v>ACP</v>
      </c>
      <c r="I1067" s="295" t="str">
        <f t="shared" si="43"/>
        <v>정보</v>
      </c>
      <c r="J1067" s="295" t="str">
        <f>VLOOKUP(I1067,엔터티분류어!B:D,3,FALSE)</f>
        <v>D</v>
      </c>
      <c r="K1067" s="295" t="str">
        <f t="shared" si="42"/>
        <v>ACPPISID</v>
      </c>
      <c r="L1067" s="7"/>
    </row>
    <row r="1068" spans="1:12" x14ac:dyDescent="0.3">
      <c r="A1068" s="297" t="s">
        <v>4201</v>
      </c>
      <c r="B1068" s="297" t="s">
        <v>1</v>
      </c>
      <c r="C1068" s="297" t="s">
        <v>2161</v>
      </c>
      <c r="D1068" s="297" t="s">
        <v>2162</v>
      </c>
      <c r="E1068" s="297" t="s">
        <v>1866</v>
      </c>
      <c r="F1068" s="293" t="str">
        <f>VLOOKUP(E:E,데이터주제영역정의서!T:V,2,FALSE)</f>
        <v>PI</v>
      </c>
      <c r="G1068" s="243" t="s">
        <v>3675</v>
      </c>
      <c r="H1068" s="294" t="str">
        <f>VLOOKUP(A:A,데이터주제영역정의서!O:P,2,FALSE)</f>
        <v>ACP</v>
      </c>
      <c r="I1068" s="295" t="str">
        <f t="shared" si="43"/>
        <v>정보</v>
      </c>
      <c r="J1068" s="295" t="str">
        <f>VLOOKUP(I1068,엔터티분류어!B:D,3,FALSE)</f>
        <v>D</v>
      </c>
      <c r="K1068" s="295" t="str">
        <f t="shared" si="42"/>
        <v>ACPPIWPD</v>
      </c>
      <c r="L1068" s="7"/>
    </row>
    <row r="1069" spans="1:12" x14ac:dyDescent="0.3">
      <c r="A1069" s="297" t="s">
        <v>4201</v>
      </c>
      <c r="B1069" s="297" t="s">
        <v>1</v>
      </c>
      <c r="C1069" s="297" t="s">
        <v>3477</v>
      </c>
      <c r="D1069" s="297" t="s">
        <v>3478</v>
      </c>
      <c r="E1069" s="297" t="s">
        <v>1866</v>
      </c>
      <c r="F1069" s="293" t="str">
        <f>VLOOKUP(E:E,데이터주제영역정의서!T:V,2,FALSE)</f>
        <v>PI</v>
      </c>
      <c r="G1069" s="243" t="s">
        <v>4235</v>
      </c>
      <c r="H1069" s="294" t="str">
        <f>VLOOKUP(A:A,데이터주제영역정의서!O:P,2,FALSE)</f>
        <v>ACP</v>
      </c>
      <c r="I1069" s="295" t="str">
        <f t="shared" si="43"/>
        <v>로그</v>
      </c>
      <c r="J1069" s="295" t="str">
        <f>VLOOKUP(I1069,엔터티분류어!B:D,3,FALSE)</f>
        <v>G</v>
      </c>
      <c r="K1069" s="295" t="str">
        <f t="shared" si="42"/>
        <v>ACPPIVMG</v>
      </c>
      <c r="L1069" s="7"/>
    </row>
    <row r="1070" spans="1:12" x14ac:dyDescent="0.3">
      <c r="A1070" s="297" t="s">
        <v>4201</v>
      </c>
      <c r="B1070" s="297" t="s">
        <v>1</v>
      </c>
      <c r="C1070" s="297" t="s">
        <v>3486</v>
      </c>
      <c r="D1070" s="297" t="s">
        <v>3485</v>
      </c>
      <c r="E1070" s="297" t="s">
        <v>1866</v>
      </c>
      <c r="F1070" s="293" t="str">
        <f>VLOOKUP(E:E,데이터주제영역정의서!T:V,2,FALSE)</f>
        <v>PI</v>
      </c>
      <c r="G1070" s="243" t="s">
        <v>4236</v>
      </c>
      <c r="H1070" s="294" t="str">
        <f>VLOOKUP(A:A,데이터주제영역정의서!O:P,2,FALSE)</f>
        <v>ACP</v>
      </c>
      <c r="I1070" s="295" t="str">
        <f t="shared" si="43"/>
        <v>정보</v>
      </c>
      <c r="J1070" s="295" t="str">
        <f>VLOOKUP(I1070,엔터티분류어!B:D,3,FALSE)</f>
        <v>D</v>
      </c>
      <c r="K1070" s="295" t="str">
        <f t="shared" si="42"/>
        <v>ACPPINLD</v>
      </c>
      <c r="L1070" s="7"/>
    </row>
    <row r="1071" spans="1:12" x14ac:dyDescent="0.3">
      <c r="A1071" s="297" t="s">
        <v>4201</v>
      </c>
      <c r="B1071" s="297" t="s">
        <v>1</v>
      </c>
      <c r="C1071" s="297" t="s">
        <v>2172</v>
      </c>
      <c r="D1071" s="297" t="s">
        <v>2173</v>
      </c>
      <c r="E1071" s="297" t="s">
        <v>1866</v>
      </c>
      <c r="F1071" s="293" t="str">
        <f>VLOOKUP(E:E,데이터주제영역정의서!T:V,2,FALSE)</f>
        <v>PI</v>
      </c>
      <c r="G1071" s="243" t="s">
        <v>588</v>
      </c>
      <c r="H1071" s="294" t="str">
        <f>VLOOKUP(A:A,데이터주제영역정의서!O:P,2,FALSE)</f>
        <v>ACP</v>
      </c>
      <c r="I1071" s="295" t="str">
        <f t="shared" si="43"/>
        <v>정보</v>
      </c>
      <c r="J1071" s="295" t="str">
        <f>VLOOKUP(I1071,엔터티분류어!B:D,3,FALSE)</f>
        <v>D</v>
      </c>
      <c r="K1071" s="295" t="str">
        <f t="shared" si="42"/>
        <v>ACPPIDID</v>
      </c>
      <c r="L1071" s="7"/>
    </row>
    <row r="1072" spans="1:12" x14ac:dyDescent="0.3">
      <c r="A1072" s="297" t="s">
        <v>4201</v>
      </c>
      <c r="B1072" s="297" t="s">
        <v>1</v>
      </c>
      <c r="C1072" s="297" t="s">
        <v>2174</v>
      </c>
      <c r="D1072" s="297" t="s">
        <v>2175</v>
      </c>
      <c r="E1072" s="297" t="s">
        <v>1866</v>
      </c>
      <c r="F1072" s="293" t="str">
        <f>VLOOKUP(E:E,데이터주제영역정의서!T:V,2,FALSE)</f>
        <v>PI</v>
      </c>
      <c r="G1072" s="243" t="s">
        <v>962</v>
      </c>
      <c r="H1072" s="294" t="str">
        <f>VLOOKUP(A:A,데이터주제영역정의서!O:P,2,FALSE)</f>
        <v>ACP</v>
      </c>
      <c r="I1072" s="295" t="str">
        <f t="shared" si="43"/>
        <v>이력</v>
      </c>
      <c r="J1072" s="295" t="str">
        <f>VLOOKUP(I1072,엔터티분류어!B:D,3,FALSE)</f>
        <v>H</v>
      </c>
      <c r="K1072" s="295" t="str">
        <f t="shared" si="42"/>
        <v>ACPPISTH</v>
      </c>
      <c r="L1072" s="7"/>
    </row>
    <row r="1073" spans="1:12" x14ac:dyDescent="0.3">
      <c r="A1073" s="297" t="s">
        <v>4201</v>
      </c>
      <c r="B1073" s="297" t="s">
        <v>1</v>
      </c>
      <c r="C1073" s="297" t="s">
        <v>2163</v>
      </c>
      <c r="D1073" s="297" t="s">
        <v>2164</v>
      </c>
      <c r="E1073" s="297" t="s">
        <v>1866</v>
      </c>
      <c r="F1073" s="293" t="str">
        <f>VLOOKUP(E:E,데이터주제영역정의서!T:V,2,FALSE)</f>
        <v>PI</v>
      </c>
      <c r="G1073" s="243" t="s">
        <v>4237</v>
      </c>
      <c r="H1073" s="294" t="str">
        <f>VLOOKUP(A:A,데이터주제영역정의서!O:P,2,FALSE)</f>
        <v>ACP</v>
      </c>
      <c r="I1073" s="295" t="str">
        <f t="shared" si="43"/>
        <v>정보</v>
      </c>
      <c r="J1073" s="295" t="str">
        <f>VLOOKUP(I1073,엔터티분류어!B:D,3,FALSE)</f>
        <v>D</v>
      </c>
      <c r="K1073" s="295" t="str">
        <f t="shared" si="42"/>
        <v>ACPPICQD</v>
      </c>
      <c r="L1073" s="7"/>
    </row>
    <row r="1074" spans="1:12" x14ac:dyDescent="0.3">
      <c r="A1074" s="297" t="s">
        <v>4201</v>
      </c>
      <c r="B1074" s="297" t="s">
        <v>1</v>
      </c>
      <c r="C1074" s="297" t="s">
        <v>2096</v>
      </c>
      <c r="D1074" s="297" t="s">
        <v>2097</v>
      </c>
      <c r="E1074" s="297" t="s">
        <v>1866</v>
      </c>
      <c r="F1074" s="293" t="str">
        <f>VLOOKUP(E:E,데이터주제영역정의서!T:V,2,FALSE)</f>
        <v>PI</v>
      </c>
      <c r="G1074" s="243" t="s">
        <v>1093</v>
      </c>
      <c r="H1074" s="294" t="str">
        <f>VLOOKUP(A:A,데이터주제영역정의서!O:P,2,FALSE)</f>
        <v>ACP</v>
      </c>
      <c r="I1074" s="295" t="str">
        <f t="shared" si="43"/>
        <v>정보</v>
      </c>
      <c r="J1074" s="295" t="str">
        <f>VLOOKUP(I1074,엔터티분류어!B:D,3,FALSE)</f>
        <v>D</v>
      </c>
      <c r="K1074" s="295" t="str">
        <f t="shared" si="42"/>
        <v>ACPPIAPD</v>
      </c>
      <c r="L1074" s="7"/>
    </row>
    <row r="1075" spans="1:12" x14ac:dyDescent="0.3">
      <c r="A1075" s="297" t="s">
        <v>4201</v>
      </c>
      <c r="B1075" s="297" t="s">
        <v>1</v>
      </c>
      <c r="C1075" s="297" t="s">
        <v>2094</v>
      </c>
      <c r="D1075" s="297" t="s">
        <v>2095</v>
      </c>
      <c r="E1075" s="297" t="s">
        <v>1866</v>
      </c>
      <c r="F1075" s="293" t="str">
        <f>VLOOKUP(E:E,데이터주제영역정의서!T:V,2,FALSE)</f>
        <v>PI</v>
      </c>
      <c r="G1075" s="243" t="s">
        <v>4251</v>
      </c>
      <c r="H1075" s="294" t="str">
        <f>VLOOKUP(A:A,데이터주제영역정의서!O:P,2,FALSE)</f>
        <v>ACP</v>
      </c>
      <c r="I1075" s="295" t="str">
        <f t="shared" si="43"/>
        <v>로그</v>
      </c>
      <c r="J1075" s="295" t="str">
        <f>VLOOKUP(I1075,엔터티분류어!B:D,3,FALSE)</f>
        <v>G</v>
      </c>
      <c r="K1075" s="295" t="str">
        <f t="shared" si="42"/>
        <v>ACPPIQPG</v>
      </c>
      <c r="L1075" s="7"/>
    </row>
    <row r="1076" spans="1:12" x14ac:dyDescent="0.3">
      <c r="A1076" s="297" t="s">
        <v>4201</v>
      </c>
      <c r="B1076" s="297" t="s">
        <v>1</v>
      </c>
      <c r="C1076" s="297" t="s">
        <v>2090</v>
      </c>
      <c r="D1076" s="297" t="s">
        <v>2091</v>
      </c>
      <c r="E1076" s="297" t="s">
        <v>1866</v>
      </c>
      <c r="F1076" s="293" t="str">
        <f>VLOOKUP(E:E,데이터주제영역정의서!T:V,2,FALSE)</f>
        <v>PI</v>
      </c>
      <c r="G1076" s="243" t="s">
        <v>4258</v>
      </c>
      <c r="H1076" s="294" t="str">
        <f>VLOOKUP(A:A,데이터주제영역정의서!O:P,2,FALSE)</f>
        <v>ACP</v>
      </c>
      <c r="I1076" s="295" t="str">
        <f t="shared" si="43"/>
        <v>로그</v>
      </c>
      <c r="J1076" s="295" t="str">
        <f>VLOOKUP(I1076,엔터티분류어!B:D,3,FALSE)</f>
        <v>G</v>
      </c>
      <c r="K1076" s="295" t="str">
        <f t="shared" si="42"/>
        <v>ACPPIQEG</v>
      </c>
      <c r="L1076" s="7"/>
    </row>
    <row r="1077" spans="1:12" x14ac:dyDescent="0.3">
      <c r="A1077" s="297" t="s">
        <v>4201</v>
      </c>
      <c r="B1077" s="297" t="s">
        <v>1</v>
      </c>
      <c r="C1077" s="297" t="s">
        <v>2092</v>
      </c>
      <c r="D1077" s="297" t="s">
        <v>2093</v>
      </c>
      <c r="E1077" s="297" t="s">
        <v>1866</v>
      </c>
      <c r="F1077" s="293" t="str">
        <f>VLOOKUP(E:E,데이터주제영역정의서!T:V,2,FALSE)</f>
        <v>PI</v>
      </c>
      <c r="G1077" s="243" t="s">
        <v>699</v>
      </c>
      <c r="H1077" s="294" t="str">
        <f>VLOOKUP(A:A,데이터주제영역정의서!O:P,2,FALSE)</f>
        <v>ACP</v>
      </c>
      <c r="I1077" s="295" t="str">
        <f t="shared" si="43"/>
        <v>상세</v>
      </c>
      <c r="J1077" s="295" t="str">
        <f>VLOOKUP(I1077,엔터티분류어!B:D,3,FALSE)</f>
        <v>E</v>
      </c>
      <c r="K1077" s="295" t="str">
        <f t="shared" si="42"/>
        <v>ACPPISCE</v>
      </c>
      <c r="L1077" s="7"/>
    </row>
    <row r="1078" spans="1:12" x14ac:dyDescent="0.3">
      <c r="A1078" s="297" t="s">
        <v>4201</v>
      </c>
      <c r="B1078" s="297" t="s">
        <v>1</v>
      </c>
      <c r="C1078" s="297" t="s">
        <v>2088</v>
      </c>
      <c r="D1078" s="297" t="s">
        <v>2089</v>
      </c>
      <c r="E1078" s="297" t="s">
        <v>1866</v>
      </c>
      <c r="F1078" s="293" t="str">
        <f>VLOOKUP(E:E,데이터주제영역정의서!T:V,2,FALSE)</f>
        <v>PI</v>
      </c>
      <c r="G1078" s="243" t="s">
        <v>699</v>
      </c>
      <c r="H1078" s="294" t="str">
        <f>VLOOKUP(A:A,데이터주제영역정의서!O:P,2,FALSE)</f>
        <v>ACP</v>
      </c>
      <c r="I1078" s="295" t="str">
        <f t="shared" si="43"/>
        <v>정보</v>
      </c>
      <c r="J1078" s="295" t="str">
        <f>VLOOKUP(I1078,엔터티분류어!B:D,3,FALSE)</f>
        <v>D</v>
      </c>
      <c r="K1078" s="295" t="str">
        <f t="shared" si="42"/>
        <v>ACPPISCD</v>
      </c>
      <c r="L1078" s="7"/>
    </row>
    <row r="1079" spans="1:12" x14ac:dyDescent="0.3">
      <c r="A1079" s="297" t="s">
        <v>4201</v>
      </c>
      <c r="B1079" s="297" t="s">
        <v>1</v>
      </c>
      <c r="C1079" s="297" t="s">
        <v>3525</v>
      </c>
      <c r="D1079" s="297" t="s">
        <v>3526</v>
      </c>
      <c r="E1079" s="297" t="s">
        <v>1866</v>
      </c>
      <c r="F1079" s="293" t="str">
        <f>VLOOKUP(E:E,데이터주제영역정의서!T:V,2,FALSE)</f>
        <v>PI</v>
      </c>
      <c r="G1079" s="243" t="s">
        <v>524</v>
      </c>
      <c r="H1079" s="294" t="str">
        <f>VLOOKUP(A:A,데이터주제영역정의서!O:P,2,FALSE)</f>
        <v>ACP</v>
      </c>
      <c r="I1079" s="295" t="str">
        <f t="shared" si="43"/>
        <v>코드</v>
      </c>
      <c r="J1079" s="295" t="str">
        <f>VLOOKUP(I1079,엔터티분류어!B:D,3,FALSE)</f>
        <v>C</v>
      </c>
      <c r="K1079" s="295" t="str">
        <f t="shared" si="42"/>
        <v>ACPPIPMC</v>
      </c>
      <c r="L1079" s="7"/>
    </row>
    <row r="1080" spans="1:12" x14ac:dyDescent="0.3">
      <c r="A1080" s="297" t="s">
        <v>4201</v>
      </c>
      <c r="B1080" s="297" t="s">
        <v>1</v>
      </c>
      <c r="C1080" s="297" t="s">
        <v>2125</v>
      </c>
      <c r="D1080" s="297" t="s">
        <v>2126</v>
      </c>
      <c r="E1080" s="297" t="s">
        <v>1866</v>
      </c>
      <c r="F1080" s="293" t="str">
        <f>VLOOKUP(E:E,데이터주제영역정의서!T:V,2,FALSE)</f>
        <v>PI</v>
      </c>
      <c r="G1080" s="243" t="s">
        <v>673</v>
      </c>
      <c r="H1080" s="294" t="str">
        <f>VLOOKUP(A:A,데이터주제영역정의서!O:P,2,FALSE)</f>
        <v>ACP</v>
      </c>
      <c r="I1080" s="295" t="str">
        <f t="shared" si="43"/>
        <v>정보</v>
      </c>
      <c r="J1080" s="295" t="str">
        <f>VLOOKUP(I1080,엔터티분류어!B:D,3,FALSE)</f>
        <v>D</v>
      </c>
      <c r="K1080" s="295" t="str">
        <f t="shared" si="42"/>
        <v>ACPPIMRD</v>
      </c>
      <c r="L1080" s="7"/>
    </row>
    <row r="1081" spans="1:12" x14ac:dyDescent="0.3">
      <c r="A1081" s="297" t="s">
        <v>4201</v>
      </c>
      <c r="B1081" s="297" t="s">
        <v>1</v>
      </c>
      <c r="C1081" s="297" t="s">
        <v>3539</v>
      </c>
      <c r="D1081" s="297" t="s">
        <v>3540</v>
      </c>
      <c r="E1081" s="297" t="s">
        <v>1866</v>
      </c>
      <c r="F1081" s="293" t="str">
        <f>VLOOKUP(E:E,데이터주제영역정의서!T:V,2,FALSE)</f>
        <v>PI</v>
      </c>
      <c r="G1081" s="243" t="s">
        <v>611</v>
      </c>
      <c r="H1081" s="294" t="str">
        <f>VLOOKUP(A:A,데이터주제영역정의서!O:P,2,FALSE)</f>
        <v>ACP</v>
      </c>
      <c r="I1081" s="295" t="str">
        <f t="shared" si="43"/>
        <v>상세</v>
      </c>
      <c r="J1081" s="295" t="str">
        <f>VLOOKUP(I1081,엔터티분류어!B:D,3,FALSE)</f>
        <v>E</v>
      </c>
      <c r="K1081" s="295" t="str">
        <f t="shared" si="42"/>
        <v>ACPPICRE</v>
      </c>
      <c r="L1081" s="7"/>
    </row>
    <row r="1082" spans="1:12" x14ac:dyDescent="0.3">
      <c r="A1082" s="297" t="s">
        <v>4201</v>
      </c>
      <c r="B1082" s="297" t="s">
        <v>1</v>
      </c>
      <c r="C1082" s="297" t="s">
        <v>3547</v>
      </c>
      <c r="D1082" s="297" t="s">
        <v>3548</v>
      </c>
      <c r="E1082" s="297" t="s">
        <v>1866</v>
      </c>
      <c r="F1082" s="293" t="str">
        <f>VLOOKUP(E:E,데이터주제영역정의서!T:V,2,FALSE)</f>
        <v>PI</v>
      </c>
      <c r="G1082" s="243" t="s">
        <v>4238</v>
      </c>
      <c r="H1082" s="294" t="str">
        <f>VLOOKUP(A:A,데이터주제영역정의서!O:P,2,FALSE)</f>
        <v>ACP</v>
      </c>
      <c r="I1082" s="295" t="str">
        <f t="shared" si="43"/>
        <v>이력</v>
      </c>
      <c r="J1082" s="295" t="str">
        <f>VLOOKUP(I1082,엔터티분류어!B:D,3,FALSE)</f>
        <v>H</v>
      </c>
      <c r="K1082" s="295" t="str">
        <f t="shared" si="42"/>
        <v>ACPPIFXH</v>
      </c>
      <c r="L1082" s="7"/>
    </row>
    <row r="1083" spans="1:12" x14ac:dyDescent="0.3">
      <c r="A1083" s="297" t="s">
        <v>4201</v>
      </c>
      <c r="B1083" s="297" t="s">
        <v>1</v>
      </c>
      <c r="C1083" s="297" t="s">
        <v>3551</v>
      </c>
      <c r="D1083" s="297" t="s">
        <v>3552</v>
      </c>
      <c r="E1083" s="297" t="s">
        <v>4942</v>
      </c>
      <c r="F1083" s="293" t="str">
        <f>VLOOKUP(E:E,데이터주제영역정의서!T:V,2,FALSE)</f>
        <v>PI</v>
      </c>
      <c r="G1083" s="243" t="s">
        <v>1570</v>
      </c>
      <c r="H1083" s="294" t="str">
        <f>VLOOKUP(A:A,데이터주제영역정의서!O:P,2,FALSE)</f>
        <v>ACP</v>
      </c>
      <c r="I1083" s="295" t="str">
        <f t="shared" si="43"/>
        <v>정보</v>
      </c>
      <c r="J1083" s="295" t="str">
        <f>VLOOKUP(I1083,엔터티분류어!B:D,3,FALSE)</f>
        <v>D</v>
      </c>
      <c r="K1083" s="295" t="str">
        <f t="shared" si="42"/>
        <v>ACPPIPPD</v>
      </c>
      <c r="L1083" s="7"/>
    </row>
    <row r="1084" spans="1:12" x14ac:dyDescent="0.3">
      <c r="A1084" s="297" t="s">
        <v>4201</v>
      </c>
      <c r="B1084" s="297" t="s">
        <v>1</v>
      </c>
      <c r="C1084" s="297" t="s">
        <v>4965</v>
      </c>
      <c r="D1084" s="297" t="s">
        <v>4966</v>
      </c>
      <c r="E1084" s="297" t="s">
        <v>4942</v>
      </c>
      <c r="F1084" s="293" t="str">
        <f>VLOOKUP(E:E,데이터주제영역정의서!T:V,2,FALSE)</f>
        <v>PI</v>
      </c>
      <c r="G1084" s="243" t="s">
        <v>4967</v>
      </c>
      <c r="H1084" s="294" t="str">
        <f>VLOOKUP(A:A,데이터주제영역정의서!O:P,2,FALSE)</f>
        <v>ACP</v>
      </c>
      <c r="I1084" s="295" t="str">
        <f t="shared" si="43"/>
        <v>이력</v>
      </c>
      <c r="J1084" s="295" t="str">
        <f>VLOOKUP(I1084,엔터티분류어!B:D,3,FALSE)</f>
        <v>H</v>
      </c>
      <c r="K1084" s="295" t="str">
        <f t="shared" si="42"/>
        <v>ACPPIMDH</v>
      </c>
      <c r="L1084" s="7"/>
    </row>
    <row r="1085" spans="1:12" x14ac:dyDescent="0.3">
      <c r="A1085" s="297" t="s">
        <v>3626</v>
      </c>
      <c r="B1085" s="297" t="s">
        <v>1</v>
      </c>
      <c r="C1085" s="297" t="s">
        <v>3358</v>
      </c>
      <c r="D1085" s="297" t="s">
        <v>3359</v>
      </c>
      <c r="E1085" s="297" t="s">
        <v>2102</v>
      </c>
      <c r="F1085" s="293" t="str">
        <f>VLOOKUP(E:E,데이터주제영역정의서!T:V,2,FALSE)</f>
        <v>PE</v>
      </c>
      <c r="G1085" s="243" t="s">
        <v>4243</v>
      </c>
      <c r="H1085" s="294" t="str">
        <f>VLOOKUP(A:A,데이터주제영역정의서!O:P,2,FALSE)</f>
        <v>ACP</v>
      </c>
      <c r="I1085" s="295" t="str">
        <f t="shared" si="43"/>
        <v>정보</v>
      </c>
      <c r="J1085" s="295" t="str">
        <f>VLOOKUP(I1085,엔터티분류어!B:D,3,FALSE)</f>
        <v>D</v>
      </c>
      <c r="K1085" s="295" t="str">
        <f t="shared" si="42"/>
        <v>ACPPEUPD</v>
      </c>
      <c r="L1085" s="7"/>
    </row>
    <row r="1086" spans="1:12" x14ac:dyDescent="0.3">
      <c r="A1086" s="297" t="s">
        <v>3626</v>
      </c>
      <c r="B1086" s="297" t="s">
        <v>1</v>
      </c>
      <c r="C1086" s="297" t="s">
        <v>4239</v>
      </c>
      <c r="D1086" s="297" t="s">
        <v>3360</v>
      </c>
      <c r="E1086" s="297" t="s">
        <v>2102</v>
      </c>
      <c r="F1086" s="293" t="str">
        <f>VLOOKUP(E:E,데이터주제영역정의서!T:V,2,FALSE)</f>
        <v>PE</v>
      </c>
      <c r="G1086" s="243" t="s">
        <v>4160</v>
      </c>
      <c r="H1086" s="294" t="str">
        <f>VLOOKUP(A:A,데이터주제영역정의서!O:P,2,FALSE)</f>
        <v>ACP</v>
      </c>
      <c r="I1086" s="295" t="str">
        <f t="shared" si="43"/>
        <v>상세</v>
      </c>
      <c r="J1086" s="295" t="str">
        <f>VLOOKUP(I1086,엔터티분류어!B:D,3,FALSE)</f>
        <v>E</v>
      </c>
      <c r="K1086" s="295" t="str">
        <f t="shared" si="42"/>
        <v>ACPPEMAE</v>
      </c>
      <c r="L1086" s="7"/>
    </row>
    <row r="1087" spans="1:12" x14ac:dyDescent="0.3">
      <c r="A1087" s="297" t="s">
        <v>3626</v>
      </c>
      <c r="B1087" s="297" t="s">
        <v>1</v>
      </c>
      <c r="C1087" s="297" t="s">
        <v>4240</v>
      </c>
      <c r="D1087" s="297" t="s">
        <v>3375</v>
      </c>
      <c r="E1087" s="297" t="s">
        <v>2102</v>
      </c>
      <c r="F1087" s="293" t="str">
        <f>VLOOKUP(E:E,데이터주제영역정의서!T:V,2,FALSE)</f>
        <v>PE</v>
      </c>
      <c r="G1087" s="243" t="s">
        <v>4160</v>
      </c>
      <c r="H1087" s="294" t="str">
        <f>VLOOKUP(A:A,데이터주제영역정의서!O:P,2,FALSE)</f>
        <v>ACP</v>
      </c>
      <c r="I1087" s="295" t="str">
        <f t="shared" si="43"/>
        <v>정보</v>
      </c>
      <c r="J1087" s="295" t="str">
        <f>VLOOKUP(I1087,엔터티분류어!B:D,3,FALSE)</f>
        <v>D</v>
      </c>
      <c r="K1087" s="295" t="str">
        <f t="shared" si="42"/>
        <v>ACPPEMAD</v>
      </c>
      <c r="L1087" s="7"/>
    </row>
    <row r="1088" spans="1:12" x14ac:dyDescent="0.3">
      <c r="A1088" s="297" t="s">
        <v>3626</v>
      </c>
      <c r="B1088" s="297" t="s">
        <v>1</v>
      </c>
      <c r="C1088" s="297" t="s">
        <v>4241</v>
      </c>
      <c r="D1088" s="297" t="s">
        <v>3361</v>
      </c>
      <c r="E1088" s="297" t="s">
        <v>2102</v>
      </c>
      <c r="F1088" s="293" t="str">
        <f>VLOOKUP(E:E,데이터주제영역정의서!T:V,2,FALSE)</f>
        <v>PE</v>
      </c>
      <c r="G1088" s="243" t="s">
        <v>4244</v>
      </c>
      <c r="H1088" s="294" t="str">
        <f>VLOOKUP(A:A,데이터주제영역정의서!O:P,2,FALSE)</f>
        <v>ACP</v>
      </c>
      <c r="I1088" s="295" t="str">
        <f t="shared" si="43"/>
        <v>정보</v>
      </c>
      <c r="J1088" s="295" t="str">
        <f>VLOOKUP(I1088,엔터티분류어!B:D,3,FALSE)</f>
        <v>D</v>
      </c>
      <c r="K1088" s="295" t="str">
        <f t="shared" si="42"/>
        <v>ACPPEMCD</v>
      </c>
      <c r="L1088" s="7"/>
    </row>
    <row r="1089" spans="1:12" x14ac:dyDescent="0.3">
      <c r="A1089" s="297" t="s">
        <v>3626</v>
      </c>
      <c r="B1089" s="297" t="s">
        <v>1</v>
      </c>
      <c r="C1089" s="297" t="s">
        <v>3362</v>
      </c>
      <c r="D1089" s="297" t="s">
        <v>3363</v>
      </c>
      <c r="E1089" s="297" t="s">
        <v>2102</v>
      </c>
      <c r="F1089" s="293" t="str">
        <f>VLOOKUP(E:E,데이터주제영역정의서!T:V,2,FALSE)</f>
        <v>PE</v>
      </c>
      <c r="G1089" s="243" t="s">
        <v>4245</v>
      </c>
      <c r="H1089" s="294" t="str">
        <f>VLOOKUP(A:A,데이터주제영역정의서!O:P,2,FALSE)</f>
        <v>ACP</v>
      </c>
      <c r="I1089" s="295" t="str">
        <f t="shared" si="43"/>
        <v>정보</v>
      </c>
      <c r="J1089" s="295" t="str">
        <f>VLOOKUP(I1089,엔터티분류어!B:D,3,FALSE)</f>
        <v>D</v>
      </c>
      <c r="K1089" s="295" t="str">
        <f t="shared" si="42"/>
        <v>ACPPEU2D</v>
      </c>
      <c r="L1089" s="7"/>
    </row>
    <row r="1090" spans="1:12" x14ac:dyDescent="0.3">
      <c r="A1090" s="297" t="s">
        <v>3626</v>
      </c>
      <c r="B1090" s="297" t="s">
        <v>18</v>
      </c>
      <c r="C1090" s="297" t="s">
        <v>3364</v>
      </c>
      <c r="D1090" s="297"/>
      <c r="E1090" s="297" t="s">
        <v>2102</v>
      </c>
      <c r="F1090" s="293" t="str">
        <f>VLOOKUP(E:E,데이터주제영역정의서!T:V,2,FALSE)</f>
        <v>PE</v>
      </c>
      <c r="G1090" s="243" t="s">
        <v>4246</v>
      </c>
      <c r="H1090" s="294" t="str">
        <f>VLOOKUP(A:A,데이터주제영역정의서!O:P,2,FALSE)</f>
        <v>ACP</v>
      </c>
      <c r="I1090" s="295" t="str">
        <f t="shared" si="43"/>
        <v>정보</v>
      </c>
      <c r="J1090" s="295" t="str">
        <f>VLOOKUP(I1090,엔터티분류어!B:D,3,FALSE)</f>
        <v>D</v>
      </c>
      <c r="K1090" s="295" t="str">
        <f t="shared" si="42"/>
        <v>ACPPEUCD</v>
      </c>
      <c r="L1090" s="7"/>
    </row>
    <row r="1091" spans="1:12" x14ac:dyDescent="0.3">
      <c r="A1091" s="297" t="s">
        <v>3626</v>
      </c>
      <c r="B1091" s="297" t="s">
        <v>1</v>
      </c>
      <c r="C1091" s="297" t="s">
        <v>3365</v>
      </c>
      <c r="D1091" s="297" t="s">
        <v>3366</v>
      </c>
      <c r="E1091" s="297" t="s">
        <v>2102</v>
      </c>
      <c r="F1091" s="293" t="str">
        <f>VLOOKUP(E:E,데이터주제영역정의서!T:V,2,FALSE)</f>
        <v>PE</v>
      </c>
      <c r="G1091" s="243" t="s">
        <v>4245</v>
      </c>
      <c r="H1091" s="294" t="str">
        <f>VLOOKUP(A:A,데이터주제영역정의서!O:P,2,FALSE)</f>
        <v>ACP</v>
      </c>
      <c r="I1091" s="295" t="str">
        <f t="shared" si="43"/>
        <v>상세</v>
      </c>
      <c r="J1091" s="295" t="str">
        <f>VLOOKUP(I1091,엔터티분류어!B:D,3,FALSE)</f>
        <v>E</v>
      </c>
      <c r="K1091" s="295" t="str">
        <f t="shared" si="42"/>
        <v>ACPPEU2E</v>
      </c>
      <c r="L1091" s="7"/>
    </row>
    <row r="1092" spans="1:12" x14ac:dyDescent="0.3">
      <c r="A1092" s="297" t="s">
        <v>3626</v>
      </c>
      <c r="B1092" s="297" t="s">
        <v>1</v>
      </c>
      <c r="C1092" s="297" t="s">
        <v>3367</v>
      </c>
      <c r="D1092" s="297" t="s">
        <v>3368</v>
      </c>
      <c r="E1092" s="297" t="s">
        <v>2102</v>
      </c>
      <c r="F1092" s="293" t="str">
        <f>VLOOKUP(E:E,데이터주제영역정의서!T:V,2,FALSE)</f>
        <v>PE</v>
      </c>
      <c r="G1092" s="243" t="s">
        <v>4247</v>
      </c>
      <c r="H1092" s="294" t="str">
        <f>VLOOKUP(A:A,데이터주제영역정의서!O:P,2,FALSE)</f>
        <v>ACP</v>
      </c>
      <c r="I1092" s="295" t="str">
        <f t="shared" si="43"/>
        <v>정보</v>
      </c>
      <c r="J1092" s="295" t="str">
        <f>VLOOKUP(I1092,엔터티분류어!B:D,3,FALSE)</f>
        <v>D</v>
      </c>
      <c r="K1092" s="295" t="str">
        <f t="shared" si="42"/>
        <v>ACPPEUND</v>
      </c>
      <c r="L1092" s="7"/>
    </row>
    <row r="1093" spans="1:12" x14ac:dyDescent="0.3">
      <c r="A1093" s="297" t="s">
        <v>3626</v>
      </c>
      <c r="B1093" s="297" t="s">
        <v>1</v>
      </c>
      <c r="C1093" s="297" t="s">
        <v>3369</v>
      </c>
      <c r="D1093" s="297" t="s">
        <v>3370</v>
      </c>
      <c r="E1093" s="297" t="s">
        <v>2102</v>
      </c>
      <c r="F1093" s="293" t="str">
        <f>VLOOKUP(E:E,데이터주제영역정의서!T:V,2,FALSE)</f>
        <v>PE</v>
      </c>
      <c r="G1093" s="243" t="s">
        <v>4247</v>
      </c>
      <c r="H1093" s="294" t="str">
        <f>VLOOKUP(A:A,데이터주제영역정의서!O:P,2,FALSE)</f>
        <v>ACP</v>
      </c>
      <c r="I1093" s="295" t="str">
        <f t="shared" si="43"/>
        <v>상세</v>
      </c>
      <c r="J1093" s="295" t="str">
        <f>VLOOKUP(I1093,엔터티분류어!B:D,3,FALSE)</f>
        <v>E</v>
      </c>
      <c r="K1093" s="295" t="str">
        <f t="shared" si="42"/>
        <v>ACPPEUNE</v>
      </c>
      <c r="L1093" s="7"/>
    </row>
    <row r="1094" spans="1:12" x14ac:dyDescent="0.3">
      <c r="A1094" s="297" t="s">
        <v>3626</v>
      </c>
      <c r="B1094" s="297" t="s">
        <v>1</v>
      </c>
      <c r="C1094" s="297" t="s">
        <v>3371</v>
      </c>
      <c r="D1094" s="297" t="s">
        <v>3372</v>
      </c>
      <c r="E1094" s="297" t="s">
        <v>2102</v>
      </c>
      <c r="F1094" s="293" t="str">
        <f>VLOOKUP(E:E,데이터주제영역정의서!T:V,2,FALSE)</f>
        <v>PE</v>
      </c>
      <c r="G1094" s="243" t="s">
        <v>1704</v>
      </c>
      <c r="H1094" s="294" t="str">
        <f>VLOOKUP(A:A,데이터주제영역정의서!O:P,2,FALSE)</f>
        <v>ACP</v>
      </c>
      <c r="I1094" s="295" t="str">
        <f t="shared" si="43"/>
        <v>정보</v>
      </c>
      <c r="J1094" s="295" t="str">
        <f>VLOOKUP(I1094,엔터티분류어!B:D,3,FALSE)</f>
        <v>D</v>
      </c>
      <c r="K1094" s="295" t="str">
        <f t="shared" si="42"/>
        <v>ACPPECAD</v>
      </c>
      <c r="L1094" s="7"/>
    </row>
    <row r="1095" spans="1:12" x14ac:dyDescent="0.3">
      <c r="A1095" s="297" t="s">
        <v>3626</v>
      </c>
      <c r="B1095" s="297" t="s">
        <v>1</v>
      </c>
      <c r="C1095" s="297" t="s">
        <v>3373</v>
      </c>
      <c r="D1095" s="297" t="s">
        <v>3374</v>
      </c>
      <c r="E1095" s="297" t="s">
        <v>2102</v>
      </c>
      <c r="F1095" s="293" t="str">
        <f>VLOOKUP(E:E,데이터주제영역정의서!T:V,2,FALSE)</f>
        <v>PE</v>
      </c>
      <c r="G1095" s="243" t="s">
        <v>3654</v>
      </c>
      <c r="H1095" s="294" t="str">
        <f>VLOOKUP(A:A,데이터주제영역정의서!O:P,2,FALSE)</f>
        <v>ACP</v>
      </c>
      <c r="I1095" s="295" t="str">
        <f t="shared" si="43"/>
        <v>정보</v>
      </c>
      <c r="J1095" s="295" t="str">
        <f>VLOOKUP(I1095,엔터티분류어!B:D,3,FALSE)</f>
        <v>D</v>
      </c>
      <c r="K1095" s="295" t="str">
        <f t="shared" si="42"/>
        <v>ACPPEDCD</v>
      </c>
      <c r="L1095" s="7"/>
    </row>
    <row r="1096" spans="1:12" x14ac:dyDescent="0.3">
      <c r="A1096" s="297" t="s">
        <v>3626</v>
      </c>
      <c r="B1096" s="297" t="s">
        <v>1</v>
      </c>
      <c r="C1096" s="297" t="s">
        <v>3376</v>
      </c>
      <c r="D1096" s="297" t="s">
        <v>3377</v>
      </c>
      <c r="E1096" s="297" t="s">
        <v>2102</v>
      </c>
      <c r="F1096" s="293" t="str">
        <f>VLOOKUP(E:E,데이터주제영역정의서!T:V,2,FALSE)</f>
        <v>PE</v>
      </c>
      <c r="G1096" s="243" t="s">
        <v>4248</v>
      </c>
      <c r="H1096" s="294" t="str">
        <f>VLOOKUP(A:A,데이터주제영역정의서!O:P,2,FALSE)</f>
        <v>ACP</v>
      </c>
      <c r="I1096" s="295" t="str">
        <f t="shared" si="43"/>
        <v>정보</v>
      </c>
      <c r="J1096" s="295" t="str">
        <f>VLOOKUP(I1096,엔터티분류어!B:D,3,FALSE)</f>
        <v>D</v>
      </c>
      <c r="K1096" s="295" t="str">
        <f t="shared" si="42"/>
        <v>ACPPEUDD</v>
      </c>
      <c r="L1096" s="7"/>
    </row>
    <row r="1097" spans="1:12" x14ac:dyDescent="0.3">
      <c r="A1097" s="297" t="s">
        <v>3626</v>
      </c>
      <c r="B1097" s="297" t="s">
        <v>1</v>
      </c>
      <c r="C1097" s="297" t="s">
        <v>4242</v>
      </c>
      <c r="D1097" s="297" t="s">
        <v>3378</v>
      </c>
      <c r="E1097" s="297" t="s">
        <v>2102</v>
      </c>
      <c r="F1097" s="293" t="str">
        <f>VLOOKUP(E:E,데이터주제영역정의서!T:V,2,FALSE)</f>
        <v>PE</v>
      </c>
      <c r="G1097" s="243" t="s">
        <v>4249</v>
      </c>
      <c r="H1097" s="294" t="str">
        <f>VLOOKUP(A:A,데이터주제영역정의서!O:P,2,FALSE)</f>
        <v>ACP</v>
      </c>
      <c r="I1097" s="295" t="str">
        <f t="shared" si="43"/>
        <v>정보</v>
      </c>
      <c r="J1097" s="295" t="str">
        <f>VLOOKUP(I1097,엔터티분류어!B:D,3,FALSE)</f>
        <v>D</v>
      </c>
      <c r="K1097" s="295" t="str">
        <f t="shared" si="42"/>
        <v>ACPPEUAD</v>
      </c>
      <c r="L1097" s="7"/>
    </row>
    <row r="1098" spans="1:12" x14ac:dyDescent="0.3">
      <c r="A1098" s="297" t="s">
        <v>3626</v>
      </c>
      <c r="B1098" s="297" t="s">
        <v>1</v>
      </c>
      <c r="C1098" s="297" t="s">
        <v>3379</v>
      </c>
      <c r="D1098" s="297" t="s">
        <v>3380</v>
      </c>
      <c r="E1098" s="297" t="s">
        <v>2102</v>
      </c>
      <c r="F1098" s="293" t="str">
        <f>VLOOKUP(E:E,데이터주제영역정의서!T:V,2,FALSE)</f>
        <v>PE</v>
      </c>
      <c r="G1098" s="243" t="s">
        <v>4173</v>
      </c>
      <c r="H1098" s="294" t="str">
        <f>VLOOKUP(A:A,데이터주제영역정의서!O:P,2,FALSE)</f>
        <v>ACP</v>
      </c>
      <c r="I1098" s="295" t="str">
        <f t="shared" si="43"/>
        <v>정보</v>
      </c>
      <c r="J1098" s="295" t="str">
        <f>VLOOKUP(I1098,엔터티분류어!B:D,3,FALSE)</f>
        <v>D</v>
      </c>
      <c r="K1098" s="295" t="str">
        <f t="shared" si="42"/>
        <v>ACPPEUID</v>
      </c>
      <c r="L1098" s="7"/>
    </row>
    <row r="1099" spans="1:12" x14ac:dyDescent="0.3">
      <c r="A1099" s="297" t="s">
        <v>3626</v>
      </c>
      <c r="B1099" s="297" t="s">
        <v>1</v>
      </c>
      <c r="C1099" s="297" t="s">
        <v>4962</v>
      </c>
      <c r="D1099" s="297"/>
      <c r="E1099" s="297" t="s">
        <v>4963</v>
      </c>
      <c r="F1099" s="293" t="str">
        <f>VLOOKUP(E:E,데이터주제영역정의서!T:V,2,FALSE)</f>
        <v>PE</v>
      </c>
      <c r="G1099" s="243" t="s">
        <v>4964</v>
      </c>
      <c r="H1099" s="294" t="str">
        <f>VLOOKUP(A:A,데이터주제영역정의서!O:P,2,FALSE)</f>
        <v>ACP</v>
      </c>
      <c r="I1099" s="295" t="str">
        <f t="shared" si="43"/>
        <v>기본</v>
      </c>
      <c r="J1099" s="295" t="str">
        <f>VLOOKUP(I1099,엔터티분류어!B:D,3,FALSE)</f>
        <v>M</v>
      </c>
      <c r="K1099" s="295" t="str">
        <f t="shared" si="42"/>
        <v>ACPPEBLM</v>
      </c>
      <c r="L1099" s="7"/>
    </row>
    <row r="1100" spans="1:12" x14ac:dyDescent="0.3">
      <c r="A1100" s="297" t="s">
        <v>3626</v>
      </c>
      <c r="B1100" s="297" t="s">
        <v>1</v>
      </c>
      <c r="C1100" s="297" t="s">
        <v>4968</v>
      </c>
      <c r="D1100" s="297"/>
      <c r="E1100" s="297" t="s">
        <v>4963</v>
      </c>
      <c r="F1100" s="293" t="str">
        <f>VLOOKUP(E:E,데이터주제영역정의서!T:V,2,FALSE)</f>
        <v>PE</v>
      </c>
      <c r="G1100" s="243" t="s">
        <v>4969</v>
      </c>
      <c r="H1100" s="294" t="str">
        <f>VLOOKUP(A:A,데이터주제영역정의서!O:P,2,FALSE)</f>
        <v>ACP</v>
      </c>
      <c r="I1100" s="295" t="str">
        <f t="shared" si="43"/>
        <v>기본</v>
      </c>
      <c r="J1100" s="295" t="str">
        <f>VLOOKUP(I1100,엔터티분류어!B:D,3,FALSE)</f>
        <v>M</v>
      </c>
      <c r="K1100" s="295" t="str">
        <f t="shared" si="42"/>
        <v>ACPPEVRM</v>
      </c>
      <c r="L1100" s="7"/>
    </row>
    <row r="1101" spans="1:12" x14ac:dyDescent="0.3">
      <c r="A1101" s="297" t="s">
        <v>3626</v>
      </c>
      <c r="B1101" s="297" t="s">
        <v>1</v>
      </c>
      <c r="C1101" s="297" t="s">
        <v>4970</v>
      </c>
      <c r="D1101" s="297"/>
      <c r="E1101" s="297" t="s">
        <v>4963</v>
      </c>
      <c r="F1101" s="293" t="str">
        <f>VLOOKUP(E:E,데이터주제영역정의서!T:V,2,FALSE)</f>
        <v>PE</v>
      </c>
      <c r="G1101" s="243" t="s">
        <v>4971</v>
      </c>
      <c r="H1101" s="294" t="str">
        <f>VLOOKUP(A:A,데이터주제영역정의서!O:P,2,FALSE)</f>
        <v>ACP</v>
      </c>
      <c r="I1101" s="295" t="str">
        <f t="shared" si="43"/>
        <v>기본</v>
      </c>
      <c r="J1101" s="295" t="str">
        <f>VLOOKUP(I1101,엔터티분류어!B:D,3,FALSE)</f>
        <v>M</v>
      </c>
      <c r="K1101" s="295" t="str">
        <f t="shared" si="42"/>
        <v>ACPPESIM</v>
      </c>
      <c r="L1101" s="7"/>
    </row>
    <row r="1102" spans="1:12" x14ac:dyDescent="0.3">
      <c r="A1102" s="297" t="s">
        <v>3626</v>
      </c>
      <c r="B1102" s="297" t="s">
        <v>1</v>
      </c>
      <c r="C1102" s="297" t="s">
        <v>3381</v>
      </c>
      <c r="D1102" s="297" t="s">
        <v>3382</v>
      </c>
      <c r="E1102" s="297" t="s">
        <v>2102</v>
      </c>
      <c r="F1102" s="293" t="str">
        <f>VLOOKUP(E:E,데이터주제영역정의서!T:V,2,FALSE)</f>
        <v>PE</v>
      </c>
      <c r="G1102" s="243" t="s">
        <v>3649</v>
      </c>
      <c r="H1102" s="294" t="str">
        <f>VLOOKUP(A:A,데이터주제영역정의서!O:P,2,FALSE)</f>
        <v>ACP</v>
      </c>
      <c r="I1102" s="295" t="str">
        <f t="shared" si="43"/>
        <v>정보</v>
      </c>
      <c r="J1102" s="295" t="str">
        <f>VLOOKUP(I1102,엔터티분류어!B:D,3,FALSE)</f>
        <v>D</v>
      </c>
      <c r="K1102" s="295" t="str">
        <f t="shared" si="42"/>
        <v>ACPPEUMD</v>
      </c>
      <c r="L1102" s="7"/>
    </row>
    <row r="1103" spans="1:12" x14ac:dyDescent="0.3">
      <c r="A1103" s="297" t="s">
        <v>3626</v>
      </c>
      <c r="B1103" s="297" t="s">
        <v>1</v>
      </c>
      <c r="C1103" s="297" t="s">
        <v>4940</v>
      </c>
      <c r="D1103" s="297" t="s">
        <v>4941</v>
      </c>
      <c r="E1103" s="297" t="s">
        <v>4943</v>
      </c>
      <c r="F1103" s="293" t="str">
        <f>VLOOKUP(E:E,데이터주제영역정의서!T:V,2,FALSE)</f>
        <v>PI</v>
      </c>
      <c r="G1103" s="243" t="s">
        <v>4944</v>
      </c>
      <c r="H1103" s="294" t="str">
        <f>VLOOKUP(A:A,데이터주제영역정의서!O:P,2,FALSE)</f>
        <v>ACP</v>
      </c>
      <c r="I1103" s="295" t="str">
        <f t="shared" si="43"/>
        <v>정보</v>
      </c>
      <c r="J1103" s="295" t="str">
        <f>VLOOKUP(I1103,엔터티분류어!B:D,3,FALSE)</f>
        <v>D</v>
      </c>
      <c r="K1103" s="295" t="str">
        <f t="shared" si="42"/>
        <v>ACPPIEXD</v>
      </c>
      <c r="L1103" s="7"/>
    </row>
    <row r="1104" spans="1:12" x14ac:dyDescent="0.3">
      <c r="A1104" s="245" t="s">
        <v>1876</v>
      </c>
      <c r="B1104" s="245" t="s">
        <v>1</v>
      </c>
      <c r="C1104" s="245" t="s">
        <v>1496</v>
      </c>
      <c r="D1104" s="245" t="s">
        <v>1530</v>
      </c>
      <c r="E1104" s="246" t="s">
        <v>1513</v>
      </c>
      <c r="F1104" s="293" t="str">
        <f>VLOOKUP(E:E,데이터주제영역정의서!T:V,2,FALSE)</f>
        <v>PC</v>
      </c>
      <c r="G1104" s="211" t="s">
        <v>794</v>
      </c>
      <c r="H1104" s="294" t="str">
        <f>VLOOKUP(A:A,데이터주제영역정의서!O:P,2,FALSE)</f>
        <v>ACD</v>
      </c>
      <c r="I1104" s="294" t="str">
        <f t="shared" si="43"/>
        <v>기본</v>
      </c>
      <c r="J1104" s="295" t="str">
        <f>VLOOKUP(I1104,엔터티분류어!B:D,3,FALSE)</f>
        <v>M</v>
      </c>
      <c r="K1104" s="293" t="str">
        <f t="shared" si="42"/>
        <v>ACDPCCCM</v>
      </c>
    </row>
    <row r="1105" spans="1:11" x14ac:dyDescent="0.3">
      <c r="A1105" s="245" t="s">
        <v>1876</v>
      </c>
      <c r="B1105" s="245" t="s">
        <v>1</v>
      </c>
      <c r="C1105" s="245" t="s">
        <v>1497</v>
      </c>
      <c r="D1105" s="245" t="s">
        <v>1522</v>
      </c>
      <c r="E1105" s="246" t="s">
        <v>1513</v>
      </c>
      <c r="F1105" s="293" t="str">
        <f>VLOOKUP(E:E,데이터주제영역정의서!T:V,2,FALSE)</f>
        <v>PC</v>
      </c>
      <c r="G1105" s="211" t="s">
        <v>984</v>
      </c>
      <c r="H1105" s="294" t="str">
        <f>VLOOKUP(A:A,데이터주제영역정의서!O:P,2,FALSE)</f>
        <v>ACD</v>
      </c>
      <c r="I1105" s="294" t="str">
        <f t="shared" si="43"/>
        <v>기본</v>
      </c>
      <c r="J1105" s="295" t="str">
        <f>VLOOKUP(I1105,엔터티분류어!B:D,3,FALSE)</f>
        <v>M</v>
      </c>
      <c r="K1105" s="293" t="str">
        <f t="shared" si="42"/>
        <v>ACDPCSCM</v>
      </c>
    </row>
    <row r="1106" spans="1:11" x14ac:dyDescent="0.3">
      <c r="A1106" s="245" t="s">
        <v>1876</v>
      </c>
      <c r="B1106" s="245" t="s">
        <v>1</v>
      </c>
      <c r="C1106" s="245" t="s">
        <v>1498</v>
      </c>
      <c r="D1106" s="245" t="s">
        <v>1529</v>
      </c>
      <c r="E1106" s="246" t="s">
        <v>1513</v>
      </c>
      <c r="F1106" s="293" t="str">
        <f>VLOOKUP(E:E,데이터주제영역정의서!T:V,2,FALSE)</f>
        <v>PC</v>
      </c>
      <c r="G1106" s="211" t="s">
        <v>814</v>
      </c>
      <c r="H1106" s="294" t="str">
        <f>VLOOKUP(A:A,데이터주제영역정의서!O:P,2,FALSE)</f>
        <v>ACD</v>
      </c>
      <c r="I1106" s="294" t="str">
        <f t="shared" si="43"/>
        <v>정보</v>
      </c>
      <c r="J1106" s="295" t="str">
        <f>VLOOKUP(I1106,엔터티분류어!B:D,3,FALSE)</f>
        <v>D</v>
      </c>
      <c r="K1106" s="293" t="str">
        <f t="shared" si="42"/>
        <v>ACDPCDRD</v>
      </c>
    </row>
    <row r="1107" spans="1:11" x14ac:dyDescent="0.3">
      <c r="A1107" s="245" t="s">
        <v>1876</v>
      </c>
      <c r="B1107" s="245" t="s">
        <v>1</v>
      </c>
      <c r="C1107" s="245" t="s">
        <v>1499</v>
      </c>
      <c r="D1107" s="245" t="s">
        <v>1526</v>
      </c>
      <c r="E1107" s="246" t="s">
        <v>1513</v>
      </c>
      <c r="F1107" s="293" t="str">
        <f>VLOOKUP(E:E,데이터주제영역정의서!T:V,2,FALSE)</f>
        <v>PC</v>
      </c>
      <c r="G1107" s="211" t="s">
        <v>1515</v>
      </c>
      <c r="H1107" s="294" t="str">
        <f>VLOOKUP(A:A,데이터주제영역정의서!O:P,2,FALSE)</f>
        <v>ACD</v>
      </c>
      <c r="I1107" s="294" t="str">
        <f t="shared" si="43"/>
        <v>정보</v>
      </c>
      <c r="J1107" s="295" t="str">
        <f>VLOOKUP(I1107,엔터티분류어!B:D,3,FALSE)</f>
        <v>D</v>
      </c>
      <c r="K1107" s="293" t="str">
        <f t="shared" si="42"/>
        <v>ACDPCDWD</v>
      </c>
    </row>
    <row r="1108" spans="1:11" x14ac:dyDescent="0.3">
      <c r="A1108" s="245" t="s">
        <v>1876</v>
      </c>
      <c r="B1108" s="245" t="s">
        <v>1</v>
      </c>
      <c r="C1108" s="245" t="s">
        <v>1500</v>
      </c>
      <c r="D1108" s="245" t="s">
        <v>1527</v>
      </c>
      <c r="E1108" s="246" t="s">
        <v>1513</v>
      </c>
      <c r="F1108" s="293" t="str">
        <f>VLOOKUP(E:E,데이터주제영역정의서!T:V,2,FALSE)</f>
        <v>PC</v>
      </c>
      <c r="G1108" s="211" t="s">
        <v>1514</v>
      </c>
      <c r="H1108" s="294" t="str">
        <f>VLOOKUP(A:A,데이터주제영역정의서!O:P,2,FALSE)</f>
        <v>ACD</v>
      </c>
      <c r="I1108" s="294" t="str">
        <f t="shared" si="43"/>
        <v>정보</v>
      </c>
      <c r="J1108" s="295" t="str">
        <f>VLOOKUP(I1108,엔터티분류어!B:D,3,FALSE)</f>
        <v>D</v>
      </c>
      <c r="K1108" s="293" t="str">
        <f t="shared" si="42"/>
        <v>ACDPCDMD</v>
      </c>
    </row>
    <row r="1109" spans="1:11" x14ac:dyDescent="0.3">
      <c r="A1109" s="245" t="s">
        <v>1876</v>
      </c>
      <c r="B1109" s="245" t="s">
        <v>1</v>
      </c>
      <c r="C1109" s="245" t="s">
        <v>1501</v>
      </c>
      <c r="D1109" s="245" t="s">
        <v>1532</v>
      </c>
      <c r="E1109" s="246" t="s">
        <v>1513</v>
      </c>
      <c r="F1109" s="293" t="str">
        <f>VLOOKUP(E:E,데이터주제영역정의서!T:V,2,FALSE)</f>
        <v>PC</v>
      </c>
      <c r="G1109" s="211" t="s">
        <v>807</v>
      </c>
      <c r="H1109" s="294" t="str">
        <f>VLOOKUP(A:A,데이터주제영역정의서!O:P,2,FALSE)</f>
        <v>ACD</v>
      </c>
      <c r="I1109" s="294" t="str">
        <f t="shared" si="43"/>
        <v>이력</v>
      </c>
      <c r="J1109" s="295" t="str">
        <f>VLOOKUP(I1109,엔터티분류어!B:D,3,FALSE)</f>
        <v>H</v>
      </c>
      <c r="K1109" s="293" t="str">
        <f t="shared" si="42"/>
        <v>ACDPCBAH</v>
      </c>
    </row>
    <row r="1110" spans="1:11" x14ac:dyDescent="0.3">
      <c r="A1110" s="245" t="s">
        <v>1876</v>
      </c>
      <c r="B1110" s="245" t="s">
        <v>1</v>
      </c>
      <c r="C1110" s="245" t="s">
        <v>1502</v>
      </c>
      <c r="D1110" s="245" t="s">
        <v>1532</v>
      </c>
      <c r="E1110" s="246" t="s">
        <v>1513</v>
      </c>
      <c r="F1110" s="293" t="str">
        <f>VLOOKUP(E:E,데이터주제영역정의서!T:V,2,FALSE)</f>
        <v>PC</v>
      </c>
      <c r="G1110" s="211" t="s">
        <v>807</v>
      </c>
      <c r="H1110" s="294" t="str">
        <f>VLOOKUP(A:A,데이터주제영역정의서!O:P,2,FALSE)</f>
        <v>ACD</v>
      </c>
      <c r="I1110" s="294" t="str">
        <f t="shared" si="43"/>
        <v>정보</v>
      </c>
      <c r="J1110" s="295" t="str">
        <f>VLOOKUP(I1110,엔터티분류어!B:D,3,FALSE)</f>
        <v>D</v>
      </c>
      <c r="K1110" s="293" t="str">
        <f t="shared" si="42"/>
        <v>ACDPCBAD</v>
      </c>
    </row>
    <row r="1111" spans="1:11" x14ac:dyDescent="0.3">
      <c r="A1111" s="245" t="s">
        <v>1876</v>
      </c>
      <c r="B1111" s="245" t="s">
        <v>1</v>
      </c>
      <c r="C1111" s="245" t="s">
        <v>1503</v>
      </c>
      <c r="D1111" s="245" t="s">
        <v>1523</v>
      </c>
      <c r="E1111" s="246" t="s">
        <v>1513</v>
      </c>
      <c r="F1111" s="293" t="str">
        <f>VLOOKUP(E:E,데이터주제영역정의서!T:V,2,FALSE)</f>
        <v>PC</v>
      </c>
      <c r="G1111" s="211" t="s">
        <v>807</v>
      </c>
      <c r="H1111" s="294" t="str">
        <f>VLOOKUP(A:A,데이터주제영역정의서!O:P,2,FALSE)</f>
        <v>ACD</v>
      </c>
      <c r="I1111" s="294" t="str">
        <f t="shared" si="43"/>
        <v>상세</v>
      </c>
      <c r="J1111" s="295" t="str">
        <f>VLOOKUP(I1111,엔터티분류어!B:D,3,FALSE)</f>
        <v>E</v>
      </c>
      <c r="K1111" s="293" t="str">
        <f t="shared" si="42"/>
        <v>ACDPCBAE</v>
      </c>
    </row>
    <row r="1112" spans="1:11" x14ac:dyDescent="0.3">
      <c r="A1112" s="245" t="s">
        <v>1876</v>
      </c>
      <c r="B1112" s="245" t="s">
        <v>1</v>
      </c>
      <c r="C1112" s="245" t="s">
        <v>1504</v>
      </c>
      <c r="D1112" s="245" t="s">
        <v>1525</v>
      </c>
      <c r="E1112" s="246" t="s">
        <v>1513</v>
      </c>
      <c r="F1112" s="293" t="str">
        <f>VLOOKUP(E:E,데이터주제영역정의서!T:V,2,FALSE)</f>
        <v>PC</v>
      </c>
      <c r="G1112" s="211" t="s">
        <v>794</v>
      </c>
      <c r="H1112" s="294" t="str">
        <f>VLOOKUP(A:A,데이터주제영역정의서!O:P,2,FALSE)</f>
        <v>ACD</v>
      </c>
      <c r="I1112" s="294" t="str">
        <f t="shared" si="43"/>
        <v>정보</v>
      </c>
      <c r="J1112" s="295" t="str">
        <f>VLOOKUP(I1112,엔터티분류어!B:D,3,FALSE)</f>
        <v>D</v>
      </c>
      <c r="K1112" s="293" t="str">
        <f t="shared" si="42"/>
        <v>ACDPCCCD</v>
      </c>
    </row>
    <row r="1113" spans="1:11" x14ac:dyDescent="0.3">
      <c r="A1113" s="245" t="s">
        <v>1876</v>
      </c>
      <c r="B1113" s="245" t="s">
        <v>1</v>
      </c>
      <c r="C1113" s="245" t="s">
        <v>1505</v>
      </c>
      <c r="D1113" s="245" t="s">
        <v>1533</v>
      </c>
      <c r="E1113" s="246" t="s">
        <v>1513</v>
      </c>
      <c r="F1113" s="293" t="str">
        <f>VLOOKUP(E:E,데이터주제영역정의서!T:V,2,FALSE)</f>
        <v>PC</v>
      </c>
      <c r="G1113" s="211" t="s">
        <v>984</v>
      </c>
      <c r="H1113" s="294" t="str">
        <f>VLOOKUP(A:A,데이터주제영역정의서!O:P,2,FALSE)</f>
        <v>ACD</v>
      </c>
      <c r="I1113" s="294" t="str">
        <f t="shared" si="43"/>
        <v>정보</v>
      </c>
      <c r="J1113" s="295" t="str">
        <f>VLOOKUP(I1113,엔터티분류어!B:D,3,FALSE)</f>
        <v>D</v>
      </c>
      <c r="K1113" s="293" t="str">
        <f t="shared" ref="K1113:K1180" si="44">H1113&amp;F1113&amp;G1113&amp;J1113</f>
        <v>ACDPCSCD</v>
      </c>
    </row>
    <row r="1114" spans="1:11" x14ac:dyDescent="0.3">
      <c r="A1114" s="245" t="s">
        <v>1876</v>
      </c>
      <c r="B1114" s="245" t="s">
        <v>1</v>
      </c>
      <c r="C1114" s="245" t="s">
        <v>1506</v>
      </c>
      <c r="D1114" s="245" t="s">
        <v>1531</v>
      </c>
      <c r="E1114" s="246" t="s">
        <v>1513</v>
      </c>
      <c r="F1114" s="293" t="str">
        <f>VLOOKUP(E:E,데이터주제영역정의서!T:V,2,FALSE)</f>
        <v>PC</v>
      </c>
      <c r="G1114" s="211" t="s">
        <v>984</v>
      </c>
      <c r="H1114" s="294" t="str">
        <f>VLOOKUP(A:A,데이터주제영역정의서!O:P,2,FALSE)</f>
        <v>ACD</v>
      </c>
      <c r="I1114" s="294" t="str">
        <f t="shared" si="43"/>
        <v>이력</v>
      </c>
      <c r="J1114" s="295" t="str">
        <f>VLOOKUP(I1114,엔터티분류어!B:D,3,FALSE)</f>
        <v>H</v>
      </c>
      <c r="K1114" s="293" t="str">
        <f t="shared" si="44"/>
        <v>ACDPCSCH</v>
      </c>
    </row>
    <row r="1115" spans="1:11" x14ac:dyDescent="0.3">
      <c r="A1115" s="245" t="s">
        <v>1876</v>
      </c>
      <c r="B1115" s="245" t="s">
        <v>1</v>
      </c>
      <c r="C1115" s="245" t="s">
        <v>1507</v>
      </c>
      <c r="D1115" s="245" t="s">
        <v>1520</v>
      </c>
      <c r="E1115" s="246" t="s">
        <v>1513</v>
      </c>
      <c r="F1115" s="293" t="str">
        <f>VLOOKUP(E:E,데이터주제영역정의서!T:V,2,FALSE)</f>
        <v>PC</v>
      </c>
      <c r="G1115" s="211" t="s">
        <v>1516</v>
      </c>
      <c r="H1115" s="294" t="str">
        <f>VLOOKUP(A:A,데이터주제영역정의서!O:P,2,FALSE)</f>
        <v>ACD</v>
      </c>
      <c r="I1115" s="294" t="str">
        <f t="shared" si="43"/>
        <v>정보</v>
      </c>
      <c r="J1115" s="295" t="str">
        <f>VLOOKUP(I1115,엔터티분류어!B:D,3,FALSE)</f>
        <v>D</v>
      </c>
      <c r="K1115" s="293" t="str">
        <f t="shared" si="44"/>
        <v>ACDPCDOD</v>
      </c>
    </row>
    <row r="1116" spans="1:11" x14ac:dyDescent="0.3">
      <c r="A1116" s="245" t="s">
        <v>1876</v>
      </c>
      <c r="B1116" s="245" t="s">
        <v>1</v>
      </c>
      <c r="C1116" s="245" t="s">
        <v>1508</v>
      </c>
      <c r="D1116" s="245" t="s">
        <v>1528</v>
      </c>
      <c r="E1116" s="246" t="s">
        <v>1513</v>
      </c>
      <c r="F1116" s="293" t="str">
        <f>VLOOKUP(E:E,데이터주제영역정의서!T:V,2,FALSE)</f>
        <v>PC</v>
      </c>
      <c r="G1116" s="211" t="s">
        <v>805</v>
      </c>
      <c r="H1116" s="294" t="str">
        <f>VLOOKUP(A:A,데이터주제영역정의서!O:P,2,FALSE)</f>
        <v>ACD</v>
      </c>
      <c r="I1116" s="294" t="str">
        <f t="shared" si="43"/>
        <v>이력</v>
      </c>
      <c r="J1116" s="295" t="str">
        <f>VLOOKUP(I1116,엔터티분류어!B:D,3,FALSE)</f>
        <v>H</v>
      </c>
      <c r="K1116" s="293" t="str">
        <f t="shared" si="44"/>
        <v>ACDPCSDH</v>
      </c>
    </row>
    <row r="1117" spans="1:11" x14ac:dyDescent="0.3">
      <c r="A1117" s="245" t="s">
        <v>1876</v>
      </c>
      <c r="B1117" s="245" t="s">
        <v>1</v>
      </c>
      <c r="C1117" s="245" t="s">
        <v>1509</v>
      </c>
      <c r="D1117" s="245" t="s">
        <v>1519</v>
      </c>
      <c r="E1117" s="246" t="s">
        <v>1513</v>
      </c>
      <c r="F1117" s="293" t="str">
        <f>VLOOKUP(E:E,데이터주제영역정의서!T:V,2,FALSE)</f>
        <v>PC</v>
      </c>
      <c r="G1117" s="211" t="s">
        <v>1518</v>
      </c>
      <c r="H1117" s="294" t="str">
        <f>VLOOKUP(A:A,데이터주제영역정의서!O:P,2,FALSE)</f>
        <v>ACD</v>
      </c>
      <c r="I1117" s="294" t="str">
        <f t="shared" si="43"/>
        <v>정보</v>
      </c>
      <c r="J1117" s="295" t="str">
        <f>VLOOKUP(I1117,엔터티분류어!B:D,3,FALSE)</f>
        <v>D</v>
      </c>
      <c r="K1117" s="293" t="str">
        <f t="shared" si="44"/>
        <v>ACDPCDND</v>
      </c>
    </row>
    <row r="1118" spans="1:11" x14ac:dyDescent="0.3">
      <c r="A1118" s="245" t="s">
        <v>1876</v>
      </c>
      <c r="B1118" s="245" t="s">
        <v>1</v>
      </c>
      <c r="C1118" s="245" t="s">
        <v>1510</v>
      </c>
      <c r="D1118" s="245" t="s">
        <v>1521</v>
      </c>
      <c r="E1118" s="246" t="s">
        <v>1513</v>
      </c>
      <c r="F1118" s="293" t="str">
        <f>VLOOKUP(E:E,데이터주제영역정의서!T:V,2,FALSE)</f>
        <v>PC</v>
      </c>
      <c r="G1118" s="211" t="s">
        <v>904</v>
      </c>
      <c r="H1118" s="294" t="str">
        <f>VLOOKUP(A:A,데이터주제영역정의서!O:P,2,FALSE)</f>
        <v>ACD</v>
      </c>
      <c r="I1118" s="294" t="str">
        <f t="shared" si="43"/>
        <v>정보</v>
      </c>
      <c r="J1118" s="295" t="str">
        <f>VLOOKUP(I1118,엔터티분류어!B:D,3,FALSE)</f>
        <v>D</v>
      </c>
      <c r="K1118" s="293" t="str">
        <f t="shared" si="44"/>
        <v>ACDPCDCD</v>
      </c>
    </row>
    <row r="1119" spans="1:11" x14ac:dyDescent="0.3">
      <c r="A1119" s="245" t="s">
        <v>1876</v>
      </c>
      <c r="B1119" s="245" t="s">
        <v>1</v>
      </c>
      <c r="C1119" s="245" t="s">
        <v>1511</v>
      </c>
      <c r="D1119" s="245" t="s">
        <v>1534</v>
      </c>
      <c r="E1119" s="246" t="s">
        <v>1513</v>
      </c>
      <c r="F1119" s="293" t="str">
        <f>VLOOKUP(E:E,데이터주제영역정의서!T:V,2,FALSE)</f>
        <v>PC</v>
      </c>
      <c r="G1119" s="211" t="s">
        <v>1515</v>
      </c>
      <c r="H1119" s="294" t="str">
        <f>VLOOKUP(A:A,데이터주제영역정의서!O:P,2,FALSE)</f>
        <v>ACD</v>
      </c>
      <c r="I1119" s="294" t="str">
        <f t="shared" si="43"/>
        <v>이력</v>
      </c>
      <c r="J1119" s="295" t="str">
        <f>VLOOKUP(I1119,엔터티분류어!B:D,3,FALSE)</f>
        <v>H</v>
      </c>
      <c r="K1119" s="293" t="str">
        <f t="shared" si="44"/>
        <v>ACDPCDWH</v>
      </c>
    </row>
    <row r="1120" spans="1:11" x14ac:dyDescent="0.3">
      <c r="A1120" s="245" t="s">
        <v>1876</v>
      </c>
      <c r="B1120" s="245" t="s">
        <v>1</v>
      </c>
      <c r="C1120" s="245" t="s">
        <v>1512</v>
      </c>
      <c r="D1120" s="245" t="s">
        <v>1524</v>
      </c>
      <c r="E1120" s="246" t="s">
        <v>1513</v>
      </c>
      <c r="F1120" s="293" t="str">
        <f>VLOOKUP(E:E,데이터주제영역정의서!T:V,2,FALSE)</f>
        <v>PC</v>
      </c>
      <c r="G1120" s="211" t="s">
        <v>1517</v>
      </c>
      <c r="H1120" s="294" t="str">
        <f>VLOOKUP(A:A,데이터주제영역정의서!O:P,2,FALSE)</f>
        <v>ACD</v>
      </c>
      <c r="I1120" s="294" t="str">
        <f t="shared" si="43"/>
        <v>정보</v>
      </c>
      <c r="J1120" s="295" t="str">
        <f>VLOOKUP(I1120,엔터티분류어!B:D,3,FALSE)</f>
        <v>D</v>
      </c>
      <c r="K1120" s="293" t="str">
        <f t="shared" si="44"/>
        <v>ACDPCNRD</v>
      </c>
    </row>
    <row r="1121" spans="1:11" x14ac:dyDescent="0.3">
      <c r="A1121" s="296" t="s">
        <v>1978</v>
      </c>
      <c r="B1121" s="296" t="s">
        <v>1</v>
      </c>
      <c r="C1121" s="296" t="s">
        <v>1979</v>
      </c>
      <c r="D1121" s="296" t="s">
        <v>1980</v>
      </c>
      <c r="E1121" s="290" t="s">
        <v>1981</v>
      </c>
      <c r="F1121" s="293" t="str">
        <f>VLOOKUP(E:E,데이터주제영역정의서!T:V,2,FALSE)</f>
        <v>ST</v>
      </c>
      <c r="G1121" s="292" t="s">
        <v>3648</v>
      </c>
      <c r="H1121" s="294" t="str">
        <f>VLOOKUP(A:A,데이터주제영역정의서!O:P,2,FALSE)</f>
        <v>ACC</v>
      </c>
      <c r="I1121" s="295" t="str">
        <f t="shared" si="43"/>
        <v>집계</v>
      </c>
      <c r="J1121" s="295" t="str">
        <f>VLOOKUP(I1121,엔터티분류어!B:D,3,FALSE)</f>
        <v>S</v>
      </c>
      <c r="K1121" s="295" t="str">
        <f t="shared" si="44"/>
        <v>ACCSTS</v>
      </c>
    </row>
    <row r="1122" spans="1:11" x14ac:dyDescent="0.3">
      <c r="A1122" s="296" t="s">
        <v>1978</v>
      </c>
      <c r="B1122" s="296" t="s">
        <v>1</v>
      </c>
      <c r="C1122" s="296" t="s">
        <v>2803</v>
      </c>
      <c r="D1122" s="296" t="s">
        <v>2804</v>
      </c>
      <c r="E1122" s="290"/>
      <c r="F1122" s="293" t="e">
        <f>VLOOKUP(E:E,데이터주제영역정의서!T:V,2,FALSE)</f>
        <v>#N/A</v>
      </c>
      <c r="G1122" s="292" t="s">
        <v>3648</v>
      </c>
      <c r="H1122" s="294" t="str">
        <f>VLOOKUP(A:A,데이터주제영역정의서!O:P,2,FALSE)</f>
        <v>ACC</v>
      </c>
      <c r="I1122" s="295" t="str">
        <f t="shared" ref="I1122:I1186" si="45">RIGHT(C1122,2)</f>
        <v>통계</v>
      </c>
      <c r="J1122" s="295" t="e">
        <f>VLOOKUP(I1122,엔터티분류어!B:D,3,FALSE)</f>
        <v>#N/A</v>
      </c>
      <c r="K1122" s="295" t="e">
        <f t="shared" si="44"/>
        <v>#N/A</v>
      </c>
    </row>
    <row r="1123" spans="1:11" x14ac:dyDescent="0.3">
      <c r="A1123" s="296" t="s">
        <v>1978</v>
      </c>
      <c r="B1123" s="296" t="s">
        <v>1</v>
      </c>
      <c r="C1123" s="296" t="s">
        <v>2805</v>
      </c>
      <c r="D1123" s="296" t="s">
        <v>2806</v>
      </c>
      <c r="E1123" s="290"/>
      <c r="F1123" s="293" t="e">
        <f>VLOOKUP(E:E,데이터주제영역정의서!T:V,2,FALSE)</f>
        <v>#N/A</v>
      </c>
      <c r="G1123" s="292" t="s">
        <v>3648</v>
      </c>
      <c r="H1123" s="294" t="str">
        <f>VLOOKUP(A:A,데이터주제영역정의서!O:P,2,FALSE)</f>
        <v>ACC</v>
      </c>
      <c r="I1123" s="295" t="str">
        <f t="shared" si="45"/>
        <v>통계</v>
      </c>
      <c r="J1123" s="295" t="e">
        <f>VLOOKUP(I1123,엔터티분류어!B:D,3,FALSE)</f>
        <v>#N/A</v>
      </c>
      <c r="K1123" s="295" t="e">
        <f t="shared" si="44"/>
        <v>#N/A</v>
      </c>
    </row>
    <row r="1124" spans="1:11" x14ac:dyDescent="0.3">
      <c r="A1124" s="296" t="s">
        <v>1978</v>
      </c>
      <c r="B1124" s="296" t="s">
        <v>1</v>
      </c>
      <c r="C1124" s="296" t="s">
        <v>2807</v>
      </c>
      <c r="D1124" s="296" t="s">
        <v>2808</v>
      </c>
      <c r="E1124" s="290"/>
      <c r="F1124" s="293" t="e">
        <f>VLOOKUP(E:E,데이터주제영역정의서!T:V,2,FALSE)</f>
        <v>#N/A</v>
      </c>
      <c r="G1124" s="292" t="s">
        <v>3648</v>
      </c>
      <c r="H1124" s="294" t="str">
        <f>VLOOKUP(A:A,데이터주제영역정의서!O:P,2,FALSE)</f>
        <v>ACC</v>
      </c>
      <c r="I1124" s="295" t="str">
        <f t="shared" si="45"/>
        <v>통계</v>
      </c>
      <c r="J1124" s="295" t="e">
        <f>VLOOKUP(I1124,엔터티분류어!B:D,3,FALSE)</f>
        <v>#N/A</v>
      </c>
      <c r="K1124" s="295" t="e">
        <f t="shared" si="44"/>
        <v>#N/A</v>
      </c>
    </row>
    <row r="1125" spans="1:11" x14ac:dyDescent="0.3">
      <c r="A1125" s="296" t="s">
        <v>1978</v>
      </c>
      <c r="B1125" s="296" t="s">
        <v>1</v>
      </c>
      <c r="C1125" s="296" t="s">
        <v>2809</v>
      </c>
      <c r="D1125" s="296" t="s">
        <v>2810</v>
      </c>
      <c r="E1125" s="290"/>
      <c r="F1125" s="293" t="e">
        <f>VLOOKUP(E:E,데이터주제영역정의서!T:V,2,FALSE)</f>
        <v>#N/A</v>
      </c>
      <c r="G1125" s="292" t="s">
        <v>3648</v>
      </c>
      <c r="H1125" s="294" t="str">
        <f>VLOOKUP(A:A,데이터주제영역정의서!O:P,2,FALSE)</f>
        <v>ACC</v>
      </c>
      <c r="I1125" s="295" t="str">
        <f t="shared" si="45"/>
        <v>세)</v>
      </c>
      <c r="J1125" s="295" t="e">
        <f>VLOOKUP(I1125,엔터티분류어!B:D,3,FALSE)</f>
        <v>#N/A</v>
      </c>
      <c r="K1125" s="295" t="e">
        <f t="shared" si="44"/>
        <v>#N/A</v>
      </c>
    </row>
    <row r="1126" spans="1:11" x14ac:dyDescent="0.3">
      <c r="A1126" s="296" t="s">
        <v>1978</v>
      </c>
      <c r="B1126" s="296" t="s">
        <v>1</v>
      </c>
      <c r="C1126" s="296" t="s">
        <v>2811</v>
      </c>
      <c r="D1126" s="296" t="s">
        <v>2812</v>
      </c>
      <c r="E1126" s="290"/>
      <c r="F1126" s="293" t="e">
        <f>VLOOKUP(E:E,데이터주제영역정의서!T:V,2,FALSE)</f>
        <v>#N/A</v>
      </c>
      <c r="G1126" s="292" t="s">
        <v>3648</v>
      </c>
      <c r="H1126" s="294" t="str">
        <f>VLOOKUP(A:A,데이터주제영역정의서!O:P,2,FALSE)</f>
        <v>ACC</v>
      </c>
      <c r="I1126" s="295" t="str">
        <f t="shared" si="45"/>
        <v>세)</v>
      </c>
      <c r="J1126" s="295" t="e">
        <f>VLOOKUP(I1126,엔터티분류어!B:D,3,FALSE)</f>
        <v>#N/A</v>
      </c>
      <c r="K1126" s="295" t="e">
        <f t="shared" si="44"/>
        <v>#N/A</v>
      </c>
    </row>
    <row r="1127" spans="1:11" x14ac:dyDescent="0.3">
      <c r="A1127" s="296" t="s">
        <v>1978</v>
      </c>
      <c r="B1127" s="296" t="s">
        <v>1</v>
      </c>
      <c r="C1127" s="296" t="s">
        <v>2813</v>
      </c>
      <c r="D1127" s="296" t="s">
        <v>2814</v>
      </c>
      <c r="E1127" s="290"/>
      <c r="F1127" s="293" t="e">
        <f>VLOOKUP(E:E,데이터주제영역정의서!T:V,2,FALSE)</f>
        <v>#N/A</v>
      </c>
      <c r="G1127" s="292" t="s">
        <v>3648</v>
      </c>
      <c r="H1127" s="294" t="str">
        <f>VLOOKUP(A:A,데이터주제영역정의서!O:P,2,FALSE)</f>
        <v>ACC</v>
      </c>
      <c r="I1127" s="295" t="str">
        <f t="shared" si="45"/>
        <v>집계</v>
      </c>
      <c r="J1127" s="295" t="str">
        <f>VLOOKUP(I1127,엔터티분류어!B:D,3,FALSE)</f>
        <v>S</v>
      </c>
      <c r="K1127" s="295" t="e">
        <f t="shared" si="44"/>
        <v>#N/A</v>
      </c>
    </row>
    <row r="1128" spans="1:11" x14ac:dyDescent="0.3">
      <c r="A1128" s="296" t="s">
        <v>1978</v>
      </c>
      <c r="B1128" s="296" t="s">
        <v>1</v>
      </c>
      <c r="C1128" s="296" t="s">
        <v>2815</v>
      </c>
      <c r="D1128" s="296" t="s">
        <v>2816</v>
      </c>
      <c r="E1128" s="290"/>
      <c r="F1128" s="293" t="e">
        <f>VLOOKUP(E:E,데이터주제영역정의서!T:V,2,FALSE)</f>
        <v>#N/A</v>
      </c>
      <c r="G1128" s="292" t="s">
        <v>3648</v>
      </c>
      <c r="H1128" s="294" t="str">
        <f>VLOOKUP(A:A,데이터주제영역정의서!O:P,2,FALSE)</f>
        <v>ACC</v>
      </c>
      <c r="I1128" s="295" t="str">
        <f t="shared" si="45"/>
        <v>집계</v>
      </c>
      <c r="J1128" s="295" t="str">
        <f>VLOOKUP(I1128,엔터티분류어!B:D,3,FALSE)</f>
        <v>S</v>
      </c>
      <c r="K1128" s="295" t="e">
        <f t="shared" si="44"/>
        <v>#N/A</v>
      </c>
    </row>
    <row r="1129" spans="1:11" x14ac:dyDescent="0.3">
      <c r="A1129" s="296" t="s">
        <v>1978</v>
      </c>
      <c r="B1129" s="296" t="s">
        <v>1</v>
      </c>
      <c r="C1129" s="296" t="s">
        <v>2817</v>
      </c>
      <c r="D1129" s="296" t="s">
        <v>2818</v>
      </c>
      <c r="E1129" s="290"/>
      <c r="F1129" s="293" t="e">
        <f>VLOOKUP(E:E,데이터주제영역정의서!T:V,2,FALSE)</f>
        <v>#N/A</v>
      </c>
      <c r="G1129" s="292" t="s">
        <v>3648</v>
      </c>
      <c r="H1129" s="294" t="str">
        <f>VLOOKUP(A:A,데이터주제영역정의서!O:P,2,FALSE)</f>
        <v>ACC</v>
      </c>
      <c r="I1129" s="295" t="str">
        <f t="shared" si="45"/>
        <v>이블</v>
      </c>
      <c r="J1129" s="295" t="e">
        <f>VLOOKUP(I1129,엔터티분류어!B:D,3,FALSE)</f>
        <v>#N/A</v>
      </c>
      <c r="K1129" s="295" t="e">
        <f t="shared" si="44"/>
        <v>#N/A</v>
      </c>
    </row>
    <row r="1130" spans="1:11" x14ac:dyDescent="0.3">
      <c r="A1130" s="296" t="s">
        <v>1978</v>
      </c>
      <c r="B1130" s="296" t="s">
        <v>1</v>
      </c>
      <c r="C1130" s="296" t="s">
        <v>2819</v>
      </c>
      <c r="D1130" s="296" t="s">
        <v>2820</v>
      </c>
      <c r="E1130" s="290"/>
      <c r="F1130" s="293" t="e">
        <f>VLOOKUP(E:E,데이터주제영역정의서!T:V,2,FALSE)</f>
        <v>#N/A</v>
      </c>
      <c r="G1130" s="292" t="s">
        <v>3648</v>
      </c>
      <c r="H1130" s="294" t="str">
        <f>VLOOKUP(A:A,데이터주제영역정의서!O:P,2,FALSE)</f>
        <v>ACC</v>
      </c>
      <c r="I1130" s="295" t="str">
        <f t="shared" si="45"/>
        <v>간)</v>
      </c>
      <c r="J1130" s="295" t="e">
        <f>VLOOKUP(I1130,엔터티분류어!B:D,3,FALSE)</f>
        <v>#N/A</v>
      </c>
      <c r="K1130" s="295" t="e">
        <f t="shared" si="44"/>
        <v>#N/A</v>
      </c>
    </row>
    <row r="1131" spans="1:11" x14ac:dyDescent="0.3">
      <c r="A1131" s="296" t="s">
        <v>1978</v>
      </c>
      <c r="B1131" s="296" t="s">
        <v>1</v>
      </c>
      <c r="C1131" s="296" t="s">
        <v>2821</v>
      </c>
      <c r="D1131" s="296" t="s">
        <v>2822</v>
      </c>
      <c r="E1131" s="290"/>
      <c r="F1131" s="293" t="e">
        <f>VLOOKUP(E:E,데이터주제영역정의서!T:V,2,FALSE)</f>
        <v>#N/A</v>
      </c>
      <c r="G1131" s="292" t="s">
        <v>3648</v>
      </c>
      <c r="H1131" s="294" t="str">
        <f>VLOOKUP(A:A,데이터주제영역정의서!O:P,2,FALSE)</f>
        <v>ACC</v>
      </c>
      <c r="I1131" s="295" t="str">
        <f t="shared" si="45"/>
        <v>통계</v>
      </c>
      <c r="J1131" s="295" t="e">
        <f>VLOOKUP(I1131,엔터티분류어!B:D,3,FALSE)</f>
        <v>#N/A</v>
      </c>
      <c r="K1131" s="295" t="e">
        <f t="shared" si="44"/>
        <v>#N/A</v>
      </c>
    </row>
    <row r="1132" spans="1:11" x14ac:dyDescent="0.3">
      <c r="A1132" s="296" t="s">
        <v>1978</v>
      </c>
      <c r="B1132" s="296" t="s">
        <v>1</v>
      </c>
      <c r="C1132" s="296" t="s">
        <v>2823</v>
      </c>
      <c r="D1132" s="296" t="s">
        <v>2824</v>
      </c>
      <c r="E1132" s="290"/>
      <c r="F1132" s="293" t="e">
        <f>VLOOKUP(E:E,데이터주제영역정의서!T:V,2,FALSE)</f>
        <v>#N/A</v>
      </c>
      <c r="G1132" s="292" t="s">
        <v>3648</v>
      </c>
      <c r="H1132" s="294" t="str">
        <f>VLOOKUP(A:A,데이터주제영역정의서!O:P,2,FALSE)</f>
        <v>ACC</v>
      </c>
      <c r="I1132" s="295" t="str">
        <f t="shared" si="45"/>
        <v>산관</v>
      </c>
      <c r="J1132" s="295" t="e">
        <f>VLOOKUP(I1132,엔터티분류어!B:D,3,FALSE)</f>
        <v>#N/A</v>
      </c>
      <c r="K1132" s="295" t="e">
        <f t="shared" si="44"/>
        <v>#N/A</v>
      </c>
    </row>
    <row r="1133" spans="1:11" x14ac:dyDescent="0.3">
      <c r="A1133" s="296" t="s">
        <v>1978</v>
      </c>
      <c r="B1133" s="296" t="s">
        <v>1</v>
      </c>
      <c r="C1133" s="296" t="s">
        <v>2825</v>
      </c>
      <c r="D1133" s="296" t="s">
        <v>2826</v>
      </c>
      <c r="E1133" s="290"/>
      <c r="F1133" s="293" t="e">
        <f>VLOOKUP(E:E,데이터주제영역정의서!T:V,2,FALSE)</f>
        <v>#N/A</v>
      </c>
      <c r="G1133" s="292" t="s">
        <v>3648</v>
      </c>
      <c r="H1133" s="294" t="str">
        <f>VLOOKUP(A:A,데이터주제영역정의서!O:P,2,FALSE)</f>
        <v>ACC</v>
      </c>
      <c r="I1133" s="295" t="str">
        <f t="shared" si="45"/>
        <v>집계</v>
      </c>
      <c r="J1133" s="295" t="str">
        <f>VLOOKUP(I1133,엔터티분류어!B:D,3,FALSE)</f>
        <v>S</v>
      </c>
      <c r="K1133" s="295" t="e">
        <f t="shared" si="44"/>
        <v>#N/A</v>
      </c>
    </row>
    <row r="1134" spans="1:11" x14ac:dyDescent="0.3">
      <c r="A1134" s="296" t="s">
        <v>1978</v>
      </c>
      <c r="B1134" s="296" t="s">
        <v>1</v>
      </c>
      <c r="C1134" s="296" t="s">
        <v>2827</v>
      </c>
      <c r="D1134" s="296" t="s">
        <v>2828</v>
      </c>
      <c r="E1134" s="290"/>
      <c r="F1134" s="293" t="e">
        <f>VLOOKUP(E:E,데이터주제영역정의서!T:V,2,FALSE)</f>
        <v>#N/A</v>
      </c>
      <c r="G1134" s="292" t="s">
        <v>3648</v>
      </c>
      <c r="H1134" s="294" t="str">
        <f>VLOOKUP(A:A,데이터주제영역정의서!O:P,2,FALSE)</f>
        <v>ACC</v>
      </c>
      <c r="I1134" s="295" t="str">
        <f t="shared" si="45"/>
        <v>건수</v>
      </c>
      <c r="J1134" s="295" t="e">
        <f>VLOOKUP(I1134,엔터티분류어!B:D,3,FALSE)</f>
        <v>#N/A</v>
      </c>
      <c r="K1134" s="295" t="e">
        <f t="shared" si="44"/>
        <v>#N/A</v>
      </c>
    </row>
    <row r="1135" spans="1:11" x14ac:dyDescent="0.3">
      <c r="A1135" s="296" t="s">
        <v>1978</v>
      </c>
      <c r="B1135" s="296" t="s">
        <v>1</v>
      </c>
      <c r="C1135" s="296" t="s">
        <v>2829</v>
      </c>
      <c r="D1135" s="296" t="s">
        <v>2830</v>
      </c>
      <c r="E1135" s="290"/>
      <c r="F1135" s="293" t="e">
        <f>VLOOKUP(E:E,데이터주제영역정의서!T:V,2,FALSE)</f>
        <v>#N/A</v>
      </c>
      <c r="G1135" s="292" t="s">
        <v>3648</v>
      </c>
      <c r="H1135" s="294" t="str">
        <f>VLOOKUP(A:A,데이터주제영역정의서!O:P,2,FALSE)</f>
        <v>ACC</v>
      </c>
      <c r="I1135" s="295" t="str">
        <f t="shared" si="45"/>
        <v>일수</v>
      </c>
      <c r="J1135" s="295" t="e">
        <f>VLOOKUP(I1135,엔터티분류어!B:D,3,FALSE)</f>
        <v>#N/A</v>
      </c>
      <c r="K1135" s="295" t="e">
        <f t="shared" si="44"/>
        <v>#N/A</v>
      </c>
    </row>
    <row r="1136" spans="1:11" x14ac:dyDescent="0.3">
      <c r="A1136" s="296" t="s">
        <v>1978</v>
      </c>
      <c r="B1136" s="296" t="s">
        <v>1</v>
      </c>
      <c r="C1136" s="296" t="s">
        <v>2831</v>
      </c>
      <c r="D1136" s="296" t="s">
        <v>2832</v>
      </c>
      <c r="E1136" s="290"/>
      <c r="F1136" s="293" t="e">
        <f>VLOOKUP(E:E,데이터주제영역정의서!T:V,2,FALSE)</f>
        <v>#N/A</v>
      </c>
      <c r="G1136" s="292" t="s">
        <v>3648</v>
      </c>
      <c r="H1136" s="294" t="str">
        <f>VLOOKUP(A:A,데이터주제영역정의서!O:P,2,FALSE)</f>
        <v>ACC</v>
      </c>
      <c r="I1136" s="295" t="str">
        <f t="shared" si="45"/>
        <v>통계</v>
      </c>
      <c r="J1136" s="295" t="e">
        <f>VLOOKUP(I1136,엔터티분류어!B:D,3,FALSE)</f>
        <v>#N/A</v>
      </c>
      <c r="K1136" s="295" t="e">
        <f t="shared" si="44"/>
        <v>#N/A</v>
      </c>
    </row>
    <row r="1137" spans="1:11" x14ac:dyDescent="0.3">
      <c r="A1137" s="296" t="s">
        <v>1978</v>
      </c>
      <c r="B1137" s="296" t="s">
        <v>1</v>
      </c>
      <c r="C1137" s="296" t="s">
        <v>2833</v>
      </c>
      <c r="D1137" s="296" t="s">
        <v>2834</v>
      </c>
      <c r="E1137" s="290"/>
      <c r="F1137" s="293" t="e">
        <f>VLOOKUP(E:E,데이터주제영역정의서!T:V,2,FALSE)</f>
        <v>#N/A</v>
      </c>
      <c r="G1137" s="292" t="s">
        <v>3648</v>
      </c>
      <c r="H1137" s="294" t="str">
        <f>VLOOKUP(A:A,데이터주제영역정의서!O:P,2,FALSE)</f>
        <v>ACC</v>
      </c>
      <c r="I1137" s="295" t="str">
        <f t="shared" si="45"/>
        <v>정)</v>
      </c>
      <c r="J1137" s="295" t="e">
        <f>VLOOKUP(I1137,엔터티분류어!B:D,3,FALSE)</f>
        <v>#N/A</v>
      </c>
      <c r="K1137" s="295" t="e">
        <f t="shared" si="44"/>
        <v>#N/A</v>
      </c>
    </row>
    <row r="1138" spans="1:11" x14ac:dyDescent="0.3">
      <c r="A1138" s="296" t="s">
        <v>1978</v>
      </c>
      <c r="B1138" s="296" t="s">
        <v>1</v>
      </c>
      <c r="C1138" s="296" t="s">
        <v>2835</v>
      </c>
      <c r="D1138" s="296" t="s">
        <v>2836</v>
      </c>
      <c r="E1138" s="290"/>
      <c r="F1138" s="293" t="e">
        <f>VLOOKUP(E:E,데이터주제영역정의서!T:V,2,FALSE)</f>
        <v>#N/A</v>
      </c>
      <c r="G1138" s="292" t="s">
        <v>3648</v>
      </c>
      <c r="H1138" s="294" t="str">
        <f>VLOOKUP(A:A,데이터주제영역정의서!O:P,2,FALSE)</f>
        <v>ACC</v>
      </c>
      <c r="I1138" s="295" t="str">
        <f t="shared" si="45"/>
        <v>과)</v>
      </c>
      <c r="J1138" s="295" t="e">
        <f>VLOOKUP(I1138,엔터티분류어!B:D,3,FALSE)</f>
        <v>#N/A</v>
      </c>
      <c r="K1138" s="295" t="e">
        <f t="shared" si="44"/>
        <v>#N/A</v>
      </c>
    </row>
    <row r="1139" spans="1:11" x14ac:dyDescent="0.3">
      <c r="A1139" s="296" t="s">
        <v>1978</v>
      </c>
      <c r="B1139" s="296" t="s">
        <v>1</v>
      </c>
      <c r="C1139" s="296" t="s">
        <v>2837</v>
      </c>
      <c r="D1139" s="296" t="s">
        <v>2838</v>
      </c>
      <c r="E1139" s="290"/>
      <c r="F1139" s="293" t="e">
        <f>VLOOKUP(E:E,데이터주제영역정의서!T:V,2,FALSE)</f>
        <v>#N/A</v>
      </c>
      <c r="G1139" s="292" t="s">
        <v>3648</v>
      </c>
      <c r="H1139" s="294" t="str">
        <f>VLOOKUP(A:A,데이터주제영역정의서!O:P,2,FALSE)</f>
        <v>ACC</v>
      </c>
      <c r="I1139" s="295" t="str">
        <f t="shared" si="45"/>
        <v>_1</v>
      </c>
      <c r="J1139" s="295" t="e">
        <f>VLOOKUP(I1139,엔터티분류어!B:D,3,FALSE)</f>
        <v>#N/A</v>
      </c>
      <c r="K1139" s="295" t="e">
        <f t="shared" si="44"/>
        <v>#N/A</v>
      </c>
    </row>
    <row r="1140" spans="1:11" x14ac:dyDescent="0.3">
      <c r="A1140" s="296" t="s">
        <v>1978</v>
      </c>
      <c r="B1140" s="296" t="s">
        <v>1</v>
      </c>
      <c r="C1140" s="296" t="s">
        <v>2839</v>
      </c>
      <c r="D1140" s="296" t="s">
        <v>2840</v>
      </c>
      <c r="E1140" s="290"/>
      <c r="F1140" s="293" t="e">
        <f>VLOOKUP(E:E,데이터주제영역정의서!T:V,2,FALSE)</f>
        <v>#N/A</v>
      </c>
      <c r="G1140" s="292" t="s">
        <v>3648</v>
      </c>
      <c r="H1140" s="294" t="str">
        <f>VLOOKUP(A:A,데이터주제영역정의서!O:P,2,FALSE)</f>
        <v>ACC</v>
      </c>
      <c r="I1140" s="295" t="str">
        <f t="shared" si="45"/>
        <v>계)</v>
      </c>
      <c r="J1140" s="295" t="e">
        <f>VLOOKUP(I1140,엔터티분류어!B:D,3,FALSE)</f>
        <v>#N/A</v>
      </c>
      <c r="K1140" s="295" t="e">
        <f t="shared" si="44"/>
        <v>#N/A</v>
      </c>
    </row>
    <row r="1141" spans="1:11" x14ac:dyDescent="0.3">
      <c r="A1141" s="296" t="s">
        <v>1978</v>
      </c>
      <c r="B1141" s="296" t="s">
        <v>1</v>
      </c>
      <c r="C1141" s="296" t="s">
        <v>2841</v>
      </c>
      <c r="D1141" s="296" t="s">
        <v>2842</v>
      </c>
      <c r="E1141" s="290"/>
      <c r="F1141" s="293" t="e">
        <f>VLOOKUP(E:E,데이터주제영역정의서!T:V,2,FALSE)</f>
        <v>#N/A</v>
      </c>
      <c r="G1141" s="292" t="s">
        <v>3648</v>
      </c>
      <c r="H1141" s="294" t="str">
        <f>VLOOKUP(A:A,데이터주제영역정의서!O:P,2,FALSE)</f>
        <v>ACC</v>
      </c>
      <c r="I1141" s="295" t="str">
        <f t="shared" si="45"/>
        <v>_1</v>
      </c>
      <c r="J1141" s="295" t="e">
        <f>VLOOKUP(I1141,엔터티분류어!B:D,3,FALSE)</f>
        <v>#N/A</v>
      </c>
      <c r="K1141" s="295" t="e">
        <f t="shared" si="44"/>
        <v>#N/A</v>
      </c>
    </row>
    <row r="1142" spans="1:11" x14ac:dyDescent="0.3">
      <c r="A1142" s="296" t="s">
        <v>1978</v>
      </c>
      <c r="B1142" s="296" t="s">
        <v>1</v>
      </c>
      <c r="C1142" s="296" t="s">
        <v>2843</v>
      </c>
      <c r="D1142" s="296" t="s">
        <v>2844</v>
      </c>
      <c r="E1142" s="290"/>
      <c r="F1142" s="293" t="e">
        <f>VLOOKUP(E:E,데이터주제영역정의서!T:V,2,FALSE)</f>
        <v>#N/A</v>
      </c>
      <c r="G1142" s="292" t="s">
        <v>3648</v>
      </c>
      <c r="H1142" s="294" t="str">
        <f>VLOOKUP(A:A,데이터주제영역정의서!O:P,2,FALSE)</f>
        <v>ACC</v>
      </c>
      <c r="I1142" s="295" t="str">
        <f t="shared" si="45"/>
        <v>_2</v>
      </c>
      <c r="J1142" s="295" t="e">
        <f>VLOOKUP(I1142,엔터티분류어!B:D,3,FALSE)</f>
        <v>#N/A</v>
      </c>
      <c r="K1142" s="295" t="e">
        <f t="shared" si="44"/>
        <v>#N/A</v>
      </c>
    </row>
    <row r="1143" spans="1:11" x14ac:dyDescent="0.3">
      <c r="A1143" s="296" t="s">
        <v>1978</v>
      </c>
      <c r="B1143" s="296" t="s">
        <v>1</v>
      </c>
      <c r="C1143" s="296" t="s">
        <v>2845</v>
      </c>
      <c r="D1143" s="296" t="s">
        <v>2846</v>
      </c>
      <c r="E1143" s="290"/>
      <c r="F1143" s="293" t="e">
        <f>VLOOKUP(E:E,데이터주제영역정의서!T:V,2,FALSE)</f>
        <v>#N/A</v>
      </c>
      <c r="G1143" s="292" t="s">
        <v>3648</v>
      </c>
      <c r="H1143" s="294" t="str">
        <f>VLOOKUP(A:A,데이터주제영역정의서!O:P,2,FALSE)</f>
        <v>ACC</v>
      </c>
      <c r="I1143" s="295" t="str">
        <f t="shared" si="45"/>
        <v>간)</v>
      </c>
      <c r="J1143" s="295" t="e">
        <f>VLOOKUP(I1143,엔터티분류어!B:D,3,FALSE)</f>
        <v>#N/A</v>
      </c>
      <c r="K1143" s="295" t="e">
        <f t="shared" si="44"/>
        <v>#N/A</v>
      </c>
    </row>
    <row r="1144" spans="1:11" x14ac:dyDescent="0.3">
      <c r="A1144" s="296" t="s">
        <v>1978</v>
      </c>
      <c r="B1144" s="296" t="s">
        <v>1</v>
      </c>
      <c r="C1144" s="296" t="s">
        <v>2847</v>
      </c>
      <c r="D1144" s="296" t="s">
        <v>2848</v>
      </c>
      <c r="E1144" s="290"/>
      <c r="F1144" s="293" t="e">
        <f>VLOOKUP(E:E,데이터주제영역정의서!T:V,2,FALSE)</f>
        <v>#N/A</v>
      </c>
      <c r="G1144" s="292" t="s">
        <v>3648</v>
      </c>
      <c r="H1144" s="294" t="str">
        <f>VLOOKUP(A:A,데이터주제영역정의서!O:P,2,FALSE)</f>
        <v>ACC</v>
      </c>
      <c r="I1144" s="295" t="str">
        <f t="shared" si="45"/>
        <v>계)</v>
      </c>
      <c r="J1144" s="295" t="e">
        <f>VLOOKUP(I1144,엔터티분류어!B:D,3,FALSE)</f>
        <v>#N/A</v>
      </c>
      <c r="K1144" s="295" t="e">
        <f t="shared" si="44"/>
        <v>#N/A</v>
      </c>
    </row>
    <row r="1145" spans="1:11" x14ac:dyDescent="0.3">
      <c r="A1145" s="296" t="s">
        <v>1978</v>
      </c>
      <c r="B1145" s="296" t="s">
        <v>1</v>
      </c>
      <c r="C1145" s="296" t="s">
        <v>2849</v>
      </c>
      <c r="D1145" s="296" t="s">
        <v>2850</v>
      </c>
      <c r="E1145" s="290"/>
      <c r="F1145" s="293" t="e">
        <f>VLOOKUP(E:E,데이터주제영역정의서!T:V,2,FALSE)</f>
        <v>#N/A</v>
      </c>
      <c r="G1145" s="292" t="s">
        <v>3648</v>
      </c>
      <c r="H1145" s="294" t="str">
        <f>VLOOKUP(A:A,데이터주제영역정의서!O:P,2,FALSE)</f>
        <v>ACC</v>
      </c>
      <c r="I1145" s="295" t="str">
        <f t="shared" si="45"/>
        <v>_1</v>
      </c>
      <c r="J1145" s="295" t="e">
        <f>VLOOKUP(I1145,엔터티분류어!B:D,3,FALSE)</f>
        <v>#N/A</v>
      </c>
      <c r="K1145" s="295" t="e">
        <f t="shared" si="44"/>
        <v>#N/A</v>
      </c>
    </row>
    <row r="1146" spans="1:11" x14ac:dyDescent="0.3">
      <c r="A1146" s="296" t="s">
        <v>1978</v>
      </c>
      <c r="B1146" s="296" t="s">
        <v>1</v>
      </c>
      <c r="C1146" s="296" t="s">
        <v>2851</v>
      </c>
      <c r="D1146" s="296" t="s">
        <v>2852</v>
      </c>
      <c r="E1146" s="290"/>
      <c r="F1146" s="293" t="e">
        <f>VLOOKUP(E:E,데이터주제영역정의서!T:V,2,FALSE)</f>
        <v>#N/A</v>
      </c>
      <c r="G1146" s="292" t="s">
        <v>3648</v>
      </c>
      <c r="H1146" s="294" t="str">
        <f>VLOOKUP(A:A,데이터주제영역정의서!O:P,2,FALSE)</f>
        <v>ACC</v>
      </c>
      <c r="I1146" s="295" t="str">
        <f t="shared" si="45"/>
        <v>_2</v>
      </c>
      <c r="J1146" s="295" t="e">
        <f>VLOOKUP(I1146,엔터티분류어!B:D,3,FALSE)</f>
        <v>#N/A</v>
      </c>
      <c r="K1146" s="295" t="e">
        <f t="shared" si="44"/>
        <v>#N/A</v>
      </c>
    </row>
    <row r="1147" spans="1:11" x14ac:dyDescent="0.3">
      <c r="A1147" s="296" t="s">
        <v>1978</v>
      </c>
      <c r="B1147" s="296" t="s">
        <v>1</v>
      </c>
      <c r="C1147" s="296" t="s">
        <v>2853</v>
      </c>
      <c r="D1147" s="296" t="s">
        <v>2854</v>
      </c>
      <c r="E1147" s="290"/>
      <c r="F1147" s="293" t="e">
        <f>VLOOKUP(E:E,데이터주제영역정의서!T:V,2,FALSE)</f>
        <v>#N/A</v>
      </c>
      <c r="G1147" s="292" t="s">
        <v>3648</v>
      </c>
      <c r="H1147" s="294" t="str">
        <f>VLOOKUP(A:A,데이터주제영역정의서!O:P,2,FALSE)</f>
        <v>ACC</v>
      </c>
      <c r="I1147" s="295" t="str">
        <f t="shared" si="45"/>
        <v>_3</v>
      </c>
      <c r="J1147" s="295" t="e">
        <f>VLOOKUP(I1147,엔터티분류어!B:D,3,FALSE)</f>
        <v>#N/A</v>
      </c>
      <c r="K1147" s="295" t="e">
        <f t="shared" si="44"/>
        <v>#N/A</v>
      </c>
    </row>
    <row r="1148" spans="1:11" x14ac:dyDescent="0.3">
      <c r="A1148" s="296" t="s">
        <v>1978</v>
      </c>
      <c r="B1148" s="296" t="s">
        <v>1</v>
      </c>
      <c r="C1148" s="296" t="s">
        <v>2855</v>
      </c>
      <c r="D1148" s="296" t="s">
        <v>2856</v>
      </c>
      <c r="E1148" s="290"/>
      <c r="F1148" s="293" t="e">
        <f>VLOOKUP(E:E,데이터주제영역정의서!T:V,2,FALSE)</f>
        <v>#N/A</v>
      </c>
      <c r="G1148" s="292" t="s">
        <v>3648</v>
      </c>
      <c r="H1148" s="294" t="str">
        <f>VLOOKUP(A:A,데이터주제영역정의서!O:P,2,FALSE)</f>
        <v>ACC</v>
      </c>
      <c r="I1148" s="295" t="str">
        <f t="shared" si="45"/>
        <v>수당</v>
      </c>
      <c r="J1148" s="295" t="e">
        <f>VLOOKUP(I1148,엔터티분류어!B:D,3,FALSE)</f>
        <v>#N/A</v>
      </c>
      <c r="K1148" s="295" t="e">
        <f t="shared" si="44"/>
        <v>#N/A</v>
      </c>
    </row>
    <row r="1149" spans="1:11" x14ac:dyDescent="0.3">
      <c r="A1149" s="296" t="s">
        <v>1978</v>
      </c>
      <c r="B1149" s="296" t="s">
        <v>1</v>
      </c>
      <c r="C1149" s="296" t="s">
        <v>2857</v>
      </c>
      <c r="D1149" s="296" t="s">
        <v>1865</v>
      </c>
      <c r="E1149" s="290"/>
      <c r="F1149" s="293" t="e">
        <f>VLOOKUP(E:E,데이터주제영역정의서!T:V,2,FALSE)</f>
        <v>#N/A</v>
      </c>
      <c r="G1149" s="292" t="s">
        <v>3648</v>
      </c>
      <c r="H1149" s="294" t="str">
        <f>VLOOKUP(A:A,데이터주제영역정의서!O:P,2,FALSE)</f>
        <v>ACC</v>
      </c>
      <c r="I1149" s="295" t="str">
        <f t="shared" si="45"/>
        <v>스터</v>
      </c>
      <c r="J1149" s="295" t="e">
        <f>VLOOKUP(I1149,엔터티분류어!B:D,3,FALSE)</f>
        <v>#N/A</v>
      </c>
      <c r="K1149" s="295" t="e">
        <f t="shared" si="44"/>
        <v>#N/A</v>
      </c>
    </row>
    <row r="1150" spans="1:11" x14ac:dyDescent="0.3">
      <c r="A1150" s="296" t="s">
        <v>1978</v>
      </c>
      <c r="B1150" s="296" t="s">
        <v>1</v>
      </c>
      <c r="C1150" s="296" t="s">
        <v>2858</v>
      </c>
      <c r="D1150" s="296" t="s">
        <v>2859</v>
      </c>
      <c r="E1150" s="290"/>
      <c r="F1150" s="293" t="e">
        <f>VLOOKUP(E:E,데이터주제영역정의서!T:V,2,FALSE)</f>
        <v>#N/A</v>
      </c>
      <c r="G1150" s="292" t="s">
        <v>3648</v>
      </c>
      <c r="H1150" s="294" t="str">
        <f>VLOOKUP(A:A,데이터주제영역정의서!O:P,2,FALSE)</f>
        <v>ACC</v>
      </c>
      <c r="I1150" s="295" t="str">
        <f t="shared" si="45"/>
        <v>집계</v>
      </c>
      <c r="J1150" s="295" t="str">
        <f>VLOOKUP(I1150,엔터티분류어!B:D,3,FALSE)</f>
        <v>S</v>
      </c>
      <c r="K1150" s="295" t="e">
        <f t="shared" si="44"/>
        <v>#N/A</v>
      </c>
    </row>
    <row r="1151" spans="1:11" x14ac:dyDescent="0.3">
      <c r="A1151" s="296" t="s">
        <v>1978</v>
      </c>
      <c r="B1151" s="296" t="s">
        <v>1</v>
      </c>
      <c r="C1151" s="296" t="s">
        <v>2860</v>
      </c>
      <c r="D1151" s="296" t="s">
        <v>2861</v>
      </c>
      <c r="E1151" s="290"/>
      <c r="F1151" s="293" t="e">
        <f>VLOOKUP(E:E,데이터주제영역정의서!T:V,2,FALSE)</f>
        <v>#N/A</v>
      </c>
      <c r="G1151" s="292" t="s">
        <v>3648</v>
      </c>
      <c r="H1151" s="294" t="str">
        <f>VLOOKUP(A:A,데이터주제영역정의서!O:P,2,FALSE)</f>
        <v>ACC</v>
      </c>
      <c r="I1151" s="295" t="str">
        <f t="shared" si="45"/>
        <v>집계</v>
      </c>
      <c r="J1151" s="295" t="str">
        <f>VLOOKUP(I1151,엔터티분류어!B:D,3,FALSE)</f>
        <v>S</v>
      </c>
      <c r="K1151" s="295" t="e">
        <f t="shared" si="44"/>
        <v>#N/A</v>
      </c>
    </row>
    <row r="1152" spans="1:11" x14ac:dyDescent="0.3">
      <c r="A1152" s="297" t="s">
        <v>1890</v>
      </c>
      <c r="B1152" s="297" t="s">
        <v>1</v>
      </c>
      <c r="C1152" s="297" t="s">
        <v>1986</v>
      </c>
      <c r="D1152" s="297" t="s">
        <v>1987</v>
      </c>
      <c r="E1152" s="297" t="s">
        <v>1913</v>
      </c>
      <c r="F1152" s="293" t="str">
        <f>VLOOKUP(E:E,데이터주제영역정의서!T:V,2,FALSE)</f>
        <v>IA</v>
      </c>
      <c r="G1152" s="243" t="s">
        <v>585</v>
      </c>
      <c r="H1152" s="294" t="str">
        <f>VLOOKUP(A:A,데이터주제영역정의서!O:P,2,FALSE)</f>
        <v>AIM</v>
      </c>
      <c r="I1152" s="295" t="str">
        <f t="shared" si="45"/>
        <v>코드</v>
      </c>
      <c r="J1152" s="295" t="str">
        <f>VLOOKUP(I1152,엔터티분류어!B:D,3,FALSE)</f>
        <v>C</v>
      </c>
      <c r="K1152" s="295" t="str">
        <f t="shared" si="44"/>
        <v>AIMIAOPC</v>
      </c>
    </row>
    <row r="1153" spans="1:11" x14ac:dyDescent="0.3">
      <c r="A1153" s="297" t="s">
        <v>1890</v>
      </c>
      <c r="B1153" s="297" t="s">
        <v>1</v>
      </c>
      <c r="C1153" s="297" t="s">
        <v>2012</v>
      </c>
      <c r="D1153" s="297" t="s">
        <v>2013</v>
      </c>
      <c r="E1153" s="297" t="s">
        <v>1913</v>
      </c>
      <c r="F1153" s="293" t="str">
        <f>VLOOKUP(E:E,데이터주제영역정의서!T:V,2,FALSE)</f>
        <v>IA</v>
      </c>
      <c r="G1153" s="243" t="s">
        <v>582</v>
      </c>
      <c r="H1153" s="294" t="str">
        <f>VLOOKUP(A:A,데이터주제영역정의서!O:P,2,FALSE)</f>
        <v>AIM</v>
      </c>
      <c r="I1153" s="295" t="str">
        <f t="shared" si="45"/>
        <v>정보</v>
      </c>
      <c r="J1153" s="295" t="str">
        <f>VLOOKUP(I1153,엔터티분류어!B:D,3,FALSE)</f>
        <v>D</v>
      </c>
      <c r="K1153" s="295" t="str">
        <f t="shared" si="44"/>
        <v>AIMIADMD</v>
      </c>
    </row>
    <row r="1154" spans="1:11" x14ac:dyDescent="0.3">
      <c r="A1154" s="297" t="s">
        <v>1890</v>
      </c>
      <c r="B1154" s="297" t="s">
        <v>1</v>
      </c>
      <c r="C1154" s="297" t="s">
        <v>1911</v>
      </c>
      <c r="D1154" s="297" t="s">
        <v>1912</v>
      </c>
      <c r="E1154" s="297" t="s">
        <v>1913</v>
      </c>
      <c r="F1154" s="293" t="str">
        <f>VLOOKUP(E:E,데이터주제영역정의서!T:V,2,FALSE)</f>
        <v>IA</v>
      </c>
      <c r="G1154" s="243" t="s">
        <v>3654</v>
      </c>
      <c r="H1154" s="294" t="str">
        <f>VLOOKUP(A:A,데이터주제영역정의서!O:P,2,FALSE)</f>
        <v>AIM</v>
      </c>
      <c r="I1154" s="295" t="str">
        <f t="shared" si="45"/>
        <v>정보</v>
      </c>
      <c r="J1154" s="295" t="str">
        <f>VLOOKUP(I1154,엔터티분류어!B:D,3,FALSE)</f>
        <v>D</v>
      </c>
      <c r="K1154" s="295" t="str">
        <f t="shared" si="44"/>
        <v>AIMIADCD</v>
      </c>
    </row>
    <row r="1155" spans="1:11" x14ac:dyDescent="0.3">
      <c r="A1155" s="297" t="s">
        <v>1890</v>
      </c>
      <c r="B1155" s="297" t="s">
        <v>1</v>
      </c>
      <c r="C1155" s="297" t="s">
        <v>1914</v>
      </c>
      <c r="D1155" s="297" t="s">
        <v>1915</v>
      </c>
      <c r="E1155" s="297" t="s">
        <v>1913</v>
      </c>
      <c r="F1155" s="293" t="str">
        <f>VLOOKUP(E:E,데이터주제영역정의서!T:V,2,FALSE)</f>
        <v>IA</v>
      </c>
      <c r="G1155" s="243" t="s">
        <v>3953</v>
      </c>
      <c r="H1155" s="294" t="str">
        <f>VLOOKUP(A:A,데이터주제영역정의서!O:P,2,FALSE)</f>
        <v>AIM</v>
      </c>
      <c r="I1155" s="295" t="str">
        <f t="shared" si="45"/>
        <v>정보</v>
      </c>
      <c r="J1155" s="295" t="str">
        <f>VLOOKUP(I1155,엔터티분류어!B:D,3,FALSE)</f>
        <v>D</v>
      </c>
      <c r="K1155" s="295" t="str">
        <f t="shared" si="44"/>
        <v>AIMIABFD</v>
      </c>
    </row>
    <row r="1156" spans="1:11" x14ac:dyDescent="0.3">
      <c r="A1156" s="297" t="s">
        <v>1890</v>
      </c>
      <c r="B1156" s="297" t="s">
        <v>1</v>
      </c>
      <c r="C1156" s="297" t="s">
        <v>1956</v>
      </c>
      <c r="D1156" s="297" t="s">
        <v>1957</v>
      </c>
      <c r="E1156" s="297" t="s">
        <v>1913</v>
      </c>
      <c r="F1156" s="293" t="str">
        <f>VLOOKUP(E:E,데이터주제영역정의서!T:V,2,FALSE)</f>
        <v>IA</v>
      </c>
      <c r="G1156" s="243" t="s">
        <v>4154</v>
      </c>
      <c r="H1156" s="294" t="str">
        <f>VLOOKUP(A:A,데이터주제영역정의서!O:P,2,FALSE)</f>
        <v>AIM</v>
      </c>
      <c r="I1156" s="295" t="str">
        <f t="shared" si="45"/>
        <v>코드</v>
      </c>
      <c r="J1156" s="295" t="str">
        <f>VLOOKUP(I1156,엔터티분류어!B:D,3,FALSE)</f>
        <v>C</v>
      </c>
      <c r="K1156" s="295" t="str">
        <f t="shared" si="44"/>
        <v>AIMIAVCC</v>
      </c>
    </row>
    <row r="1157" spans="1:11" x14ac:dyDescent="0.3">
      <c r="A1157" s="297" t="s">
        <v>1890</v>
      </c>
      <c r="B1157" s="297" t="s">
        <v>1</v>
      </c>
      <c r="C1157" s="297" t="s">
        <v>1982</v>
      </c>
      <c r="D1157" s="297" t="s">
        <v>1983</v>
      </c>
      <c r="E1157" s="297" t="s">
        <v>1913</v>
      </c>
      <c r="F1157" s="293" t="str">
        <f>VLOOKUP(E:E,데이터주제영역정의서!T:V,2,FALSE)</f>
        <v>IA</v>
      </c>
      <c r="G1157" s="243" t="s">
        <v>604</v>
      </c>
      <c r="H1157" s="294" t="str">
        <f>VLOOKUP(A:A,데이터주제영역정의서!O:P,2,FALSE)</f>
        <v>AIM</v>
      </c>
      <c r="I1157" s="295" t="str">
        <f t="shared" si="45"/>
        <v>코드</v>
      </c>
      <c r="J1157" s="295" t="str">
        <f>VLOOKUP(I1157,엔터티분류어!B:D,3,FALSE)</f>
        <v>C</v>
      </c>
      <c r="K1157" s="295" t="str">
        <f t="shared" si="44"/>
        <v>AIMIADRC</v>
      </c>
    </row>
    <row r="1158" spans="1:11" x14ac:dyDescent="0.3">
      <c r="A1158" s="297" t="s">
        <v>1890</v>
      </c>
      <c r="B1158" s="297" t="s">
        <v>1</v>
      </c>
      <c r="C1158" s="297" t="s">
        <v>1962</v>
      </c>
      <c r="D1158" s="297" t="s">
        <v>1963</v>
      </c>
      <c r="E1158" s="297" t="s">
        <v>1913</v>
      </c>
      <c r="F1158" s="293" t="str">
        <f>VLOOKUP(E:E,데이터주제영역정의서!T:V,2,FALSE)</f>
        <v>IA</v>
      </c>
      <c r="G1158" s="243" t="s">
        <v>591</v>
      </c>
      <c r="H1158" s="294" t="str">
        <f>VLOOKUP(A:A,데이터주제영역정의서!O:P,2,FALSE)</f>
        <v>AIM</v>
      </c>
      <c r="I1158" s="295" t="str">
        <f t="shared" si="45"/>
        <v>정보</v>
      </c>
      <c r="J1158" s="295" t="str">
        <f>VLOOKUP(I1158,엔터티분류어!B:D,3,FALSE)</f>
        <v>D</v>
      </c>
      <c r="K1158" s="295" t="str">
        <f t="shared" si="44"/>
        <v>AIMIACPD</v>
      </c>
    </row>
    <row r="1159" spans="1:11" x14ac:dyDescent="0.3">
      <c r="A1159" s="297" t="s">
        <v>1890</v>
      </c>
      <c r="B1159" s="297" t="s">
        <v>1</v>
      </c>
      <c r="C1159" s="297" t="s">
        <v>1984</v>
      </c>
      <c r="D1159" s="297" t="s">
        <v>1985</v>
      </c>
      <c r="E1159" s="297" t="s">
        <v>1913</v>
      </c>
      <c r="F1159" s="293" t="str">
        <f>VLOOKUP(E:E,데이터주제영역정의서!T:V,2,FALSE)</f>
        <v>IA</v>
      </c>
      <c r="G1159" s="243" t="s">
        <v>4155</v>
      </c>
      <c r="H1159" s="294" t="str">
        <f>VLOOKUP(A:A,데이터주제영역정의서!O:P,2,FALSE)</f>
        <v>AIM</v>
      </c>
      <c r="I1159" s="295" t="str">
        <f t="shared" si="45"/>
        <v>정보</v>
      </c>
      <c r="J1159" s="295" t="str">
        <f>VLOOKUP(I1159,엔터티분류어!B:D,3,FALSE)</f>
        <v>D</v>
      </c>
      <c r="K1159" s="295" t="str">
        <f t="shared" si="44"/>
        <v>AIMIACLD</v>
      </c>
    </row>
    <row r="1160" spans="1:11" x14ac:dyDescent="0.3">
      <c r="A1160" s="297" t="s">
        <v>1890</v>
      </c>
      <c r="B1160" s="297" t="s">
        <v>1</v>
      </c>
      <c r="C1160" s="297" t="s">
        <v>1916</v>
      </c>
      <c r="D1160" s="297" t="s">
        <v>1917</v>
      </c>
      <c r="E1160" s="297" t="s">
        <v>1913</v>
      </c>
      <c r="F1160" s="293" t="str">
        <f>VLOOKUP(E:E,데이터주제영역정의서!T:V,2,FALSE)</f>
        <v>IA</v>
      </c>
      <c r="G1160" s="243" t="s">
        <v>4156</v>
      </c>
      <c r="H1160" s="294" t="str">
        <f>VLOOKUP(A:A,데이터주제영역정의서!O:P,2,FALSE)</f>
        <v>AIM</v>
      </c>
      <c r="I1160" s="295" t="str">
        <f t="shared" si="45"/>
        <v>정보</v>
      </c>
      <c r="J1160" s="295" t="str">
        <f>VLOOKUP(I1160,엔터티분류어!B:D,3,FALSE)</f>
        <v>D</v>
      </c>
      <c r="K1160" s="295" t="str">
        <f t="shared" si="44"/>
        <v>AIMIANDD</v>
      </c>
    </row>
    <row r="1161" spans="1:11" x14ac:dyDescent="0.3">
      <c r="A1161" s="297" t="s">
        <v>1890</v>
      </c>
      <c r="B1161" s="297" t="s">
        <v>1</v>
      </c>
      <c r="C1161" s="297" t="s">
        <v>1998</v>
      </c>
      <c r="D1161" s="297" t="s">
        <v>1999</v>
      </c>
      <c r="E1161" s="297" t="s">
        <v>1913</v>
      </c>
      <c r="F1161" s="293" t="str">
        <f>VLOOKUP(E:E,데이터주제영역정의서!T:V,2,FALSE)</f>
        <v>IA</v>
      </c>
      <c r="G1161" s="243" t="s">
        <v>4157</v>
      </c>
      <c r="H1161" s="294" t="str">
        <f>VLOOKUP(A:A,데이터주제영역정의서!O:P,2,FALSE)</f>
        <v>AIM</v>
      </c>
      <c r="I1161" s="295" t="str">
        <f t="shared" si="45"/>
        <v>이력</v>
      </c>
      <c r="J1161" s="295" t="str">
        <f>VLOOKUP(I1161,엔터티분류어!B:D,3,FALSE)</f>
        <v>H</v>
      </c>
      <c r="K1161" s="295" t="str">
        <f t="shared" si="44"/>
        <v>AIMIAINH</v>
      </c>
    </row>
    <row r="1162" spans="1:11" x14ac:dyDescent="0.3">
      <c r="A1162" s="297" t="s">
        <v>1890</v>
      </c>
      <c r="B1162" s="297" t="s">
        <v>1</v>
      </c>
      <c r="C1162" s="297" t="s">
        <v>4151</v>
      </c>
      <c r="D1162" s="297" t="s">
        <v>1920</v>
      </c>
      <c r="E1162" s="297" t="s">
        <v>1913</v>
      </c>
      <c r="F1162" s="293" t="str">
        <f>VLOOKUP(E:E,데이터주제영역정의서!T:V,2,FALSE)</f>
        <v>IA</v>
      </c>
      <c r="G1162" s="243" t="s">
        <v>632</v>
      </c>
      <c r="H1162" s="294" t="str">
        <f>VLOOKUP(A:A,데이터주제영역정의서!O:P,2,FALSE)</f>
        <v>AIM</v>
      </c>
      <c r="I1162" s="295" t="str">
        <f t="shared" si="45"/>
        <v>정보</v>
      </c>
      <c r="J1162" s="295" t="str">
        <f>VLOOKUP(I1162,엔터티분류어!B:D,3,FALSE)</f>
        <v>D</v>
      </c>
      <c r="K1162" s="295" t="str">
        <f t="shared" si="44"/>
        <v>AIMIACMD</v>
      </c>
    </row>
    <row r="1163" spans="1:11" x14ac:dyDescent="0.3">
      <c r="A1163" s="297" t="s">
        <v>1890</v>
      </c>
      <c r="B1163" s="297" t="s">
        <v>1</v>
      </c>
      <c r="C1163" s="297" t="s">
        <v>2014</v>
      </c>
      <c r="D1163" s="297" t="s">
        <v>2015</v>
      </c>
      <c r="E1163" s="297" t="s">
        <v>1913</v>
      </c>
      <c r="F1163" s="293" t="str">
        <f>VLOOKUP(E:E,데이터주제영역정의서!T:V,2,FALSE)</f>
        <v>IA</v>
      </c>
      <c r="G1163" s="243" t="s">
        <v>1714</v>
      </c>
      <c r="H1163" s="294" t="str">
        <f>VLOOKUP(A:A,데이터주제영역정의서!O:P,2,FALSE)</f>
        <v>AIM</v>
      </c>
      <c r="I1163" s="295" t="str">
        <f t="shared" si="45"/>
        <v>상세</v>
      </c>
      <c r="J1163" s="295" t="str">
        <f>VLOOKUP(I1163,엔터티분류어!B:D,3,FALSE)</f>
        <v>E</v>
      </c>
      <c r="K1163" s="295" t="str">
        <f t="shared" si="44"/>
        <v>AIMIAPDE</v>
      </c>
    </row>
    <row r="1164" spans="1:11" x14ac:dyDescent="0.3">
      <c r="A1164" s="297" t="s">
        <v>1890</v>
      </c>
      <c r="B1164" s="297" t="s">
        <v>1</v>
      </c>
      <c r="C1164" s="297" t="s">
        <v>1950</v>
      </c>
      <c r="D1164" s="297" t="s">
        <v>1951</v>
      </c>
      <c r="E1164" s="297" t="s">
        <v>1913</v>
      </c>
      <c r="F1164" s="293" t="str">
        <f>VLOOKUP(E:E,데이터주제영역정의서!T:V,2,FALSE)</f>
        <v>IA</v>
      </c>
      <c r="G1164" s="243" t="s">
        <v>1742</v>
      </c>
      <c r="H1164" s="294" t="str">
        <f>VLOOKUP(A:A,데이터주제영역정의서!O:P,2,FALSE)</f>
        <v>AIM</v>
      </c>
      <c r="I1164" s="295" t="str">
        <f t="shared" si="45"/>
        <v>이력</v>
      </c>
      <c r="J1164" s="295" t="str">
        <f>VLOOKUP(I1164,엔터티분류어!B:D,3,FALSE)</f>
        <v>H</v>
      </c>
      <c r="K1164" s="295" t="str">
        <f t="shared" si="44"/>
        <v>AIMIAPNH</v>
      </c>
    </row>
    <row r="1165" spans="1:11" x14ac:dyDescent="0.3">
      <c r="A1165" s="297" t="s">
        <v>1890</v>
      </c>
      <c r="B1165" s="297" t="s">
        <v>1</v>
      </c>
      <c r="C1165" s="297" t="s">
        <v>1954</v>
      </c>
      <c r="D1165" s="297" t="s">
        <v>1955</v>
      </c>
      <c r="E1165" s="297" t="s">
        <v>1923</v>
      </c>
      <c r="F1165" s="293" t="str">
        <f>VLOOKUP(E:E,데이터주제영역정의서!T:V,2,FALSE)</f>
        <v>IR</v>
      </c>
      <c r="G1165" s="243" t="s">
        <v>4158</v>
      </c>
      <c r="H1165" s="294" t="str">
        <f>VLOOKUP(A:A,데이터주제영역정의서!O:P,2,FALSE)</f>
        <v>AIM</v>
      </c>
      <c r="I1165" s="295" t="str">
        <f t="shared" si="45"/>
        <v>코드</v>
      </c>
      <c r="J1165" s="295" t="str">
        <f>VLOOKUP(I1165,엔터티분류어!B:D,3,FALSE)</f>
        <v>C</v>
      </c>
      <c r="K1165" s="295" t="str">
        <f t="shared" si="44"/>
        <v>AIMIREMC</v>
      </c>
    </row>
    <row r="1166" spans="1:11" x14ac:dyDescent="0.3">
      <c r="A1166" s="297" t="s">
        <v>1890</v>
      </c>
      <c r="B1166" s="297" t="s">
        <v>1</v>
      </c>
      <c r="C1166" s="297" t="s">
        <v>1958</v>
      </c>
      <c r="D1166" s="297" t="s">
        <v>1959</v>
      </c>
      <c r="E1166" s="297" t="s">
        <v>1923</v>
      </c>
      <c r="F1166" s="293" t="str">
        <f>VLOOKUP(E:E,데이터주제영역정의서!T:V,2,FALSE)</f>
        <v>IR</v>
      </c>
      <c r="G1166" s="243" t="s">
        <v>649</v>
      </c>
      <c r="H1166" s="294" t="str">
        <f>VLOOKUP(A:A,데이터주제영역정의서!O:P,2,FALSE)</f>
        <v>AIM</v>
      </c>
      <c r="I1166" s="295" t="str">
        <f t="shared" si="45"/>
        <v>정보</v>
      </c>
      <c r="J1166" s="295" t="str">
        <f>VLOOKUP(I1166,엔터티분류어!B:D,3,FALSE)</f>
        <v>D</v>
      </c>
      <c r="K1166" s="295" t="str">
        <f t="shared" si="44"/>
        <v>AIMIRNID</v>
      </c>
    </row>
    <row r="1167" spans="1:11" x14ac:dyDescent="0.3">
      <c r="A1167" s="297" t="s">
        <v>1890</v>
      </c>
      <c r="B1167" s="297" t="s">
        <v>1</v>
      </c>
      <c r="C1167" s="297" t="s">
        <v>1952</v>
      </c>
      <c r="D1167" s="297" t="s">
        <v>1953</v>
      </c>
      <c r="E1167" s="297" t="s">
        <v>1923</v>
      </c>
      <c r="F1167" s="293" t="str">
        <f>VLOOKUP(E:E,데이터주제영역정의서!T:V,2,FALSE)</f>
        <v>IR</v>
      </c>
      <c r="G1167" s="243" t="s">
        <v>3653</v>
      </c>
      <c r="H1167" s="294" t="str">
        <f>VLOOKUP(A:A,데이터주제영역정의서!O:P,2,FALSE)</f>
        <v>AIM</v>
      </c>
      <c r="I1167" s="295" t="str">
        <f t="shared" si="45"/>
        <v>관계</v>
      </c>
      <c r="J1167" s="295" t="str">
        <f>VLOOKUP(I1167,엔터티분류어!B:D,3,FALSE)</f>
        <v>R</v>
      </c>
      <c r="K1167" s="295" t="str">
        <f t="shared" si="44"/>
        <v>AIMIRGPR</v>
      </c>
    </row>
    <row r="1168" spans="1:11" x14ac:dyDescent="0.3">
      <c r="A1168" s="297" t="s">
        <v>1890</v>
      </c>
      <c r="B1168" s="297" t="s">
        <v>18</v>
      </c>
      <c r="C1168" s="297" t="s">
        <v>2021</v>
      </c>
      <c r="D1168" s="297"/>
      <c r="E1168" s="297" t="s">
        <v>1923</v>
      </c>
      <c r="F1168" s="293" t="str">
        <f>VLOOKUP(E:E,데이터주제영역정의서!T:V,2,FALSE)</f>
        <v>IR</v>
      </c>
      <c r="G1168" s="243" t="s">
        <v>4159</v>
      </c>
      <c r="H1168" s="294" t="str">
        <f>VLOOKUP(A:A,데이터주제영역정의서!O:P,2,FALSE)</f>
        <v>AIM</v>
      </c>
      <c r="I1168" s="295" t="str">
        <f t="shared" si="45"/>
        <v>이력</v>
      </c>
      <c r="J1168" s="295" t="str">
        <f>VLOOKUP(I1168,엔터티분류어!B:D,3,FALSE)</f>
        <v>H</v>
      </c>
      <c r="K1168" s="295" t="str">
        <f t="shared" si="44"/>
        <v>AIMIRMHH</v>
      </c>
    </row>
    <row r="1169" spans="1:11" x14ac:dyDescent="0.3">
      <c r="A1169" s="297" t="s">
        <v>1890</v>
      </c>
      <c r="B1169" s="297" t="s">
        <v>1</v>
      </c>
      <c r="C1169" s="297" t="s">
        <v>1960</v>
      </c>
      <c r="D1169" s="297" t="s">
        <v>1961</v>
      </c>
      <c r="E1169" s="297" t="s">
        <v>1923</v>
      </c>
      <c r="F1169" s="293" t="str">
        <f>VLOOKUP(E:E,데이터주제영역정의서!T:V,2,FALSE)</f>
        <v>IR</v>
      </c>
      <c r="G1169" s="243" t="s">
        <v>524</v>
      </c>
      <c r="H1169" s="294" t="str">
        <f>VLOOKUP(A:A,데이터주제영역정의서!O:P,2,FALSE)</f>
        <v>AIM</v>
      </c>
      <c r="I1169" s="295" t="str">
        <f t="shared" si="45"/>
        <v>코드</v>
      </c>
      <c r="J1169" s="295" t="str">
        <f>VLOOKUP(I1169,엔터티분류어!B:D,3,FALSE)</f>
        <v>C</v>
      </c>
      <c r="K1169" s="295" t="str">
        <f t="shared" si="44"/>
        <v>AIMIRPMC</v>
      </c>
    </row>
    <row r="1170" spans="1:11" x14ac:dyDescent="0.3">
      <c r="A1170" s="297" t="s">
        <v>1890</v>
      </c>
      <c r="B1170" s="297" t="s">
        <v>1</v>
      </c>
      <c r="C1170" s="297" t="s">
        <v>1921</v>
      </c>
      <c r="D1170" s="297" t="s">
        <v>1922</v>
      </c>
      <c r="E1170" s="297" t="s">
        <v>1923</v>
      </c>
      <c r="F1170" s="293" t="str">
        <f>VLOOKUP(E:E,데이터주제영역정의서!T:V,2,FALSE)</f>
        <v>IR</v>
      </c>
      <c r="G1170" s="243" t="s">
        <v>691</v>
      </c>
      <c r="H1170" s="294" t="str">
        <f>VLOOKUP(A:A,데이터주제영역정의서!O:P,2,FALSE)</f>
        <v>AIM</v>
      </c>
      <c r="I1170" s="295" t="str">
        <f t="shared" si="45"/>
        <v>정보</v>
      </c>
      <c r="J1170" s="295" t="str">
        <f>VLOOKUP(I1170,엔터티분류어!B:D,3,FALSE)</f>
        <v>D</v>
      </c>
      <c r="K1170" s="295" t="str">
        <f t="shared" si="44"/>
        <v>AIMIRMID</v>
      </c>
    </row>
    <row r="1171" spans="1:11" x14ac:dyDescent="0.3">
      <c r="A1171" s="297" t="s">
        <v>1890</v>
      </c>
      <c r="B1171" s="297" t="s">
        <v>1</v>
      </c>
      <c r="C1171" s="297" t="s">
        <v>1988</v>
      </c>
      <c r="D1171" s="297" t="s">
        <v>1989</v>
      </c>
      <c r="E1171" s="297" t="s">
        <v>1923</v>
      </c>
      <c r="F1171" s="293" t="str">
        <f>VLOOKUP(E:E,데이터주제영역정의서!T:V,2,FALSE)</f>
        <v>IR</v>
      </c>
      <c r="G1171" s="243" t="s">
        <v>636</v>
      </c>
      <c r="H1171" s="294" t="str">
        <f>VLOOKUP(A:A,데이터주제영역정의서!O:P,2,FALSE)</f>
        <v>AIM</v>
      </c>
      <c r="I1171" s="295" t="str">
        <f t="shared" si="45"/>
        <v>정보</v>
      </c>
      <c r="J1171" s="295" t="str">
        <f>VLOOKUP(I1171,엔터티분류어!B:D,3,FALSE)</f>
        <v>D</v>
      </c>
      <c r="K1171" s="295" t="str">
        <f t="shared" si="44"/>
        <v>AIMIRLMD</v>
      </c>
    </row>
    <row r="1172" spans="1:11" x14ac:dyDescent="0.3">
      <c r="A1172" s="297" t="s">
        <v>1890</v>
      </c>
      <c r="B1172" s="297" t="s">
        <v>1</v>
      </c>
      <c r="C1172" s="297" t="s">
        <v>1948</v>
      </c>
      <c r="D1172" s="297" t="s">
        <v>1949</v>
      </c>
      <c r="E1172" s="297" t="s">
        <v>1923</v>
      </c>
      <c r="F1172" s="293" t="str">
        <f>VLOOKUP(E:E,데이터주제영역정의서!T:V,2,FALSE)</f>
        <v>IR</v>
      </c>
      <c r="G1172" s="243" t="s">
        <v>510</v>
      </c>
      <c r="H1172" s="294" t="str">
        <f>VLOOKUP(A:A,데이터주제영역정의서!O:P,2,FALSE)</f>
        <v>AIM</v>
      </c>
      <c r="I1172" s="295" t="str">
        <f t="shared" si="45"/>
        <v>정보</v>
      </c>
      <c r="J1172" s="295" t="str">
        <f>VLOOKUP(I1172,엔터티분류어!B:D,3,FALSE)</f>
        <v>D</v>
      </c>
      <c r="K1172" s="295" t="str">
        <f t="shared" si="44"/>
        <v>AIMIRPRD</v>
      </c>
    </row>
    <row r="1173" spans="1:11" x14ac:dyDescent="0.3">
      <c r="A1173" s="297" t="s">
        <v>1890</v>
      </c>
      <c r="B1173" s="297" t="s">
        <v>1</v>
      </c>
      <c r="C1173" s="297" t="s">
        <v>4152</v>
      </c>
      <c r="D1173" s="297" t="s">
        <v>2010</v>
      </c>
      <c r="E1173" s="297" t="s">
        <v>1893</v>
      </c>
      <c r="F1173" s="293" t="str">
        <f>VLOOKUP(E:E,데이터주제영역정의서!T:V,2,FALSE)</f>
        <v>IP</v>
      </c>
      <c r="G1173" s="243" t="s">
        <v>1095</v>
      </c>
      <c r="H1173" s="294" t="str">
        <f>VLOOKUP(A:A,데이터주제영역정의서!O:P,2,FALSE)</f>
        <v>AIM</v>
      </c>
      <c r="I1173" s="295" t="str">
        <f t="shared" si="45"/>
        <v>이력</v>
      </c>
      <c r="J1173" s="295" t="str">
        <f>VLOOKUP(I1173,엔터티분류어!B:D,3,FALSE)</f>
        <v>H</v>
      </c>
      <c r="K1173" s="295" t="str">
        <f t="shared" si="44"/>
        <v>AIMIPELH</v>
      </c>
    </row>
    <row r="1174" spans="1:11" x14ac:dyDescent="0.3">
      <c r="A1174" s="297" t="s">
        <v>1890</v>
      </c>
      <c r="B1174" s="297" t="s">
        <v>1</v>
      </c>
      <c r="C1174" s="297" t="s">
        <v>2008</v>
      </c>
      <c r="D1174" s="297" t="s">
        <v>2009</v>
      </c>
      <c r="E1174" s="297" t="s">
        <v>1893</v>
      </c>
      <c r="F1174" s="293" t="str">
        <f>VLOOKUP(E:E,데이터주제영역정의서!T:V,2,FALSE)</f>
        <v>IP</v>
      </c>
      <c r="G1174" s="243" t="s">
        <v>1569</v>
      </c>
      <c r="H1174" s="294" t="str">
        <f>VLOOKUP(A:A,데이터주제영역정의서!O:P,2,FALSE)</f>
        <v>AIM</v>
      </c>
      <c r="I1174" s="295" t="str">
        <f t="shared" si="45"/>
        <v>정보</v>
      </c>
      <c r="J1174" s="295" t="str">
        <f>VLOOKUP(I1174,엔터티분류어!B:D,3,FALSE)</f>
        <v>D</v>
      </c>
      <c r="K1174" s="295" t="str">
        <f t="shared" si="44"/>
        <v>AIMIPRCD</v>
      </c>
    </row>
    <row r="1175" spans="1:11" x14ac:dyDescent="0.3">
      <c r="A1175" s="297" t="s">
        <v>1890</v>
      </c>
      <c r="B1175" s="297" t="s">
        <v>1</v>
      </c>
      <c r="C1175" s="297" t="s">
        <v>4153</v>
      </c>
      <c r="D1175" s="297" t="s">
        <v>2011</v>
      </c>
      <c r="E1175" s="297" t="s">
        <v>1893</v>
      </c>
      <c r="F1175" s="293" t="str">
        <f>VLOOKUP(E:E,데이터주제영역정의서!T:V,2,FALSE)</f>
        <v>IP</v>
      </c>
      <c r="G1175" s="243" t="s">
        <v>4160</v>
      </c>
      <c r="H1175" s="294" t="str">
        <f>VLOOKUP(A:A,데이터주제영역정의서!O:P,2,FALSE)</f>
        <v>AIM</v>
      </c>
      <c r="I1175" s="295" t="str">
        <f t="shared" si="45"/>
        <v>집계</v>
      </c>
      <c r="J1175" s="295" t="str">
        <f>VLOOKUP(I1175,엔터티분류어!B:D,3,FALSE)</f>
        <v>S</v>
      </c>
      <c r="K1175" s="295" t="str">
        <f t="shared" si="44"/>
        <v>AIMIPMAS</v>
      </c>
    </row>
    <row r="1176" spans="1:11" x14ac:dyDescent="0.3">
      <c r="A1176" s="297" t="s">
        <v>1890</v>
      </c>
      <c r="B1176" s="297" t="s">
        <v>1</v>
      </c>
      <c r="C1176" s="297" t="s">
        <v>1891</v>
      </c>
      <c r="D1176" s="297" t="s">
        <v>1892</v>
      </c>
      <c r="E1176" s="297" t="s">
        <v>1893</v>
      </c>
      <c r="F1176" s="293" t="str">
        <f>VLOOKUP(E:E,데이터주제영역정의서!T:V,2,FALSE)</f>
        <v>IP</v>
      </c>
      <c r="G1176" s="243" t="s">
        <v>4161</v>
      </c>
      <c r="H1176" s="294" t="str">
        <f>VLOOKUP(A:A,데이터주제영역정의서!O:P,2,FALSE)</f>
        <v>AIM</v>
      </c>
      <c r="I1176" s="295" t="str">
        <f t="shared" si="45"/>
        <v>정보</v>
      </c>
      <c r="J1176" s="295" t="str">
        <f>VLOOKUP(I1176,엔터티분류어!B:D,3,FALSE)</f>
        <v>D</v>
      </c>
      <c r="K1176" s="295" t="str">
        <f t="shared" si="44"/>
        <v>AIMIPURD</v>
      </c>
    </row>
    <row r="1177" spans="1:11" x14ac:dyDescent="0.3">
      <c r="A1177" s="297" t="s">
        <v>1890</v>
      </c>
      <c r="B1177" s="297" t="s">
        <v>1</v>
      </c>
      <c r="C1177" s="297" t="s">
        <v>1918</v>
      </c>
      <c r="D1177" s="297" t="s">
        <v>1919</v>
      </c>
      <c r="E1177" s="297" t="s">
        <v>1893</v>
      </c>
      <c r="F1177" s="293" t="str">
        <f>VLOOKUP(E:E,데이터주제영역정의서!T:V,2,FALSE)</f>
        <v>IP</v>
      </c>
      <c r="G1177" s="243" t="s">
        <v>4160</v>
      </c>
      <c r="H1177" s="294" t="str">
        <f>VLOOKUP(A:A,데이터주제영역정의서!O:P,2,FALSE)</f>
        <v>AIM</v>
      </c>
      <c r="I1177" s="295" t="str">
        <f t="shared" si="45"/>
        <v>정보</v>
      </c>
      <c r="J1177" s="295" t="str">
        <f>VLOOKUP(I1177,엔터티분류어!B:D,3,FALSE)</f>
        <v>D</v>
      </c>
      <c r="K1177" s="295" t="str">
        <f t="shared" si="44"/>
        <v>AIMIPMAD</v>
      </c>
    </row>
    <row r="1178" spans="1:11" x14ac:dyDescent="0.3">
      <c r="A1178" s="297" t="s">
        <v>1890</v>
      </c>
      <c r="B1178" s="297" t="s">
        <v>1</v>
      </c>
      <c r="C1178" s="297" t="s">
        <v>1946</v>
      </c>
      <c r="D1178" s="297" t="s">
        <v>1947</v>
      </c>
      <c r="E1178" s="297" t="s">
        <v>1893</v>
      </c>
      <c r="F1178" s="293" t="str">
        <f>VLOOKUP(E:E,데이터주제영역정의서!T:V,2,FALSE)</f>
        <v>IP</v>
      </c>
      <c r="G1178" s="243" t="s">
        <v>611</v>
      </c>
      <c r="H1178" s="294" t="str">
        <f>VLOOKUP(A:A,데이터주제영역정의서!O:P,2,FALSE)</f>
        <v>AIM</v>
      </c>
      <c r="I1178" s="295" t="str">
        <f t="shared" si="45"/>
        <v>정보</v>
      </c>
      <c r="J1178" s="295" t="str">
        <f>VLOOKUP(I1178,엔터티분류어!B:D,3,FALSE)</f>
        <v>D</v>
      </c>
      <c r="K1178" s="295" t="str">
        <f t="shared" si="44"/>
        <v>AIMIPCRD</v>
      </c>
    </row>
    <row r="1179" spans="1:11" x14ac:dyDescent="0.3">
      <c r="A1179" s="297" t="s">
        <v>1890</v>
      </c>
      <c r="B1179" s="297" t="s">
        <v>1</v>
      </c>
      <c r="C1179" s="297" t="s">
        <v>4250</v>
      </c>
      <c r="D1179" s="297" t="s">
        <v>1898</v>
      </c>
      <c r="E1179" s="297" t="s">
        <v>1893</v>
      </c>
      <c r="F1179" s="293" t="str">
        <f>VLOOKUP(E:E,데이터주제영역정의서!T:V,2,FALSE)</f>
        <v>IP</v>
      </c>
      <c r="G1179" s="243" t="s">
        <v>632</v>
      </c>
      <c r="H1179" s="294" t="str">
        <f>VLOOKUP(A:A,데이터주제영역정의서!O:P,2,FALSE)</f>
        <v>AIM</v>
      </c>
      <c r="I1179" s="295" t="str">
        <f t="shared" si="45"/>
        <v>코드</v>
      </c>
      <c r="J1179" s="295" t="str">
        <f>VLOOKUP(I1179,엔터티분류어!B:D,3,FALSE)</f>
        <v>C</v>
      </c>
      <c r="K1179" s="295" t="str">
        <f t="shared" si="44"/>
        <v>AIMIPCMC</v>
      </c>
    </row>
    <row r="1180" spans="1:11" x14ac:dyDescent="0.3">
      <c r="A1180" s="297" t="s">
        <v>1890</v>
      </c>
      <c r="B1180" s="297" t="s">
        <v>18</v>
      </c>
      <c r="C1180" s="297" t="s">
        <v>2020</v>
      </c>
      <c r="D1180" s="297"/>
      <c r="E1180" s="297" t="s">
        <v>1893</v>
      </c>
      <c r="F1180" s="293" t="str">
        <f>VLOOKUP(E:E,데이터주제영역정의서!T:V,2,FALSE)</f>
        <v>IP</v>
      </c>
      <c r="G1180" s="243" t="s">
        <v>3662</v>
      </c>
      <c r="H1180" s="294" t="str">
        <f>VLOOKUP(A:A,데이터주제영역정의서!O:P,2,FALSE)</f>
        <v>AIM</v>
      </c>
      <c r="I1180" s="295" t="str">
        <f t="shared" si="45"/>
        <v>정보</v>
      </c>
      <c r="J1180" s="295" t="str">
        <f>VLOOKUP(I1180,엔터티분류어!B:D,3,FALSE)</f>
        <v>D</v>
      </c>
      <c r="K1180" s="295" t="str">
        <f t="shared" si="44"/>
        <v>AIMIPDED</v>
      </c>
    </row>
    <row r="1181" spans="1:11" x14ac:dyDescent="0.3">
      <c r="A1181" s="297" t="s">
        <v>1890</v>
      </c>
      <c r="B1181" s="297" t="s">
        <v>18</v>
      </c>
      <c r="C1181" s="297" t="s">
        <v>4936</v>
      </c>
      <c r="D1181" s="297"/>
      <c r="E1181" s="297" t="s">
        <v>4937</v>
      </c>
      <c r="F1181" s="293" t="s">
        <v>4938</v>
      </c>
      <c r="G1181" s="243" t="s">
        <v>3983</v>
      </c>
      <c r="H1181" s="294" t="str">
        <f>VLOOKUP(A:A,데이터주제영역정의서!O:P,2,FALSE)</f>
        <v>AIM</v>
      </c>
      <c r="I1181" s="295" t="str">
        <f>RIGHT(C1181,2)</f>
        <v>정보</v>
      </c>
      <c r="J1181" s="295" t="s">
        <v>278</v>
      </c>
      <c r="K1181" s="295" t="str">
        <f t="shared" ref="K1181:K1245" si="46">H1181&amp;F1181&amp;G1181&amp;J1181</f>
        <v>AIMIPDDD</v>
      </c>
    </row>
    <row r="1182" spans="1:11" x14ac:dyDescent="0.3">
      <c r="A1182" s="297" t="s">
        <v>1890</v>
      </c>
      <c r="B1182" s="297" t="s">
        <v>1</v>
      </c>
      <c r="C1182" s="297" t="s">
        <v>1928</v>
      </c>
      <c r="D1182" s="297" t="s">
        <v>1929</v>
      </c>
      <c r="E1182" s="297" t="s">
        <v>1893</v>
      </c>
      <c r="F1182" s="293" t="str">
        <f>VLOOKUP(E:E,데이터주제영역정의서!T:V,2,FALSE)</f>
        <v>IP</v>
      </c>
      <c r="G1182" s="243" t="s">
        <v>958</v>
      </c>
      <c r="H1182" s="294" t="str">
        <f>VLOOKUP(A:A,데이터주제영역정의서!O:P,2,FALSE)</f>
        <v>AIM</v>
      </c>
      <c r="I1182" s="295" t="str">
        <f t="shared" si="45"/>
        <v>정보</v>
      </c>
      <c r="J1182" s="295" t="str">
        <f>VLOOKUP(I1182,엔터티분류어!B:D,3,FALSE)</f>
        <v>D</v>
      </c>
      <c r="K1182" s="295" t="str">
        <f t="shared" si="46"/>
        <v>AIMIPEXD</v>
      </c>
    </row>
    <row r="1183" spans="1:11" x14ac:dyDescent="0.3">
      <c r="A1183" s="297" t="s">
        <v>1890</v>
      </c>
      <c r="B1183" s="297" t="s">
        <v>1</v>
      </c>
      <c r="C1183" s="297" t="s">
        <v>1940</v>
      </c>
      <c r="D1183" s="297" t="s">
        <v>1941</v>
      </c>
      <c r="E1183" s="297" t="s">
        <v>1893</v>
      </c>
      <c r="F1183" s="293" t="str">
        <f>VLOOKUP(E:E,데이터주제영역정의서!T:V,2,FALSE)</f>
        <v>IP</v>
      </c>
      <c r="G1183" s="243" t="s">
        <v>4162</v>
      </c>
      <c r="H1183" s="294" t="str">
        <f>VLOOKUP(A:A,데이터주제영역정의서!O:P,2,FALSE)</f>
        <v>AIM</v>
      </c>
      <c r="I1183" s="295" t="str">
        <f t="shared" si="45"/>
        <v>임시</v>
      </c>
      <c r="J1183" s="295" t="str">
        <f>VLOOKUP(I1183,엔터티분류어!B:D,3,FALSE)</f>
        <v>T</v>
      </c>
      <c r="K1183" s="295" t="str">
        <f t="shared" si="46"/>
        <v>AIMIPOHT</v>
      </c>
    </row>
    <row r="1184" spans="1:11" x14ac:dyDescent="0.3">
      <c r="A1184" s="297" t="s">
        <v>1890</v>
      </c>
      <c r="B1184" s="297" t="s">
        <v>1</v>
      </c>
      <c r="C1184" s="297" t="s">
        <v>1926</v>
      </c>
      <c r="D1184" s="297" t="s">
        <v>1927</v>
      </c>
      <c r="E1184" s="297" t="s">
        <v>1893</v>
      </c>
      <c r="F1184" s="293" t="str">
        <f>VLOOKUP(E:E,데이터주제영역정의서!T:V,2,FALSE)</f>
        <v>IP</v>
      </c>
      <c r="G1184" s="243" t="s">
        <v>4163</v>
      </c>
      <c r="H1184" s="294" t="str">
        <f>VLOOKUP(A:A,데이터주제영역정의서!O:P,2,FALSE)</f>
        <v>AIM</v>
      </c>
      <c r="I1184" s="295" t="str">
        <f t="shared" si="45"/>
        <v>정보</v>
      </c>
      <c r="J1184" s="295" t="str">
        <f>VLOOKUP(I1184,엔터티분류어!B:D,3,FALSE)</f>
        <v>D</v>
      </c>
      <c r="K1184" s="295" t="str">
        <f t="shared" si="46"/>
        <v>AIMIPRND</v>
      </c>
    </row>
    <row r="1185" spans="1:11" x14ac:dyDescent="0.3">
      <c r="A1185" s="297" t="s">
        <v>1890</v>
      </c>
      <c r="B1185" s="297" t="s">
        <v>1</v>
      </c>
      <c r="C1185" s="297" t="s">
        <v>1936</v>
      </c>
      <c r="D1185" s="297" t="s">
        <v>1937</v>
      </c>
      <c r="E1185" s="297" t="s">
        <v>1893</v>
      </c>
      <c r="F1185" s="293" t="str">
        <f>VLOOKUP(E:E,데이터주제영역정의서!T:V,2,FALSE)</f>
        <v>IP</v>
      </c>
      <c r="G1185" s="243" t="s">
        <v>4164</v>
      </c>
      <c r="H1185" s="294" t="str">
        <f>VLOOKUP(A:A,데이터주제영역정의서!O:P,2,FALSE)</f>
        <v>AIM</v>
      </c>
      <c r="I1185" s="295" t="str">
        <f t="shared" si="45"/>
        <v>임시</v>
      </c>
      <c r="J1185" s="295" t="str">
        <f>VLOOKUP(I1185,엔터티분류어!B:D,3,FALSE)</f>
        <v>T</v>
      </c>
      <c r="K1185" s="295" t="str">
        <f t="shared" si="46"/>
        <v>AIMIPOWT</v>
      </c>
    </row>
    <row r="1186" spans="1:11" x14ac:dyDescent="0.3">
      <c r="A1186" s="297" t="s">
        <v>1890</v>
      </c>
      <c r="B1186" s="297" t="s">
        <v>1</v>
      </c>
      <c r="C1186" s="297" t="s">
        <v>1905</v>
      </c>
      <c r="D1186" s="297" t="s">
        <v>1906</v>
      </c>
      <c r="E1186" s="297" t="s">
        <v>1893</v>
      </c>
      <c r="F1186" s="293" t="str">
        <f>VLOOKUP(E:E,데이터주제영역정의서!T:V,2,FALSE)</f>
        <v>IP</v>
      </c>
      <c r="G1186" s="243" t="s">
        <v>686</v>
      </c>
      <c r="H1186" s="294" t="str">
        <f>VLOOKUP(A:A,데이터주제영역정의서!O:P,2,FALSE)</f>
        <v>AIM</v>
      </c>
      <c r="I1186" s="295" t="str">
        <f t="shared" si="45"/>
        <v>정보</v>
      </c>
      <c r="J1186" s="295" t="str">
        <f>VLOOKUP(I1186,엔터티분류어!B:D,3,FALSE)</f>
        <v>D</v>
      </c>
      <c r="K1186" s="295" t="str">
        <f t="shared" si="46"/>
        <v>AIMIPEDD</v>
      </c>
    </row>
    <row r="1187" spans="1:11" x14ac:dyDescent="0.3">
      <c r="A1187" s="297" t="s">
        <v>1890</v>
      </c>
      <c r="B1187" s="297" t="s">
        <v>1</v>
      </c>
      <c r="C1187" s="297" t="s">
        <v>1944</v>
      </c>
      <c r="D1187" s="297" t="s">
        <v>1945</v>
      </c>
      <c r="E1187" s="297" t="s">
        <v>1893</v>
      </c>
      <c r="F1187" s="293" t="str">
        <f>VLOOKUP(E:E,데이터주제영역정의서!T:V,2,FALSE)</f>
        <v>IP</v>
      </c>
      <c r="G1187" s="243" t="s">
        <v>1747</v>
      </c>
      <c r="H1187" s="294" t="str">
        <f>VLOOKUP(A:A,데이터주제영역정의서!O:P,2,FALSE)</f>
        <v>AIM</v>
      </c>
      <c r="I1187" s="295" t="str">
        <f t="shared" ref="I1187:I1250" si="47">RIGHT(C1187,2)</f>
        <v>정보</v>
      </c>
      <c r="J1187" s="295" t="str">
        <f>VLOOKUP(I1187,엔터티분류어!B:D,3,FALSE)</f>
        <v>D</v>
      </c>
      <c r="K1187" s="295" t="str">
        <f t="shared" si="46"/>
        <v>AIMIPEBD</v>
      </c>
    </row>
    <row r="1188" spans="1:11" x14ac:dyDescent="0.3">
      <c r="A1188" s="297" t="s">
        <v>1890</v>
      </c>
      <c r="B1188" s="297" t="s">
        <v>1</v>
      </c>
      <c r="C1188" s="297" t="s">
        <v>1907</v>
      </c>
      <c r="D1188" s="297" t="s">
        <v>1908</v>
      </c>
      <c r="E1188" s="297" t="s">
        <v>1893</v>
      </c>
      <c r="F1188" s="293" t="str">
        <f>VLOOKUP(E:E,데이터주제영역정의서!T:V,2,FALSE)</f>
        <v>IP</v>
      </c>
      <c r="G1188" s="243" t="s">
        <v>4165</v>
      </c>
      <c r="H1188" s="294" t="str">
        <f>VLOOKUP(A:A,데이터주제영역정의서!O:P,2,FALSE)</f>
        <v>AIM</v>
      </c>
      <c r="I1188" s="295" t="str">
        <f t="shared" si="47"/>
        <v>정보</v>
      </c>
      <c r="J1188" s="295" t="str">
        <f>VLOOKUP(I1188,엔터티분류어!B:D,3,FALSE)</f>
        <v>D</v>
      </c>
      <c r="K1188" s="295" t="str">
        <f t="shared" si="46"/>
        <v>AIMIPEPD</v>
      </c>
    </row>
    <row r="1189" spans="1:11" x14ac:dyDescent="0.3">
      <c r="A1189" s="297" t="s">
        <v>1890</v>
      </c>
      <c r="B1189" s="297" t="s">
        <v>1</v>
      </c>
      <c r="C1189" s="297" t="s">
        <v>1901</v>
      </c>
      <c r="D1189" s="297" t="s">
        <v>1902</v>
      </c>
      <c r="E1189" s="297" t="s">
        <v>1893</v>
      </c>
      <c r="F1189" s="293" t="str">
        <f>VLOOKUP(E:E,데이터주제영역정의서!T:V,2,FALSE)</f>
        <v>IP</v>
      </c>
      <c r="G1189" s="243" t="s">
        <v>1744</v>
      </c>
      <c r="H1189" s="294" t="str">
        <f>VLOOKUP(A:A,데이터주제영역정의서!O:P,2,FALSE)</f>
        <v>AIM</v>
      </c>
      <c r="I1189" s="295" t="str">
        <f t="shared" si="47"/>
        <v>정보</v>
      </c>
      <c r="J1189" s="295" t="str">
        <f>VLOOKUP(I1189,엔터티분류어!B:D,3,FALSE)</f>
        <v>D</v>
      </c>
      <c r="K1189" s="295" t="str">
        <f t="shared" si="46"/>
        <v>AIMIPECD</v>
      </c>
    </row>
    <row r="1190" spans="1:11" x14ac:dyDescent="0.3">
      <c r="A1190" s="297" t="s">
        <v>1890</v>
      </c>
      <c r="B1190" s="297" t="s">
        <v>1</v>
      </c>
      <c r="C1190" s="297" t="s">
        <v>1903</v>
      </c>
      <c r="D1190" s="297" t="s">
        <v>1904</v>
      </c>
      <c r="E1190" s="297" t="s">
        <v>1893</v>
      </c>
      <c r="F1190" s="293" t="str">
        <f>VLOOKUP(E:E,데이터주제영역정의서!T:V,2,FALSE)</f>
        <v>IP</v>
      </c>
      <c r="G1190" s="243" t="s">
        <v>696</v>
      </c>
      <c r="H1190" s="294" t="str">
        <f>VLOOKUP(A:A,데이터주제영역정의서!O:P,2,FALSE)</f>
        <v>AIM</v>
      </c>
      <c r="I1190" s="295" t="str">
        <f t="shared" si="47"/>
        <v>정보</v>
      </c>
      <c r="J1190" s="295" t="str">
        <f>VLOOKUP(I1190,엔터티분류어!B:D,3,FALSE)</f>
        <v>D</v>
      </c>
      <c r="K1190" s="295" t="str">
        <f t="shared" si="46"/>
        <v>AIMIPEID</v>
      </c>
    </row>
    <row r="1191" spans="1:11" x14ac:dyDescent="0.3">
      <c r="A1191" s="297" t="s">
        <v>1890</v>
      </c>
      <c r="B1191" s="297" t="s">
        <v>1</v>
      </c>
      <c r="C1191" s="297" t="s">
        <v>1909</v>
      </c>
      <c r="D1191" s="297" t="s">
        <v>1910</v>
      </c>
      <c r="E1191" s="297" t="s">
        <v>1893</v>
      </c>
      <c r="F1191" s="293" t="str">
        <f>VLOOKUP(E:E,데이터주제영역정의서!T:V,2,FALSE)</f>
        <v>IP</v>
      </c>
      <c r="G1191" s="243" t="s">
        <v>4166</v>
      </c>
      <c r="H1191" s="294" t="str">
        <f>VLOOKUP(A:A,데이터주제영역정의서!O:P,2,FALSE)</f>
        <v>AIM</v>
      </c>
      <c r="I1191" s="295" t="str">
        <f t="shared" si="47"/>
        <v>정보</v>
      </c>
      <c r="J1191" s="295" t="str">
        <f>VLOOKUP(I1191,엔터티분류어!B:D,3,FALSE)</f>
        <v>D</v>
      </c>
      <c r="K1191" s="295" t="str">
        <f t="shared" si="46"/>
        <v>AIMIPEOD</v>
      </c>
    </row>
    <row r="1192" spans="1:11" x14ac:dyDescent="0.3">
      <c r="A1192" s="297" t="s">
        <v>1890</v>
      </c>
      <c r="B1192" s="297" t="s">
        <v>1</v>
      </c>
      <c r="C1192" s="297" t="s">
        <v>1932</v>
      </c>
      <c r="D1192" s="297" t="s">
        <v>1933</v>
      </c>
      <c r="E1192" s="297" t="s">
        <v>1893</v>
      </c>
      <c r="F1192" s="293" t="str">
        <f>VLOOKUP(E:E,데이터주제영역정의서!T:V,2,FALSE)</f>
        <v>IP</v>
      </c>
      <c r="G1192" s="243" t="s">
        <v>527</v>
      </c>
      <c r="H1192" s="294" t="str">
        <f>VLOOKUP(A:A,데이터주제영역정의서!O:P,2,FALSE)</f>
        <v>AIM</v>
      </c>
      <c r="I1192" s="295" t="str">
        <f t="shared" si="47"/>
        <v>임시</v>
      </c>
      <c r="J1192" s="295" t="str">
        <f>VLOOKUP(I1192,엔터티분류어!B:D,3,FALSE)</f>
        <v>T</v>
      </c>
      <c r="K1192" s="295" t="str">
        <f t="shared" si="46"/>
        <v>AIMIPIPT</v>
      </c>
    </row>
    <row r="1193" spans="1:11" x14ac:dyDescent="0.3">
      <c r="A1193" s="297" t="s">
        <v>1890</v>
      </c>
      <c r="B1193" s="297" t="s">
        <v>1</v>
      </c>
      <c r="C1193" s="297" t="s">
        <v>1992</v>
      </c>
      <c r="D1193" s="297" t="s">
        <v>1993</v>
      </c>
      <c r="E1193" s="297" t="s">
        <v>1893</v>
      </c>
      <c r="F1193" s="293" t="str">
        <f>VLOOKUP(E:E,데이터주제영역정의서!T:V,2,FALSE)</f>
        <v>IP</v>
      </c>
      <c r="G1193" s="243" t="s">
        <v>4167</v>
      </c>
      <c r="H1193" s="294" t="str">
        <f>VLOOKUP(A:A,데이터주제영역정의서!O:P,2,FALSE)</f>
        <v>AIM</v>
      </c>
      <c r="I1193" s="295" t="str">
        <f t="shared" si="47"/>
        <v>임시</v>
      </c>
      <c r="J1193" s="295" t="str">
        <f>VLOOKUP(I1193,엔터티분류어!B:D,3,FALSE)</f>
        <v>T</v>
      </c>
      <c r="K1193" s="295" t="str">
        <f t="shared" si="46"/>
        <v>AIMIPIWT</v>
      </c>
    </row>
    <row r="1194" spans="1:11" x14ac:dyDescent="0.3">
      <c r="A1194" s="297" t="s">
        <v>1890</v>
      </c>
      <c r="B1194" s="297" t="s">
        <v>1</v>
      </c>
      <c r="C1194" s="297" t="s">
        <v>1899</v>
      </c>
      <c r="D1194" s="297" t="s">
        <v>1900</v>
      </c>
      <c r="E1194" s="297" t="s">
        <v>1893</v>
      </c>
      <c r="F1194" s="293" t="str">
        <f>VLOOKUP(E:E,데이터주제영역정의서!T:V,2,FALSE)</f>
        <v>IP</v>
      </c>
      <c r="G1194" s="243" t="s">
        <v>4168</v>
      </c>
      <c r="H1194" s="294" t="str">
        <f>VLOOKUP(A:A,데이터주제영역정의서!O:P,2,FALSE)</f>
        <v>AIM</v>
      </c>
      <c r="I1194" s="295" t="str">
        <f t="shared" si="47"/>
        <v>정보</v>
      </c>
      <c r="J1194" s="295" t="str">
        <f>VLOOKUP(I1194,엔터티분류어!B:D,3,FALSE)</f>
        <v>D</v>
      </c>
      <c r="K1194" s="295" t="str">
        <f t="shared" si="46"/>
        <v>AIMIPUTD</v>
      </c>
    </row>
    <row r="1195" spans="1:11" x14ac:dyDescent="0.3">
      <c r="A1195" s="297" t="s">
        <v>1890</v>
      </c>
      <c r="B1195" s="297" t="s">
        <v>1</v>
      </c>
      <c r="C1195" s="297" t="s">
        <v>2016</v>
      </c>
      <c r="D1195" s="297" t="s">
        <v>2017</v>
      </c>
      <c r="E1195" s="297" t="s">
        <v>1893</v>
      </c>
      <c r="F1195" s="293" t="str">
        <f>VLOOKUP(E:E,데이터주제영역정의서!T:V,2,FALSE)</f>
        <v>IP</v>
      </c>
      <c r="G1195" s="243" t="s">
        <v>4169</v>
      </c>
      <c r="H1195" s="294" t="str">
        <f>VLOOKUP(A:A,데이터주제영역정의서!O:P,2,FALSE)</f>
        <v>AIM</v>
      </c>
      <c r="I1195" s="295" t="str">
        <f t="shared" si="47"/>
        <v>정보</v>
      </c>
      <c r="J1195" s="295" t="str">
        <f>VLOOKUP(I1195,엔터티분류어!B:D,3,FALSE)</f>
        <v>D</v>
      </c>
      <c r="K1195" s="295" t="str">
        <f t="shared" si="46"/>
        <v>AIMIPGAD</v>
      </c>
    </row>
    <row r="1196" spans="1:11" x14ac:dyDescent="0.3">
      <c r="A1196" s="297" t="s">
        <v>1890</v>
      </c>
      <c r="B1196" s="297" t="s">
        <v>1</v>
      </c>
      <c r="C1196" s="297" t="s">
        <v>1942</v>
      </c>
      <c r="D1196" s="297" t="s">
        <v>1943</v>
      </c>
      <c r="E1196" s="297" t="s">
        <v>1893</v>
      </c>
      <c r="F1196" s="293" t="str">
        <f>VLOOKUP(E:E,데이터주제영역정의서!T:V,2,FALSE)</f>
        <v>IP</v>
      </c>
      <c r="G1196" s="243" t="s">
        <v>664</v>
      </c>
      <c r="H1196" s="294" t="str">
        <f>VLOOKUP(A:A,데이터주제영역정의서!O:P,2,FALSE)</f>
        <v>AIM</v>
      </c>
      <c r="I1196" s="295" t="str">
        <f t="shared" si="47"/>
        <v>정보</v>
      </c>
      <c r="J1196" s="295" t="str">
        <f>VLOOKUP(I1196,엔터티분류어!B:D,3,FALSE)</f>
        <v>D</v>
      </c>
      <c r="K1196" s="295" t="str">
        <f t="shared" si="46"/>
        <v>AIMIPROD</v>
      </c>
    </row>
    <row r="1197" spans="1:11" x14ac:dyDescent="0.3">
      <c r="A1197" s="297" t="s">
        <v>1890</v>
      </c>
      <c r="B1197" s="297" t="s">
        <v>1</v>
      </c>
      <c r="C1197" s="297" t="s">
        <v>2006</v>
      </c>
      <c r="D1197" s="297" t="s">
        <v>2007</v>
      </c>
      <c r="E1197" s="297" t="s">
        <v>1893</v>
      </c>
      <c r="F1197" s="293" t="str">
        <f>VLOOKUP(E:E,데이터주제영역정의서!T:V,2,FALSE)</f>
        <v>IP</v>
      </c>
      <c r="G1197" s="243" t="s">
        <v>4170</v>
      </c>
      <c r="H1197" s="294" t="str">
        <f>VLOOKUP(A:A,데이터주제영역정의서!O:P,2,FALSE)</f>
        <v>AIM</v>
      </c>
      <c r="I1197" s="295" t="str">
        <f t="shared" si="47"/>
        <v>정보</v>
      </c>
      <c r="J1197" s="295" t="str">
        <f>VLOOKUP(I1197,엔터티분류어!B:D,3,FALSE)</f>
        <v>D</v>
      </c>
      <c r="K1197" s="295" t="str">
        <f t="shared" si="46"/>
        <v>AIMIPRRD</v>
      </c>
    </row>
    <row r="1198" spans="1:11" x14ac:dyDescent="0.3">
      <c r="A1198" s="297" t="s">
        <v>1890</v>
      </c>
      <c r="B1198" s="297" t="s">
        <v>1</v>
      </c>
      <c r="C1198" s="297" t="s">
        <v>1994</v>
      </c>
      <c r="D1198" s="297" t="s">
        <v>1995</v>
      </c>
      <c r="E1198" s="297" t="s">
        <v>1893</v>
      </c>
      <c r="F1198" s="293" t="str">
        <f>VLOOKUP(E:E,데이터주제영역정의서!T:V,2,FALSE)</f>
        <v>IP</v>
      </c>
      <c r="G1198" s="243" t="s">
        <v>4171</v>
      </c>
      <c r="H1198" s="294" t="str">
        <f>VLOOKUP(A:A,데이터주제영역정의서!O:P,2,FALSE)</f>
        <v>AIM</v>
      </c>
      <c r="I1198" s="295" t="str">
        <f t="shared" si="47"/>
        <v>정보</v>
      </c>
      <c r="J1198" s="295" t="str">
        <f>VLOOKUP(I1198,엔터티분류어!B:D,3,FALSE)</f>
        <v>D</v>
      </c>
      <c r="K1198" s="295" t="str">
        <f t="shared" si="46"/>
        <v>AIMIPDZD</v>
      </c>
    </row>
    <row r="1199" spans="1:11" x14ac:dyDescent="0.3">
      <c r="A1199" s="297" t="s">
        <v>1890</v>
      </c>
      <c r="B1199" s="297" t="s">
        <v>1</v>
      </c>
      <c r="C1199" s="297" t="s">
        <v>1996</v>
      </c>
      <c r="D1199" s="297" t="s">
        <v>1997</v>
      </c>
      <c r="E1199" s="297" t="s">
        <v>1893</v>
      </c>
      <c r="F1199" s="293" t="str">
        <f>VLOOKUP(E:E,데이터주제영역정의서!T:V,2,FALSE)</f>
        <v>IP</v>
      </c>
      <c r="G1199" s="243" t="s">
        <v>1571</v>
      </c>
      <c r="H1199" s="294" t="str">
        <f>VLOOKUP(A:A,데이터주제영역정의서!O:P,2,FALSE)</f>
        <v>AIM</v>
      </c>
      <c r="I1199" s="295" t="str">
        <f t="shared" si="47"/>
        <v>정보</v>
      </c>
      <c r="J1199" s="295" t="str">
        <f>VLOOKUP(I1199,엔터티분류어!B:D,3,FALSE)</f>
        <v>D</v>
      </c>
      <c r="K1199" s="295" t="str">
        <f t="shared" si="46"/>
        <v>AIMIPDPD</v>
      </c>
    </row>
    <row r="1200" spans="1:11" x14ac:dyDescent="0.3">
      <c r="A1200" s="297" t="s">
        <v>1890</v>
      </c>
      <c r="B1200" s="297" t="s">
        <v>1</v>
      </c>
      <c r="C1200" s="297" t="s">
        <v>1990</v>
      </c>
      <c r="D1200" s="297" t="s">
        <v>1991</v>
      </c>
      <c r="E1200" s="297" t="s">
        <v>1893</v>
      </c>
      <c r="F1200" s="293" t="str">
        <f>VLOOKUP(E:E,데이터주제영역정의서!T:V,2,FALSE)</f>
        <v>IP</v>
      </c>
      <c r="G1200" s="243" t="s">
        <v>1712</v>
      </c>
      <c r="H1200" s="294" t="str">
        <f>VLOOKUP(A:A,데이터주제영역정의서!O:P,2,FALSE)</f>
        <v>AIM</v>
      </c>
      <c r="I1200" s="295" t="str">
        <f t="shared" si="47"/>
        <v>정보</v>
      </c>
      <c r="J1200" s="295" t="str">
        <f>VLOOKUP(I1200,엔터티분류어!B:D,3,FALSE)</f>
        <v>D</v>
      </c>
      <c r="K1200" s="295" t="str">
        <f t="shared" si="46"/>
        <v>AIMIPBAD</v>
      </c>
    </row>
    <row r="1201" spans="1:11" x14ac:dyDescent="0.3">
      <c r="A1201" s="297" t="s">
        <v>1890</v>
      </c>
      <c r="B1201" s="297" t="s">
        <v>1</v>
      </c>
      <c r="C1201" s="297" t="s">
        <v>1924</v>
      </c>
      <c r="D1201" s="297" t="s">
        <v>1925</v>
      </c>
      <c r="E1201" s="297" t="s">
        <v>1893</v>
      </c>
      <c r="F1201" s="293" t="str">
        <f>VLOOKUP(E:E,데이터주제영역정의서!T:V,2,FALSE)</f>
        <v>IP</v>
      </c>
      <c r="G1201" s="243" t="s">
        <v>593</v>
      </c>
      <c r="H1201" s="294" t="str">
        <f>VLOOKUP(A:A,데이터주제영역정의서!O:P,2,FALSE)</f>
        <v>AIM</v>
      </c>
      <c r="I1201" s="295" t="str">
        <f t="shared" si="47"/>
        <v>이력</v>
      </c>
      <c r="J1201" s="295" t="str">
        <f>VLOOKUP(I1201,엔터티분류어!B:D,3,FALSE)</f>
        <v>H</v>
      </c>
      <c r="K1201" s="295" t="str">
        <f t="shared" si="46"/>
        <v>AIMIPCGH</v>
      </c>
    </row>
    <row r="1202" spans="1:11" x14ac:dyDescent="0.3">
      <c r="A1202" s="297" t="s">
        <v>1890</v>
      </c>
      <c r="B1202" s="297" t="s">
        <v>1</v>
      </c>
      <c r="C1202" s="297" t="s">
        <v>2002</v>
      </c>
      <c r="D1202" s="297" t="s">
        <v>2003</v>
      </c>
      <c r="E1202" s="297" t="s">
        <v>1893</v>
      </c>
      <c r="F1202" s="293" t="str">
        <f>VLOOKUP(E:E,데이터주제영역정의서!T:V,2,FALSE)</f>
        <v>IP</v>
      </c>
      <c r="G1202" s="243" t="s">
        <v>4172</v>
      </c>
      <c r="H1202" s="294" t="str">
        <f>VLOOKUP(A:A,데이터주제영역정의서!O:P,2,FALSE)</f>
        <v>AIM</v>
      </c>
      <c r="I1202" s="295" t="str">
        <f t="shared" si="47"/>
        <v>정보</v>
      </c>
      <c r="J1202" s="295" t="str">
        <f>VLOOKUP(I1202,엔터티분류어!B:D,3,FALSE)</f>
        <v>D</v>
      </c>
      <c r="K1202" s="295" t="str">
        <f t="shared" si="46"/>
        <v>AIMIPRQD</v>
      </c>
    </row>
    <row r="1203" spans="1:11" x14ac:dyDescent="0.3">
      <c r="A1203" s="297" t="s">
        <v>1890</v>
      </c>
      <c r="B1203" s="297" t="s">
        <v>1</v>
      </c>
      <c r="C1203" s="297" t="s">
        <v>1894</v>
      </c>
      <c r="D1203" s="297" t="s">
        <v>1895</v>
      </c>
      <c r="E1203" s="297" t="s">
        <v>1893</v>
      </c>
      <c r="F1203" s="293" t="str">
        <f>VLOOKUP(E:E,데이터주제영역정의서!T:V,2,FALSE)</f>
        <v>IP</v>
      </c>
      <c r="G1203" s="243" t="s">
        <v>4173</v>
      </c>
      <c r="H1203" s="294" t="str">
        <f>VLOOKUP(A:A,데이터주제영역정의서!O:P,2,FALSE)</f>
        <v>AIM</v>
      </c>
      <c r="I1203" s="295" t="str">
        <f t="shared" si="47"/>
        <v>정보</v>
      </c>
      <c r="J1203" s="295" t="str">
        <f>VLOOKUP(I1203,엔터티분류어!B:D,3,FALSE)</f>
        <v>D</v>
      </c>
      <c r="K1203" s="295" t="str">
        <f t="shared" si="46"/>
        <v>AIMIPUID</v>
      </c>
    </row>
    <row r="1204" spans="1:11" x14ac:dyDescent="0.3">
      <c r="A1204" s="297" t="s">
        <v>1890</v>
      </c>
      <c r="B1204" s="297" t="s">
        <v>1</v>
      </c>
      <c r="C1204" s="297" t="s">
        <v>1896</v>
      </c>
      <c r="D1204" s="297" t="s">
        <v>1897</v>
      </c>
      <c r="E1204" s="297" t="s">
        <v>1893</v>
      </c>
      <c r="F1204" s="293" t="str">
        <f>VLOOKUP(E:E,데이터주제영역정의서!T:V,2,FALSE)</f>
        <v>IP</v>
      </c>
      <c r="G1204" s="243" t="s">
        <v>3649</v>
      </c>
      <c r="H1204" s="294" t="str">
        <f>VLOOKUP(A:A,데이터주제영역정의서!O:P,2,FALSE)</f>
        <v>AIM</v>
      </c>
      <c r="I1204" s="295" t="str">
        <f t="shared" si="47"/>
        <v>정보</v>
      </c>
      <c r="J1204" s="295" t="str">
        <f>VLOOKUP(I1204,엔터티분류어!B:D,3,FALSE)</f>
        <v>D</v>
      </c>
      <c r="K1204" s="295" t="str">
        <f t="shared" si="46"/>
        <v>AIMIPUMD</v>
      </c>
    </row>
    <row r="1205" spans="1:11" x14ac:dyDescent="0.3">
      <c r="A1205" s="297" t="s">
        <v>1890</v>
      </c>
      <c r="B1205" s="297" t="s">
        <v>1</v>
      </c>
      <c r="C1205" s="297" t="s">
        <v>1938</v>
      </c>
      <c r="D1205" s="297" t="s">
        <v>1939</v>
      </c>
      <c r="E1205" s="297" t="s">
        <v>1893</v>
      </c>
      <c r="F1205" s="293" t="str">
        <f>VLOOKUP(E:E,데이터주제영역정의서!T:V,2,FALSE)</f>
        <v>IP</v>
      </c>
      <c r="G1205" s="243" t="s">
        <v>658</v>
      </c>
      <c r="H1205" s="294" t="str">
        <f>VLOOKUP(A:A,데이터주제영역정의서!O:P,2,FALSE)</f>
        <v>AIM</v>
      </c>
      <c r="I1205" s="295" t="str">
        <f t="shared" si="47"/>
        <v>정보</v>
      </c>
      <c r="J1205" s="295" t="str">
        <f>VLOOKUP(I1205,엔터티분류어!B:D,3,FALSE)</f>
        <v>D</v>
      </c>
      <c r="K1205" s="295" t="str">
        <f t="shared" si="46"/>
        <v>AIMIPERD</v>
      </c>
    </row>
    <row r="1206" spans="1:11" x14ac:dyDescent="0.3">
      <c r="A1206" s="297" t="s">
        <v>1890</v>
      </c>
      <c r="B1206" s="297" t="s">
        <v>1</v>
      </c>
      <c r="C1206" s="297" t="s">
        <v>1930</v>
      </c>
      <c r="D1206" s="297" t="s">
        <v>1931</v>
      </c>
      <c r="E1206" s="297" t="s">
        <v>1893</v>
      </c>
      <c r="F1206" s="293" t="str">
        <f>VLOOKUP(E:E,데이터주제영역정의서!T:V,2,FALSE)</f>
        <v>IP</v>
      </c>
      <c r="G1206" s="243" t="s">
        <v>632</v>
      </c>
      <c r="H1206" s="294" t="str">
        <f>VLOOKUP(A:A,데이터주제영역정의서!O:P,2,FALSE)</f>
        <v>AIM</v>
      </c>
      <c r="I1206" s="295" t="str">
        <f t="shared" si="47"/>
        <v>정보</v>
      </c>
      <c r="J1206" s="295" t="str">
        <f>VLOOKUP(I1206,엔터티분류어!B:D,3,FALSE)</f>
        <v>D</v>
      </c>
      <c r="K1206" s="295" t="str">
        <f t="shared" si="46"/>
        <v>AIMIPCMD</v>
      </c>
    </row>
    <row r="1207" spans="1:11" x14ac:dyDescent="0.3">
      <c r="A1207" s="297" t="s">
        <v>1890</v>
      </c>
      <c r="B1207" s="297" t="s">
        <v>1</v>
      </c>
      <c r="C1207" s="297" t="s">
        <v>2018</v>
      </c>
      <c r="D1207" s="297" t="s">
        <v>2019</v>
      </c>
      <c r="E1207" s="297" t="s">
        <v>1893</v>
      </c>
      <c r="F1207" s="293" t="str">
        <f>VLOOKUP(E:E,데이터주제영역정의서!T:V,2,FALSE)</f>
        <v>IP</v>
      </c>
      <c r="G1207" s="243" t="s">
        <v>4174</v>
      </c>
      <c r="H1207" s="294" t="str">
        <f>VLOOKUP(A:A,데이터주제영역정의서!O:P,2,FALSE)</f>
        <v>AIM</v>
      </c>
      <c r="I1207" s="295" t="str">
        <f t="shared" si="47"/>
        <v>정보</v>
      </c>
      <c r="J1207" s="295" t="str">
        <f>VLOOKUP(I1207,엔터티분류어!B:D,3,FALSE)</f>
        <v>D</v>
      </c>
      <c r="K1207" s="295" t="str">
        <f t="shared" si="46"/>
        <v>AIMIPHLD</v>
      </c>
    </row>
    <row r="1208" spans="1:11" x14ac:dyDescent="0.3">
      <c r="A1208" s="297" t="s">
        <v>1890</v>
      </c>
      <c r="B1208" s="297" t="s">
        <v>1</v>
      </c>
      <c r="C1208" s="297" t="s">
        <v>2000</v>
      </c>
      <c r="D1208" s="297" t="s">
        <v>2001</v>
      </c>
      <c r="E1208" s="297" t="s">
        <v>1893</v>
      </c>
      <c r="F1208" s="293" t="str">
        <f>VLOOKUP(E:E,데이터주제영역정의서!T:V,2,FALSE)</f>
        <v>IP</v>
      </c>
      <c r="G1208" s="243" t="s">
        <v>4175</v>
      </c>
      <c r="H1208" s="294" t="str">
        <f>VLOOKUP(A:A,데이터주제영역정의서!O:P,2,FALSE)</f>
        <v>AIM</v>
      </c>
      <c r="I1208" s="295" t="str">
        <f t="shared" si="47"/>
        <v>이력</v>
      </c>
      <c r="J1208" s="295" t="str">
        <f>VLOOKUP(I1208,엔터티분류어!B:D,3,FALSE)</f>
        <v>H</v>
      </c>
      <c r="K1208" s="295" t="str">
        <f t="shared" si="46"/>
        <v>AIMIPOCH</v>
      </c>
    </row>
    <row r="1209" spans="1:11" x14ac:dyDescent="0.3">
      <c r="A1209" s="297" t="s">
        <v>1890</v>
      </c>
      <c r="B1209" s="297" t="s">
        <v>1</v>
      </c>
      <c r="C1209" s="297" t="s">
        <v>2004</v>
      </c>
      <c r="D1209" s="297" t="s">
        <v>2005</v>
      </c>
      <c r="E1209" s="297" t="s">
        <v>1893</v>
      </c>
      <c r="F1209" s="293" t="str">
        <f>VLOOKUP(E:E,데이터주제영역정의서!T:V,2,FALSE)</f>
        <v>IP</v>
      </c>
      <c r="G1209" s="243" t="s">
        <v>4176</v>
      </c>
      <c r="H1209" s="294" t="str">
        <f>VLOOKUP(A:A,데이터주제영역정의서!O:P,2,FALSE)</f>
        <v>AIM</v>
      </c>
      <c r="I1209" s="295" t="str">
        <f t="shared" si="47"/>
        <v>정보</v>
      </c>
      <c r="J1209" s="295" t="str">
        <f>VLOOKUP(I1209,엔터티분류어!B:D,3,FALSE)</f>
        <v>D</v>
      </c>
      <c r="K1209" s="295" t="str">
        <f t="shared" si="46"/>
        <v>AIMIPODD</v>
      </c>
    </row>
    <row r="1210" spans="1:11" x14ac:dyDescent="0.3">
      <c r="A1210" s="297" t="s">
        <v>1890</v>
      </c>
      <c r="B1210" s="297" t="s">
        <v>1</v>
      </c>
      <c r="C1210" s="297" t="s">
        <v>1934</v>
      </c>
      <c r="D1210" s="297" t="s">
        <v>1935</v>
      </c>
      <c r="E1210" s="297" t="s">
        <v>1893</v>
      </c>
      <c r="F1210" s="293" t="str">
        <f>VLOOKUP(E:E,데이터주제영역정의서!T:V,2,FALSE)</f>
        <v>IP</v>
      </c>
      <c r="G1210" s="243" t="s">
        <v>554</v>
      </c>
      <c r="H1210" s="294" t="str">
        <f>VLOOKUP(A:A,데이터주제영역정의서!O:P,2,FALSE)</f>
        <v>AIM</v>
      </c>
      <c r="I1210" s="295" t="str">
        <f t="shared" si="47"/>
        <v>정보</v>
      </c>
      <c r="J1210" s="295" t="str">
        <f>VLOOKUP(I1210,엔터티분류어!B:D,3,FALSE)</f>
        <v>D</v>
      </c>
      <c r="K1210" s="295" t="str">
        <f t="shared" si="46"/>
        <v>AIMIPSMD</v>
      </c>
    </row>
    <row r="1211" spans="1:11" x14ac:dyDescent="0.3">
      <c r="A1211" s="243" t="s">
        <v>2862</v>
      </c>
      <c r="B1211" s="243" t="s">
        <v>18</v>
      </c>
      <c r="C1211" s="243" t="s">
        <v>4297</v>
      </c>
      <c r="D1211" s="243"/>
      <c r="E1211" s="243" t="s">
        <v>4301</v>
      </c>
      <c r="F1211" s="293" t="str">
        <f>VLOOKUP(E:E,데이터주제영역정의서!T:V,2,FALSE)</f>
        <v>CM</v>
      </c>
      <c r="G1211" s="292" t="s">
        <v>1266</v>
      </c>
      <c r="H1211" s="294" t="str">
        <f>VLOOKUP(A:A,데이터주제영역정의서!O:P,2,FALSE)</f>
        <v>RCC</v>
      </c>
      <c r="I1211" s="295" t="str">
        <f t="shared" si="47"/>
        <v>정보</v>
      </c>
      <c r="J1211" s="295" t="str">
        <f>VLOOKUP(I1211,엔터티분류어!B:D,3,FALSE)</f>
        <v>D</v>
      </c>
      <c r="K1211" s="295" t="str">
        <f t="shared" si="46"/>
        <v>RCCCMCLD</v>
      </c>
    </row>
    <row r="1212" spans="1:11" x14ac:dyDescent="0.3">
      <c r="A1212" s="243" t="s">
        <v>2862</v>
      </c>
      <c r="B1212" s="243" t="s">
        <v>18</v>
      </c>
      <c r="C1212" s="243" t="s">
        <v>4298</v>
      </c>
      <c r="D1212" s="243"/>
      <c r="E1212" s="243" t="s">
        <v>4301</v>
      </c>
      <c r="F1212" s="293" t="str">
        <f>VLOOKUP(E:E,데이터주제영역정의서!T:V,2,FALSE)</f>
        <v>CM</v>
      </c>
      <c r="G1212" s="292" t="s">
        <v>893</v>
      </c>
      <c r="H1212" s="294" t="str">
        <f>VLOOKUP(A:A,데이터주제영역정의서!O:P,2,FALSE)</f>
        <v>RCC</v>
      </c>
      <c r="I1212" s="295" t="str">
        <f t="shared" si="47"/>
        <v>정보</v>
      </c>
      <c r="J1212" s="295" t="str">
        <f>VLOOKUP(I1212,엔터티분류어!B:D,3,FALSE)</f>
        <v>D</v>
      </c>
      <c r="K1212" s="295" t="str">
        <f t="shared" si="46"/>
        <v>RCCCMCRD</v>
      </c>
    </row>
    <row r="1213" spans="1:11" x14ac:dyDescent="0.3">
      <c r="A1213" s="243" t="s">
        <v>2862</v>
      </c>
      <c r="B1213" s="243" t="s">
        <v>1</v>
      </c>
      <c r="C1213" s="243" t="s">
        <v>4299</v>
      </c>
      <c r="D1213" s="243" t="s">
        <v>2863</v>
      </c>
      <c r="E1213" s="243" t="s">
        <v>4301</v>
      </c>
      <c r="F1213" s="293" t="str">
        <f>VLOOKUP(E:E,데이터주제영역정의서!T:V,2,FALSE)</f>
        <v>CM</v>
      </c>
      <c r="G1213" s="292" t="s">
        <v>794</v>
      </c>
      <c r="H1213" s="294" t="str">
        <f>VLOOKUP(A:A,데이터주제영역정의서!O:P,2,FALSE)</f>
        <v>RCC</v>
      </c>
      <c r="I1213" s="295" t="str">
        <f t="shared" si="47"/>
        <v>코드</v>
      </c>
      <c r="J1213" s="295" t="str">
        <f>VLOOKUP(I1213,엔터티분류어!B:D,3,FALSE)</f>
        <v>C</v>
      </c>
      <c r="K1213" s="295" t="str">
        <f t="shared" si="46"/>
        <v>RCCCMCCC</v>
      </c>
    </row>
    <row r="1214" spans="1:11" x14ac:dyDescent="0.3">
      <c r="A1214" s="243" t="s">
        <v>2862</v>
      </c>
      <c r="B1214" s="243" t="s">
        <v>1</v>
      </c>
      <c r="C1214" s="243" t="s">
        <v>4300</v>
      </c>
      <c r="D1214" s="243" t="s">
        <v>2864</v>
      </c>
      <c r="E1214" s="243" t="s">
        <v>1966</v>
      </c>
      <c r="F1214" s="293" t="str">
        <f>VLOOKUP(E:E,데이터주제영역정의서!T:V,2,FALSE)</f>
        <v>PR</v>
      </c>
      <c r="G1214" s="292" t="s">
        <v>4303</v>
      </c>
      <c r="H1214" s="294" t="str">
        <f>VLOOKUP(A:A,데이터주제영역정의서!O:P,2,FALSE)</f>
        <v>RCC</v>
      </c>
      <c r="I1214" s="295" t="str">
        <f t="shared" si="47"/>
        <v>정보</v>
      </c>
      <c r="J1214" s="295" t="str">
        <f>VLOOKUP(I1214,엔터티분류어!B:D,3,FALSE)</f>
        <v>D</v>
      </c>
      <c r="K1214" s="295" t="str">
        <f t="shared" si="46"/>
        <v>RCCPRLLD</v>
      </c>
    </row>
    <row r="1215" spans="1:11" x14ac:dyDescent="0.3">
      <c r="A1215" s="243" t="s">
        <v>2862</v>
      </c>
      <c r="B1215" s="243" t="s">
        <v>18</v>
      </c>
      <c r="C1215" s="243" t="s">
        <v>4302</v>
      </c>
      <c r="D1215" s="243"/>
      <c r="E1215" s="243" t="s">
        <v>1966</v>
      </c>
      <c r="F1215" s="293" t="str">
        <f>VLOOKUP(E:E,데이터주제영역정의서!T:V,2,FALSE)</f>
        <v>PR</v>
      </c>
      <c r="G1215" s="292" t="s">
        <v>1043</v>
      </c>
      <c r="H1215" s="294" t="str">
        <f>VLOOKUP(A:A,데이터주제영역정의서!O:P,2,FALSE)</f>
        <v>RCC</v>
      </c>
      <c r="I1215" s="295" t="str">
        <f t="shared" si="47"/>
        <v>정보</v>
      </c>
      <c r="J1215" s="295" t="str">
        <f>VLOOKUP(I1215,엔터티분류어!B:D,3,FALSE)</f>
        <v>D</v>
      </c>
      <c r="K1215" s="295" t="str">
        <f t="shared" si="46"/>
        <v>RCCPRLMD</v>
      </c>
    </row>
    <row r="1216" spans="1:11" x14ac:dyDescent="0.3">
      <c r="A1216" s="243" t="s">
        <v>2865</v>
      </c>
      <c r="B1216" s="243" t="s">
        <v>1</v>
      </c>
      <c r="C1216" s="243" t="s">
        <v>4304</v>
      </c>
      <c r="D1216" s="243" t="s">
        <v>2866</v>
      </c>
      <c r="E1216" s="243" t="s">
        <v>4305</v>
      </c>
      <c r="F1216" s="293" t="str">
        <f>VLOOKUP(E:E,데이터주제영역정의서!T:V,2,FALSE)</f>
        <v>DO</v>
      </c>
      <c r="G1216" s="292" t="s">
        <v>1267</v>
      </c>
      <c r="H1216" s="294" t="str">
        <f>VLOOKUP(A:A,데이터주제영역정의서!O:P,2,FALSE)</f>
        <v>RCA</v>
      </c>
      <c r="I1216" s="295" t="str">
        <f t="shared" si="47"/>
        <v>정보</v>
      </c>
      <c r="J1216" s="295" t="str">
        <f>VLOOKUP(I1216,엔터티분류어!B:D,3,FALSE)</f>
        <v>D</v>
      </c>
      <c r="K1216" s="295" t="str">
        <f t="shared" si="46"/>
        <v>RCADOOLD</v>
      </c>
    </row>
    <row r="1217" spans="1:11" x14ac:dyDescent="0.3">
      <c r="A1217" s="243" t="s">
        <v>2865</v>
      </c>
      <c r="B1217" s="243" t="s">
        <v>1</v>
      </c>
      <c r="C1217" s="243" t="s">
        <v>4306</v>
      </c>
      <c r="D1217" s="243" t="s">
        <v>2867</v>
      </c>
      <c r="E1217" s="243" t="s">
        <v>4305</v>
      </c>
      <c r="F1217" s="293" t="str">
        <f>VLOOKUP(E:E,데이터주제영역정의서!T:V,2,FALSE)</f>
        <v>DO</v>
      </c>
      <c r="G1217" s="292" t="s">
        <v>1638</v>
      </c>
      <c r="H1217" s="294" t="str">
        <f>VLOOKUP(A:A,데이터주제영역정의서!O:P,2,FALSE)</f>
        <v>RCA</v>
      </c>
      <c r="I1217" s="295" t="str">
        <f t="shared" si="47"/>
        <v>집계</v>
      </c>
      <c r="J1217" s="295" t="str">
        <f>VLOOKUP(I1217,엔터티분류어!B:D,3,FALSE)</f>
        <v>S</v>
      </c>
      <c r="K1217" s="295" t="str">
        <f t="shared" si="46"/>
        <v>RCADOOMS</v>
      </c>
    </row>
    <row r="1218" spans="1:11" x14ac:dyDescent="0.3">
      <c r="A1218" s="243" t="s">
        <v>2865</v>
      </c>
      <c r="B1218" s="243" t="s">
        <v>1</v>
      </c>
      <c r="C1218" s="243" t="s">
        <v>2868</v>
      </c>
      <c r="D1218" s="243" t="s">
        <v>2869</v>
      </c>
      <c r="E1218" s="243" t="s">
        <v>4307</v>
      </c>
      <c r="F1218" s="293" t="str">
        <f>VLOOKUP(E:E,데이터주제영역정의서!T:V,2,FALSE)</f>
        <v>OM</v>
      </c>
      <c r="G1218" s="292" t="s">
        <v>4350</v>
      </c>
      <c r="H1218" s="294" t="str">
        <f>VLOOKUP(A:A,데이터주제영역정의서!O:P,2,FALSE)</f>
        <v>RCA</v>
      </c>
      <c r="I1218" s="295" t="str">
        <f t="shared" si="47"/>
        <v>정보</v>
      </c>
      <c r="J1218" s="295" t="str">
        <f>VLOOKUP(I1218,엔터티분류어!B:D,3,FALSE)</f>
        <v>D</v>
      </c>
      <c r="K1218" s="295" t="str">
        <f t="shared" si="46"/>
        <v>RCAOMVLD</v>
      </c>
    </row>
    <row r="1219" spans="1:11" x14ac:dyDescent="0.3">
      <c r="A1219" s="243" t="s">
        <v>2865</v>
      </c>
      <c r="B1219" s="243" t="s">
        <v>1</v>
      </c>
      <c r="C1219" s="243" t="s">
        <v>2870</v>
      </c>
      <c r="D1219" s="243" t="s">
        <v>2871</v>
      </c>
      <c r="E1219" s="243" t="s">
        <v>4307</v>
      </c>
      <c r="F1219" s="293" t="str">
        <f>VLOOKUP(E:E,데이터주제영역정의서!T:V,2,FALSE)</f>
        <v>OM</v>
      </c>
      <c r="G1219" s="292" t="s">
        <v>4351</v>
      </c>
      <c r="H1219" s="294" t="str">
        <f>VLOOKUP(A:A,데이터주제영역정의서!O:P,2,FALSE)</f>
        <v>RCA</v>
      </c>
      <c r="I1219" s="295" t="str">
        <f t="shared" si="47"/>
        <v>이력</v>
      </c>
      <c r="J1219" s="295" t="str">
        <f>VLOOKUP(I1219,엔터티분류어!B:D,3,FALSE)</f>
        <v>H</v>
      </c>
      <c r="K1219" s="295" t="str">
        <f t="shared" si="46"/>
        <v>RCAOMVHH</v>
      </c>
    </row>
    <row r="1220" spans="1:11" x14ac:dyDescent="0.3">
      <c r="A1220" s="243" t="s">
        <v>2865</v>
      </c>
      <c r="B1220" s="243" t="s">
        <v>1</v>
      </c>
      <c r="C1220" s="243" t="s">
        <v>4308</v>
      </c>
      <c r="D1220" s="243" t="s">
        <v>2872</v>
      </c>
      <c r="E1220" s="243" t="s">
        <v>1893</v>
      </c>
      <c r="F1220" s="293" t="str">
        <f>VLOOKUP(E:E,데이터주제영역정의서!T:V,2,FALSE)</f>
        <v>IP</v>
      </c>
      <c r="G1220" s="292" t="s">
        <v>812</v>
      </c>
      <c r="H1220" s="294" t="str">
        <f>VLOOKUP(A:A,데이터주제영역정의서!O:P,2,FALSE)</f>
        <v>RCA</v>
      </c>
      <c r="I1220" s="295" t="str">
        <f t="shared" si="47"/>
        <v>코드</v>
      </c>
      <c r="J1220" s="295" t="str">
        <f>VLOOKUP(I1220,엔터티분류어!B:D,3,FALSE)</f>
        <v>C</v>
      </c>
      <c r="K1220" s="295" t="str">
        <f t="shared" si="46"/>
        <v>RCAIPMAC</v>
      </c>
    </row>
    <row r="1221" spans="1:11" x14ac:dyDescent="0.3">
      <c r="A1221" s="243" t="s">
        <v>2865</v>
      </c>
      <c r="B1221" s="243" t="s">
        <v>1</v>
      </c>
      <c r="C1221" s="243" t="s">
        <v>4309</v>
      </c>
      <c r="D1221" s="243" t="s">
        <v>2873</v>
      </c>
      <c r="E1221" s="243" t="s">
        <v>4305</v>
      </c>
      <c r="F1221" s="293" t="str">
        <f>VLOOKUP(E:E,데이터주제영역정의서!T:V,2,FALSE)</f>
        <v>DO</v>
      </c>
      <c r="G1221" s="292" t="s">
        <v>1268</v>
      </c>
      <c r="H1221" s="294" t="str">
        <f>VLOOKUP(A:A,데이터주제영역정의서!O:P,2,FALSE)</f>
        <v>RCA</v>
      </c>
      <c r="I1221" s="295" t="str">
        <f t="shared" si="47"/>
        <v>정보</v>
      </c>
      <c r="J1221" s="295" t="str">
        <f>VLOOKUP(I1221,엔터티분류어!B:D,3,FALSE)</f>
        <v>D</v>
      </c>
      <c r="K1221" s="295" t="str">
        <f t="shared" si="46"/>
        <v>RCADOMBD</v>
      </c>
    </row>
    <row r="1222" spans="1:11" x14ac:dyDescent="0.3">
      <c r="A1222" s="243" t="s">
        <v>2865</v>
      </c>
      <c r="B1222" s="243" t="s">
        <v>1</v>
      </c>
      <c r="C1222" s="243" t="s">
        <v>4310</v>
      </c>
      <c r="D1222" s="243" t="s">
        <v>2874</v>
      </c>
      <c r="E1222" s="243" t="s">
        <v>4311</v>
      </c>
      <c r="F1222" s="293" t="str">
        <f>VLOOKUP(E:E,데이터주제영역정의서!T:V,2,FALSE)</f>
        <v>CM</v>
      </c>
      <c r="G1222" s="292" t="s">
        <v>840</v>
      </c>
      <c r="H1222" s="294" t="str">
        <f>VLOOKUP(A:A,데이터주제영역정의서!O:P,2,FALSE)</f>
        <v>RCA</v>
      </c>
      <c r="I1222" s="295" t="str">
        <f t="shared" si="47"/>
        <v>정보</v>
      </c>
      <c r="J1222" s="295" t="str">
        <f>VLOOKUP(I1222,엔터티분류어!B:D,3,FALSE)</f>
        <v>D</v>
      </c>
      <c r="K1222" s="295" t="str">
        <f t="shared" si="46"/>
        <v>RCACMMCD</v>
      </c>
    </row>
    <row r="1223" spans="1:11" x14ac:dyDescent="0.3">
      <c r="A1223" s="243" t="s">
        <v>2865</v>
      </c>
      <c r="B1223" s="243" t="s">
        <v>18</v>
      </c>
      <c r="C1223" s="243" t="s">
        <v>4312</v>
      </c>
      <c r="D1223" s="243"/>
      <c r="E1223" s="243" t="s">
        <v>1893</v>
      </c>
      <c r="F1223" s="293" t="str">
        <f>VLOOKUP(E:E,데이터주제영역정의서!T:V,2,FALSE)</f>
        <v>IP</v>
      </c>
      <c r="G1223" s="292" t="s">
        <v>928</v>
      </c>
      <c r="H1223" s="294" t="str">
        <f>VLOOKUP(A:A,데이터주제영역정의서!O:P,2,FALSE)</f>
        <v>RCA</v>
      </c>
      <c r="I1223" s="295" t="str">
        <f t="shared" si="47"/>
        <v>정보</v>
      </c>
      <c r="J1223" s="295" t="str">
        <f>VLOOKUP(I1223,엔터티분류어!B:D,3,FALSE)</f>
        <v>D</v>
      </c>
      <c r="K1223" s="295" t="str">
        <f t="shared" si="46"/>
        <v>RCAIPSSD</v>
      </c>
    </row>
    <row r="1224" spans="1:11" x14ac:dyDescent="0.3">
      <c r="A1224" s="243" t="s">
        <v>2865</v>
      </c>
      <c r="B1224" s="243" t="s">
        <v>18</v>
      </c>
      <c r="C1224" s="243" t="s">
        <v>4313</v>
      </c>
      <c r="D1224" s="243"/>
      <c r="E1224" s="243" t="s">
        <v>1893</v>
      </c>
      <c r="F1224" s="293" t="str">
        <f>VLOOKUP(E:E,데이터주제영역정의서!T:V,2,FALSE)</f>
        <v>IP</v>
      </c>
      <c r="G1224" s="292" t="s">
        <v>789</v>
      </c>
      <c r="H1224" s="294" t="str">
        <f>VLOOKUP(A:A,데이터주제영역정의서!O:P,2,FALSE)</f>
        <v>RCA</v>
      </c>
      <c r="I1224" s="295" t="str">
        <f t="shared" si="47"/>
        <v>정보</v>
      </c>
      <c r="J1224" s="295" t="str">
        <f>VLOOKUP(I1224,엔터티분류어!B:D,3,FALSE)</f>
        <v>D</v>
      </c>
      <c r="K1224" s="295" t="str">
        <f t="shared" si="46"/>
        <v>RCAIPSMD</v>
      </c>
    </row>
    <row r="1225" spans="1:11" x14ac:dyDescent="0.3">
      <c r="A1225" s="243" t="s">
        <v>2865</v>
      </c>
      <c r="B1225" s="243" t="s">
        <v>18</v>
      </c>
      <c r="C1225" s="243" t="s">
        <v>4314</v>
      </c>
      <c r="D1225" s="243"/>
      <c r="E1225" s="243" t="s">
        <v>4307</v>
      </c>
      <c r="F1225" s="293" t="str">
        <f>VLOOKUP(E:E,데이터주제영역정의서!T:V,2,FALSE)</f>
        <v>OM</v>
      </c>
      <c r="G1225" s="292" t="s">
        <v>1478</v>
      </c>
      <c r="H1225" s="294" t="str">
        <f>VLOOKUP(A:A,데이터주제영역정의서!O:P,2,FALSE)</f>
        <v>RCA</v>
      </c>
      <c r="I1225" s="295" t="str">
        <f t="shared" si="47"/>
        <v>정보</v>
      </c>
      <c r="J1225" s="295" t="str">
        <f>VLOOKUP(I1225,엔터티분류어!B:D,3,FALSE)</f>
        <v>D</v>
      </c>
      <c r="K1225" s="295" t="str">
        <f t="shared" si="46"/>
        <v>RCAOMRLD</v>
      </c>
    </row>
    <row r="1226" spans="1:11" x14ac:dyDescent="0.3">
      <c r="A1226" s="243" t="s">
        <v>2865</v>
      </c>
      <c r="B1226" s="243" t="s">
        <v>1</v>
      </c>
      <c r="C1226" s="243" t="s">
        <v>4315</v>
      </c>
      <c r="D1226" s="243" t="s">
        <v>2875</v>
      </c>
      <c r="E1226" s="243" t="s">
        <v>4305</v>
      </c>
      <c r="F1226" s="293" t="str">
        <f>VLOOKUP(E:E,데이터주제영역정의서!T:V,2,FALSE)</f>
        <v>DO</v>
      </c>
      <c r="G1226" s="292" t="s">
        <v>1392</v>
      </c>
      <c r="H1226" s="294" t="str">
        <f>VLOOKUP(A:A,데이터주제영역정의서!O:P,2,FALSE)</f>
        <v>RCA</v>
      </c>
      <c r="I1226" s="295" t="str">
        <f t="shared" si="47"/>
        <v>정보</v>
      </c>
      <c r="J1226" s="295" t="str">
        <f>VLOOKUP(I1226,엔터티분류어!B:D,3,FALSE)</f>
        <v>D</v>
      </c>
      <c r="K1226" s="295" t="str">
        <f t="shared" si="46"/>
        <v>RCADOMMD</v>
      </c>
    </row>
    <row r="1227" spans="1:11" x14ac:dyDescent="0.3">
      <c r="A1227" s="243" t="s">
        <v>2865</v>
      </c>
      <c r="B1227" s="243" t="s">
        <v>1</v>
      </c>
      <c r="C1227" s="243" t="s">
        <v>4316</v>
      </c>
      <c r="D1227" s="243" t="s">
        <v>2877</v>
      </c>
      <c r="E1227" s="243" t="s">
        <v>4317</v>
      </c>
      <c r="F1227" s="293" t="str">
        <f>VLOOKUP(E:E,데이터주제영역정의서!T:V,2,FALSE)</f>
        <v>RM</v>
      </c>
      <c r="G1227" s="292" t="s">
        <v>1399</v>
      </c>
      <c r="H1227" s="294" t="str">
        <f>VLOOKUP(A:A,데이터주제영역정의서!O:P,2,FALSE)</f>
        <v>RCA</v>
      </c>
      <c r="I1227" s="295" t="str">
        <f t="shared" si="47"/>
        <v>정보</v>
      </c>
      <c r="J1227" s="295" t="str">
        <f>VLOOKUP(I1227,엔터티분류어!B:D,3,FALSE)</f>
        <v>D</v>
      </c>
      <c r="K1227" s="295" t="str">
        <f t="shared" si="46"/>
        <v>RCARMGMD</v>
      </c>
    </row>
    <row r="1228" spans="1:11" x14ac:dyDescent="0.3">
      <c r="A1228" s="243" t="s">
        <v>2865</v>
      </c>
      <c r="B1228" s="243" t="s">
        <v>1</v>
      </c>
      <c r="C1228" s="243" t="s">
        <v>4318</v>
      </c>
      <c r="D1228" s="243" t="s">
        <v>2876</v>
      </c>
      <c r="E1228" s="243" t="s">
        <v>4317</v>
      </c>
      <c r="F1228" s="293" t="str">
        <f>VLOOKUP(E:E,데이터주제영역정의서!T:V,2,FALSE)</f>
        <v>RM</v>
      </c>
      <c r="G1228" s="292" t="s">
        <v>4352</v>
      </c>
      <c r="H1228" s="294" t="str">
        <f>VLOOKUP(A:A,데이터주제영역정의서!O:P,2,FALSE)</f>
        <v>RCA</v>
      </c>
      <c r="I1228" s="295" t="str">
        <f t="shared" si="47"/>
        <v>정보</v>
      </c>
      <c r="J1228" s="295" t="str">
        <f>VLOOKUP(I1228,엔터티분류어!B:D,3,FALSE)</f>
        <v>D</v>
      </c>
      <c r="K1228" s="295" t="str">
        <f t="shared" si="46"/>
        <v>RCARMGED</v>
      </c>
    </row>
    <row r="1229" spans="1:11" x14ac:dyDescent="0.3">
      <c r="A1229" s="243" t="s">
        <v>2865</v>
      </c>
      <c r="B1229" s="243" t="s">
        <v>1</v>
      </c>
      <c r="C1229" s="243" t="s">
        <v>4319</v>
      </c>
      <c r="D1229" s="243" t="s">
        <v>2878</v>
      </c>
      <c r="E1229" s="243" t="s">
        <v>4311</v>
      </c>
      <c r="F1229" s="293" t="str">
        <f>VLOOKUP(E:E,데이터주제영역정의서!T:V,2,FALSE)</f>
        <v>CM</v>
      </c>
      <c r="G1229" s="292" t="s">
        <v>1407</v>
      </c>
      <c r="H1229" s="294" t="str">
        <f>VLOOKUP(A:A,데이터주제영역정의서!O:P,2,FALSE)</f>
        <v>RCA</v>
      </c>
      <c r="I1229" s="295" t="str">
        <f t="shared" si="47"/>
        <v>정보</v>
      </c>
      <c r="J1229" s="295" t="str">
        <f>VLOOKUP(I1229,엔터티분류어!B:D,3,FALSE)</f>
        <v>D</v>
      </c>
      <c r="K1229" s="295" t="str">
        <f t="shared" si="46"/>
        <v>RCACMEMD</v>
      </c>
    </row>
    <row r="1230" spans="1:11" x14ac:dyDescent="0.3">
      <c r="A1230" s="243" t="s">
        <v>2865</v>
      </c>
      <c r="B1230" s="243" t="s">
        <v>1</v>
      </c>
      <c r="C1230" s="243" t="s">
        <v>2879</v>
      </c>
      <c r="D1230" s="243" t="s">
        <v>2880</v>
      </c>
      <c r="E1230" s="243" t="s">
        <v>1893</v>
      </c>
      <c r="F1230" s="293" t="str">
        <f>VLOOKUP(E:E,데이터주제영역정의서!T:V,2,FALSE)</f>
        <v>IP</v>
      </c>
      <c r="G1230" s="292" t="s">
        <v>795</v>
      </c>
      <c r="H1230" s="294" t="str">
        <f>VLOOKUP(A:A,데이터주제영역정의서!O:P,2,FALSE)</f>
        <v>RCA</v>
      </c>
      <c r="I1230" s="295" t="str">
        <f t="shared" si="47"/>
        <v>기본</v>
      </c>
      <c r="J1230" s="295" t="str">
        <f>VLOOKUP(I1230,엔터티분류어!B:D,3,FALSE)</f>
        <v>M</v>
      </c>
      <c r="K1230" s="295" t="str">
        <f t="shared" si="46"/>
        <v>RCAIPCDM</v>
      </c>
    </row>
    <row r="1231" spans="1:11" x14ac:dyDescent="0.3">
      <c r="A1231" s="243" t="s">
        <v>2865</v>
      </c>
      <c r="B1231" s="243" t="s">
        <v>1</v>
      </c>
      <c r="C1231" s="243" t="s">
        <v>2881</v>
      </c>
      <c r="D1231" s="243" t="s">
        <v>2882</v>
      </c>
      <c r="E1231" s="243" t="s">
        <v>1893</v>
      </c>
      <c r="F1231" s="293" t="str">
        <f>VLOOKUP(E:E,데이터주제영역정의서!T:V,2,FALSE)</f>
        <v>IP</v>
      </c>
      <c r="G1231" s="292" t="s">
        <v>841</v>
      </c>
      <c r="H1231" s="294" t="str">
        <f>VLOOKUP(A:A,데이터주제영역정의서!O:P,2,FALSE)</f>
        <v>RCA</v>
      </c>
      <c r="I1231" s="295" t="str">
        <f t="shared" si="47"/>
        <v>기본</v>
      </c>
      <c r="J1231" s="295" t="str">
        <f>VLOOKUP(I1231,엔터티분류어!B:D,3,FALSE)</f>
        <v>M</v>
      </c>
      <c r="K1231" s="295" t="str">
        <f t="shared" si="46"/>
        <v>RCAIPCIM</v>
      </c>
    </row>
    <row r="1232" spans="1:11" x14ac:dyDescent="0.3">
      <c r="A1232" s="243" t="s">
        <v>2865</v>
      </c>
      <c r="B1232" s="243" t="s">
        <v>1</v>
      </c>
      <c r="C1232" s="243" t="s">
        <v>4320</v>
      </c>
      <c r="D1232" s="243" t="s">
        <v>2883</v>
      </c>
      <c r="E1232" s="243" t="s">
        <v>1893</v>
      </c>
      <c r="F1232" s="293" t="str">
        <f>VLOOKUP(E:E,데이터주제영역정의서!T:V,2,FALSE)</f>
        <v>IP</v>
      </c>
      <c r="G1232" s="292" t="s">
        <v>4353</v>
      </c>
      <c r="H1232" s="294" t="str">
        <f>VLOOKUP(A:A,데이터주제영역정의서!O:P,2,FALSE)</f>
        <v>RCA</v>
      </c>
      <c r="I1232" s="295" t="str">
        <f t="shared" si="47"/>
        <v>정보</v>
      </c>
      <c r="J1232" s="295" t="str">
        <f>VLOOKUP(I1232,엔터티분류어!B:D,3,FALSE)</f>
        <v>D</v>
      </c>
      <c r="K1232" s="295" t="str">
        <f t="shared" si="46"/>
        <v>RCAIPCBD</v>
      </c>
    </row>
    <row r="1233" spans="1:11" x14ac:dyDescent="0.3">
      <c r="A1233" s="243" t="s">
        <v>2865</v>
      </c>
      <c r="B1233" s="243" t="s">
        <v>1</v>
      </c>
      <c r="C1233" s="243" t="s">
        <v>4321</v>
      </c>
      <c r="D1233" s="243" t="s">
        <v>2884</v>
      </c>
      <c r="E1233" s="243" t="s">
        <v>1893</v>
      </c>
      <c r="F1233" s="293" t="str">
        <f>VLOOKUP(E:E,데이터주제영역정의서!T:V,2,FALSE)</f>
        <v>IP</v>
      </c>
      <c r="G1233" s="292" t="s">
        <v>872</v>
      </c>
      <c r="H1233" s="294" t="str">
        <f>VLOOKUP(A:A,데이터주제영역정의서!O:P,2,FALSE)</f>
        <v>RCA</v>
      </c>
      <c r="I1233" s="295" t="str">
        <f t="shared" si="47"/>
        <v>정보</v>
      </c>
      <c r="J1233" s="295" t="str">
        <f>VLOOKUP(I1233,엔터티분류어!B:D,3,FALSE)</f>
        <v>D</v>
      </c>
      <c r="K1233" s="295" t="str">
        <f t="shared" si="46"/>
        <v>RCAIPBSD</v>
      </c>
    </row>
    <row r="1234" spans="1:11" x14ac:dyDescent="0.3">
      <c r="A1234" s="243" t="s">
        <v>2865</v>
      </c>
      <c r="B1234" s="243" t="s">
        <v>1</v>
      </c>
      <c r="C1234" s="243" t="s">
        <v>4322</v>
      </c>
      <c r="D1234" s="243" t="s">
        <v>2887</v>
      </c>
      <c r="E1234" s="243" t="s">
        <v>1893</v>
      </c>
      <c r="F1234" s="293" t="str">
        <f>VLOOKUP(E:E,데이터주제영역정의서!T:V,2,FALSE)</f>
        <v>IP</v>
      </c>
      <c r="G1234" s="292" t="s">
        <v>809</v>
      </c>
      <c r="H1234" s="294" t="str">
        <f>VLOOKUP(A:A,데이터주제영역정의서!O:P,2,FALSE)</f>
        <v>RCA</v>
      </c>
      <c r="I1234" s="295" t="str">
        <f t="shared" si="47"/>
        <v>정보</v>
      </c>
      <c r="J1234" s="295" t="str">
        <f>VLOOKUP(I1234,엔터티분류어!B:D,3,FALSE)</f>
        <v>D</v>
      </c>
      <c r="K1234" s="295" t="str">
        <f t="shared" si="46"/>
        <v>RCAIPDAD</v>
      </c>
    </row>
    <row r="1235" spans="1:11" x14ac:dyDescent="0.3">
      <c r="A1235" s="243" t="s">
        <v>2865</v>
      </c>
      <c r="B1235" s="243" t="s">
        <v>1</v>
      </c>
      <c r="C1235" s="243" t="s">
        <v>4323</v>
      </c>
      <c r="D1235" s="243" t="s">
        <v>2885</v>
      </c>
      <c r="E1235" s="243" t="s">
        <v>1893</v>
      </c>
      <c r="F1235" s="293" t="str">
        <f>VLOOKUP(E:E,데이터주제영역정의서!T:V,2,FALSE)</f>
        <v>IP</v>
      </c>
      <c r="G1235" s="292" t="s">
        <v>1410</v>
      </c>
      <c r="H1235" s="294" t="str">
        <f>VLOOKUP(A:A,데이터주제영역정의서!O:P,2,FALSE)</f>
        <v>RCA</v>
      </c>
      <c r="I1235" s="295" t="str">
        <f t="shared" si="47"/>
        <v>이력</v>
      </c>
      <c r="J1235" s="295" t="str">
        <f>VLOOKUP(I1235,엔터티분류어!B:D,3,FALSE)</f>
        <v>H</v>
      </c>
      <c r="K1235" s="295" t="str">
        <f t="shared" si="46"/>
        <v>RCAIPDHH</v>
      </c>
    </row>
    <row r="1236" spans="1:11" x14ac:dyDescent="0.3">
      <c r="A1236" s="243" t="s">
        <v>2865</v>
      </c>
      <c r="B1236" s="243" t="s">
        <v>1</v>
      </c>
      <c r="C1236" s="243" t="s">
        <v>4324</v>
      </c>
      <c r="D1236" s="243" t="s">
        <v>2886</v>
      </c>
      <c r="E1236" s="243" t="s">
        <v>1893</v>
      </c>
      <c r="F1236" s="293" t="str">
        <f>VLOOKUP(E:E,데이터주제영역정의서!T:V,2,FALSE)</f>
        <v>IP</v>
      </c>
      <c r="G1236" s="292" t="s">
        <v>3963</v>
      </c>
      <c r="H1236" s="294" t="str">
        <f>VLOOKUP(A:A,데이터주제영역정의서!O:P,2,FALSE)</f>
        <v>RCA</v>
      </c>
      <c r="I1236" s="295" t="str">
        <f t="shared" si="47"/>
        <v>정보</v>
      </c>
      <c r="J1236" s="295" t="str">
        <f>VLOOKUP(I1236,엔터티분류어!B:D,3,FALSE)</f>
        <v>D</v>
      </c>
      <c r="K1236" s="295" t="str">
        <f t="shared" si="46"/>
        <v>RCAIPDBD</v>
      </c>
    </row>
    <row r="1237" spans="1:11" x14ac:dyDescent="0.3">
      <c r="A1237" s="243" t="s">
        <v>2865</v>
      </c>
      <c r="B1237" s="243" t="s">
        <v>1</v>
      </c>
      <c r="C1237" s="243" t="s">
        <v>4325</v>
      </c>
      <c r="D1237" s="243" t="s">
        <v>2888</v>
      </c>
      <c r="E1237" s="243" t="s">
        <v>4305</v>
      </c>
      <c r="F1237" s="293" t="str">
        <f>VLOOKUP(E:E,데이터주제영역정의서!T:V,2,FALSE)</f>
        <v>DO</v>
      </c>
      <c r="G1237" s="292" t="s">
        <v>894</v>
      </c>
      <c r="H1237" s="294" t="str">
        <f>VLOOKUP(A:A,데이터주제영역정의서!O:P,2,FALSE)</f>
        <v>RCA</v>
      </c>
      <c r="I1237" s="295" t="str">
        <f t="shared" si="47"/>
        <v>정보</v>
      </c>
      <c r="J1237" s="295" t="str">
        <f>VLOOKUP(I1237,엔터티분류어!B:D,3,FALSE)</f>
        <v>D</v>
      </c>
      <c r="K1237" s="295" t="str">
        <f t="shared" si="46"/>
        <v>RCADOBUD</v>
      </c>
    </row>
    <row r="1238" spans="1:11" x14ac:dyDescent="0.3">
      <c r="A1238" s="243" t="s">
        <v>2865</v>
      </c>
      <c r="B1238" s="243" t="s">
        <v>1</v>
      </c>
      <c r="C1238" s="243" t="s">
        <v>4326</v>
      </c>
      <c r="D1238" s="243" t="s">
        <v>2891</v>
      </c>
      <c r="E1238" s="243" t="s">
        <v>1893</v>
      </c>
      <c r="F1238" s="293" t="str">
        <f>VLOOKUP(E:E,데이터주제영역정의서!T:V,2,FALSE)</f>
        <v>IP</v>
      </c>
      <c r="G1238" s="292" t="s">
        <v>923</v>
      </c>
      <c r="H1238" s="294" t="str">
        <f>VLOOKUP(A:A,데이터주제영역정의서!O:P,2,FALSE)</f>
        <v>RCA</v>
      </c>
      <c r="I1238" s="295" t="str">
        <f t="shared" si="47"/>
        <v>정보</v>
      </c>
      <c r="J1238" s="295" t="str">
        <f>VLOOKUP(I1238,엔터티분류어!B:D,3,FALSE)</f>
        <v>D</v>
      </c>
      <c r="K1238" s="295" t="str">
        <f t="shared" si="46"/>
        <v>RCAIPBID</v>
      </c>
    </row>
    <row r="1239" spans="1:11" x14ac:dyDescent="0.3">
      <c r="A1239" s="243" t="s">
        <v>2865</v>
      </c>
      <c r="B1239" s="243" t="s">
        <v>18</v>
      </c>
      <c r="C1239" s="243" t="s">
        <v>4327</v>
      </c>
      <c r="D1239" s="243"/>
      <c r="E1239" s="243" t="s">
        <v>4305</v>
      </c>
      <c r="F1239" s="293" t="str">
        <f>VLOOKUP(E:E,데이터주제영역정의서!T:V,2,FALSE)</f>
        <v>DO</v>
      </c>
      <c r="G1239" s="292" t="s">
        <v>872</v>
      </c>
      <c r="H1239" s="294" t="str">
        <f>VLOOKUP(A:A,데이터주제영역정의서!O:P,2,FALSE)</f>
        <v>RCA</v>
      </c>
      <c r="I1239" s="295" t="str">
        <f t="shared" si="47"/>
        <v>정보</v>
      </c>
      <c r="J1239" s="295" t="str">
        <f>VLOOKUP(I1239,엔터티분류어!B:D,3,FALSE)</f>
        <v>D</v>
      </c>
      <c r="K1239" s="295" t="str">
        <f t="shared" si="46"/>
        <v>RCADOBSD</v>
      </c>
    </row>
    <row r="1240" spans="1:11" x14ac:dyDescent="0.3">
      <c r="A1240" s="243" t="s">
        <v>2865</v>
      </c>
      <c r="B1240" s="243" t="s">
        <v>18</v>
      </c>
      <c r="C1240" s="243" t="s">
        <v>4328</v>
      </c>
      <c r="D1240" s="243"/>
      <c r="E1240" s="243" t="s">
        <v>4329</v>
      </c>
      <c r="F1240" s="293" t="str">
        <f>VLOOKUP(E:E,데이터주제영역정의서!T:V,2,FALSE)</f>
        <v>SM</v>
      </c>
      <c r="G1240" s="292" t="s">
        <v>1282</v>
      </c>
      <c r="H1240" s="294" t="str">
        <f>VLOOKUP(A:A,데이터주제영역정의서!O:P,2,FALSE)</f>
        <v>RCA</v>
      </c>
      <c r="I1240" s="295" t="str">
        <f t="shared" si="47"/>
        <v>정보</v>
      </c>
      <c r="J1240" s="295" t="str">
        <f>VLOOKUP(I1240,엔터티분류어!B:D,3,FALSE)</f>
        <v>D</v>
      </c>
      <c r="K1240" s="295" t="str">
        <f t="shared" si="46"/>
        <v>RCASMISD</v>
      </c>
    </row>
    <row r="1241" spans="1:11" x14ac:dyDescent="0.3">
      <c r="A1241" s="243" t="s">
        <v>2865</v>
      </c>
      <c r="B1241" s="243" t="s">
        <v>1</v>
      </c>
      <c r="C1241" s="243" t="s">
        <v>4330</v>
      </c>
      <c r="D1241" s="243" t="s">
        <v>2892</v>
      </c>
      <c r="E1241" s="243" t="s">
        <v>4311</v>
      </c>
      <c r="F1241" s="293" t="str">
        <f>VLOOKUP(E:E,데이터주제영역정의서!T:V,2,FALSE)</f>
        <v>CM</v>
      </c>
      <c r="G1241" s="292" t="s">
        <v>1207</v>
      </c>
      <c r="H1241" s="294" t="str">
        <f>VLOOKUP(A:A,데이터주제영역정의서!O:P,2,FALSE)</f>
        <v>RCA</v>
      </c>
      <c r="I1241" s="295" t="str">
        <f t="shared" si="47"/>
        <v>집계</v>
      </c>
      <c r="J1241" s="295" t="str">
        <f>VLOOKUP(I1241,엔터티분류어!B:D,3,FALSE)</f>
        <v>S</v>
      </c>
      <c r="K1241" s="295" t="str">
        <f t="shared" si="46"/>
        <v>RCACMFSS</v>
      </c>
    </row>
    <row r="1242" spans="1:11" x14ac:dyDescent="0.3">
      <c r="A1242" s="243" t="s">
        <v>2865</v>
      </c>
      <c r="B1242" s="243" t="s">
        <v>1</v>
      </c>
      <c r="C1242" s="243" t="s">
        <v>4331</v>
      </c>
      <c r="D1242" s="243" t="s">
        <v>2893</v>
      </c>
      <c r="E1242" s="243" t="s">
        <v>4311</v>
      </c>
      <c r="F1242" s="293" t="str">
        <f>VLOOKUP(E:E,데이터주제영역정의서!T:V,2,FALSE)</f>
        <v>CM</v>
      </c>
      <c r="G1242" s="292" t="s">
        <v>940</v>
      </c>
      <c r="H1242" s="294" t="str">
        <f>VLOOKUP(A:A,데이터주제영역정의서!O:P,2,FALSE)</f>
        <v>RCA</v>
      </c>
      <c r="I1242" s="295" t="str">
        <f t="shared" si="47"/>
        <v>집계</v>
      </c>
      <c r="J1242" s="295" t="str">
        <f>VLOOKUP(I1242,엔터티분류어!B:D,3,FALSE)</f>
        <v>S</v>
      </c>
      <c r="K1242" s="295" t="str">
        <f t="shared" si="46"/>
        <v>RCACMFDS</v>
      </c>
    </row>
    <row r="1243" spans="1:11" x14ac:dyDescent="0.3">
      <c r="A1243" s="243" t="s">
        <v>2865</v>
      </c>
      <c r="B1243" s="243" t="s">
        <v>1</v>
      </c>
      <c r="C1243" s="243" t="s">
        <v>4332</v>
      </c>
      <c r="D1243" s="243" t="s">
        <v>2894</v>
      </c>
      <c r="E1243" s="243" t="s">
        <v>4307</v>
      </c>
      <c r="F1243" s="293" t="str">
        <f>VLOOKUP(E:E,데이터주제영역정의서!T:V,2,FALSE)</f>
        <v>OM</v>
      </c>
      <c r="G1243" s="211" t="s">
        <v>1605</v>
      </c>
      <c r="H1243" s="294" t="str">
        <f>VLOOKUP(A:A,데이터주제영역정의서!O:P,2,FALSE)</f>
        <v>RCA</v>
      </c>
      <c r="I1243" s="295" t="str">
        <f t="shared" si="47"/>
        <v>정보</v>
      </c>
      <c r="J1243" s="295" t="str">
        <f>VLOOKUP(I1243,엔터티분류어!B:D,3,FALSE)</f>
        <v>D</v>
      </c>
      <c r="K1243" s="295" t="str">
        <f t="shared" si="46"/>
        <v>RCAOMVID</v>
      </c>
    </row>
    <row r="1244" spans="1:11" x14ac:dyDescent="0.3">
      <c r="A1244" s="243" t="s">
        <v>2865</v>
      </c>
      <c r="B1244" s="243" t="s">
        <v>1</v>
      </c>
      <c r="C1244" s="243" t="s">
        <v>4333</v>
      </c>
      <c r="D1244" s="243" t="s">
        <v>2895</v>
      </c>
      <c r="E1244" s="243" t="s">
        <v>1893</v>
      </c>
      <c r="F1244" s="293" t="str">
        <f>VLOOKUP(E:E,데이터주제영역정의서!T:V,2,FALSE)</f>
        <v>IP</v>
      </c>
      <c r="G1244" s="211" t="s">
        <v>794</v>
      </c>
      <c r="H1244" s="294" t="str">
        <f>VLOOKUP(A:A,데이터주제영역정의서!O:P,2,FALSE)</f>
        <v>RCA</v>
      </c>
      <c r="I1244" s="295" t="str">
        <f t="shared" si="47"/>
        <v>정보</v>
      </c>
      <c r="J1244" s="295" t="str">
        <f>VLOOKUP(I1244,엔터티분류어!B:D,3,FALSE)</f>
        <v>D</v>
      </c>
      <c r="K1244" s="295" t="str">
        <f t="shared" si="46"/>
        <v>RCAIPCCD</v>
      </c>
    </row>
    <row r="1245" spans="1:11" x14ac:dyDescent="0.3">
      <c r="A1245" s="243" t="s">
        <v>2865</v>
      </c>
      <c r="B1245" s="243" t="s">
        <v>1</v>
      </c>
      <c r="C1245" s="243" t="s">
        <v>2896</v>
      </c>
      <c r="D1245" s="243" t="s">
        <v>2897</v>
      </c>
      <c r="E1245" s="243" t="s">
        <v>4334</v>
      </c>
      <c r="F1245" s="293" t="str">
        <f>VLOOKUP(E:E,데이터주제영역정의서!T:V,2,FALSE)</f>
        <v>LM</v>
      </c>
      <c r="G1245" s="211" t="s">
        <v>811</v>
      </c>
      <c r="H1245" s="294" t="str">
        <f>VLOOKUP(A:A,데이터주제영역정의서!O:P,2,FALSE)</f>
        <v>RCA</v>
      </c>
      <c r="I1245" s="295" t="str">
        <f t="shared" si="47"/>
        <v>집계</v>
      </c>
      <c r="J1245" s="295" t="str">
        <f>VLOOKUP(I1245,엔터티분류어!B:D,3,FALSE)</f>
        <v>S</v>
      </c>
      <c r="K1245" s="295" t="str">
        <f t="shared" si="46"/>
        <v>RCALMSES</v>
      </c>
    </row>
    <row r="1246" spans="1:11" x14ac:dyDescent="0.3">
      <c r="A1246" s="243" t="s">
        <v>2865</v>
      </c>
      <c r="B1246" s="243" t="s">
        <v>1</v>
      </c>
      <c r="C1246" s="243" t="s">
        <v>4335</v>
      </c>
      <c r="D1246" s="243" t="s">
        <v>2898</v>
      </c>
      <c r="E1246" s="243" t="s">
        <v>1893</v>
      </c>
      <c r="F1246" s="293" t="str">
        <f>VLOOKUP(E:E,데이터주제영역정의서!T:V,2,FALSE)</f>
        <v>IP</v>
      </c>
      <c r="G1246" s="211" t="s">
        <v>4354</v>
      </c>
      <c r="H1246" s="294" t="str">
        <f>VLOOKUP(A:A,데이터주제영역정의서!O:P,2,FALSE)</f>
        <v>RCA</v>
      </c>
      <c r="I1246" s="295" t="str">
        <f t="shared" si="47"/>
        <v>정보</v>
      </c>
      <c r="J1246" s="295" t="str">
        <f>VLOOKUP(I1246,엔터티분류어!B:D,3,FALSE)</f>
        <v>D</v>
      </c>
      <c r="K1246" s="295" t="str">
        <f t="shared" ref="K1246:K1309" si="48">H1246&amp;F1246&amp;G1246&amp;J1246</f>
        <v>RCAIPKMD</v>
      </c>
    </row>
    <row r="1247" spans="1:11" x14ac:dyDescent="0.3">
      <c r="A1247" s="243" t="s">
        <v>2865</v>
      </c>
      <c r="B1247" s="243" t="s">
        <v>18</v>
      </c>
      <c r="C1247" s="243" t="s">
        <v>4336</v>
      </c>
      <c r="D1247" s="243"/>
      <c r="E1247" s="243" t="s">
        <v>4311</v>
      </c>
      <c r="F1247" s="293" t="str">
        <f>VLOOKUP(E:E,데이터주제영역정의서!T:V,2,FALSE)</f>
        <v>CM</v>
      </c>
      <c r="G1247" s="211" t="s">
        <v>1392</v>
      </c>
      <c r="H1247" s="294" t="str">
        <f>VLOOKUP(A:A,데이터주제영역정의서!O:P,2,FALSE)</f>
        <v>RCA</v>
      </c>
      <c r="I1247" s="295" t="str">
        <f t="shared" si="47"/>
        <v>정보</v>
      </c>
      <c r="J1247" s="295" t="str">
        <f>VLOOKUP(I1247,엔터티분류어!B:D,3,FALSE)</f>
        <v>D</v>
      </c>
      <c r="K1247" s="295" t="str">
        <f t="shared" si="48"/>
        <v>RCACMMMD</v>
      </c>
    </row>
    <row r="1248" spans="1:11" x14ac:dyDescent="0.3">
      <c r="A1248" s="243" t="s">
        <v>2865</v>
      </c>
      <c r="B1248" s="243" t="s">
        <v>1</v>
      </c>
      <c r="C1248" s="243" t="s">
        <v>4337</v>
      </c>
      <c r="D1248" s="243" t="s">
        <v>2889</v>
      </c>
      <c r="E1248" s="243" t="s">
        <v>1893</v>
      </c>
      <c r="F1248" s="293" t="str">
        <f>VLOOKUP(E:E,데이터주제영역정의서!T:V,2,FALSE)</f>
        <v>IP</v>
      </c>
      <c r="G1248" s="211" t="s">
        <v>4355</v>
      </c>
      <c r="H1248" s="294" t="str">
        <f>VLOOKUP(A:A,데이터주제영역정의서!O:P,2,FALSE)</f>
        <v>RCA</v>
      </c>
      <c r="I1248" s="295" t="str">
        <f t="shared" si="47"/>
        <v>정보</v>
      </c>
      <c r="J1248" s="295" t="str">
        <f>VLOOKUP(I1248,엔터티분류어!B:D,3,FALSE)</f>
        <v>D</v>
      </c>
      <c r="K1248" s="295" t="str">
        <f t="shared" si="48"/>
        <v>RCAIPHMD</v>
      </c>
    </row>
    <row r="1249" spans="1:11" x14ac:dyDescent="0.3">
      <c r="A1249" s="243" t="s">
        <v>2865</v>
      </c>
      <c r="B1249" s="243" t="s">
        <v>1</v>
      </c>
      <c r="C1249" s="243" t="s">
        <v>4338</v>
      </c>
      <c r="D1249" s="243" t="s">
        <v>2890</v>
      </c>
      <c r="E1249" s="243" t="s">
        <v>4311</v>
      </c>
      <c r="F1249" s="293" t="str">
        <f>VLOOKUP(E:E,데이터주제영역정의서!T:V,2,FALSE)</f>
        <v>CM</v>
      </c>
      <c r="G1249" s="211" t="s">
        <v>1204</v>
      </c>
      <c r="H1249" s="294" t="str">
        <f>VLOOKUP(A:A,데이터주제영역정의서!O:P,2,FALSE)</f>
        <v>RCA</v>
      </c>
      <c r="I1249" s="295" t="str">
        <f t="shared" si="47"/>
        <v>집계</v>
      </c>
      <c r="J1249" s="295" t="str">
        <f>VLOOKUP(I1249,엔터티분류어!B:D,3,FALSE)</f>
        <v>S</v>
      </c>
      <c r="K1249" s="295" t="str">
        <f t="shared" si="48"/>
        <v>RCACMHGS</v>
      </c>
    </row>
    <row r="1250" spans="1:11" x14ac:dyDescent="0.3">
      <c r="A1250" s="243" t="s">
        <v>2865</v>
      </c>
      <c r="B1250" s="243" t="s">
        <v>1</v>
      </c>
      <c r="C1250" s="243" t="s">
        <v>4339</v>
      </c>
      <c r="D1250" s="243" t="s">
        <v>2899</v>
      </c>
      <c r="E1250" s="243" t="s">
        <v>1893</v>
      </c>
      <c r="F1250" s="293" t="str">
        <f>VLOOKUP(E:E,데이터주제영역정의서!T:V,2,FALSE)</f>
        <v>IP</v>
      </c>
      <c r="G1250" s="211" t="s">
        <v>984</v>
      </c>
      <c r="H1250" s="294" t="str">
        <f>VLOOKUP(A:A,데이터주제영역정의서!O:P,2,FALSE)</f>
        <v>RCA</v>
      </c>
      <c r="I1250" s="295" t="str">
        <f t="shared" si="47"/>
        <v>정보</v>
      </c>
      <c r="J1250" s="295" t="str">
        <f>VLOOKUP(I1250,엔터티분류어!B:D,3,FALSE)</f>
        <v>D</v>
      </c>
      <c r="K1250" s="295" t="str">
        <f t="shared" si="48"/>
        <v>RCAIPSCD</v>
      </c>
    </row>
    <row r="1251" spans="1:11" x14ac:dyDescent="0.3">
      <c r="A1251" s="243" t="s">
        <v>2865</v>
      </c>
      <c r="B1251" s="243" t="s">
        <v>18</v>
      </c>
      <c r="C1251" s="243" t="s">
        <v>4340</v>
      </c>
      <c r="D1251" s="243"/>
      <c r="E1251" s="243" t="s">
        <v>4305</v>
      </c>
      <c r="F1251" s="293" t="str">
        <f>VLOOKUP(E:E,데이터주제영역정의서!T:V,2,FALSE)</f>
        <v>DO</v>
      </c>
      <c r="G1251" s="211" t="s">
        <v>936</v>
      </c>
      <c r="H1251" s="294" t="str">
        <f>VLOOKUP(A:A,데이터주제영역정의서!O:P,2,FALSE)</f>
        <v>RCA</v>
      </c>
      <c r="I1251" s="295" t="str">
        <f t="shared" ref="I1251:I1314" si="49">RIGHT(C1251,2)</f>
        <v>정보</v>
      </c>
      <c r="J1251" s="295" t="str">
        <f>VLOOKUP(I1251,엔터티분류어!B:D,3,FALSE)</f>
        <v>D</v>
      </c>
      <c r="K1251" s="295" t="str">
        <f t="shared" si="48"/>
        <v>RCADOBMD</v>
      </c>
    </row>
    <row r="1252" spans="1:11" x14ac:dyDescent="0.3">
      <c r="A1252" s="243" t="s">
        <v>2865</v>
      </c>
      <c r="B1252" s="243" t="s">
        <v>18</v>
      </c>
      <c r="C1252" s="243" t="s">
        <v>4341</v>
      </c>
      <c r="D1252" s="243"/>
      <c r="E1252" s="243" t="s">
        <v>4329</v>
      </c>
      <c r="F1252" s="293" t="str">
        <f>VLOOKUP(E:E,데이터주제영역정의서!T:V,2,FALSE)</f>
        <v>SM</v>
      </c>
      <c r="G1252" s="211" t="s">
        <v>890</v>
      </c>
      <c r="H1252" s="294" t="str">
        <f>VLOOKUP(A:A,데이터주제영역정의서!O:P,2,FALSE)</f>
        <v>RCA</v>
      </c>
      <c r="I1252" s="295" t="str">
        <f t="shared" si="49"/>
        <v>정보</v>
      </c>
      <c r="J1252" s="295" t="str">
        <f>VLOOKUP(I1252,엔터티분류어!B:D,3,FALSE)</f>
        <v>D</v>
      </c>
      <c r="K1252" s="295" t="str">
        <f t="shared" si="48"/>
        <v>RCASMIMD</v>
      </c>
    </row>
    <row r="1253" spans="1:11" x14ac:dyDescent="0.3">
      <c r="A1253" s="243" t="s">
        <v>2865</v>
      </c>
      <c r="B1253" s="243" t="s">
        <v>1</v>
      </c>
      <c r="C1253" s="243" t="s">
        <v>4342</v>
      </c>
      <c r="D1253" s="243" t="s">
        <v>2900</v>
      </c>
      <c r="E1253" s="243" t="s">
        <v>4311</v>
      </c>
      <c r="F1253" s="293" t="str">
        <f>VLOOKUP(E:E,데이터주제영역정의서!T:V,2,FALSE)</f>
        <v>CM</v>
      </c>
      <c r="G1253" s="211" t="s">
        <v>1399</v>
      </c>
      <c r="H1253" s="294" t="str">
        <f>VLOOKUP(A:A,데이터주제영역정의서!O:P,2,FALSE)</f>
        <v>RCA</v>
      </c>
      <c r="I1253" s="295" t="str">
        <f t="shared" si="49"/>
        <v>집계</v>
      </c>
      <c r="J1253" s="295" t="str">
        <f>VLOOKUP(I1253,엔터티분류어!B:D,3,FALSE)</f>
        <v>S</v>
      </c>
      <c r="K1253" s="295" t="str">
        <f t="shared" si="48"/>
        <v>RCACMGMS</v>
      </c>
    </row>
    <row r="1254" spans="1:11" x14ac:dyDescent="0.3">
      <c r="A1254" s="243" t="s">
        <v>2865</v>
      </c>
      <c r="B1254" s="243" t="s">
        <v>1</v>
      </c>
      <c r="C1254" s="243" t="s">
        <v>4343</v>
      </c>
      <c r="D1254" s="243" t="s">
        <v>2901</v>
      </c>
      <c r="E1254" s="243" t="s">
        <v>4311</v>
      </c>
      <c r="F1254" s="293" t="str">
        <f>VLOOKUP(E:E,데이터주제영역정의서!T:V,2,FALSE)</f>
        <v>CM</v>
      </c>
      <c r="G1254" s="211" t="s">
        <v>1603</v>
      </c>
      <c r="H1254" s="294" t="str">
        <f>VLOOKUP(A:A,데이터주제영역정의서!O:P,2,FALSE)</f>
        <v>RCA</v>
      </c>
      <c r="I1254" s="295" t="str">
        <f t="shared" si="49"/>
        <v>집계</v>
      </c>
      <c r="J1254" s="295" t="str">
        <f>VLOOKUP(I1254,엔터티분류어!B:D,3,FALSE)</f>
        <v>S</v>
      </c>
      <c r="K1254" s="295" t="str">
        <f t="shared" si="48"/>
        <v>RCACMGDS</v>
      </c>
    </row>
    <row r="1255" spans="1:11" x14ac:dyDescent="0.3">
      <c r="A1255" s="243" t="s">
        <v>2865</v>
      </c>
      <c r="B1255" s="243" t="s">
        <v>1</v>
      </c>
      <c r="C1255" s="243" t="s">
        <v>2902</v>
      </c>
      <c r="D1255" s="243" t="s">
        <v>2903</v>
      </c>
      <c r="E1255" s="243" t="s">
        <v>1893</v>
      </c>
      <c r="F1255" s="293" t="str">
        <f>VLOOKUP(E:E,데이터주제영역정의서!T:V,2,FALSE)</f>
        <v>IP</v>
      </c>
      <c r="G1255" s="211" t="s">
        <v>966</v>
      </c>
      <c r="H1255" s="294" t="str">
        <f>VLOOKUP(A:A,데이터주제영역정의서!O:P,2,FALSE)</f>
        <v>RCA</v>
      </c>
      <c r="I1255" s="295" t="str">
        <f t="shared" si="49"/>
        <v>코드</v>
      </c>
      <c r="J1255" s="295" t="str">
        <f>VLOOKUP(I1255,엔터티분류어!B:D,3,FALSE)</f>
        <v>C</v>
      </c>
      <c r="K1255" s="295" t="str">
        <f t="shared" si="48"/>
        <v>RCAIPCMC</v>
      </c>
    </row>
    <row r="1256" spans="1:11" x14ac:dyDescent="0.3">
      <c r="A1256" s="243" t="s">
        <v>2865</v>
      </c>
      <c r="B1256" s="243" t="s">
        <v>1</v>
      </c>
      <c r="C1256" s="243" t="s">
        <v>4344</v>
      </c>
      <c r="D1256" s="243" t="s">
        <v>2904</v>
      </c>
      <c r="E1256" s="243" t="s">
        <v>1893</v>
      </c>
      <c r="F1256" s="293" t="str">
        <f>VLOOKUP(E:E,데이터주제영역정의서!T:V,2,FALSE)</f>
        <v>IP</v>
      </c>
      <c r="G1256" s="211" t="s">
        <v>1761</v>
      </c>
      <c r="H1256" s="294" t="str">
        <f>VLOOKUP(A:A,데이터주제영역정의서!O:P,2,FALSE)</f>
        <v>RCA</v>
      </c>
      <c r="I1256" s="295" t="str">
        <f t="shared" si="49"/>
        <v>채번</v>
      </c>
      <c r="J1256" s="295" t="str">
        <f>VLOOKUP(I1256,엔터티분류어!B:D,3,FALSE)</f>
        <v>N</v>
      </c>
      <c r="K1256" s="295" t="str">
        <f t="shared" si="48"/>
        <v>RCAIPACN</v>
      </c>
    </row>
    <row r="1257" spans="1:11" x14ac:dyDescent="0.3">
      <c r="A1257" s="243" t="s">
        <v>2865</v>
      </c>
      <c r="B1257" s="243" t="s">
        <v>1</v>
      </c>
      <c r="C1257" s="243" t="s">
        <v>4345</v>
      </c>
      <c r="D1257" s="243" t="s">
        <v>2905</v>
      </c>
      <c r="E1257" s="243" t="s">
        <v>4307</v>
      </c>
      <c r="F1257" s="293" t="str">
        <f>VLOOKUP(E:E,데이터주제영역정의서!T:V,2,FALSE)</f>
        <v>OM</v>
      </c>
      <c r="G1257" s="211" t="s">
        <v>876</v>
      </c>
      <c r="H1257" s="294" t="str">
        <f>VLOOKUP(A:A,데이터주제영역정의서!O:P,2,FALSE)</f>
        <v>RCA</v>
      </c>
      <c r="I1257" s="295" t="str">
        <f t="shared" si="49"/>
        <v>정보</v>
      </c>
      <c r="J1257" s="295" t="str">
        <f>VLOOKUP(I1257,엔터티분류어!B:D,3,FALSE)</f>
        <v>D</v>
      </c>
      <c r="K1257" s="295" t="str">
        <f t="shared" si="48"/>
        <v>RCAOMBCD</v>
      </c>
    </row>
    <row r="1258" spans="1:11" x14ac:dyDescent="0.3">
      <c r="A1258" s="243" t="s">
        <v>2865</v>
      </c>
      <c r="B1258" s="243" t="s">
        <v>18</v>
      </c>
      <c r="C1258" s="243" t="s">
        <v>4346</v>
      </c>
      <c r="D1258" s="243"/>
      <c r="E1258" s="243" t="s">
        <v>1893</v>
      </c>
      <c r="F1258" s="293" t="str">
        <f>VLOOKUP(E:E,데이터주제영역정의서!T:V,2,FALSE)</f>
        <v>IP</v>
      </c>
      <c r="G1258" s="211" t="s">
        <v>926</v>
      </c>
      <c r="H1258" s="294" t="str">
        <f>VLOOKUP(A:A,데이터주제영역정의서!O:P,2,FALSE)</f>
        <v>RCA</v>
      </c>
      <c r="I1258" s="295" t="str">
        <f t="shared" si="49"/>
        <v>정보</v>
      </c>
      <c r="J1258" s="295" t="str">
        <f>VLOOKUP(I1258,엔터티분류어!B:D,3,FALSE)</f>
        <v>D</v>
      </c>
      <c r="K1258" s="295" t="str">
        <f t="shared" si="48"/>
        <v>RCAIPCSD</v>
      </c>
    </row>
    <row r="1259" spans="1:11" x14ac:dyDescent="0.3">
      <c r="A1259" s="243" t="s">
        <v>2865</v>
      </c>
      <c r="B1259" s="243" t="s">
        <v>1</v>
      </c>
      <c r="C1259" s="243" t="s">
        <v>4347</v>
      </c>
      <c r="D1259" s="243" t="s">
        <v>2906</v>
      </c>
      <c r="E1259" s="243" t="s">
        <v>1893</v>
      </c>
      <c r="F1259" s="293" t="str">
        <f>VLOOKUP(E:E,데이터주제영역정의서!T:V,2,FALSE)</f>
        <v>IP</v>
      </c>
      <c r="G1259" s="211" t="s">
        <v>915</v>
      </c>
      <c r="H1259" s="294" t="str">
        <f>VLOOKUP(A:A,데이터주제영역정의서!O:P,2,FALSE)</f>
        <v>RCA</v>
      </c>
      <c r="I1259" s="295" t="str">
        <f t="shared" si="49"/>
        <v>정보</v>
      </c>
      <c r="J1259" s="295" t="str">
        <f>VLOOKUP(I1259,엔터티분류어!B:D,3,FALSE)</f>
        <v>D</v>
      </c>
      <c r="K1259" s="295" t="str">
        <f t="shared" si="48"/>
        <v>RCAIPESD</v>
      </c>
    </row>
    <row r="1260" spans="1:11" x14ac:dyDescent="0.3">
      <c r="A1260" s="243" t="s">
        <v>2865</v>
      </c>
      <c r="B1260" s="243" t="s">
        <v>1</v>
      </c>
      <c r="C1260" s="243" t="s">
        <v>4348</v>
      </c>
      <c r="D1260" s="243" t="s">
        <v>2907</v>
      </c>
      <c r="E1260" s="243" t="s">
        <v>1893</v>
      </c>
      <c r="F1260" s="293" t="str">
        <f>VLOOKUP(E:E,데이터주제영역정의서!T:V,2,FALSE)</f>
        <v>IP</v>
      </c>
      <c r="G1260" s="211" t="s">
        <v>889</v>
      </c>
      <c r="H1260" s="294" t="str">
        <f>VLOOKUP(A:A,데이터주제영역정의서!O:P,2,FALSE)</f>
        <v>RCA</v>
      </c>
      <c r="I1260" s="295" t="str">
        <f t="shared" si="49"/>
        <v>정보</v>
      </c>
      <c r="J1260" s="295" t="str">
        <f>VLOOKUP(I1260,엔터티분류어!B:D,3,FALSE)</f>
        <v>D</v>
      </c>
      <c r="K1260" s="295" t="str">
        <f t="shared" si="48"/>
        <v>RCAIPECD</v>
      </c>
    </row>
    <row r="1261" spans="1:11" x14ac:dyDescent="0.3">
      <c r="A1261" s="243" t="s">
        <v>2865</v>
      </c>
      <c r="B1261" s="243" t="s">
        <v>1</v>
      </c>
      <c r="C1261" s="243" t="s">
        <v>4349</v>
      </c>
      <c r="D1261" s="243" t="s">
        <v>2908</v>
      </c>
      <c r="E1261" s="243" t="s">
        <v>4311</v>
      </c>
      <c r="F1261" s="293" t="str">
        <f>VLOOKUP(E:E,데이터주제영역정의서!T:V,2,FALSE)</f>
        <v>CM</v>
      </c>
      <c r="G1261" s="211" t="s">
        <v>4356</v>
      </c>
      <c r="H1261" s="294" t="str">
        <f>VLOOKUP(A:A,데이터주제영역정의서!O:P,2,FALSE)</f>
        <v>RCA</v>
      </c>
      <c r="I1261" s="295" t="str">
        <f t="shared" si="49"/>
        <v>집계</v>
      </c>
      <c r="J1261" s="295" t="str">
        <f>VLOOKUP(I1261,엔터티분류어!B:D,3,FALSE)</f>
        <v>S</v>
      </c>
      <c r="K1261" s="295" t="str">
        <f t="shared" si="48"/>
        <v>RCACMGIS</v>
      </c>
    </row>
    <row r="1262" spans="1:11" x14ac:dyDescent="0.3">
      <c r="A1262" s="243" t="s">
        <v>2865</v>
      </c>
      <c r="B1262" s="243" t="s">
        <v>1</v>
      </c>
      <c r="C1262" s="243" t="s">
        <v>2909</v>
      </c>
      <c r="D1262" s="243" t="s">
        <v>2910</v>
      </c>
      <c r="E1262" s="243" t="s">
        <v>4311</v>
      </c>
      <c r="F1262" s="293" t="str">
        <f>VLOOKUP(E:E,데이터주제영역정의서!T:V,2,FALSE)</f>
        <v>CM</v>
      </c>
      <c r="G1262" s="211" t="s">
        <v>4357</v>
      </c>
      <c r="H1262" s="294" t="str">
        <f>VLOOKUP(A:A,데이터주제영역정의서!O:P,2,FALSE)</f>
        <v>RCA</v>
      </c>
      <c r="I1262" s="295" t="str">
        <f t="shared" si="49"/>
        <v>정보</v>
      </c>
      <c r="J1262" s="295" t="str">
        <f>VLOOKUP(I1262,엔터티분류어!B:D,3,FALSE)</f>
        <v>D</v>
      </c>
      <c r="K1262" s="295" t="str">
        <f t="shared" si="48"/>
        <v>RCACMJKD</v>
      </c>
    </row>
    <row r="1263" spans="1:11" x14ac:dyDescent="0.3">
      <c r="A1263" s="243" t="s">
        <v>2911</v>
      </c>
      <c r="B1263" s="243" t="s">
        <v>1</v>
      </c>
      <c r="C1263" s="243" t="s">
        <v>2912</v>
      </c>
      <c r="D1263" s="243" t="s">
        <v>2913</v>
      </c>
      <c r="E1263" s="243" t="s">
        <v>4358</v>
      </c>
      <c r="F1263" s="293" t="str">
        <f>VLOOKUP(E:E,데이터주제영역정의서!T:V,2,FALSE)</f>
        <v>RA</v>
      </c>
      <c r="G1263" s="211" t="s">
        <v>1283</v>
      </c>
      <c r="H1263" s="294" t="str">
        <f>VLOOKUP(A:A,데이터주제영역정의서!O:P,2,FALSE)</f>
        <v>RAA</v>
      </c>
      <c r="I1263" s="295" t="str">
        <f t="shared" si="49"/>
        <v>정보</v>
      </c>
      <c r="J1263" s="295" t="str">
        <f>VLOOKUP(I1263,엔터티분류어!B:D,3,FALSE)</f>
        <v>D</v>
      </c>
      <c r="K1263" s="295" t="str">
        <f t="shared" si="48"/>
        <v>RAARAPAD</v>
      </c>
    </row>
    <row r="1264" spans="1:11" x14ac:dyDescent="0.3">
      <c r="A1264" s="243" t="s">
        <v>2911</v>
      </c>
      <c r="B1264" s="243" t="s">
        <v>1</v>
      </c>
      <c r="C1264" s="243" t="s">
        <v>2914</v>
      </c>
      <c r="D1264" s="243" t="s">
        <v>2915</v>
      </c>
      <c r="E1264" s="243" t="s">
        <v>4358</v>
      </c>
      <c r="F1264" s="293" t="str">
        <f>VLOOKUP(E:E,데이터주제영역정의서!T:V,2,FALSE)</f>
        <v>RA</v>
      </c>
      <c r="G1264" s="211" t="s">
        <v>885</v>
      </c>
      <c r="H1264" s="294" t="str">
        <f>VLOOKUP(A:A,데이터주제영역정의서!O:P,2,FALSE)</f>
        <v>RAA</v>
      </c>
      <c r="I1264" s="295" t="str">
        <f t="shared" si="49"/>
        <v>정보</v>
      </c>
      <c r="J1264" s="295" t="str">
        <f>VLOOKUP(I1264,엔터티분류어!B:D,3,FALSE)</f>
        <v>D</v>
      </c>
      <c r="K1264" s="295" t="str">
        <f t="shared" si="48"/>
        <v>RAARAFAD</v>
      </c>
    </row>
    <row r="1265" spans="1:11" x14ac:dyDescent="0.3">
      <c r="A1265" s="243" t="s">
        <v>2911</v>
      </c>
      <c r="B1265" s="243" t="s">
        <v>1</v>
      </c>
      <c r="C1265" s="243" t="s">
        <v>2916</v>
      </c>
      <c r="D1265" s="243" t="s">
        <v>2917</v>
      </c>
      <c r="E1265" s="243" t="s">
        <v>4311</v>
      </c>
      <c r="F1265" s="293" t="str">
        <f>VLOOKUP(E:E,데이터주제영역정의서!T:V,2,FALSE)</f>
        <v>CM</v>
      </c>
      <c r="G1265" s="211" t="s">
        <v>4367</v>
      </c>
      <c r="H1265" s="294" t="str">
        <f>VLOOKUP(A:A,데이터주제영역정의서!O:P,2,FALSE)</f>
        <v>RAA</v>
      </c>
      <c r="I1265" s="295" t="str">
        <f t="shared" si="49"/>
        <v>정보</v>
      </c>
      <c r="J1265" s="295" t="str">
        <f>VLOOKUP(I1265,엔터티분류어!B:D,3,FALSE)</f>
        <v>D</v>
      </c>
      <c r="K1265" s="295" t="str">
        <f t="shared" si="48"/>
        <v>RAACMFYD</v>
      </c>
    </row>
    <row r="1266" spans="1:11" x14ac:dyDescent="0.3">
      <c r="A1266" s="243" t="s">
        <v>2911</v>
      </c>
      <c r="B1266" s="243" t="s">
        <v>1</v>
      </c>
      <c r="C1266" s="243" t="s">
        <v>2918</v>
      </c>
      <c r="D1266" s="243" t="s">
        <v>2919</v>
      </c>
      <c r="E1266" s="243" t="s">
        <v>4358</v>
      </c>
      <c r="F1266" s="293" t="str">
        <f>VLOOKUP(E:E,데이터주제영역정의서!T:V,2,FALSE)</f>
        <v>RA</v>
      </c>
      <c r="G1266" s="292" t="s">
        <v>4368</v>
      </c>
      <c r="H1266" s="294" t="str">
        <f>VLOOKUP(A:A,데이터주제영역정의서!O:P,2,FALSE)</f>
        <v>RAA</v>
      </c>
      <c r="I1266" s="295" t="str">
        <f t="shared" si="49"/>
        <v>정보</v>
      </c>
      <c r="J1266" s="295" t="str">
        <f>VLOOKUP(I1266,엔터티분류어!B:D,3,FALSE)</f>
        <v>D</v>
      </c>
      <c r="K1266" s="295" t="str">
        <f t="shared" si="48"/>
        <v>RAARABYD</v>
      </c>
    </row>
    <row r="1267" spans="1:11" x14ac:dyDescent="0.3">
      <c r="A1267" s="243" t="s">
        <v>2911</v>
      </c>
      <c r="B1267" s="243" t="s">
        <v>1</v>
      </c>
      <c r="C1267" s="243" t="s">
        <v>2920</v>
      </c>
      <c r="D1267" s="243" t="s">
        <v>2921</v>
      </c>
      <c r="E1267" s="243" t="s">
        <v>4358</v>
      </c>
      <c r="F1267" s="293" t="str">
        <f>VLOOKUP(E:E,데이터주제영역정의서!T:V,2,FALSE)</f>
        <v>RA</v>
      </c>
      <c r="G1267" s="292" t="s">
        <v>4369</v>
      </c>
      <c r="H1267" s="294" t="str">
        <f>VLOOKUP(A:A,데이터주제영역정의서!O:P,2,FALSE)</f>
        <v>RAA</v>
      </c>
      <c r="I1267" s="295" t="str">
        <f t="shared" si="49"/>
        <v>기본</v>
      </c>
      <c r="J1267" s="295" t="str">
        <f>VLOOKUP(I1267,엔터티분류어!B:D,3,FALSE)</f>
        <v>M</v>
      </c>
      <c r="K1267" s="295" t="str">
        <f t="shared" si="48"/>
        <v>RAARAFXM</v>
      </c>
    </row>
    <row r="1268" spans="1:11" ht="16.5" x14ac:dyDescent="0.3">
      <c r="A1268" s="243" t="s">
        <v>2911</v>
      </c>
      <c r="B1268" s="243" t="s">
        <v>1</v>
      </c>
      <c r="C1268" s="266" t="s">
        <v>4359</v>
      </c>
      <c r="D1268" s="266" t="s">
        <v>4360</v>
      </c>
      <c r="E1268" s="243" t="s">
        <v>989</v>
      </c>
      <c r="F1268" s="293" t="str">
        <f>VLOOKUP(E:E,데이터주제영역정의서!T:V,2,FALSE)</f>
        <v>RA</v>
      </c>
      <c r="G1268" s="292" t="s">
        <v>4370</v>
      </c>
      <c r="H1268" s="294" t="str">
        <f>VLOOKUP(A:A,데이터주제영역정의서!O:P,2,FALSE)</f>
        <v>RAA</v>
      </c>
      <c r="I1268" s="295" t="str">
        <f t="shared" si="49"/>
        <v>정보</v>
      </c>
      <c r="J1268" s="295" t="str">
        <f>VLOOKUP(I1268,엔터티분류어!B:D,3,FALSE)</f>
        <v>D</v>
      </c>
      <c r="K1268" s="295" t="str">
        <f t="shared" si="48"/>
        <v>RAARAASD</v>
      </c>
    </row>
    <row r="1269" spans="1:11" x14ac:dyDescent="0.3">
      <c r="A1269" s="243" t="s">
        <v>2911</v>
      </c>
      <c r="B1269" s="243" t="s">
        <v>1</v>
      </c>
      <c r="C1269" s="243" t="s">
        <v>2922</v>
      </c>
      <c r="D1269" s="243" t="s">
        <v>2923</v>
      </c>
      <c r="E1269" s="243" t="s">
        <v>4358</v>
      </c>
      <c r="F1269" s="293" t="str">
        <f>VLOOKUP(E:E,데이터주제영역정의서!T:V,2,FALSE)</f>
        <v>RA</v>
      </c>
      <c r="G1269" s="292" t="s">
        <v>4371</v>
      </c>
      <c r="H1269" s="294" t="str">
        <f>VLOOKUP(A:A,데이터주제영역정의서!O:P,2,FALSE)</f>
        <v>RAA</v>
      </c>
      <c r="I1269" s="295" t="str">
        <f t="shared" si="49"/>
        <v>이력</v>
      </c>
      <c r="J1269" s="295" t="str">
        <f>VLOOKUP(I1269,엔터티분류어!B:D,3,FALSE)</f>
        <v>H</v>
      </c>
      <c r="K1269" s="295" t="str">
        <f t="shared" si="48"/>
        <v>RAARAQUH</v>
      </c>
    </row>
    <row r="1270" spans="1:11" x14ac:dyDescent="0.3">
      <c r="A1270" s="243" t="s">
        <v>2911</v>
      </c>
      <c r="B1270" s="243" t="s">
        <v>1</v>
      </c>
      <c r="C1270" s="243" t="s">
        <v>2924</v>
      </c>
      <c r="D1270" s="243" t="s">
        <v>2925</v>
      </c>
      <c r="E1270" s="243" t="s">
        <v>4358</v>
      </c>
      <c r="F1270" s="293" t="str">
        <f>VLOOKUP(E:E,데이터주제영역정의서!T:V,2,FALSE)</f>
        <v>RA</v>
      </c>
      <c r="G1270" s="292" t="s">
        <v>4372</v>
      </c>
      <c r="H1270" s="294" t="str">
        <f>VLOOKUP(A:A,데이터주제영역정의서!O:P,2,FALSE)</f>
        <v>RAA</v>
      </c>
      <c r="I1270" s="295" t="str">
        <f t="shared" si="49"/>
        <v>기본</v>
      </c>
      <c r="J1270" s="295" t="str">
        <f>VLOOKUP(I1270,엔터티분류어!B:D,3,FALSE)</f>
        <v>M</v>
      </c>
      <c r="K1270" s="295" t="str">
        <f t="shared" si="48"/>
        <v>RAARAQIM</v>
      </c>
    </row>
    <row r="1271" spans="1:11" x14ac:dyDescent="0.3">
      <c r="A1271" s="243" t="s">
        <v>2911</v>
      </c>
      <c r="B1271" s="243" t="s">
        <v>1</v>
      </c>
      <c r="C1271" s="243" t="s">
        <v>2926</v>
      </c>
      <c r="D1271" s="243" t="s">
        <v>2927</v>
      </c>
      <c r="E1271" s="243" t="s">
        <v>4358</v>
      </c>
      <c r="F1271" s="293" t="str">
        <f>VLOOKUP(E:E,데이터주제영역정의서!T:V,2,FALSE)</f>
        <v>RA</v>
      </c>
      <c r="G1271" s="292" t="s">
        <v>1407</v>
      </c>
      <c r="H1271" s="294" t="str">
        <f>VLOOKUP(A:A,데이터주제영역정의서!O:P,2,FALSE)</f>
        <v>RAA</v>
      </c>
      <c r="I1271" s="295" t="str">
        <f t="shared" si="49"/>
        <v>정보</v>
      </c>
      <c r="J1271" s="295" t="str">
        <f>VLOOKUP(I1271,엔터티분류어!B:D,3,FALSE)</f>
        <v>D</v>
      </c>
      <c r="K1271" s="295" t="str">
        <f t="shared" si="48"/>
        <v>RAARAEMD</v>
      </c>
    </row>
    <row r="1272" spans="1:11" x14ac:dyDescent="0.3">
      <c r="A1272" s="243" t="s">
        <v>2911</v>
      </c>
      <c r="B1272" s="243" t="s">
        <v>1</v>
      </c>
      <c r="C1272" s="243" t="s">
        <v>2928</v>
      </c>
      <c r="D1272" s="243" t="s">
        <v>2929</v>
      </c>
      <c r="E1272" s="243" t="s">
        <v>4361</v>
      </c>
      <c r="F1272" s="293" t="str">
        <f>VLOOKUP(E:E,데이터주제영역정의서!T:V,2,FALSE)</f>
        <v>PR</v>
      </c>
      <c r="G1272" s="292" t="s">
        <v>1198</v>
      </c>
      <c r="H1272" s="294" t="str">
        <f>VLOOKUP(A:A,데이터주제영역정의서!O:P,2,FALSE)</f>
        <v>RAA</v>
      </c>
      <c r="I1272" s="295" t="str">
        <f t="shared" si="49"/>
        <v>정보</v>
      </c>
      <c r="J1272" s="295" t="str">
        <f>VLOOKUP(I1272,엔터티분류어!B:D,3,FALSE)</f>
        <v>D</v>
      </c>
      <c r="K1272" s="295" t="str">
        <f t="shared" si="48"/>
        <v>RAAPREDD</v>
      </c>
    </row>
    <row r="1273" spans="1:11" x14ac:dyDescent="0.3">
      <c r="A1273" s="243" t="s">
        <v>2911</v>
      </c>
      <c r="B1273" s="243" t="s">
        <v>1</v>
      </c>
      <c r="C1273" s="243" t="s">
        <v>2930</v>
      </c>
      <c r="D1273" s="243" t="s">
        <v>2931</v>
      </c>
      <c r="E1273" s="243" t="s">
        <v>4361</v>
      </c>
      <c r="F1273" s="293" t="str">
        <f>VLOOKUP(E:E,데이터주제영역정의서!T:V,2,FALSE)</f>
        <v>PR</v>
      </c>
      <c r="G1273" s="292" t="s">
        <v>1407</v>
      </c>
      <c r="H1273" s="294" t="str">
        <f>VLOOKUP(A:A,데이터주제영역정의서!O:P,2,FALSE)</f>
        <v>RAA</v>
      </c>
      <c r="I1273" s="295" t="str">
        <f t="shared" si="49"/>
        <v>기본</v>
      </c>
      <c r="J1273" s="295" t="str">
        <f>VLOOKUP(I1273,엔터티분류어!B:D,3,FALSE)</f>
        <v>M</v>
      </c>
      <c r="K1273" s="295" t="str">
        <f t="shared" si="48"/>
        <v>RAAPREMM</v>
      </c>
    </row>
    <row r="1274" spans="1:11" x14ac:dyDescent="0.3">
      <c r="A1274" s="243" t="s">
        <v>2911</v>
      </c>
      <c r="B1274" s="243" t="s">
        <v>1</v>
      </c>
      <c r="C1274" s="243" t="s">
        <v>2932</v>
      </c>
      <c r="D1274" s="243" t="s">
        <v>2933</v>
      </c>
      <c r="E1274" s="243" t="s">
        <v>4361</v>
      </c>
      <c r="F1274" s="293" t="str">
        <f>VLOOKUP(E:E,데이터주제영역정의서!T:V,2,FALSE)</f>
        <v>PR</v>
      </c>
      <c r="G1274" s="292" t="s">
        <v>1514</v>
      </c>
      <c r="H1274" s="294" t="str">
        <f>VLOOKUP(A:A,데이터주제영역정의서!O:P,2,FALSE)</f>
        <v>RAA</v>
      </c>
      <c r="I1274" s="295" t="str">
        <f t="shared" si="49"/>
        <v>정보</v>
      </c>
      <c r="J1274" s="295" t="str">
        <f>VLOOKUP(I1274,엔터티분류어!B:D,3,FALSE)</f>
        <v>D</v>
      </c>
      <c r="K1274" s="295" t="str">
        <f t="shared" si="48"/>
        <v>RAAPRDMD</v>
      </c>
    </row>
    <row r="1275" spans="1:11" x14ac:dyDescent="0.3">
      <c r="A1275" s="243" t="s">
        <v>2911</v>
      </c>
      <c r="B1275" s="243" t="s">
        <v>1</v>
      </c>
      <c r="C1275" s="243" t="s">
        <v>2934</v>
      </c>
      <c r="D1275" s="243" t="s">
        <v>2935</v>
      </c>
      <c r="E1275" s="243" t="s">
        <v>4361</v>
      </c>
      <c r="F1275" s="293" t="str">
        <f>VLOOKUP(E:E,데이터주제영역정의서!T:V,2,FALSE)</f>
        <v>PR</v>
      </c>
      <c r="G1275" s="292" t="s">
        <v>3575</v>
      </c>
      <c r="H1275" s="294" t="str">
        <f>VLOOKUP(A:A,데이터주제영역정의서!O:P,2,FALSE)</f>
        <v>RAA</v>
      </c>
      <c r="I1275" s="295" t="str">
        <f t="shared" si="49"/>
        <v>정보</v>
      </c>
      <c r="J1275" s="295" t="str">
        <f>VLOOKUP(I1275,엔터티분류어!B:D,3,FALSE)</f>
        <v>D</v>
      </c>
      <c r="K1275" s="295" t="str">
        <f t="shared" si="48"/>
        <v>RAAPRSUD</v>
      </c>
    </row>
    <row r="1276" spans="1:11" x14ac:dyDescent="0.3">
      <c r="A1276" s="243" t="s">
        <v>2911</v>
      </c>
      <c r="B1276" s="243" t="s">
        <v>1</v>
      </c>
      <c r="C1276" s="243" t="s">
        <v>2936</v>
      </c>
      <c r="D1276" s="243" t="s">
        <v>2937</v>
      </c>
      <c r="E1276" s="243" t="s">
        <v>4361</v>
      </c>
      <c r="F1276" s="293" t="str">
        <f>VLOOKUP(E:E,데이터주제영역정의서!T:V,2,FALSE)</f>
        <v>PR</v>
      </c>
      <c r="G1276" s="292" t="s">
        <v>1637</v>
      </c>
      <c r="H1276" s="294" t="str">
        <f>VLOOKUP(A:A,데이터주제영역정의서!O:P,2,FALSE)</f>
        <v>RAA</v>
      </c>
      <c r="I1276" s="295" t="str">
        <f t="shared" si="49"/>
        <v>정보</v>
      </c>
      <c r="J1276" s="295" t="str">
        <f>VLOOKUP(I1276,엔터티분류어!B:D,3,FALSE)</f>
        <v>D</v>
      </c>
      <c r="K1276" s="295" t="str">
        <f t="shared" si="48"/>
        <v>RAAPRRQD</v>
      </c>
    </row>
    <row r="1277" spans="1:11" x14ac:dyDescent="0.3">
      <c r="A1277" s="243" t="s">
        <v>2911</v>
      </c>
      <c r="B1277" s="243" t="s">
        <v>1</v>
      </c>
      <c r="C1277" s="243" t="s">
        <v>2938</v>
      </c>
      <c r="D1277" s="243" t="s">
        <v>2939</v>
      </c>
      <c r="E1277" s="243" t="s">
        <v>4361</v>
      </c>
      <c r="F1277" s="293" t="str">
        <f>VLOOKUP(E:E,데이터주제영역정의서!T:V,2,FALSE)</f>
        <v>PR</v>
      </c>
      <c r="G1277" s="292" t="s">
        <v>1403</v>
      </c>
      <c r="H1277" s="294" t="str">
        <f>VLOOKUP(A:A,데이터주제영역정의서!O:P,2,FALSE)</f>
        <v>RAA</v>
      </c>
      <c r="I1277" s="295" t="str">
        <f t="shared" si="49"/>
        <v>정보</v>
      </c>
      <c r="J1277" s="295" t="str">
        <f>VLOOKUP(I1277,엔터티분류어!B:D,3,FALSE)</f>
        <v>D</v>
      </c>
      <c r="K1277" s="295" t="str">
        <f t="shared" si="48"/>
        <v>RAAPRLBD</v>
      </c>
    </row>
    <row r="1278" spans="1:11" x14ac:dyDescent="0.3">
      <c r="A1278" s="243" t="s">
        <v>2911</v>
      </c>
      <c r="B1278" s="243" t="s">
        <v>1</v>
      </c>
      <c r="C1278" s="243" t="s">
        <v>2940</v>
      </c>
      <c r="D1278" s="243" t="s">
        <v>2941</v>
      </c>
      <c r="E1278" s="243" t="s">
        <v>4361</v>
      </c>
      <c r="F1278" s="293" t="str">
        <f>VLOOKUP(E:E,데이터주제영역정의서!T:V,2,FALSE)</f>
        <v>PR</v>
      </c>
      <c r="G1278" s="292" t="s">
        <v>4373</v>
      </c>
      <c r="H1278" s="294" t="str">
        <f>VLOOKUP(A:A,데이터주제영역정의서!O:P,2,FALSE)</f>
        <v>RAA</v>
      </c>
      <c r="I1278" s="295" t="str">
        <f t="shared" si="49"/>
        <v>정보</v>
      </c>
      <c r="J1278" s="295" t="str">
        <f>VLOOKUP(I1278,엔터티분류어!B:D,3,FALSE)</f>
        <v>D</v>
      </c>
      <c r="K1278" s="295" t="str">
        <f t="shared" si="48"/>
        <v>RAAPRYSD</v>
      </c>
    </row>
    <row r="1279" spans="1:11" x14ac:dyDescent="0.3">
      <c r="A1279" s="243" t="s">
        <v>2911</v>
      </c>
      <c r="B1279" s="243" t="s">
        <v>1</v>
      </c>
      <c r="C1279" s="243" t="s">
        <v>2942</v>
      </c>
      <c r="D1279" s="243" t="s">
        <v>2943</v>
      </c>
      <c r="E1279" s="243" t="s">
        <v>4361</v>
      </c>
      <c r="F1279" s="293" t="str">
        <f>VLOOKUP(E:E,데이터주제영역정의서!T:V,2,FALSE)</f>
        <v>PR</v>
      </c>
      <c r="G1279" s="292" t="s">
        <v>3573</v>
      </c>
      <c r="H1279" s="294" t="str">
        <f>VLOOKUP(A:A,데이터주제영역정의서!O:P,2,FALSE)</f>
        <v>RAA</v>
      </c>
      <c r="I1279" s="295" t="str">
        <f t="shared" si="49"/>
        <v>정보</v>
      </c>
      <c r="J1279" s="295" t="str">
        <f>VLOOKUP(I1279,엔터티분류어!B:D,3,FALSE)</f>
        <v>D</v>
      </c>
      <c r="K1279" s="295" t="str">
        <f t="shared" si="48"/>
        <v>RAAPRNOD</v>
      </c>
    </row>
    <row r="1280" spans="1:11" x14ac:dyDescent="0.3">
      <c r="A1280" s="243" t="s">
        <v>2911</v>
      </c>
      <c r="B1280" s="243" t="s">
        <v>1</v>
      </c>
      <c r="C1280" s="243" t="s">
        <v>2944</v>
      </c>
      <c r="D1280" s="243" t="s">
        <v>2945</v>
      </c>
      <c r="E1280" s="243" t="s">
        <v>4361</v>
      </c>
      <c r="F1280" s="293" t="str">
        <f>VLOOKUP(E:E,데이터주제영역정의서!T:V,2,FALSE)</f>
        <v>PR</v>
      </c>
      <c r="G1280" s="292" t="s">
        <v>1269</v>
      </c>
      <c r="H1280" s="294" t="str">
        <f>VLOOKUP(A:A,데이터주제영역정의서!O:P,2,FALSE)</f>
        <v>RAA</v>
      </c>
      <c r="I1280" s="295" t="str">
        <f t="shared" si="49"/>
        <v>정보</v>
      </c>
      <c r="J1280" s="295" t="str">
        <f>VLOOKUP(I1280,엔터티분류어!B:D,3,FALSE)</f>
        <v>D</v>
      </c>
      <c r="K1280" s="295" t="str">
        <f t="shared" si="48"/>
        <v>RAAPRPED</v>
      </c>
    </row>
    <row r="1281" spans="1:11" x14ac:dyDescent="0.3">
      <c r="A1281" s="243" t="s">
        <v>2911</v>
      </c>
      <c r="B1281" s="243" t="s">
        <v>1</v>
      </c>
      <c r="C1281" s="243" t="s">
        <v>2946</v>
      </c>
      <c r="D1281" s="243" t="s">
        <v>2947</v>
      </c>
      <c r="E1281" s="243" t="s">
        <v>4361</v>
      </c>
      <c r="F1281" s="293" t="str">
        <f>VLOOKUP(E:E,데이터주제영역정의서!T:V,2,FALSE)</f>
        <v>PR</v>
      </c>
      <c r="G1281" s="292" t="s">
        <v>1399</v>
      </c>
      <c r="H1281" s="294" t="str">
        <f>VLOOKUP(A:A,데이터주제영역정의서!O:P,2,FALSE)</f>
        <v>RAA</v>
      </c>
      <c r="I1281" s="295" t="str">
        <f t="shared" si="49"/>
        <v>정보</v>
      </c>
      <c r="J1281" s="295" t="str">
        <f>VLOOKUP(I1281,엔터티분류어!B:D,3,FALSE)</f>
        <v>D</v>
      </c>
      <c r="K1281" s="295" t="str">
        <f t="shared" si="48"/>
        <v>RAAPRGMD</v>
      </c>
    </row>
    <row r="1282" spans="1:11" x14ac:dyDescent="0.3">
      <c r="A1282" s="243" t="s">
        <v>2911</v>
      </c>
      <c r="B1282" s="243" t="s">
        <v>1</v>
      </c>
      <c r="C1282" s="243" t="s">
        <v>2948</v>
      </c>
      <c r="D1282" s="243" t="s">
        <v>2949</v>
      </c>
      <c r="E1282" s="243" t="s">
        <v>4358</v>
      </c>
      <c r="F1282" s="293" t="str">
        <f>VLOOKUP(E:E,데이터주제영역정의서!T:V,2,FALSE)</f>
        <v>RA</v>
      </c>
      <c r="G1282" s="292" t="s">
        <v>1480</v>
      </c>
      <c r="H1282" s="294" t="str">
        <f>VLOOKUP(A:A,데이터주제영역정의서!O:P,2,FALSE)</f>
        <v>RAA</v>
      </c>
      <c r="I1282" s="295" t="str">
        <f t="shared" si="49"/>
        <v>정보</v>
      </c>
      <c r="J1282" s="295" t="str">
        <f>VLOOKUP(I1282,엔터티분류어!B:D,3,FALSE)</f>
        <v>D</v>
      </c>
      <c r="K1282" s="295" t="str">
        <f t="shared" si="48"/>
        <v>RAARARSD</v>
      </c>
    </row>
    <row r="1283" spans="1:11" x14ac:dyDescent="0.3">
      <c r="A1283" s="243" t="s">
        <v>2911</v>
      </c>
      <c r="B1283" s="243" t="s">
        <v>1</v>
      </c>
      <c r="C1283" s="243" t="s">
        <v>2950</v>
      </c>
      <c r="D1283" s="243" t="s">
        <v>2951</v>
      </c>
      <c r="E1283" s="243" t="s">
        <v>4358</v>
      </c>
      <c r="F1283" s="293" t="str">
        <f>VLOOKUP(E:E,데이터주제영역정의서!T:V,2,FALSE)</f>
        <v>RA</v>
      </c>
      <c r="G1283" s="211" t="s">
        <v>1442</v>
      </c>
      <c r="H1283" s="294" t="str">
        <f>VLOOKUP(A:A,데이터주제영역정의서!O:P,2,FALSE)</f>
        <v>RAA</v>
      </c>
      <c r="I1283" s="295" t="str">
        <f t="shared" si="49"/>
        <v>정보</v>
      </c>
      <c r="J1283" s="295" t="str">
        <f>VLOOKUP(I1283,엔터티분류어!B:D,3,FALSE)</f>
        <v>D</v>
      </c>
      <c r="K1283" s="295" t="str">
        <f t="shared" si="48"/>
        <v>RAARAQMD</v>
      </c>
    </row>
    <row r="1284" spans="1:11" x14ac:dyDescent="0.3">
      <c r="A1284" s="243" t="s">
        <v>2911</v>
      </c>
      <c r="B1284" s="243" t="s">
        <v>1</v>
      </c>
      <c r="C1284" s="243" t="s">
        <v>2952</v>
      </c>
      <c r="D1284" s="243" t="s">
        <v>2953</v>
      </c>
      <c r="E1284" s="243" t="s">
        <v>4358</v>
      </c>
      <c r="F1284" s="293" t="str">
        <f>VLOOKUP(E:E,데이터주제영역정의서!T:V,2,FALSE)</f>
        <v>RA</v>
      </c>
      <c r="G1284" s="211" t="s">
        <v>1392</v>
      </c>
      <c r="H1284" s="294" t="str">
        <f>VLOOKUP(A:A,데이터주제영역정의서!O:P,2,FALSE)</f>
        <v>RAA</v>
      </c>
      <c r="I1284" s="295" t="str">
        <f t="shared" si="49"/>
        <v>기본</v>
      </c>
      <c r="J1284" s="295" t="str">
        <f>VLOOKUP(I1284,엔터티분류어!B:D,3,FALSE)</f>
        <v>M</v>
      </c>
      <c r="K1284" s="295" t="str">
        <f t="shared" si="48"/>
        <v>RAARAMMM</v>
      </c>
    </row>
    <row r="1285" spans="1:11" x14ac:dyDescent="0.3">
      <c r="A1285" s="243" t="s">
        <v>2911</v>
      </c>
      <c r="B1285" s="243" t="s">
        <v>1</v>
      </c>
      <c r="C1285" s="243" t="s">
        <v>2954</v>
      </c>
      <c r="D1285" s="243" t="s">
        <v>2955</v>
      </c>
      <c r="E1285" s="243" t="s">
        <v>4358</v>
      </c>
      <c r="F1285" s="293" t="str">
        <f>VLOOKUP(E:E,데이터주제영역정의서!T:V,2,FALSE)</f>
        <v>RA</v>
      </c>
      <c r="G1285" s="211" t="s">
        <v>4374</v>
      </c>
      <c r="H1285" s="294" t="str">
        <f>VLOOKUP(A:A,데이터주제영역정의서!O:P,2,FALSE)</f>
        <v>RAA</v>
      </c>
      <c r="I1285" s="295" t="str">
        <f t="shared" si="49"/>
        <v>이력</v>
      </c>
      <c r="J1285" s="295" t="str">
        <f>VLOOKUP(I1285,엔터티분류어!B:D,3,FALSE)</f>
        <v>H</v>
      </c>
      <c r="K1285" s="295" t="str">
        <f t="shared" si="48"/>
        <v>RAARAMHH</v>
      </c>
    </row>
    <row r="1286" spans="1:11" x14ac:dyDescent="0.3">
      <c r="A1286" s="243" t="s">
        <v>2911</v>
      </c>
      <c r="B1286" s="243" t="s">
        <v>1</v>
      </c>
      <c r="C1286" s="243" t="s">
        <v>2956</v>
      </c>
      <c r="D1286" s="243" t="s">
        <v>2957</v>
      </c>
      <c r="E1286" s="243" t="s">
        <v>4311</v>
      </c>
      <c r="F1286" s="293" t="str">
        <f>VLOOKUP(E:E,데이터주제영역정의서!T:V,2,FALSE)</f>
        <v>CM</v>
      </c>
      <c r="G1286" s="211" t="s">
        <v>4428</v>
      </c>
      <c r="H1286" s="294" t="str">
        <f>VLOOKUP(A:A,데이터주제영역정의서!O:P,2,FALSE)</f>
        <v>RAA</v>
      </c>
      <c r="I1286" s="295" t="str">
        <f t="shared" si="49"/>
        <v>정보</v>
      </c>
      <c r="J1286" s="295" t="str">
        <f>VLOOKUP(I1286,엔터티분류어!B:D,3,FALSE)</f>
        <v>D</v>
      </c>
      <c r="K1286" s="295" t="str">
        <f t="shared" si="48"/>
        <v>RAACMRPD</v>
      </c>
    </row>
    <row r="1287" spans="1:11" x14ac:dyDescent="0.3">
      <c r="A1287" s="243" t="s">
        <v>2911</v>
      </c>
      <c r="B1287" s="243" t="s">
        <v>1</v>
      </c>
      <c r="C1287" s="243" t="s">
        <v>2958</v>
      </c>
      <c r="D1287" s="243" t="s">
        <v>2959</v>
      </c>
      <c r="E1287" s="243" t="s">
        <v>4358</v>
      </c>
      <c r="F1287" s="293" t="str">
        <f>VLOOKUP(E:E,데이터주제영역정의서!T:V,2,FALSE)</f>
        <v>RA</v>
      </c>
      <c r="G1287" s="211" t="s">
        <v>4375</v>
      </c>
      <c r="H1287" s="294" t="str">
        <f>VLOOKUP(A:A,데이터주제영역정의서!O:P,2,FALSE)</f>
        <v>RAA</v>
      </c>
      <c r="I1287" s="295" t="str">
        <f t="shared" si="49"/>
        <v>기본</v>
      </c>
      <c r="J1287" s="295" t="str">
        <f>VLOOKUP(I1287,엔터티분류어!B:D,3,FALSE)</f>
        <v>M</v>
      </c>
      <c r="K1287" s="295" t="str">
        <f t="shared" si="48"/>
        <v>RAARAELM</v>
      </c>
    </row>
    <row r="1288" spans="1:11" x14ac:dyDescent="0.3">
      <c r="A1288" s="243" t="s">
        <v>2911</v>
      </c>
      <c r="B1288" s="243" t="s">
        <v>1</v>
      </c>
      <c r="C1288" s="243" t="s">
        <v>2960</v>
      </c>
      <c r="D1288" s="243" t="s">
        <v>2961</v>
      </c>
      <c r="E1288" s="243" t="s">
        <v>4358</v>
      </c>
      <c r="F1288" s="293" t="str">
        <f>VLOOKUP(E:E,데이터주제영역정의서!T:V,2,FALSE)</f>
        <v>RA</v>
      </c>
      <c r="G1288" s="211" t="s">
        <v>1603</v>
      </c>
      <c r="H1288" s="294" t="str">
        <f>VLOOKUP(A:A,데이터주제영역정의서!O:P,2,FALSE)</f>
        <v>RAA</v>
      </c>
      <c r="I1288" s="295" t="str">
        <f t="shared" si="49"/>
        <v>기본</v>
      </c>
      <c r="J1288" s="295" t="str">
        <f>VLOOKUP(I1288,엔터티분류어!B:D,3,FALSE)</f>
        <v>M</v>
      </c>
      <c r="K1288" s="295" t="str">
        <f t="shared" si="48"/>
        <v>RAARAGDM</v>
      </c>
    </row>
    <row r="1289" spans="1:11" x14ac:dyDescent="0.3">
      <c r="A1289" s="243" t="s">
        <v>2911</v>
      </c>
      <c r="B1289" s="243" t="s">
        <v>1</v>
      </c>
      <c r="C1289" s="243" t="s">
        <v>2962</v>
      </c>
      <c r="D1289" s="243" t="s">
        <v>2963</v>
      </c>
      <c r="E1289" s="243" t="s">
        <v>4358</v>
      </c>
      <c r="F1289" s="293" t="str">
        <f>VLOOKUP(E:E,데이터주제영역정의서!T:V,2,FALSE)</f>
        <v>RA</v>
      </c>
      <c r="G1289" s="211" t="s">
        <v>1407</v>
      </c>
      <c r="H1289" s="294" t="str">
        <f>VLOOKUP(A:A,데이터주제영역정의서!O:P,2,FALSE)</f>
        <v>RAA</v>
      </c>
      <c r="I1289" s="295" t="str">
        <f t="shared" si="49"/>
        <v>기본</v>
      </c>
      <c r="J1289" s="295" t="str">
        <f>VLOOKUP(I1289,엔터티분류어!B:D,3,FALSE)</f>
        <v>M</v>
      </c>
      <c r="K1289" s="295" t="str">
        <f t="shared" si="48"/>
        <v>RAARAEMM</v>
      </c>
    </row>
    <row r="1290" spans="1:11" x14ac:dyDescent="0.3">
      <c r="A1290" s="243" t="s">
        <v>2911</v>
      </c>
      <c r="B1290" s="243" t="s">
        <v>1</v>
      </c>
      <c r="C1290" s="243" t="s">
        <v>2964</v>
      </c>
      <c r="D1290" s="243" t="s">
        <v>2965</v>
      </c>
      <c r="E1290" s="243" t="s">
        <v>4358</v>
      </c>
      <c r="F1290" s="293" t="str">
        <f>VLOOKUP(E:E,데이터주제영역정의서!T:V,2,FALSE)</f>
        <v>RA</v>
      </c>
      <c r="G1290" s="211" t="s">
        <v>3907</v>
      </c>
      <c r="H1290" s="294" t="str">
        <f>VLOOKUP(A:A,데이터주제영역정의서!O:P,2,FALSE)</f>
        <v>RAA</v>
      </c>
      <c r="I1290" s="295" t="str">
        <f t="shared" si="49"/>
        <v>정보</v>
      </c>
      <c r="J1290" s="295" t="str">
        <f>VLOOKUP(I1290,엔터티분류어!B:D,3,FALSE)</f>
        <v>D</v>
      </c>
      <c r="K1290" s="295" t="str">
        <f t="shared" si="48"/>
        <v>RAARALRD</v>
      </c>
    </row>
    <row r="1291" spans="1:11" x14ac:dyDescent="0.3">
      <c r="A1291" s="243" t="s">
        <v>2911</v>
      </c>
      <c r="B1291" s="243" t="s">
        <v>1</v>
      </c>
      <c r="C1291" s="243" t="s">
        <v>2966</v>
      </c>
      <c r="D1291" s="243" t="s">
        <v>2967</v>
      </c>
      <c r="E1291" s="243" t="s">
        <v>4358</v>
      </c>
      <c r="F1291" s="293" t="str">
        <f>VLOOKUP(E:E,데이터주제영역정의서!T:V,2,FALSE)</f>
        <v>RA</v>
      </c>
      <c r="G1291" s="211" t="s">
        <v>4376</v>
      </c>
      <c r="H1291" s="294" t="str">
        <f>VLOOKUP(A:A,데이터주제영역정의서!O:P,2,FALSE)</f>
        <v>RAA</v>
      </c>
      <c r="I1291" s="295" t="str">
        <f t="shared" si="49"/>
        <v>정보</v>
      </c>
      <c r="J1291" s="295" t="str">
        <f>VLOOKUP(I1291,엔터티분류어!B:D,3,FALSE)</f>
        <v>D</v>
      </c>
      <c r="K1291" s="295" t="str">
        <f t="shared" si="48"/>
        <v>RAARAVDD</v>
      </c>
    </row>
    <row r="1292" spans="1:11" x14ac:dyDescent="0.3">
      <c r="A1292" s="243" t="s">
        <v>2911</v>
      </c>
      <c r="B1292" s="243" t="s">
        <v>1</v>
      </c>
      <c r="C1292" s="243" t="s">
        <v>2968</v>
      </c>
      <c r="D1292" s="243" t="s">
        <v>2969</v>
      </c>
      <c r="E1292" s="243" t="s">
        <v>4358</v>
      </c>
      <c r="F1292" s="293" t="str">
        <f>VLOOKUP(E:E,데이터주제영역정의서!T:V,2,FALSE)</f>
        <v>RA</v>
      </c>
      <c r="G1292" s="211" t="s">
        <v>812</v>
      </c>
      <c r="H1292" s="294" t="str">
        <f>VLOOKUP(A:A,데이터주제영역정의서!O:P,2,FALSE)</f>
        <v>RAA</v>
      </c>
      <c r="I1292" s="295" t="str">
        <f t="shared" si="49"/>
        <v>정보</v>
      </c>
      <c r="J1292" s="295" t="str">
        <f>VLOOKUP(I1292,엔터티분류어!B:D,3,FALSE)</f>
        <v>D</v>
      </c>
      <c r="K1292" s="295" t="str">
        <f t="shared" si="48"/>
        <v>RAARAMAD</v>
      </c>
    </row>
    <row r="1293" spans="1:11" x14ac:dyDescent="0.3">
      <c r="A1293" s="243" t="s">
        <v>2911</v>
      </c>
      <c r="B1293" s="243" t="s">
        <v>1</v>
      </c>
      <c r="C1293" s="243" t="s">
        <v>2970</v>
      </c>
      <c r="D1293" s="243" t="s">
        <v>2971</v>
      </c>
      <c r="E1293" s="243" t="s">
        <v>4358</v>
      </c>
      <c r="F1293" s="293" t="str">
        <f>VLOOKUP(E:E,데이터주제영역정의서!T:V,2,FALSE)</f>
        <v>RA</v>
      </c>
      <c r="G1293" s="211" t="s">
        <v>4377</v>
      </c>
      <c r="H1293" s="294" t="str">
        <f>VLOOKUP(A:A,데이터주제영역정의서!O:P,2,FALSE)</f>
        <v>RAA</v>
      </c>
      <c r="I1293" s="295" t="str">
        <f t="shared" si="49"/>
        <v>정보</v>
      </c>
      <c r="J1293" s="295" t="str">
        <f>VLOOKUP(I1293,엔터티분류어!B:D,3,FALSE)</f>
        <v>D</v>
      </c>
      <c r="K1293" s="295" t="str">
        <f t="shared" si="48"/>
        <v>RAARATOD</v>
      </c>
    </row>
    <row r="1294" spans="1:11" x14ac:dyDescent="0.3">
      <c r="A1294" s="243" t="s">
        <v>2911</v>
      </c>
      <c r="B1294" s="243" t="s">
        <v>1</v>
      </c>
      <c r="C1294" s="243" t="s">
        <v>2972</v>
      </c>
      <c r="D1294" s="243" t="s">
        <v>2973</v>
      </c>
      <c r="E1294" s="243" t="s">
        <v>4358</v>
      </c>
      <c r="F1294" s="293" t="str">
        <f>VLOOKUP(E:E,데이터주제영역정의서!T:V,2,FALSE)</f>
        <v>RA</v>
      </c>
      <c r="G1294" s="211" t="s">
        <v>915</v>
      </c>
      <c r="H1294" s="294" t="str">
        <f>VLOOKUP(A:A,데이터주제영역정의서!O:P,2,FALSE)</f>
        <v>RAA</v>
      </c>
      <c r="I1294" s="295" t="str">
        <f t="shared" si="49"/>
        <v>기본</v>
      </c>
      <c r="J1294" s="295" t="str">
        <f>VLOOKUP(I1294,엔터티분류어!B:D,3,FALSE)</f>
        <v>M</v>
      </c>
      <c r="K1294" s="295" t="str">
        <f t="shared" si="48"/>
        <v>RAARAESM</v>
      </c>
    </row>
    <row r="1295" spans="1:11" x14ac:dyDescent="0.3">
      <c r="A1295" s="243" t="s">
        <v>2911</v>
      </c>
      <c r="B1295" s="243" t="s">
        <v>1</v>
      </c>
      <c r="C1295" s="243" t="s">
        <v>2974</v>
      </c>
      <c r="D1295" s="243" t="s">
        <v>2975</v>
      </c>
      <c r="E1295" s="243" t="s">
        <v>4358</v>
      </c>
      <c r="F1295" s="293" t="str">
        <f>VLOOKUP(E:E,데이터주제영역정의서!T:V,2,FALSE)</f>
        <v>RA</v>
      </c>
      <c r="G1295" s="211" t="s">
        <v>892</v>
      </c>
      <c r="H1295" s="294" t="str">
        <f>VLOOKUP(A:A,데이터주제영역정의서!O:P,2,FALSE)</f>
        <v>RAA</v>
      </c>
      <c r="I1295" s="295" t="str">
        <f t="shared" si="49"/>
        <v>정보</v>
      </c>
      <c r="J1295" s="295" t="str">
        <f>VLOOKUP(I1295,엔터티분류어!B:D,3,FALSE)</f>
        <v>D</v>
      </c>
      <c r="K1295" s="295" t="str">
        <f t="shared" si="48"/>
        <v>RAARAICD</v>
      </c>
    </row>
    <row r="1296" spans="1:11" x14ac:dyDescent="0.3">
      <c r="A1296" s="243" t="s">
        <v>2911</v>
      </c>
      <c r="B1296" s="243" t="s">
        <v>1</v>
      </c>
      <c r="C1296" s="243" t="s">
        <v>2976</v>
      </c>
      <c r="D1296" s="243" t="s">
        <v>2977</v>
      </c>
      <c r="E1296" s="243" t="s">
        <v>4358</v>
      </c>
      <c r="F1296" s="293" t="str">
        <f>VLOOKUP(E:E,데이터주제영역정의서!T:V,2,FALSE)</f>
        <v>RA</v>
      </c>
      <c r="G1296" s="292" t="s">
        <v>4378</v>
      </c>
      <c r="H1296" s="294" t="str">
        <f>VLOOKUP(A:A,데이터주제영역정의서!O:P,2,FALSE)</f>
        <v>RAA</v>
      </c>
      <c r="I1296" s="295" t="str">
        <f t="shared" si="49"/>
        <v>정보</v>
      </c>
      <c r="J1296" s="295" t="str">
        <f>VLOOKUP(I1296,엔터티분류어!B:D,3,FALSE)</f>
        <v>D</v>
      </c>
      <c r="K1296" s="295" t="str">
        <f t="shared" si="48"/>
        <v>RAARATAD</v>
      </c>
    </row>
    <row r="1297" spans="1:11" x14ac:dyDescent="0.3">
      <c r="A1297" s="243" t="s">
        <v>4362</v>
      </c>
      <c r="B1297" s="296" t="s">
        <v>1</v>
      </c>
      <c r="C1297" s="296" t="s">
        <v>3384</v>
      </c>
      <c r="D1297" s="290" t="s">
        <v>3385</v>
      </c>
      <c r="E1297" s="293" t="s">
        <v>727</v>
      </c>
      <c r="F1297" s="293" t="str">
        <f>VLOOKUP(E:E,데이터주제영역정의서!T:V,2,FALSE)</f>
        <v>ER</v>
      </c>
      <c r="G1297" s="292" t="s">
        <v>1275</v>
      </c>
      <c r="H1297" s="294" t="str">
        <f>VLOOKUP(A:A,데이터주제영역정의서!O:P,2,FALSE)</f>
        <v>RAR</v>
      </c>
      <c r="I1297" s="295" t="str">
        <f t="shared" si="49"/>
        <v>정보</v>
      </c>
      <c r="J1297" s="295" t="str">
        <f>VLOOKUP(I1297,엔터티분류어!B:D,3,FALSE)</f>
        <v>D</v>
      </c>
      <c r="K1297" s="295" t="str">
        <f t="shared" si="48"/>
        <v>RARERODD</v>
      </c>
    </row>
    <row r="1298" spans="1:11" x14ac:dyDescent="0.3">
      <c r="A1298" s="243" t="s">
        <v>4362</v>
      </c>
      <c r="B1298" s="296" t="s">
        <v>1</v>
      </c>
      <c r="C1298" s="296" t="s">
        <v>3386</v>
      </c>
      <c r="D1298" s="290" t="s">
        <v>3387</v>
      </c>
      <c r="E1298" s="293" t="s">
        <v>727</v>
      </c>
      <c r="F1298" s="293" t="str">
        <f>VLOOKUP(E:E,데이터주제영역정의서!T:V,2,FALSE)</f>
        <v>ER</v>
      </c>
      <c r="G1298" s="292" t="s">
        <v>4379</v>
      </c>
      <c r="H1298" s="294" t="str">
        <f>VLOOKUP(A:A,데이터주제영역정의서!O:P,2,FALSE)</f>
        <v>RAR</v>
      </c>
      <c r="I1298" s="295" t="str">
        <f t="shared" si="49"/>
        <v>정보</v>
      </c>
      <c r="J1298" s="295" t="str">
        <f>VLOOKUP(I1298,엔터티분류어!B:D,3,FALSE)</f>
        <v>D</v>
      </c>
      <c r="K1298" s="295" t="str">
        <f t="shared" si="48"/>
        <v>RARERETD</v>
      </c>
    </row>
    <row r="1299" spans="1:11" x14ac:dyDescent="0.3">
      <c r="A1299" s="243" t="s">
        <v>4362</v>
      </c>
      <c r="B1299" s="296" t="s">
        <v>1</v>
      </c>
      <c r="C1299" s="296" t="s">
        <v>3388</v>
      </c>
      <c r="D1299" s="290" t="s">
        <v>3389</v>
      </c>
      <c r="E1299" s="293" t="s">
        <v>727</v>
      </c>
      <c r="F1299" s="293" t="str">
        <f>VLOOKUP(E:E,데이터주제영역정의서!T:V,2,FALSE)</f>
        <v>ER</v>
      </c>
      <c r="G1299" s="292" t="s">
        <v>1638</v>
      </c>
      <c r="H1299" s="294" t="str">
        <f>VLOOKUP(A:A,데이터주제영역정의서!O:P,2,FALSE)</f>
        <v>RAR</v>
      </c>
      <c r="I1299" s="295" t="str">
        <f t="shared" si="49"/>
        <v>정보</v>
      </c>
      <c r="J1299" s="295" t="str">
        <f>VLOOKUP(I1299,엔터티분류어!B:D,3,FALSE)</f>
        <v>D</v>
      </c>
      <c r="K1299" s="295" t="str">
        <f t="shared" si="48"/>
        <v>RAREROMD</v>
      </c>
    </row>
    <row r="1300" spans="1:11" x14ac:dyDescent="0.3">
      <c r="A1300" s="243" t="s">
        <v>4362</v>
      </c>
      <c r="B1300" s="296" t="s">
        <v>1</v>
      </c>
      <c r="C1300" s="296" t="s">
        <v>3390</v>
      </c>
      <c r="D1300" s="290" t="s">
        <v>3391</v>
      </c>
      <c r="E1300" s="293" t="s">
        <v>731</v>
      </c>
      <c r="F1300" s="293" t="str">
        <f>VLOOKUP(E:E,데이터주제영역정의서!T:V,2,FALSE)</f>
        <v>FR</v>
      </c>
      <c r="G1300" s="292" t="s">
        <v>4379</v>
      </c>
      <c r="H1300" s="294" t="str">
        <f>VLOOKUP(A:A,데이터주제영역정의서!O:P,2,FALSE)</f>
        <v>RAR</v>
      </c>
      <c r="I1300" s="295" t="str">
        <f t="shared" si="49"/>
        <v>정보</v>
      </c>
      <c r="J1300" s="295" t="str">
        <f>VLOOKUP(I1300,엔터티분류어!B:D,3,FALSE)</f>
        <v>D</v>
      </c>
      <c r="K1300" s="295" t="str">
        <f t="shared" si="48"/>
        <v>RARFRETD</v>
      </c>
    </row>
    <row r="1301" spans="1:11" x14ac:dyDescent="0.3">
      <c r="A1301" s="243" t="s">
        <v>4362</v>
      </c>
      <c r="B1301" s="296" t="s">
        <v>1</v>
      </c>
      <c r="C1301" s="296" t="s">
        <v>3392</v>
      </c>
      <c r="D1301" s="290" t="s">
        <v>3393</v>
      </c>
      <c r="E1301" s="293" t="s">
        <v>731</v>
      </c>
      <c r="F1301" s="293" t="str">
        <f>VLOOKUP(E:E,데이터주제영역정의서!T:V,2,FALSE)</f>
        <v>FR</v>
      </c>
      <c r="G1301" s="292" t="s">
        <v>1407</v>
      </c>
      <c r="H1301" s="294" t="str">
        <f>VLOOKUP(A:A,데이터주제영역정의서!O:P,2,FALSE)</f>
        <v>RAR</v>
      </c>
      <c r="I1301" s="295" t="str">
        <f t="shared" si="49"/>
        <v>정보</v>
      </c>
      <c r="J1301" s="295" t="str">
        <f>VLOOKUP(I1301,엔터티분류어!B:D,3,FALSE)</f>
        <v>D</v>
      </c>
      <c r="K1301" s="295" t="str">
        <f t="shared" si="48"/>
        <v>RARFREMD</v>
      </c>
    </row>
    <row r="1302" spans="1:11" x14ac:dyDescent="0.3">
      <c r="A1302" s="243" t="s">
        <v>4362</v>
      </c>
      <c r="B1302" s="296" t="s">
        <v>1</v>
      </c>
      <c r="C1302" s="296" t="s">
        <v>3394</v>
      </c>
      <c r="D1302" s="290" t="s">
        <v>3395</v>
      </c>
      <c r="E1302" s="293" t="s">
        <v>727</v>
      </c>
      <c r="F1302" s="293" t="str">
        <f>VLOOKUP(E:E,데이터주제영역정의서!T:V,2,FALSE)</f>
        <v>ER</v>
      </c>
      <c r="G1302" s="292" t="s">
        <v>4380</v>
      </c>
      <c r="H1302" s="294" t="str">
        <f>VLOOKUP(A:A,데이터주제영역정의서!O:P,2,FALSE)</f>
        <v>RAR</v>
      </c>
      <c r="I1302" s="295" t="str">
        <f t="shared" si="49"/>
        <v>기본</v>
      </c>
      <c r="J1302" s="295" t="str">
        <f>VLOOKUP(I1302,엔터티분류어!B:D,3,FALSE)</f>
        <v>M</v>
      </c>
      <c r="K1302" s="295" t="str">
        <f t="shared" si="48"/>
        <v>RARERHKM</v>
      </c>
    </row>
    <row r="1303" spans="1:11" x14ac:dyDescent="0.3">
      <c r="A1303" s="243" t="s">
        <v>4362</v>
      </c>
      <c r="B1303" s="296" t="s">
        <v>1</v>
      </c>
      <c r="C1303" s="296" t="s">
        <v>3396</v>
      </c>
      <c r="D1303" s="290" t="s">
        <v>3397</v>
      </c>
      <c r="E1303" s="293" t="s">
        <v>727</v>
      </c>
      <c r="F1303" s="293" t="str">
        <f>VLOOKUP(E:E,데이터주제영역정의서!T:V,2,FALSE)</f>
        <v>ER</v>
      </c>
      <c r="G1303" s="292" t="s">
        <v>1188</v>
      </c>
      <c r="H1303" s="294" t="str">
        <f>VLOOKUP(A:A,데이터주제영역정의서!O:P,2,FALSE)</f>
        <v>RAR</v>
      </c>
      <c r="I1303" s="295" t="str">
        <f t="shared" si="49"/>
        <v>정보</v>
      </c>
      <c r="J1303" s="295" t="str">
        <f>VLOOKUP(I1303,엔터티분류어!B:D,3,FALSE)</f>
        <v>D</v>
      </c>
      <c r="K1303" s="295" t="str">
        <f t="shared" si="48"/>
        <v>RARERMGD</v>
      </c>
    </row>
    <row r="1304" spans="1:11" x14ac:dyDescent="0.3">
      <c r="A1304" s="243" t="s">
        <v>4362</v>
      </c>
      <c r="B1304" s="296" t="s">
        <v>1</v>
      </c>
      <c r="C1304" s="296" t="s">
        <v>4363</v>
      </c>
      <c r="D1304" s="290" t="s">
        <v>4364</v>
      </c>
      <c r="E1304" s="293" t="s">
        <v>727</v>
      </c>
      <c r="F1304" s="293" t="str">
        <f>VLOOKUP(E:E,데이터주제영역정의서!T:V,2,FALSE)</f>
        <v>ER</v>
      </c>
      <c r="G1304" s="292" t="s">
        <v>966</v>
      </c>
      <c r="H1304" s="294" t="str">
        <f>VLOOKUP(A:A,데이터주제영역정의서!O:P,2,FALSE)</f>
        <v>RAR</v>
      </c>
      <c r="I1304" s="295" t="str">
        <f t="shared" si="49"/>
        <v>기본</v>
      </c>
      <c r="J1304" s="295" t="str">
        <f>VLOOKUP(I1304,엔터티분류어!B:D,3,FALSE)</f>
        <v>M</v>
      </c>
      <c r="K1304" s="295" t="str">
        <f t="shared" si="48"/>
        <v>RARERCMM</v>
      </c>
    </row>
    <row r="1305" spans="1:11" x14ac:dyDescent="0.3">
      <c r="A1305" s="243" t="s">
        <v>4362</v>
      </c>
      <c r="B1305" s="296" t="s">
        <v>1</v>
      </c>
      <c r="C1305" s="296" t="s">
        <v>4365</v>
      </c>
      <c r="D1305" s="290" t="s">
        <v>4366</v>
      </c>
      <c r="E1305" s="293" t="s">
        <v>727</v>
      </c>
      <c r="F1305" s="293" t="str">
        <f>VLOOKUP(E:E,데이터주제영역정의서!T:V,2,FALSE)</f>
        <v>ER</v>
      </c>
      <c r="G1305" s="292" t="s">
        <v>795</v>
      </c>
      <c r="H1305" s="294" t="str">
        <f>VLOOKUP(A:A,데이터주제영역정의서!O:P,2,FALSE)</f>
        <v>RAR</v>
      </c>
      <c r="I1305" s="295" t="str">
        <f t="shared" si="49"/>
        <v>상세</v>
      </c>
      <c r="J1305" s="295" t="str">
        <f>VLOOKUP(I1305,엔터티분류어!B:D,3,FALSE)</f>
        <v>E</v>
      </c>
      <c r="K1305" s="295" t="str">
        <f t="shared" si="48"/>
        <v>RARERCDE</v>
      </c>
    </row>
    <row r="1306" spans="1:11" x14ac:dyDescent="0.3">
      <c r="A1306" s="243" t="s">
        <v>4362</v>
      </c>
      <c r="B1306" s="296" t="s">
        <v>1</v>
      </c>
      <c r="C1306" s="296" t="s">
        <v>3398</v>
      </c>
      <c r="D1306" s="290" t="s">
        <v>3399</v>
      </c>
      <c r="E1306" s="293" t="s">
        <v>727</v>
      </c>
      <c r="F1306" s="293" t="str">
        <f>VLOOKUP(E:E,데이터주제영역정의서!T:V,2,FALSE)</f>
        <v>ER</v>
      </c>
      <c r="G1306" s="292" t="s">
        <v>4354</v>
      </c>
      <c r="H1306" s="294" t="str">
        <f>VLOOKUP(A:A,데이터주제영역정의서!O:P,2,FALSE)</f>
        <v>RAR</v>
      </c>
      <c r="I1306" s="295" t="str">
        <f t="shared" si="49"/>
        <v>기본</v>
      </c>
      <c r="J1306" s="295" t="str">
        <f>VLOOKUP(I1306,엔터티분류어!B:D,3,FALSE)</f>
        <v>M</v>
      </c>
      <c r="K1306" s="295" t="str">
        <f t="shared" si="48"/>
        <v>RARERKMM</v>
      </c>
    </row>
    <row r="1307" spans="1:11" x14ac:dyDescent="0.3">
      <c r="A1307" s="243" t="s">
        <v>4362</v>
      </c>
      <c r="B1307" s="296" t="s">
        <v>1</v>
      </c>
      <c r="C1307" s="296" t="s">
        <v>3400</v>
      </c>
      <c r="D1307" s="290" t="s">
        <v>3401</v>
      </c>
      <c r="E1307" s="293" t="s">
        <v>727</v>
      </c>
      <c r="F1307" s="293" t="str">
        <f>VLOOKUP(E:E,데이터주제영역정의서!T:V,2,FALSE)</f>
        <v>ER</v>
      </c>
      <c r="G1307" s="292" t="s">
        <v>4381</v>
      </c>
      <c r="H1307" s="294" t="str">
        <f>VLOOKUP(A:A,데이터주제영역정의서!O:P,2,FALSE)</f>
        <v>RAR</v>
      </c>
      <c r="I1307" s="295" t="str">
        <f t="shared" si="49"/>
        <v>정보</v>
      </c>
      <c r="J1307" s="295" t="str">
        <f>VLOOKUP(I1307,엔터티분류어!B:D,3,FALSE)</f>
        <v>D</v>
      </c>
      <c r="K1307" s="295" t="str">
        <f t="shared" si="48"/>
        <v>RARERKDD</v>
      </c>
    </row>
    <row r="1308" spans="1:11" x14ac:dyDescent="0.3">
      <c r="A1308" s="257" t="s">
        <v>4382</v>
      </c>
      <c r="B1308" s="257" t="s">
        <v>1</v>
      </c>
      <c r="C1308" s="257" t="s">
        <v>4383</v>
      </c>
      <c r="D1308" s="257" t="s">
        <v>4384</v>
      </c>
      <c r="E1308" s="257" t="s">
        <v>4385</v>
      </c>
      <c r="F1308" s="293" t="str">
        <f>VLOOKUP(E:E,데이터주제영역정의서!T:V,2,FALSE)</f>
        <v>LA</v>
      </c>
      <c r="G1308" s="211" t="s">
        <v>4421</v>
      </c>
      <c r="H1308" s="294" t="str">
        <f>VLOOKUP(A:A,데이터주제영역정의서!O:P,2,FALSE)</f>
        <v>RCS</v>
      </c>
      <c r="I1308" s="295" t="str">
        <f t="shared" si="49"/>
        <v>정보</v>
      </c>
      <c r="J1308" s="295" t="str">
        <f>VLOOKUP(I1308,엔터티분류어!B:D,3,FALSE)</f>
        <v>D</v>
      </c>
      <c r="K1308" s="295" t="str">
        <f t="shared" si="48"/>
        <v>RCSLAIMD</v>
      </c>
    </row>
    <row r="1309" spans="1:11" x14ac:dyDescent="0.3">
      <c r="A1309" s="257" t="s">
        <v>4382</v>
      </c>
      <c r="B1309" s="257" t="s">
        <v>1</v>
      </c>
      <c r="C1309" s="257" t="s">
        <v>4386</v>
      </c>
      <c r="D1309" s="257" t="s">
        <v>4387</v>
      </c>
      <c r="E1309" s="257" t="s">
        <v>4385</v>
      </c>
      <c r="F1309" s="293" t="str">
        <f>VLOOKUP(E:E,데이터주제영역정의서!T:V,2,FALSE)</f>
        <v>LA</v>
      </c>
      <c r="G1309" s="211" t="s">
        <v>936</v>
      </c>
      <c r="H1309" s="294" t="str">
        <f>VLOOKUP(A:A,데이터주제영역정의서!O:P,2,FALSE)</f>
        <v>RCS</v>
      </c>
      <c r="I1309" s="295" t="str">
        <f t="shared" si="49"/>
        <v>정보</v>
      </c>
      <c r="J1309" s="295" t="str">
        <f>VLOOKUP(I1309,엔터티분류어!B:D,3,FALSE)</f>
        <v>D</v>
      </c>
      <c r="K1309" s="295" t="str">
        <f t="shared" si="48"/>
        <v>RCSLABMD</v>
      </c>
    </row>
    <row r="1310" spans="1:11" x14ac:dyDescent="0.3">
      <c r="A1310" s="257" t="s">
        <v>4382</v>
      </c>
      <c r="B1310" s="257" t="s">
        <v>1</v>
      </c>
      <c r="C1310" s="257" t="s">
        <v>4388</v>
      </c>
      <c r="D1310" s="257" t="s">
        <v>4389</v>
      </c>
      <c r="E1310" s="257" t="s">
        <v>4385</v>
      </c>
      <c r="F1310" s="293" t="str">
        <f>VLOOKUP(E:E,데이터주제영역정의서!T:V,2,FALSE)</f>
        <v>LA</v>
      </c>
      <c r="G1310" s="211" t="s">
        <v>1268</v>
      </c>
      <c r="H1310" s="294" t="str">
        <f>VLOOKUP(A:A,데이터주제영역정의서!O:P,2,FALSE)</f>
        <v>RCS</v>
      </c>
      <c r="I1310" s="295" t="str">
        <f t="shared" si="49"/>
        <v>정보</v>
      </c>
      <c r="J1310" s="295" t="str">
        <f>VLOOKUP(I1310,엔터티분류어!B:D,3,FALSE)</f>
        <v>D</v>
      </c>
      <c r="K1310" s="295" t="str">
        <f t="shared" ref="K1310:K1373" si="50">H1310&amp;F1310&amp;G1310&amp;J1310</f>
        <v>RCSLAMBD</v>
      </c>
    </row>
    <row r="1311" spans="1:11" x14ac:dyDescent="0.3">
      <c r="A1311" s="257" t="s">
        <v>4382</v>
      </c>
      <c r="B1311" s="257" t="s">
        <v>18</v>
      </c>
      <c r="C1311" s="257" t="s">
        <v>4390</v>
      </c>
      <c r="D1311" s="257" t="s">
        <v>4391</v>
      </c>
      <c r="E1311" s="257" t="s">
        <v>4385</v>
      </c>
      <c r="F1311" s="293" t="str">
        <f>VLOOKUP(E:E,데이터주제영역정의서!T:V,2,FALSE)</f>
        <v>LA</v>
      </c>
      <c r="G1311" s="211" t="s">
        <v>1392</v>
      </c>
      <c r="H1311" s="294" t="str">
        <f>VLOOKUP(A:A,데이터주제영역정의서!O:P,2,FALSE)</f>
        <v>RCS</v>
      </c>
      <c r="I1311" s="295" t="str">
        <f t="shared" si="49"/>
        <v>기본</v>
      </c>
      <c r="J1311" s="295" t="str">
        <f>VLOOKUP(I1311,엔터티분류어!B:D,3,FALSE)</f>
        <v>M</v>
      </c>
      <c r="K1311" s="295" t="str">
        <f t="shared" si="50"/>
        <v>RCSLAMMM</v>
      </c>
    </row>
    <row r="1312" spans="1:11" x14ac:dyDescent="0.3">
      <c r="A1312" s="257" t="s">
        <v>4382</v>
      </c>
      <c r="B1312" s="257" t="s">
        <v>1</v>
      </c>
      <c r="C1312" s="257" t="s">
        <v>4392</v>
      </c>
      <c r="D1312" s="257" t="s">
        <v>4393</v>
      </c>
      <c r="E1312" s="257" t="s">
        <v>4385</v>
      </c>
      <c r="F1312" s="293" t="str">
        <f>VLOOKUP(E:E,데이터주제영역정의서!T:V,2,FALSE)</f>
        <v>LA</v>
      </c>
      <c r="G1312" s="211" t="s">
        <v>1514</v>
      </c>
      <c r="H1312" s="294" t="str">
        <f>VLOOKUP(A:A,데이터주제영역정의서!O:P,2,FALSE)</f>
        <v>RCS</v>
      </c>
      <c r="I1312" s="295" t="str">
        <f t="shared" si="49"/>
        <v>정보</v>
      </c>
      <c r="J1312" s="295" t="str">
        <f>VLOOKUP(I1312,엔터티분류어!B:D,3,FALSE)</f>
        <v>D</v>
      </c>
      <c r="K1312" s="295" t="str">
        <f t="shared" si="50"/>
        <v>RCSLADMD</v>
      </c>
    </row>
    <row r="1313" spans="1:11" x14ac:dyDescent="0.3">
      <c r="A1313" s="257" t="s">
        <v>4382</v>
      </c>
      <c r="B1313" s="257" t="s">
        <v>1</v>
      </c>
      <c r="C1313" s="257" t="s">
        <v>4394</v>
      </c>
      <c r="D1313" s="257" t="s">
        <v>4395</v>
      </c>
      <c r="E1313" s="257" t="s">
        <v>4385</v>
      </c>
      <c r="F1313" s="293" t="str">
        <f>VLOOKUP(E:E,데이터주제영역정의서!T:V,2,FALSE)</f>
        <v>LA</v>
      </c>
      <c r="G1313" s="211" t="s">
        <v>913</v>
      </c>
      <c r="H1313" s="294" t="str">
        <f>VLOOKUP(A:A,데이터주제영역정의서!O:P,2,FALSE)</f>
        <v>RCS</v>
      </c>
      <c r="I1313" s="295" t="str">
        <f t="shared" si="49"/>
        <v>기본</v>
      </c>
      <c r="J1313" s="295" t="str">
        <f>VLOOKUP(I1313,엔터티분류어!B:D,3,FALSE)</f>
        <v>M</v>
      </c>
      <c r="K1313" s="295" t="str">
        <f t="shared" si="50"/>
        <v>RCSLADSM</v>
      </c>
    </row>
    <row r="1314" spans="1:11" x14ac:dyDescent="0.3">
      <c r="A1314" s="257" t="s">
        <v>4382</v>
      </c>
      <c r="B1314" s="257" t="s">
        <v>1</v>
      </c>
      <c r="C1314" s="257" t="s">
        <v>4396</v>
      </c>
      <c r="D1314" s="257" t="s">
        <v>4397</v>
      </c>
      <c r="E1314" s="257" t="s">
        <v>4398</v>
      </c>
      <c r="F1314" s="293" t="str">
        <f>VLOOKUP(E:E,데이터주제영역정의서!T:V,2,FALSE)</f>
        <v>SA</v>
      </c>
      <c r="G1314" s="211" t="s">
        <v>805</v>
      </c>
      <c r="H1314" s="294" t="str">
        <f>VLOOKUP(A:A,데이터주제영역정의서!O:P,2,FALSE)</f>
        <v>RCS</v>
      </c>
      <c r="I1314" s="295" t="str">
        <f t="shared" si="49"/>
        <v>정보</v>
      </c>
      <c r="J1314" s="295" t="str">
        <f>VLOOKUP(I1314,엔터티분류어!B:D,3,FALSE)</f>
        <v>D</v>
      </c>
      <c r="K1314" s="295" t="str">
        <f t="shared" si="50"/>
        <v>RCSSASDD</v>
      </c>
    </row>
    <row r="1315" spans="1:11" x14ac:dyDescent="0.3">
      <c r="A1315" s="257" t="s">
        <v>4382</v>
      </c>
      <c r="B1315" s="257" t="s">
        <v>1</v>
      </c>
      <c r="C1315" s="257" t="s">
        <v>4399</v>
      </c>
      <c r="D1315" s="257" t="s">
        <v>4400</v>
      </c>
      <c r="E1315" s="257" t="s">
        <v>4398</v>
      </c>
      <c r="F1315" s="293" t="str">
        <f>VLOOKUP(E:E,데이터주제영역정의서!T:V,2,FALSE)</f>
        <v>SA</v>
      </c>
      <c r="G1315" s="211" t="s">
        <v>872</v>
      </c>
      <c r="H1315" s="294" t="str">
        <f>VLOOKUP(A:A,데이터주제영역정의서!O:P,2,FALSE)</f>
        <v>RCS</v>
      </c>
      <c r="I1315" s="295" t="str">
        <f t="shared" ref="I1315:I1378" si="51">RIGHT(C1315,2)</f>
        <v>정보</v>
      </c>
      <c r="J1315" s="295" t="str">
        <f>VLOOKUP(I1315,엔터티분류어!B:D,3,FALSE)</f>
        <v>D</v>
      </c>
      <c r="K1315" s="295" t="str">
        <f t="shared" si="50"/>
        <v>RCSSABSD</v>
      </c>
    </row>
    <row r="1316" spans="1:11" x14ac:dyDescent="0.3">
      <c r="A1316" s="257" t="s">
        <v>4382</v>
      </c>
      <c r="B1316" s="257" t="s">
        <v>1</v>
      </c>
      <c r="C1316" s="257" t="s">
        <v>4401</v>
      </c>
      <c r="D1316" s="257" t="s">
        <v>4402</v>
      </c>
      <c r="E1316" s="257" t="s">
        <v>4385</v>
      </c>
      <c r="F1316" s="293" t="str">
        <f>VLOOKUP(E:E,데이터주제영역정의서!T:V,2,FALSE)</f>
        <v>LA</v>
      </c>
      <c r="G1316" s="211" t="s">
        <v>4421</v>
      </c>
      <c r="H1316" s="294" t="str">
        <f>VLOOKUP(A:A,데이터주제영역정의서!O:P,2,FALSE)</f>
        <v>RCS</v>
      </c>
      <c r="I1316" s="295" t="str">
        <f t="shared" si="51"/>
        <v>정보</v>
      </c>
      <c r="J1316" s="295" t="str">
        <f>VLOOKUP(I1316,엔터티분류어!B:D,3,FALSE)</f>
        <v>D</v>
      </c>
      <c r="K1316" s="295" t="str">
        <f t="shared" si="50"/>
        <v>RCSLAIMD</v>
      </c>
    </row>
    <row r="1317" spans="1:11" x14ac:dyDescent="0.3">
      <c r="A1317" s="257" t="s">
        <v>4382</v>
      </c>
      <c r="B1317" s="257" t="s">
        <v>1</v>
      </c>
      <c r="C1317" s="257" t="s">
        <v>4403</v>
      </c>
      <c r="D1317" s="257" t="s">
        <v>4404</v>
      </c>
      <c r="E1317" s="257" t="s">
        <v>4385</v>
      </c>
      <c r="F1317" s="293" t="str">
        <f>VLOOKUP(E:E,데이터주제영역정의서!T:V,2,FALSE)</f>
        <v>LA</v>
      </c>
      <c r="G1317" s="211" t="s">
        <v>886</v>
      </c>
      <c r="H1317" s="294" t="str">
        <f>VLOOKUP(A:A,데이터주제영역정의서!O:P,2,FALSE)</f>
        <v>RCS</v>
      </c>
      <c r="I1317" s="295" t="str">
        <f t="shared" si="51"/>
        <v>정보</v>
      </c>
      <c r="J1317" s="295" t="str">
        <f>VLOOKUP(I1317,엔터티분류어!B:D,3,FALSE)</f>
        <v>D</v>
      </c>
      <c r="K1317" s="295" t="str">
        <f t="shared" si="50"/>
        <v>RCSLAIDD</v>
      </c>
    </row>
    <row r="1318" spans="1:11" x14ac:dyDescent="0.3">
      <c r="A1318" s="257" t="s">
        <v>4382</v>
      </c>
      <c r="B1318" s="257" t="s">
        <v>1</v>
      </c>
      <c r="C1318" s="257" t="s">
        <v>4405</v>
      </c>
      <c r="D1318" s="257" t="s">
        <v>4406</v>
      </c>
      <c r="E1318" s="257" t="s">
        <v>4398</v>
      </c>
      <c r="F1318" s="293" t="str">
        <f>VLOOKUP(E:E,데이터주제영역정의서!T:V,2,FALSE)</f>
        <v>SA</v>
      </c>
      <c r="G1318" s="211" t="s">
        <v>4422</v>
      </c>
      <c r="H1318" s="294" t="str">
        <f>VLOOKUP(A:A,데이터주제영역정의서!O:P,2,FALSE)</f>
        <v>RCS</v>
      </c>
      <c r="I1318" s="295" t="str">
        <f t="shared" si="51"/>
        <v>정보</v>
      </c>
      <c r="J1318" s="295" t="str">
        <f>VLOOKUP(I1318,엔터티분류어!B:D,3,FALSE)</f>
        <v>D</v>
      </c>
      <c r="K1318" s="295" t="str">
        <f t="shared" si="50"/>
        <v>RCSSAEED</v>
      </c>
    </row>
    <row r="1319" spans="1:11" x14ac:dyDescent="0.3">
      <c r="A1319" s="257" t="s">
        <v>4382</v>
      </c>
      <c r="B1319" s="257" t="s">
        <v>1</v>
      </c>
      <c r="C1319" s="257" t="s">
        <v>4407</v>
      </c>
      <c r="D1319" s="257" t="s">
        <v>4408</v>
      </c>
      <c r="E1319" s="257" t="s">
        <v>4409</v>
      </c>
      <c r="F1319" s="293" t="str">
        <f>VLOOKUP(E:E,데이터주제영역정의서!T:V,2,FALSE)</f>
        <v>MA</v>
      </c>
      <c r="G1319" s="211" t="s">
        <v>1399</v>
      </c>
      <c r="H1319" s="294" t="str">
        <f>VLOOKUP(A:A,데이터주제영역정의서!O:P,2,FALSE)</f>
        <v>RCS</v>
      </c>
      <c r="I1319" s="295" t="str">
        <f t="shared" si="51"/>
        <v>기본</v>
      </c>
      <c r="J1319" s="295" t="str">
        <f>VLOOKUP(I1319,엔터티분류어!B:D,3,FALSE)</f>
        <v>M</v>
      </c>
      <c r="K1319" s="295" t="str">
        <f t="shared" si="50"/>
        <v>RCSMAGMM</v>
      </c>
    </row>
    <row r="1320" spans="1:11" x14ac:dyDescent="0.3">
      <c r="A1320" s="257" t="s">
        <v>4382</v>
      </c>
      <c r="B1320" s="257" t="s">
        <v>1</v>
      </c>
      <c r="C1320" s="257" t="s">
        <v>4410</v>
      </c>
      <c r="D1320" s="257" t="s">
        <v>4411</v>
      </c>
      <c r="E1320" s="257" t="s">
        <v>4409</v>
      </c>
      <c r="F1320" s="293" t="str">
        <f>VLOOKUP(E:E,데이터주제영역정의서!T:V,2,FALSE)</f>
        <v>MA</v>
      </c>
      <c r="G1320" s="211" t="s">
        <v>915</v>
      </c>
      <c r="H1320" s="294" t="str">
        <f>VLOOKUP(A:A,데이터주제영역정의서!O:P,2,FALSE)</f>
        <v>RCS</v>
      </c>
      <c r="I1320" s="295" t="str">
        <f t="shared" si="51"/>
        <v>기본</v>
      </c>
      <c r="J1320" s="295" t="str">
        <f>VLOOKUP(I1320,엔터티분류어!B:D,3,FALSE)</f>
        <v>M</v>
      </c>
      <c r="K1320" s="295" t="str">
        <f t="shared" si="50"/>
        <v>RCSMAESM</v>
      </c>
    </row>
    <row r="1321" spans="1:11" x14ac:dyDescent="0.3">
      <c r="A1321" s="257" t="s">
        <v>4382</v>
      </c>
      <c r="B1321" s="257" t="s">
        <v>18</v>
      </c>
      <c r="C1321" s="257" t="s">
        <v>4412</v>
      </c>
      <c r="D1321" s="257" t="s">
        <v>4413</v>
      </c>
      <c r="E1321" s="257" t="s">
        <v>4409</v>
      </c>
      <c r="F1321" s="293" t="str">
        <f>VLOOKUP(E:E,데이터주제영역정의서!T:V,2,FALSE)</f>
        <v>MA</v>
      </c>
      <c r="G1321" s="211" t="s">
        <v>1407</v>
      </c>
      <c r="H1321" s="294" t="str">
        <f>VLOOKUP(A:A,데이터주제영역정의서!O:P,2,FALSE)</f>
        <v>RCS</v>
      </c>
      <c r="I1321" s="295" t="str">
        <f t="shared" si="51"/>
        <v>상세</v>
      </c>
      <c r="J1321" s="295" t="str">
        <f>VLOOKUP(I1321,엔터티분류어!B:D,3,FALSE)</f>
        <v>E</v>
      </c>
      <c r="K1321" s="295" t="str">
        <f t="shared" si="50"/>
        <v>RCSMAEME</v>
      </c>
    </row>
    <row r="1322" spans="1:11" x14ac:dyDescent="0.3">
      <c r="A1322" s="257" t="s">
        <v>4382</v>
      </c>
      <c r="B1322" s="257" t="s">
        <v>1</v>
      </c>
      <c r="C1322" s="257" t="s">
        <v>4414</v>
      </c>
      <c r="D1322" s="257" t="s">
        <v>4415</v>
      </c>
      <c r="E1322" s="257" t="s">
        <v>4385</v>
      </c>
      <c r="F1322" s="293" t="str">
        <f>VLOOKUP(E:E,데이터주제영역정의서!T:V,2,FALSE)</f>
        <v>LA</v>
      </c>
      <c r="G1322" s="211" t="s">
        <v>4423</v>
      </c>
      <c r="H1322" s="294" t="str">
        <f>VLOOKUP(A:A,데이터주제영역정의서!O:P,2,FALSE)</f>
        <v>RCS</v>
      </c>
      <c r="I1322" s="295" t="str">
        <f t="shared" si="51"/>
        <v>기본</v>
      </c>
      <c r="J1322" s="295" t="str">
        <f>VLOOKUP(I1322,엔터티분류어!B:D,3,FALSE)</f>
        <v>M</v>
      </c>
      <c r="K1322" s="295" t="str">
        <f t="shared" si="50"/>
        <v>RCSLACMM</v>
      </c>
    </row>
    <row r="1323" spans="1:11" x14ac:dyDescent="0.3">
      <c r="A1323" s="257" t="s">
        <v>4382</v>
      </c>
      <c r="B1323" s="257" t="s">
        <v>18</v>
      </c>
      <c r="C1323" s="257" t="s">
        <v>4416</v>
      </c>
      <c r="D1323" s="257" t="s">
        <v>4417</v>
      </c>
      <c r="E1323" s="257" t="s">
        <v>4398</v>
      </c>
      <c r="F1323" s="293" t="str">
        <f>VLOOKUP(E:E,데이터주제영역정의서!T:V,2,FALSE)</f>
        <v>SA</v>
      </c>
      <c r="G1323" s="211" t="s">
        <v>4130</v>
      </c>
      <c r="H1323" s="294" t="str">
        <f>VLOOKUP(A:A,데이터주제영역정의서!O:P,2,FALSE)</f>
        <v>RCS</v>
      </c>
      <c r="I1323" s="295" t="str">
        <f t="shared" si="51"/>
        <v>정보</v>
      </c>
      <c r="J1323" s="295" t="str">
        <f>VLOOKUP(I1323,엔터티분류어!B:D,3,FALSE)</f>
        <v>D</v>
      </c>
      <c r="K1323" s="295" t="str">
        <f t="shared" si="50"/>
        <v>RCSSARED</v>
      </c>
    </row>
    <row r="1324" spans="1:11" x14ac:dyDescent="0.3">
      <c r="A1324" s="257" t="s">
        <v>4382</v>
      </c>
      <c r="B1324" s="257" t="s">
        <v>1</v>
      </c>
      <c r="C1324" s="257" t="s">
        <v>4418</v>
      </c>
      <c r="D1324" s="257" t="s">
        <v>4419</v>
      </c>
      <c r="E1324" s="257" t="s">
        <v>4398</v>
      </c>
      <c r="F1324" s="293" t="str">
        <f>VLOOKUP(E:E,데이터주제영역정의서!T:V,2,FALSE)</f>
        <v>SA</v>
      </c>
      <c r="G1324" s="211" t="s">
        <v>1045</v>
      </c>
      <c r="H1324" s="294" t="str">
        <f>VLOOKUP(A:A,데이터주제영역정의서!O:P,2,FALSE)</f>
        <v>RCS</v>
      </c>
      <c r="I1324" s="295" t="str">
        <f t="shared" si="51"/>
        <v>정보</v>
      </c>
      <c r="J1324" s="295" t="str">
        <f>VLOOKUP(I1324,엔터티분류어!B:D,3,FALSE)</f>
        <v>D</v>
      </c>
      <c r="K1324" s="295" t="str">
        <f t="shared" si="50"/>
        <v>RCSSARMD</v>
      </c>
    </row>
    <row r="1325" spans="1:11" x14ac:dyDescent="0.3">
      <c r="A1325" s="257" t="s">
        <v>4382</v>
      </c>
      <c r="B1325" s="257" t="s">
        <v>18</v>
      </c>
      <c r="C1325" s="257" t="s">
        <v>4420</v>
      </c>
      <c r="D1325" s="257"/>
      <c r="E1325" s="257" t="s">
        <v>4409</v>
      </c>
      <c r="F1325" s="293" t="str">
        <f>VLOOKUP(E:E,데이터주제영역정의서!T:V,2,FALSE)</f>
        <v>MA</v>
      </c>
      <c r="G1325" s="211" t="s">
        <v>984</v>
      </c>
      <c r="H1325" s="294" t="str">
        <f>VLOOKUP(A:A,데이터주제영역정의서!O:P,2,FALSE)</f>
        <v>RCS</v>
      </c>
      <c r="I1325" s="295" t="str">
        <f t="shared" si="51"/>
        <v>코드</v>
      </c>
      <c r="J1325" s="295" t="str">
        <f>VLOOKUP(I1325,엔터티분류어!B:D,3,FALSE)</f>
        <v>C</v>
      </c>
      <c r="K1325" s="295" t="str">
        <f t="shared" si="50"/>
        <v>RCSMASCC</v>
      </c>
    </row>
    <row r="1326" spans="1:11" x14ac:dyDescent="0.3">
      <c r="A1326" s="297" t="s">
        <v>2978</v>
      </c>
      <c r="B1326" s="297" t="s">
        <v>1</v>
      </c>
      <c r="C1326" s="297" t="s">
        <v>3097</v>
      </c>
      <c r="D1326" s="297" t="s">
        <v>3098</v>
      </c>
      <c r="E1326" s="297" t="s">
        <v>3961</v>
      </c>
      <c r="F1326" s="293" t="str">
        <f>VLOOKUP(E:E,데이터주제영역정의서!T:V,2,FALSE)</f>
        <v>DM</v>
      </c>
      <c r="G1326" s="292" t="s">
        <v>3962</v>
      </c>
      <c r="H1326" s="294" t="str">
        <f>VLOOKUP(A:A,데이터주제영역정의서!O:P,2,FALSE)</f>
        <v>RPP</v>
      </c>
      <c r="I1326" s="295" t="str">
        <f t="shared" si="51"/>
        <v>정보</v>
      </c>
      <c r="J1326" s="295" t="str">
        <f>VLOOKUP(I1326,엔터티분류어!B:D,3,FALSE)</f>
        <v>D</v>
      </c>
      <c r="K1326" s="295" t="str">
        <f t="shared" si="50"/>
        <v>RPPDMDAD</v>
      </c>
    </row>
    <row r="1327" spans="1:11" x14ac:dyDescent="0.3">
      <c r="A1327" s="297" t="s">
        <v>2978</v>
      </c>
      <c r="B1327" s="297" t="s">
        <v>1</v>
      </c>
      <c r="C1327" s="297" t="s">
        <v>3104</v>
      </c>
      <c r="D1327" s="297" t="s">
        <v>3105</v>
      </c>
      <c r="E1327" s="297" t="s">
        <v>3961</v>
      </c>
      <c r="F1327" s="293" t="str">
        <f>VLOOKUP(E:E,데이터주제영역정의서!T:V,2,FALSE)</f>
        <v>DM</v>
      </c>
      <c r="G1327" s="292" t="s">
        <v>3963</v>
      </c>
      <c r="H1327" s="294" t="str">
        <f>VLOOKUP(A:A,데이터주제영역정의서!O:P,2,FALSE)</f>
        <v>RPP</v>
      </c>
      <c r="I1327" s="295" t="str">
        <f t="shared" si="51"/>
        <v>이력</v>
      </c>
      <c r="J1327" s="295" t="str">
        <f>VLOOKUP(I1327,엔터티분류어!B:D,3,FALSE)</f>
        <v>H</v>
      </c>
      <c r="K1327" s="295" t="str">
        <f t="shared" si="50"/>
        <v>RPPDMDBH</v>
      </c>
    </row>
    <row r="1328" spans="1:11" x14ac:dyDescent="0.3">
      <c r="A1328" s="297" t="s">
        <v>2978</v>
      </c>
      <c r="B1328" s="297" t="s">
        <v>1</v>
      </c>
      <c r="C1328" s="297" t="s">
        <v>2983</v>
      </c>
      <c r="D1328" s="297" t="s">
        <v>2984</v>
      </c>
      <c r="E1328" s="297" t="s">
        <v>3964</v>
      </c>
      <c r="F1328" s="293" t="str">
        <f>VLOOKUP(E:E,데이터주제영역정의서!T:V,2,FALSE)</f>
        <v>PM</v>
      </c>
      <c r="G1328" s="292" t="s">
        <v>1283</v>
      </c>
      <c r="H1328" s="294" t="str">
        <f>VLOOKUP(A:A,데이터주제영역정의서!O:P,2,FALSE)</f>
        <v>RPP</v>
      </c>
      <c r="I1328" s="295" t="str">
        <f t="shared" si="51"/>
        <v>정보</v>
      </c>
      <c r="J1328" s="295" t="str">
        <f>VLOOKUP(I1328,엔터티분류어!B:D,3,FALSE)</f>
        <v>D</v>
      </c>
      <c r="K1328" s="295" t="str">
        <f t="shared" si="50"/>
        <v>RPPPMPAD</v>
      </c>
    </row>
    <row r="1329" spans="1:11" x14ac:dyDescent="0.3">
      <c r="A1329" s="297" t="s">
        <v>2978</v>
      </c>
      <c r="B1329" s="297" t="s">
        <v>1</v>
      </c>
      <c r="C1329" s="297" t="s">
        <v>2985</v>
      </c>
      <c r="D1329" s="297" t="s">
        <v>2986</v>
      </c>
      <c r="E1329" s="297" t="s">
        <v>3964</v>
      </c>
      <c r="F1329" s="293" t="str">
        <f>VLOOKUP(E:E,데이터주제영역정의서!T:V,2,FALSE)</f>
        <v>PM</v>
      </c>
      <c r="G1329" s="292" t="s">
        <v>3965</v>
      </c>
      <c r="H1329" s="294" t="str">
        <f>VLOOKUP(A:A,데이터주제영역정의서!O:P,2,FALSE)</f>
        <v>RPP</v>
      </c>
      <c r="I1329" s="295" t="str">
        <f t="shared" si="51"/>
        <v>정보</v>
      </c>
      <c r="J1329" s="295" t="str">
        <f>VLOOKUP(I1329,엔터티분류어!B:D,3,FALSE)</f>
        <v>D</v>
      </c>
      <c r="K1329" s="295" t="str">
        <f t="shared" si="50"/>
        <v>RPPPMPBD</v>
      </c>
    </row>
    <row r="1330" spans="1:11" x14ac:dyDescent="0.3">
      <c r="A1330" s="297" t="s">
        <v>2978</v>
      </c>
      <c r="B1330" s="297" t="s">
        <v>1</v>
      </c>
      <c r="C1330" s="297" t="s">
        <v>2987</v>
      </c>
      <c r="D1330" s="297" t="s">
        <v>2988</v>
      </c>
      <c r="E1330" s="297" t="s">
        <v>3964</v>
      </c>
      <c r="F1330" s="293" t="str">
        <f>VLOOKUP(E:E,데이터주제영역정의서!T:V,2,FALSE)</f>
        <v>PM</v>
      </c>
      <c r="G1330" s="292" t="s">
        <v>3913</v>
      </c>
      <c r="H1330" s="294" t="str">
        <f>VLOOKUP(A:A,데이터주제영역정의서!O:P,2,FALSE)</f>
        <v>RPP</v>
      </c>
      <c r="I1330" s="295" t="str">
        <f t="shared" si="51"/>
        <v>기본</v>
      </c>
      <c r="J1330" s="295" t="str">
        <f>VLOOKUP(I1330,엔터티분류어!B:D,3,FALSE)</f>
        <v>M</v>
      </c>
      <c r="K1330" s="295" t="str">
        <f t="shared" si="50"/>
        <v>RPPPMPCM</v>
      </c>
    </row>
    <row r="1331" spans="1:11" x14ac:dyDescent="0.3">
      <c r="A1331" s="297" t="s">
        <v>2978</v>
      </c>
      <c r="B1331" s="297" t="s">
        <v>1</v>
      </c>
      <c r="C1331" s="297" t="s">
        <v>2989</v>
      </c>
      <c r="D1331" s="297" t="s">
        <v>2990</v>
      </c>
      <c r="E1331" s="297" t="s">
        <v>3964</v>
      </c>
      <c r="F1331" s="293" t="str">
        <f>VLOOKUP(E:E,데이터주제영역정의서!T:V,2,FALSE)</f>
        <v>PM</v>
      </c>
      <c r="G1331" s="292" t="s">
        <v>1206</v>
      </c>
      <c r="H1331" s="294" t="str">
        <f>VLOOKUP(A:A,데이터주제영역정의서!O:P,2,FALSE)</f>
        <v>RPP</v>
      </c>
      <c r="I1331" s="295" t="str">
        <f t="shared" si="51"/>
        <v>정보</v>
      </c>
      <c r="J1331" s="295" t="str">
        <f>VLOOKUP(I1331,엔터티분류어!B:D,3,FALSE)</f>
        <v>D</v>
      </c>
      <c r="K1331" s="295" t="str">
        <f t="shared" si="50"/>
        <v>RPPPMPDD</v>
      </c>
    </row>
    <row r="1332" spans="1:11" x14ac:dyDescent="0.3">
      <c r="A1332" s="297" t="s">
        <v>2978</v>
      </c>
      <c r="B1332" s="297" t="s">
        <v>1</v>
      </c>
      <c r="C1332" s="297" t="s">
        <v>2991</v>
      </c>
      <c r="D1332" s="297" t="s">
        <v>2992</v>
      </c>
      <c r="E1332" s="297" t="s">
        <v>3964</v>
      </c>
      <c r="F1332" s="293" t="str">
        <f>VLOOKUP(E:E,데이터주제영역정의서!T:V,2,FALSE)</f>
        <v>PM</v>
      </c>
      <c r="G1332" s="292" t="s">
        <v>1269</v>
      </c>
      <c r="H1332" s="294" t="str">
        <f>VLOOKUP(A:A,데이터주제영역정의서!O:P,2,FALSE)</f>
        <v>RPP</v>
      </c>
      <c r="I1332" s="295" t="str">
        <f t="shared" si="51"/>
        <v>정보</v>
      </c>
      <c r="J1332" s="295" t="str">
        <f>VLOOKUP(I1332,엔터티분류어!B:D,3,FALSE)</f>
        <v>D</v>
      </c>
      <c r="K1332" s="295" t="str">
        <f t="shared" si="50"/>
        <v>RPPPMPED</v>
      </c>
    </row>
    <row r="1333" spans="1:11" x14ac:dyDescent="0.3">
      <c r="A1333" s="297" t="s">
        <v>2978</v>
      </c>
      <c r="B1333" s="297" t="s">
        <v>1</v>
      </c>
      <c r="C1333" s="297" t="s">
        <v>2993</v>
      </c>
      <c r="D1333" s="297" t="s">
        <v>2994</v>
      </c>
      <c r="E1333" s="297" t="s">
        <v>3964</v>
      </c>
      <c r="F1333" s="293" t="str">
        <f>VLOOKUP(E:E,데이터주제영역정의서!T:V,2,FALSE)</f>
        <v>PM</v>
      </c>
      <c r="G1333" s="292" t="s">
        <v>3966</v>
      </c>
      <c r="H1333" s="294" t="str">
        <f>VLOOKUP(A:A,데이터주제영역정의서!O:P,2,FALSE)</f>
        <v>RPP</v>
      </c>
      <c r="I1333" s="295" t="str">
        <f t="shared" si="51"/>
        <v>정보</v>
      </c>
      <c r="J1333" s="295" t="str">
        <f>VLOOKUP(I1333,엔터티분류어!B:D,3,FALSE)</f>
        <v>D</v>
      </c>
      <c r="K1333" s="295" t="str">
        <f t="shared" si="50"/>
        <v>RPPPMPFD</v>
      </c>
    </row>
    <row r="1334" spans="1:11" x14ac:dyDescent="0.3">
      <c r="A1334" s="297" t="s">
        <v>2978</v>
      </c>
      <c r="B1334" s="297" t="s">
        <v>1</v>
      </c>
      <c r="C1334" s="297" t="s">
        <v>2999</v>
      </c>
      <c r="D1334" s="297" t="s">
        <v>3000</v>
      </c>
      <c r="E1334" s="297" t="s">
        <v>3964</v>
      </c>
      <c r="F1334" s="293" t="str">
        <f>VLOOKUP(E:E,데이터주제영역정의서!T:V,2,FALSE)</f>
        <v>PM</v>
      </c>
      <c r="G1334" s="292" t="s">
        <v>3967</v>
      </c>
      <c r="H1334" s="294" t="str">
        <f>VLOOKUP(A:A,데이터주제영역정의서!O:P,2,FALSE)</f>
        <v>RPP</v>
      </c>
      <c r="I1334" s="295" t="str">
        <f t="shared" si="51"/>
        <v>정보</v>
      </c>
      <c r="J1334" s="295" t="str">
        <f>VLOOKUP(I1334,엔터티분류어!B:D,3,FALSE)</f>
        <v>D</v>
      </c>
      <c r="K1334" s="295" t="str">
        <f t="shared" si="50"/>
        <v>RPPPMPGD</v>
      </c>
    </row>
    <row r="1335" spans="1:11" x14ac:dyDescent="0.3">
      <c r="A1335" s="297" t="s">
        <v>2978</v>
      </c>
      <c r="B1335" s="297" t="s">
        <v>1</v>
      </c>
      <c r="C1335" s="297" t="s">
        <v>3001</v>
      </c>
      <c r="D1335" s="297" t="s">
        <v>3002</v>
      </c>
      <c r="E1335" s="297" t="s">
        <v>3964</v>
      </c>
      <c r="F1335" s="293" t="str">
        <f>VLOOKUP(E:E,데이터주제영역정의서!T:V,2,FALSE)</f>
        <v>PM</v>
      </c>
      <c r="G1335" s="292" t="s">
        <v>3968</v>
      </c>
      <c r="H1335" s="294" t="str">
        <f>VLOOKUP(A:A,데이터주제영역정의서!O:P,2,FALSE)</f>
        <v>RPP</v>
      </c>
      <c r="I1335" s="295" t="str">
        <f t="shared" si="51"/>
        <v>정보</v>
      </c>
      <c r="J1335" s="295" t="str">
        <f>VLOOKUP(I1335,엔터티분류어!B:D,3,FALSE)</f>
        <v>D</v>
      </c>
      <c r="K1335" s="295" t="str">
        <f t="shared" si="50"/>
        <v>RPPPMPHD</v>
      </c>
    </row>
    <row r="1336" spans="1:11" x14ac:dyDescent="0.3">
      <c r="A1336" s="297" t="s">
        <v>2978</v>
      </c>
      <c r="B1336" s="297" t="s">
        <v>1</v>
      </c>
      <c r="C1336" s="297" t="s">
        <v>3003</v>
      </c>
      <c r="D1336" s="297" t="s">
        <v>3004</v>
      </c>
      <c r="E1336" s="297" t="s">
        <v>3964</v>
      </c>
      <c r="F1336" s="293" t="str">
        <f>VLOOKUP(E:E,데이터주제영역정의서!T:V,2,FALSE)</f>
        <v>PM</v>
      </c>
      <c r="G1336" s="292" t="s">
        <v>1205</v>
      </c>
      <c r="H1336" s="294" t="str">
        <f>VLOOKUP(A:A,데이터주제영역정의서!O:P,2,FALSE)</f>
        <v>RPP</v>
      </c>
      <c r="I1336" s="295" t="str">
        <f t="shared" si="51"/>
        <v>정보</v>
      </c>
      <c r="J1336" s="295" t="str">
        <f>VLOOKUP(I1336,엔터티분류어!B:D,3,FALSE)</f>
        <v>D</v>
      </c>
      <c r="K1336" s="295" t="str">
        <f t="shared" si="50"/>
        <v>RPPPMPID</v>
      </c>
    </row>
    <row r="1337" spans="1:11" x14ac:dyDescent="0.3">
      <c r="A1337" s="297" t="s">
        <v>2978</v>
      </c>
      <c r="B1337" s="297" t="s">
        <v>1</v>
      </c>
      <c r="C1337" s="297" t="s">
        <v>3069</v>
      </c>
      <c r="D1337" s="297" t="s">
        <v>3070</v>
      </c>
      <c r="E1337" s="297" t="s">
        <v>3964</v>
      </c>
      <c r="F1337" s="293" t="str">
        <f>VLOOKUP(E:E,데이터주제영역정의서!T:V,2,FALSE)</f>
        <v>PM</v>
      </c>
      <c r="G1337" s="292" t="s">
        <v>3969</v>
      </c>
      <c r="H1337" s="294" t="str">
        <f>VLOOKUP(A:A,데이터주제영역정의서!O:P,2,FALSE)</f>
        <v>RPP</v>
      </c>
      <c r="I1337" s="295" t="str">
        <f t="shared" si="51"/>
        <v>정보</v>
      </c>
      <c r="J1337" s="295" t="str">
        <f>VLOOKUP(I1337,엔터티분류어!B:D,3,FALSE)</f>
        <v>D</v>
      </c>
      <c r="K1337" s="295" t="str">
        <f t="shared" si="50"/>
        <v>RPPPMPJD</v>
      </c>
    </row>
    <row r="1338" spans="1:11" x14ac:dyDescent="0.3">
      <c r="A1338" s="297" t="s">
        <v>2978</v>
      </c>
      <c r="B1338" s="297" t="s">
        <v>1</v>
      </c>
      <c r="C1338" s="297" t="s">
        <v>3100</v>
      </c>
      <c r="D1338" s="297" t="s">
        <v>3101</v>
      </c>
      <c r="E1338" s="297" t="s">
        <v>3964</v>
      </c>
      <c r="F1338" s="293" t="str">
        <f>VLOOKUP(E:E,데이터주제영역정의서!T:V,2,FALSE)</f>
        <v>PM</v>
      </c>
      <c r="G1338" s="292" t="s">
        <v>3970</v>
      </c>
      <c r="H1338" s="294" t="str">
        <f>VLOOKUP(A:A,데이터주제영역정의서!O:P,2,FALSE)</f>
        <v>RPP</v>
      </c>
      <c r="I1338" s="295" t="str">
        <f t="shared" si="51"/>
        <v>정보</v>
      </c>
      <c r="J1338" s="295" t="str">
        <f>VLOOKUP(I1338,엔터티분류어!B:D,3,FALSE)</f>
        <v>D</v>
      </c>
      <c r="K1338" s="295" t="str">
        <f t="shared" si="50"/>
        <v>RPPPMPKD</v>
      </c>
    </row>
    <row r="1339" spans="1:11" x14ac:dyDescent="0.3">
      <c r="A1339" s="297" t="s">
        <v>2978</v>
      </c>
      <c r="B1339" s="297" t="s">
        <v>1</v>
      </c>
      <c r="C1339" s="297" t="s">
        <v>3114</v>
      </c>
      <c r="D1339" s="297" t="s">
        <v>3115</v>
      </c>
      <c r="E1339" s="297" t="s">
        <v>3964</v>
      </c>
      <c r="F1339" s="293" t="str">
        <f>VLOOKUP(E:E,데이터주제영역정의서!T:V,2,FALSE)</f>
        <v>PM</v>
      </c>
      <c r="G1339" s="292" t="s">
        <v>1276</v>
      </c>
      <c r="H1339" s="294" t="str">
        <f>VLOOKUP(A:A,데이터주제영역정의서!O:P,2,FALSE)</f>
        <v>RPP</v>
      </c>
      <c r="I1339" s="295" t="str">
        <f t="shared" si="51"/>
        <v>정보</v>
      </c>
      <c r="J1339" s="295" t="str">
        <f>VLOOKUP(I1339,엔터티분류어!B:D,3,FALSE)</f>
        <v>D</v>
      </c>
      <c r="K1339" s="295" t="str">
        <f t="shared" si="50"/>
        <v>RPPPMPLD</v>
      </c>
    </row>
    <row r="1340" spans="1:11" x14ac:dyDescent="0.3">
      <c r="A1340" s="297" t="s">
        <v>2978</v>
      </c>
      <c r="B1340" s="297" t="s">
        <v>1</v>
      </c>
      <c r="C1340" s="297" t="s">
        <v>2981</v>
      </c>
      <c r="D1340" s="297" t="s">
        <v>2982</v>
      </c>
      <c r="E1340" s="297" t="s">
        <v>3971</v>
      </c>
      <c r="F1340" s="293" t="str">
        <f>VLOOKUP(E:E,데이터주제영역정의서!T:V,2,FALSE)</f>
        <v>EM</v>
      </c>
      <c r="G1340" s="292" t="s">
        <v>3905</v>
      </c>
      <c r="H1340" s="294" t="str">
        <f>VLOOKUP(A:A,데이터주제영역정의서!O:P,2,FALSE)</f>
        <v>RPP</v>
      </c>
      <c r="I1340" s="295" t="str">
        <f t="shared" si="51"/>
        <v>정보</v>
      </c>
      <c r="J1340" s="295" t="str">
        <f>VLOOKUP(I1340,엔터티분류어!B:D,3,FALSE)</f>
        <v>D</v>
      </c>
      <c r="K1340" s="295" t="str">
        <f t="shared" si="50"/>
        <v>RPPEMEAD</v>
      </c>
    </row>
    <row r="1341" spans="1:11" x14ac:dyDescent="0.3">
      <c r="A1341" s="297" t="s">
        <v>2978</v>
      </c>
      <c r="B1341" s="297" t="s">
        <v>1</v>
      </c>
      <c r="C1341" s="297" t="s">
        <v>2997</v>
      </c>
      <c r="D1341" s="297" t="s">
        <v>2998</v>
      </c>
      <c r="E1341" s="297" t="s">
        <v>3971</v>
      </c>
      <c r="F1341" s="293" t="str">
        <f>VLOOKUP(E:E,데이터주제영역정의서!T:V,2,FALSE)</f>
        <v>EM</v>
      </c>
      <c r="G1341" s="292" t="s">
        <v>1402</v>
      </c>
      <c r="H1341" s="294" t="str">
        <f>VLOOKUP(A:A,데이터주제영역정의서!O:P,2,FALSE)</f>
        <v>RPP</v>
      </c>
      <c r="I1341" s="295" t="str">
        <f t="shared" si="51"/>
        <v>정보</v>
      </c>
      <c r="J1341" s="295" t="str">
        <f>VLOOKUP(I1341,엔터티분류어!B:D,3,FALSE)</f>
        <v>D</v>
      </c>
      <c r="K1341" s="295" t="str">
        <f t="shared" si="50"/>
        <v>RPPEMEBD</v>
      </c>
    </row>
    <row r="1342" spans="1:11" x14ac:dyDescent="0.3">
      <c r="A1342" s="297" t="s">
        <v>2978</v>
      </c>
      <c r="B1342" s="297" t="s">
        <v>1</v>
      </c>
      <c r="C1342" s="297" t="s">
        <v>3005</v>
      </c>
      <c r="D1342" s="297" t="s">
        <v>3006</v>
      </c>
      <c r="E1342" s="297" t="s">
        <v>3971</v>
      </c>
      <c r="F1342" s="293" t="str">
        <f>VLOOKUP(E:E,데이터주제영역정의서!T:V,2,FALSE)</f>
        <v>EM</v>
      </c>
      <c r="G1342" s="292" t="s">
        <v>889</v>
      </c>
      <c r="H1342" s="294" t="str">
        <f>VLOOKUP(A:A,데이터주제영역정의서!O:P,2,FALSE)</f>
        <v>RPP</v>
      </c>
      <c r="I1342" s="295" t="str">
        <f t="shared" si="51"/>
        <v>정보</v>
      </c>
      <c r="J1342" s="295" t="str">
        <f>VLOOKUP(I1342,엔터티분류어!B:D,3,FALSE)</f>
        <v>D</v>
      </c>
      <c r="K1342" s="295" t="str">
        <f t="shared" si="50"/>
        <v>RPPEMECD</v>
      </c>
    </row>
    <row r="1343" spans="1:11" x14ac:dyDescent="0.3">
      <c r="A1343" s="297" t="s">
        <v>2978</v>
      </c>
      <c r="B1343" s="297" t="s">
        <v>1</v>
      </c>
      <c r="C1343" s="297" t="s">
        <v>3016</v>
      </c>
      <c r="D1343" s="297" t="s">
        <v>3017</v>
      </c>
      <c r="E1343" s="297" t="s">
        <v>3971</v>
      </c>
      <c r="F1343" s="293" t="str">
        <f>VLOOKUP(E:E,데이터주제영역정의서!T:V,2,FALSE)</f>
        <v>EM</v>
      </c>
      <c r="G1343" s="292" t="s">
        <v>1198</v>
      </c>
      <c r="H1343" s="294" t="str">
        <f>VLOOKUP(A:A,데이터주제영역정의서!O:P,2,FALSE)</f>
        <v>RPP</v>
      </c>
      <c r="I1343" s="295" t="str">
        <f t="shared" si="51"/>
        <v>정보</v>
      </c>
      <c r="J1343" s="295" t="str">
        <f>VLOOKUP(I1343,엔터티분류어!B:D,3,FALSE)</f>
        <v>D</v>
      </c>
      <c r="K1343" s="295" t="str">
        <f t="shared" si="50"/>
        <v>RPPEMEDD</v>
      </c>
    </row>
    <row r="1344" spans="1:11" x14ac:dyDescent="0.3">
      <c r="A1344" s="297" t="s">
        <v>2978</v>
      </c>
      <c r="B1344" s="297" t="s">
        <v>1</v>
      </c>
      <c r="C1344" s="297" t="s">
        <v>3018</v>
      </c>
      <c r="D1344" s="297" t="s">
        <v>3019</v>
      </c>
      <c r="E1344" s="297" t="s">
        <v>3971</v>
      </c>
      <c r="F1344" s="293" t="str">
        <f>VLOOKUP(E:E,데이터주제영역정의서!T:V,2,FALSE)</f>
        <v>EM</v>
      </c>
      <c r="G1344" s="292" t="s">
        <v>3972</v>
      </c>
      <c r="H1344" s="294" t="str">
        <f>VLOOKUP(A:A,데이터주제영역정의서!O:P,2,FALSE)</f>
        <v>RPP</v>
      </c>
      <c r="I1344" s="295" t="str">
        <f t="shared" si="51"/>
        <v>정보</v>
      </c>
      <c r="J1344" s="295" t="str">
        <f>VLOOKUP(I1344,엔터티분류어!B:D,3,FALSE)</f>
        <v>D</v>
      </c>
      <c r="K1344" s="295" t="str">
        <f t="shared" si="50"/>
        <v>RPPEMEFD</v>
      </c>
    </row>
    <row r="1345" spans="1:11" x14ac:dyDescent="0.3">
      <c r="A1345" s="297" t="s">
        <v>2978</v>
      </c>
      <c r="B1345" s="297" t="s">
        <v>1</v>
      </c>
      <c r="C1345" s="297" t="s">
        <v>3020</v>
      </c>
      <c r="D1345" s="297" t="s">
        <v>3021</v>
      </c>
      <c r="E1345" s="297" t="s">
        <v>3971</v>
      </c>
      <c r="F1345" s="293" t="str">
        <f>VLOOKUP(E:E,데이터주제영역정의서!T:V,2,FALSE)</f>
        <v>EM</v>
      </c>
      <c r="G1345" s="292" t="s">
        <v>3973</v>
      </c>
      <c r="H1345" s="294" t="str">
        <f>VLOOKUP(A:A,데이터주제영역정의서!O:P,2,FALSE)</f>
        <v>RPP</v>
      </c>
      <c r="I1345" s="295" t="str">
        <f t="shared" si="51"/>
        <v>정보</v>
      </c>
      <c r="J1345" s="295" t="str">
        <f>VLOOKUP(I1345,엔터티분류어!B:D,3,FALSE)</f>
        <v>D</v>
      </c>
      <c r="K1345" s="295" t="str">
        <f t="shared" si="50"/>
        <v>RPPEMEGD</v>
      </c>
    </row>
    <row r="1346" spans="1:11" x14ac:dyDescent="0.3">
      <c r="A1346" s="297" t="s">
        <v>2978</v>
      </c>
      <c r="B1346" s="297" t="s">
        <v>1</v>
      </c>
      <c r="C1346" s="297" t="s">
        <v>3022</v>
      </c>
      <c r="D1346" s="297" t="s">
        <v>3023</v>
      </c>
      <c r="E1346" s="297" t="s">
        <v>3971</v>
      </c>
      <c r="F1346" s="293" t="str">
        <f>VLOOKUP(E:E,데이터주제영역정의서!T:V,2,FALSE)</f>
        <v>EM</v>
      </c>
      <c r="G1346" s="292" t="s">
        <v>3974</v>
      </c>
      <c r="H1346" s="294" t="str">
        <f>VLOOKUP(A:A,데이터주제영역정의서!O:P,2,FALSE)</f>
        <v>RPP</v>
      </c>
      <c r="I1346" s="295" t="str">
        <f t="shared" si="51"/>
        <v>정보</v>
      </c>
      <c r="J1346" s="295" t="str">
        <f>VLOOKUP(I1346,엔터티분류어!B:D,3,FALSE)</f>
        <v>D</v>
      </c>
      <c r="K1346" s="295" t="str">
        <f t="shared" si="50"/>
        <v>RPPEMEHD</v>
      </c>
    </row>
    <row r="1347" spans="1:11" x14ac:dyDescent="0.3">
      <c r="A1347" s="297" t="s">
        <v>2978</v>
      </c>
      <c r="B1347" s="297" t="s">
        <v>1</v>
      </c>
      <c r="C1347" s="297" t="s">
        <v>3024</v>
      </c>
      <c r="D1347" s="297" t="s">
        <v>3025</v>
      </c>
      <c r="E1347" s="297" t="s">
        <v>3971</v>
      </c>
      <c r="F1347" s="293" t="str">
        <f>VLOOKUP(E:E,데이터주제영역정의서!T:V,2,FALSE)</f>
        <v>EM</v>
      </c>
      <c r="G1347" s="292" t="s">
        <v>3975</v>
      </c>
      <c r="H1347" s="294" t="str">
        <f>VLOOKUP(A:A,데이터주제영역정의서!O:P,2,FALSE)</f>
        <v>RPP</v>
      </c>
      <c r="I1347" s="295" t="str">
        <f t="shared" si="51"/>
        <v>정보</v>
      </c>
      <c r="J1347" s="295" t="str">
        <f>VLOOKUP(I1347,엔터티분류어!B:D,3,FALSE)</f>
        <v>D</v>
      </c>
      <c r="K1347" s="295" t="str">
        <f t="shared" si="50"/>
        <v>RPPEMEID</v>
      </c>
    </row>
    <row r="1348" spans="1:11" x14ac:dyDescent="0.3">
      <c r="A1348" s="297" t="s">
        <v>2978</v>
      </c>
      <c r="B1348" s="297" t="s">
        <v>1</v>
      </c>
      <c r="C1348" s="297" t="s">
        <v>3026</v>
      </c>
      <c r="D1348" s="297" t="s">
        <v>3027</v>
      </c>
      <c r="E1348" s="297" t="s">
        <v>3971</v>
      </c>
      <c r="F1348" s="293" t="str">
        <f>VLOOKUP(E:E,데이터주제영역정의서!T:V,2,FALSE)</f>
        <v>EM</v>
      </c>
      <c r="G1348" s="292" t="s">
        <v>3976</v>
      </c>
      <c r="H1348" s="294" t="str">
        <f>VLOOKUP(A:A,데이터주제영역정의서!O:P,2,FALSE)</f>
        <v>RPP</v>
      </c>
      <c r="I1348" s="295" t="str">
        <f t="shared" si="51"/>
        <v>정보</v>
      </c>
      <c r="J1348" s="295" t="str">
        <f>VLOOKUP(I1348,엔터티분류어!B:D,3,FALSE)</f>
        <v>D</v>
      </c>
      <c r="K1348" s="295" t="str">
        <f t="shared" si="50"/>
        <v>RPPEMEJD</v>
      </c>
    </row>
    <row r="1349" spans="1:11" x14ac:dyDescent="0.3">
      <c r="A1349" s="297" t="s">
        <v>2978</v>
      </c>
      <c r="B1349" s="297" t="s">
        <v>1</v>
      </c>
      <c r="C1349" s="297" t="s">
        <v>3028</v>
      </c>
      <c r="D1349" s="297" t="s">
        <v>3029</v>
      </c>
      <c r="E1349" s="297" t="s">
        <v>3971</v>
      </c>
      <c r="F1349" s="293" t="str">
        <f>VLOOKUP(E:E,데이터주제영역정의서!T:V,2,FALSE)</f>
        <v>EM</v>
      </c>
      <c r="G1349" s="292" t="s">
        <v>3977</v>
      </c>
      <c r="H1349" s="294" t="str">
        <f>VLOOKUP(A:A,데이터주제영역정의서!O:P,2,FALSE)</f>
        <v>RPP</v>
      </c>
      <c r="I1349" s="295" t="str">
        <f t="shared" si="51"/>
        <v>정보</v>
      </c>
      <c r="J1349" s="295" t="str">
        <f>VLOOKUP(I1349,엔터티분류어!B:D,3,FALSE)</f>
        <v>D</v>
      </c>
      <c r="K1349" s="295" t="str">
        <f t="shared" si="50"/>
        <v>RPPEMEKD</v>
      </c>
    </row>
    <row r="1350" spans="1:11" x14ac:dyDescent="0.3">
      <c r="A1350" s="297" t="s">
        <v>2978</v>
      </c>
      <c r="B1350" s="297" t="s">
        <v>1</v>
      </c>
      <c r="C1350" s="297" t="s">
        <v>3081</v>
      </c>
      <c r="D1350" s="297" t="s">
        <v>3082</v>
      </c>
      <c r="E1350" s="297" t="s">
        <v>3971</v>
      </c>
      <c r="F1350" s="293" t="str">
        <f>VLOOKUP(E:E,데이터주제영역정의서!T:V,2,FALSE)</f>
        <v>EM</v>
      </c>
      <c r="G1350" s="292" t="s">
        <v>3925</v>
      </c>
      <c r="H1350" s="294" t="str">
        <f>VLOOKUP(A:A,데이터주제영역정의서!O:P,2,FALSE)</f>
        <v>RPP</v>
      </c>
      <c r="I1350" s="295" t="str">
        <f t="shared" si="51"/>
        <v>정보</v>
      </c>
      <c r="J1350" s="295" t="str">
        <f>VLOOKUP(I1350,엔터티분류어!B:D,3,FALSE)</f>
        <v>D</v>
      </c>
      <c r="K1350" s="295" t="str">
        <f t="shared" si="50"/>
        <v>RPPEMELD</v>
      </c>
    </row>
    <row r="1351" spans="1:11" x14ac:dyDescent="0.3">
      <c r="A1351" s="297" t="s">
        <v>2978</v>
      </c>
      <c r="B1351" s="297" t="s">
        <v>1</v>
      </c>
      <c r="C1351" s="297" t="s">
        <v>3089</v>
      </c>
      <c r="D1351" s="297" t="s">
        <v>3090</v>
      </c>
      <c r="E1351" s="297" t="s">
        <v>3971</v>
      </c>
      <c r="F1351" s="293" t="str">
        <f>VLOOKUP(E:E,데이터주제영역정의서!T:V,2,FALSE)</f>
        <v>EM</v>
      </c>
      <c r="G1351" s="292" t="s">
        <v>3904</v>
      </c>
      <c r="H1351" s="294" t="str">
        <f>VLOOKUP(A:A,데이터주제영역정의서!O:P,2,FALSE)</f>
        <v>RPP</v>
      </c>
      <c r="I1351" s="295" t="str">
        <f t="shared" si="51"/>
        <v>정보</v>
      </c>
      <c r="J1351" s="295" t="str">
        <f>VLOOKUP(I1351,엔터티분류어!B:D,3,FALSE)</f>
        <v>D</v>
      </c>
      <c r="K1351" s="295" t="str">
        <f t="shared" si="50"/>
        <v>RPPEMEMD</v>
      </c>
    </row>
    <row r="1352" spans="1:11" x14ac:dyDescent="0.3">
      <c r="A1352" s="297" t="s">
        <v>2978</v>
      </c>
      <c r="B1352" s="297" t="s">
        <v>1</v>
      </c>
      <c r="C1352" s="297" t="s">
        <v>3120</v>
      </c>
      <c r="D1352" s="297" t="s">
        <v>3121</v>
      </c>
      <c r="E1352" s="297" t="s">
        <v>3971</v>
      </c>
      <c r="F1352" s="293" t="str">
        <f>VLOOKUP(E:E,데이터주제영역정의서!T:V,2,FALSE)</f>
        <v>EM</v>
      </c>
      <c r="G1352" s="292" t="s">
        <v>3978</v>
      </c>
      <c r="H1352" s="294" t="str">
        <f>VLOOKUP(A:A,데이터주제영역정의서!O:P,2,FALSE)</f>
        <v>RPP</v>
      </c>
      <c r="I1352" s="295" t="str">
        <f t="shared" si="51"/>
        <v>정보</v>
      </c>
      <c r="J1352" s="295" t="str">
        <f>VLOOKUP(I1352,엔터티분류어!B:D,3,FALSE)</f>
        <v>D</v>
      </c>
      <c r="K1352" s="295" t="str">
        <f t="shared" si="50"/>
        <v>RPPEMEND</v>
      </c>
    </row>
    <row r="1353" spans="1:11" x14ac:dyDescent="0.3">
      <c r="A1353" s="297" t="s">
        <v>2978</v>
      </c>
      <c r="B1353" s="297" t="s">
        <v>1</v>
      </c>
      <c r="C1353" s="297" t="s">
        <v>3126</v>
      </c>
      <c r="D1353" s="297" t="s">
        <v>3127</v>
      </c>
      <c r="E1353" s="297" t="s">
        <v>3971</v>
      </c>
      <c r="F1353" s="293" t="str">
        <f>VLOOKUP(E:E,데이터주제영역정의서!T:V,2,FALSE)</f>
        <v>EM</v>
      </c>
      <c r="G1353" s="292" t="s">
        <v>3979</v>
      </c>
      <c r="H1353" s="294" t="str">
        <f>VLOOKUP(A:A,데이터주제영역정의서!O:P,2,FALSE)</f>
        <v>RPP</v>
      </c>
      <c r="I1353" s="295" t="str">
        <f t="shared" si="51"/>
        <v>정보</v>
      </c>
      <c r="J1353" s="295" t="str">
        <f>VLOOKUP(I1353,엔터티분류어!B:D,3,FALSE)</f>
        <v>D</v>
      </c>
      <c r="K1353" s="295" t="str">
        <f t="shared" si="50"/>
        <v>RPPEMEOD</v>
      </c>
    </row>
    <row r="1354" spans="1:11" x14ac:dyDescent="0.3">
      <c r="A1354" s="297" t="s">
        <v>2978</v>
      </c>
      <c r="B1354" s="297" t="s">
        <v>18</v>
      </c>
      <c r="C1354" s="297" t="s">
        <v>3042</v>
      </c>
      <c r="D1354" s="297" t="s">
        <v>3038</v>
      </c>
      <c r="E1354" s="297" t="s">
        <v>3980</v>
      </c>
      <c r="F1354" s="293" t="str">
        <f>VLOOKUP(E:E,데이터주제영역정의서!T:V,2,FALSE)</f>
        <v>RI</v>
      </c>
      <c r="G1354" s="292" t="s">
        <v>3778</v>
      </c>
      <c r="H1354" s="294" t="str">
        <f>VLOOKUP(A:A,데이터주제영역정의서!O:P,2,FALSE)</f>
        <v>RPP</v>
      </c>
      <c r="I1354" s="295" t="str">
        <f t="shared" si="51"/>
        <v>정보</v>
      </c>
      <c r="J1354" s="295" t="str">
        <f>VLOOKUP(I1354,엔터티분류어!B:D,3,FALSE)</f>
        <v>D</v>
      </c>
      <c r="K1354" s="295" t="str">
        <f t="shared" si="50"/>
        <v>RPPRIRAD</v>
      </c>
    </row>
    <row r="1355" spans="1:11" x14ac:dyDescent="0.3">
      <c r="A1355" s="297" t="s">
        <v>2978</v>
      </c>
      <c r="B1355" s="297" t="s">
        <v>18</v>
      </c>
      <c r="C1355" s="297" t="s">
        <v>3043</v>
      </c>
      <c r="D1355" s="297" t="s">
        <v>3038</v>
      </c>
      <c r="E1355" s="297" t="s">
        <v>3980</v>
      </c>
      <c r="F1355" s="293" t="str">
        <f>VLOOKUP(E:E,데이터주제영역정의서!T:V,2,FALSE)</f>
        <v>RI</v>
      </c>
      <c r="G1355" s="292" t="s">
        <v>3981</v>
      </c>
      <c r="H1355" s="294" t="str">
        <f>VLOOKUP(A:A,데이터주제영역정의서!O:P,2,FALSE)</f>
        <v>RPP</v>
      </c>
      <c r="I1355" s="295" t="str">
        <f t="shared" si="51"/>
        <v>정보</v>
      </c>
      <c r="J1355" s="295" t="str">
        <f>VLOOKUP(I1355,엔터티분류어!B:D,3,FALSE)</f>
        <v>D</v>
      </c>
      <c r="K1355" s="295" t="str">
        <f t="shared" si="50"/>
        <v>RPPRIRBD</v>
      </c>
    </row>
    <row r="1356" spans="1:11" x14ac:dyDescent="0.3">
      <c r="A1356" s="297" t="s">
        <v>2978</v>
      </c>
      <c r="B1356" s="297" t="s">
        <v>1</v>
      </c>
      <c r="C1356" s="297" t="s">
        <v>2995</v>
      </c>
      <c r="D1356" s="297" t="s">
        <v>2996</v>
      </c>
      <c r="E1356" s="297" t="s">
        <v>3982</v>
      </c>
      <c r="F1356" s="293" t="str">
        <f>VLOOKUP(E:E,데이터주제영역정의서!T:V,2,FALSE)</f>
        <v>DL</v>
      </c>
      <c r="G1356" s="292" t="s">
        <v>3962</v>
      </c>
      <c r="H1356" s="294" t="str">
        <f>VLOOKUP(A:A,데이터주제영역정의서!O:P,2,FALSE)</f>
        <v>RPP</v>
      </c>
      <c r="I1356" s="295" t="str">
        <f t="shared" si="51"/>
        <v>집계</v>
      </c>
      <c r="J1356" s="295" t="str">
        <f>VLOOKUP(I1356,엔터티분류어!B:D,3,FALSE)</f>
        <v>S</v>
      </c>
      <c r="K1356" s="295" t="str">
        <f t="shared" si="50"/>
        <v>RPPDLDAS</v>
      </c>
    </row>
    <row r="1357" spans="1:11" x14ac:dyDescent="0.3">
      <c r="A1357" s="297" t="s">
        <v>2978</v>
      </c>
      <c r="B1357" s="297" t="s">
        <v>1</v>
      </c>
      <c r="C1357" s="297" t="s">
        <v>3032</v>
      </c>
      <c r="D1357" s="297" t="s">
        <v>3033</v>
      </c>
      <c r="E1357" s="297" t="s">
        <v>3982</v>
      </c>
      <c r="F1357" s="293" t="str">
        <f>VLOOKUP(E:E,데이터주제영역정의서!T:V,2,FALSE)</f>
        <v>DL</v>
      </c>
      <c r="G1357" s="292" t="s">
        <v>3963</v>
      </c>
      <c r="H1357" s="294" t="str">
        <f>VLOOKUP(A:A,데이터주제영역정의서!O:P,2,FALSE)</f>
        <v>RPP</v>
      </c>
      <c r="I1357" s="295" t="str">
        <f t="shared" si="51"/>
        <v>정보</v>
      </c>
      <c r="J1357" s="295" t="str">
        <f>VLOOKUP(I1357,엔터티분류어!B:D,3,FALSE)</f>
        <v>D</v>
      </c>
      <c r="K1357" s="295" t="str">
        <f t="shared" si="50"/>
        <v>RPPDLDBD</v>
      </c>
    </row>
    <row r="1358" spans="1:11" x14ac:dyDescent="0.3">
      <c r="A1358" s="297" t="s">
        <v>2978</v>
      </c>
      <c r="B1358" s="297" t="s">
        <v>18</v>
      </c>
      <c r="C1358" s="297" t="s">
        <v>3034</v>
      </c>
      <c r="D1358" s="297"/>
      <c r="E1358" s="297" t="s">
        <v>3982</v>
      </c>
      <c r="F1358" s="293" t="str">
        <f>VLOOKUP(E:E,데이터주제영역정의서!T:V,2,FALSE)</f>
        <v>DL</v>
      </c>
      <c r="G1358" s="292" t="s">
        <v>904</v>
      </c>
      <c r="H1358" s="294" t="str">
        <f>VLOOKUP(A:A,데이터주제영역정의서!O:P,2,FALSE)</f>
        <v>RPP</v>
      </c>
      <c r="I1358" s="295" t="str">
        <f t="shared" si="51"/>
        <v>코드</v>
      </c>
      <c r="J1358" s="295" t="str">
        <f>VLOOKUP(I1358,엔터티분류어!B:D,3,FALSE)</f>
        <v>C</v>
      </c>
      <c r="K1358" s="295" t="str">
        <f t="shared" si="50"/>
        <v>RPPDLDCC</v>
      </c>
    </row>
    <row r="1359" spans="1:11" x14ac:dyDescent="0.3">
      <c r="A1359" s="297" t="s">
        <v>2978</v>
      </c>
      <c r="B1359" s="297" t="s">
        <v>1</v>
      </c>
      <c r="C1359" s="297" t="s">
        <v>3035</v>
      </c>
      <c r="D1359" s="297" t="s">
        <v>3036</v>
      </c>
      <c r="E1359" s="297" t="s">
        <v>3982</v>
      </c>
      <c r="F1359" s="293" t="str">
        <f>VLOOKUP(E:E,데이터주제영역정의서!T:V,2,FALSE)</f>
        <v>DL</v>
      </c>
      <c r="G1359" s="292" t="s">
        <v>3983</v>
      </c>
      <c r="H1359" s="294" t="str">
        <f>VLOOKUP(A:A,데이터주제영역정의서!O:P,2,FALSE)</f>
        <v>RPP</v>
      </c>
      <c r="I1359" s="295" t="str">
        <f t="shared" si="51"/>
        <v>코드</v>
      </c>
      <c r="J1359" s="295" t="str">
        <f>VLOOKUP(I1359,엔터티분류어!B:D,3,FALSE)</f>
        <v>C</v>
      </c>
      <c r="K1359" s="295" t="str">
        <f t="shared" si="50"/>
        <v>RPPDLDDC</v>
      </c>
    </row>
    <row r="1360" spans="1:11" x14ac:dyDescent="0.3">
      <c r="A1360" s="297" t="s">
        <v>2978</v>
      </c>
      <c r="B1360" s="297" t="s">
        <v>18</v>
      </c>
      <c r="C1360" s="297" t="s">
        <v>3037</v>
      </c>
      <c r="D1360" s="297" t="s">
        <v>3038</v>
      </c>
      <c r="E1360" s="297" t="s">
        <v>3982</v>
      </c>
      <c r="F1360" s="293" t="str">
        <f>VLOOKUP(E:E,데이터주제영역정의서!T:V,2,FALSE)</f>
        <v>DL</v>
      </c>
      <c r="G1360" s="292" t="s">
        <v>912</v>
      </c>
      <c r="H1360" s="294" t="str">
        <f>VLOOKUP(A:A,데이터주제영역정의서!O:P,2,FALSE)</f>
        <v>RPP</v>
      </c>
      <c r="I1360" s="295" t="str">
        <f t="shared" si="51"/>
        <v>정보</v>
      </c>
      <c r="J1360" s="295" t="str">
        <f>VLOOKUP(I1360,엔터티분류어!B:D,3,FALSE)</f>
        <v>D</v>
      </c>
      <c r="K1360" s="295" t="str">
        <f t="shared" si="50"/>
        <v>RPPDLDED</v>
      </c>
    </row>
    <row r="1361" spans="1:11" x14ac:dyDescent="0.3">
      <c r="A1361" s="297" t="s">
        <v>2978</v>
      </c>
      <c r="B1361" s="297" t="s">
        <v>1</v>
      </c>
      <c r="C1361" s="297" t="s">
        <v>3039</v>
      </c>
      <c r="D1361" s="297" t="s">
        <v>3040</v>
      </c>
      <c r="E1361" s="297" t="s">
        <v>3982</v>
      </c>
      <c r="F1361" s="293" t="str">
        <f>VLOOKUP(E:E,데이터주제영역정의서!T:V,2,FALSE)</f>
        <v>DL</v>
      </c>
      <c r="G1361" s="292" t="s">
        <v>3984</v>
      </c>
      <c r="H1361" s="294" t="str">
        <f>VLOOKUP(A:A,데이터주제영역정의서!O:P,2,FALSE)</f>
        <v>RPP</v>
      </c>
      <c r="I1361" s="295" t="str">
        <f t="shared" si="51"/>
        <v>정보</v>
      </c>
      <c r="J1361" s="295" t="str">
        <f>VLOOKUP(I1361,엔터티분류어!B:D,3,FALSE)</f>
        <v>D</v>
      </c>
      <c r="K1361" s="295" t="str">
        <f t="shared" si="50"/>
        <v>RPPDLDFD</v>
      </c>
    </row>
    <row r="1362" spans="1:11" x14ac:dyDescent="0.3">
      <c r="A1362" s="297" t="s">
        <v>2978</v>
      </c>
      <c r="B1362" s="297" t="s">
        <v>1</v>
      </c>
      <c r="C1362" s="297" t="s">
        <v>3041</v>
      </c>
      <c r="D1362" s="297" t="s">
        <v>3038</v>
      </c>
      <c r="E1362" s="297" t="s">
        <v>3982</v>
      </c>
      <c r="F1362" s="293" t="str">
        <f>VLOOKUP(E:E,데이터주제영역정의서!T:V,2,FALSE)</f>
        <v>DL</v>
      </c>
      <c r="G1362" s="292" t="s">
        <v>3985</v>
      </c>
      <c r="H1362" s="294" t="str">
        <f>VLOOKUP(A:A,데이터주제영역정의서!O:P,2,FALSE)</f>
        <v>RPP</v>
      </c>
      <c r="I1362" s="295" t="str">
        <f t="shared" si="51"/>
        <v>정보</v>
      </c>
      <c r="J1362" s="295" t="str">
        <f>VLOOKUP(I1362,엔터티분류어!B:D,3,FALSE)</f>
        <v>D</v>
      </c>
      <c r="K1362" s="295" t="str">
        <f t="shared" si="50"/>
        <v>RPPDLDGD</v>
      </c>
    </row>
    <row r="1363" spans="1:11" x14ac:dyDescent="0.3">
      <c r="A1363" s="297" t="s">
        <v>2978</v>
      </c>
      <c r="B1363" s="297" t="s">
        <v>1</v>
      </c>
      <c r="C1363" s="297" t="s">
        <v>3048</v>
      </c>
      <c r="D1363" s="297" t="s">
        <v>3049</v>
      </c>
      <c r="E1363" s="297" t="s">
        <v>3982</v>
      </c>
      <c r="F1363" s="293" t="str">
        <f>VLOOKUP(E:E,데이터주제영역정의서!T:V,2,FALSE)</f>
        <v>DL</v>
      </c>
      <c r="G1363" s="292" t="s">
        <v>1410</v>
      </c>
      <c r="H1363" s="294" t="str">
        <f>VLOOKUP(A:A,데이터주제영역정의서!O:P,2,FALSE)</f>
        <v>RPP</v>
      </c>
      <c r="I1363" s="295" t="str">
        <f t="shared" si="51"/>
        <v>정보</v>
      </c>
      <c r="J1363" s="295" t="str">
        <f>VLOOKUP(I1363,엔터티분류어!B:D,3,FALSE)</f>
        <v>D</v>
      </c>
      <c r="K1363" s="295" t="str">
        <f t="shared" si="50"/>
        <v>RPPDLDHD</v>
      </c>
    </row>
    <row r="1364" spans="1:11" x14ac:dyDescent="0.3">
      <c r="A1364" s="297" t="s">
        <v>2978</v>
      </c>
      <c r="B1364" s="297" t="s">
        <v>1</v>
      </c>
      <c r="C1364" s="297" t="s">
        <v>3050</v>
      </c>
      <c r="D1364" s="297" t="s">
        <v>3051</v>
      </c>
      <c r="E1364" s="297" t="s">
        <v>3982</v>
      </c>
      <c r="F1364" s="293" t="str">
        <f>VLOOKUP(E:E,데이터주제영역정의서!T:V,2,FALSE)</f>
        <v>DL</v>
      </c>
      <c r="G1364" s="292" t="s">
        <v>3903</v>
      </c>
      <c r="H1364" s="294" t="str">
        <f>VLOOKUP(A:A,데이터주제영역정의서!O:P,2,FALSE)</f>
        <v>RPP</v>
      </c>
      <c r="I1364" s="295" t="str">
        <f t="shared" si="51"/>
        <v>정보</v>
      </c>
      <c r="J1364" s="295" t="str">
        <f>VLOOKUP(I1364,엔터티분류어!B:D,3,FALSE)</f>
        <v>D</v>
      </c>
      <c r="K1364" s="295" t="str">
        <f t="shared" si="50"/>
        <v>RPPDLDID</v>
      </c>
    </row>
    <row r="1365" spans="1:11" x14ac:dyDescent="0.3">
      <c r="A1365" s="297" t="s">
        <v>2978</v>
      </c>
      <c r="B1365" s="297" t="s">
        <v>18</v>
      </c>
      <c r="C1365" s="297" t="s">
        <v>3052</v>
      </c>
      <c r="D1365" s="297" t="s">
        <v>3051</v>
      </c>
      <c r="E1365" s="297" t="s">
        <v>3982</v>
      </c>
      <c r="F1365" s="293" t="str">
        <f>VLOOKUP(E:E,데이터주제영역정의서!T:V,2,FALSE)</f>
        <v>DL</v>
      </c>
      <c r="G1365" s="292" t="s">
        <v>3986</v>
      </c>
      <c r="H1365" s="294" t="str">
        <f>VLOOKUP(A:A,데이터주제영역정의서!O:P,2,FALSE)</f>
        <v>RPP</v>
      </c>
      <c r="I1365" s="295" t="str">
        <f t="shared" si="51"/>
        <v>이력</v>
      </c>
      <c r="J1365" s="295" t="str">
        <f>VLOOKUP(I1365,엔터티분류어!B:D,3,FALSE)</f>
        <v>H</v>
      </c>
      <c r="K1365" s="295" t="str">
        <f t="shared" si="50"/>
        <v>RPPDLDJH</v>
      </c>
    </row>
    <row r="1366" spans="1:11" x14ac:dyDescent="0.3">
      <c r="A1366" s="297" t="s">
        <v>2978</v>
      </c>
      <c r="B1366" s="297" t="s">
        <v>1</v>
      </c>
      <c r="C1366" s="297" t="s">
        <v>3073</v>
      </c>
      <c r="D1366" s="297" t="s">
        <v>3074</v>
      </c>
      <c r="E1366" s="297" t="s">
        <v>3982</v>
      </c>
      <c r="F1366" s="293" t="str">
        <f>VLOOKUP(E:E,데이터주제영역정의서!T:V,2,FALSE)</f>
        <v>DL</v>
      </c>
      <c r="G1366" s="292" t="s">
        <v>1190</v>
      </c>
      <c r="H1366" s="294" t="str">
        <f>VLOOKUP(A:A,데이터주제영역정의서!O:P,2,FALSE)</f>
        <v>RPP</v>
      </c>
      <c r="I1366" s="295" t="str">
        <f t="shared" si="51"/>
        <v>정보</v>
      </c>
      <c r="J1366" s="295" t="str">
        <f>VLOOKUP(I1366,엔터티분류어!B:D,3,FALSE)</f>
        <v>D</v>
      </c>
      <c r="K1366" s="295" t="str">
        <f t="shared" si="50"/>
        <v>RPPDLDKD</v>
      </c>
    </row>
    <row r="1367" spans="1:11" x14ac:dyDescent="0.3">
      <c r="A1367" s="297" t="s">
        <v>2978</v>
      </c>
      <c r="B1367" s="297" t="s">
        <v>1</v>
      </c>
      <c r="C1367" s="297" t="s">
        <v>3077</v>
      </c>
      <c r="D1367" s="297" t="s">
        <v>3078</v>
      </c>
      <c r="E1367" s="297" t="s">
        <v>3982</v>
      </c>
      <c r="F1367" s="293" t="str">
        <f>VLOOKUP(E:E,데이터주제영역정의서!T:V,2,FALSE)</f>
        <v>DL</v>
      </c>
      <c r="G1367" s="292" t="s">
        <v>3987</v>
      </c>
      <c r="H1367" s="294" t="str">
        <f>VLOOKUP(A:A,데이터주제영역정의서!O:P,2,FALSE)</f>
        <v>RPP</v>
      </c>
      <c r="I1367" s="295" t="str">
        <f t="shared" si="51"/>
        <v>집계</v>
      </c>
      <c r="J1367" s="295" t="str">
        <f>VLOOKUP(I1367,엔터티분류어!B:D,3,FALSE)</f>
        <v>S</v>
      </c>
      <c r="K1367" s="295" t="str">
        <f t="shared" si="50"/>
        <v>RPPDLDLS</v>
      </c>
    </row>
    <row r="1368" spans="1:11" x14ac:dyDescent="0.3">
      <c r="A1368" s="297" t="s">
        <v>2978</v>
      </c>
      <c r="B1368" s="297" t="s">
        <v>1</v>
      </c>
      <c r="C1368" s="297" t="s">
        <v>3112</v>
      </c>
      <c r="D1368" s="297" t="s">
        <v>3113</v>
      </c>
      <c r="E1368" s="297" t="s">
        <v>3982</v>
      </c>
      <c r="F1368" s="293" t="str">
        <f>VLOOKUP(E:E,데이터주제영역정의서!T:V,2,FALSE)</f>
        <v>DL</v>
      </c>
      <c r="G1368" s="292" t="s">
        <v>1514</v>
      </c>
      <c r="H1368" s="294" t="str">
        <f>VLOOKUP(A:A,데이터주제영역정의서!O:P,2,FALSE)</f>
        <v>RPP</v>
      </c>
      <c r="I1368" s="295" t="str">
        <f t="shared" si="51"/>
        <v>정보</v>
      </c>
      <c r="J1368" s="295" t="str">
        <f>VLOOKUP(I1368,엔터티분류어!B:D,3,FALSE)</f>
        <v>D</v>
      </c>
      <c r="K1368" s="295" t="str">
        <f t="shared" si="50"/>
        <v>RPPDLDMD</v>
      </c>
    </row>
    <row r="1369" spans="1:11" x14ac:dyDescent="0.3">
      <c r="A1369" s="297" t="s">
        <v>2978</v>
      </c>
      <c r="B1369" s="297" t="s">
        <v>1</v>
      </c>
      <c r="C1369" s="297" t="s">
        <v>3116</v>
      </c>
      <c r="D1369" s="297" t="s">
        <v>3117</v>
      </c>
      <c r="E1369" s="297" t="s">
        <v>3982</v>
      </c>
      <c r="F1369" s="293" t="str">
        <f>VLOOKUP(E:E,데이터주제영역정의서!T:V,2,FALSE)</f>
        <v>DL</v>
      </c>
      <c r="G1369" s="292" t="s">
        <v>3988</v>
      </c>
      <c r="H1369" s="294" t="str">
        <f>VLOOKUP(A:A,데이터주제영역정의서!O:P,2,FALSE)</f>
        <v>RPP</v>
      </c>
      <c r="I1369" s="295" t="str">
        <f t="shared" si="51"/>
        <v>정보</v>
      </c>
      <c r="J1369" s="295" t="str">
        <f>VLOOKUP(I1369,엔터티분류어!B:D,3,FALSE)</f>
        <v>D</v>
      </c>
      <c r="K1369" s="295" t="str">
        <f t="shared" si="50"/>
        <v>RPPDLDND</v>
      </c>
    </row>
    <row r="1370" spans="1:11" x14ac:dyDescent="0.3">
      <c r="A1370" s="297" t="s">
        <v>2978</v>
      </c>
      <c r="B1370" s="297" t="s">
        <v>1</v>
      </c>
      <c r="C1370" s="297" t="s">
        <v>3118</v>
      </c>
      <c r="D1370" s="297" t="s">
        <v>3119</v>
      </c>
      <c r="E1370" s="297" t="s">
        <v>3982</v>
      </c>
      <c r="F1370" s="293" t="str">
        <f>VLOOKUP(E:E,데이터주제영역정의서!T:V,2,FALSE)</f>
        <v>DL</v>
      </c>
      <c r="G1370" s="292" t="s">
        <v>3989</v>
      </c>
      <c r="H1370" s="294" t="str">
        <f>VLOOKUP(A:A,데이터주제영역정의서!O:P,2,FALSE)</f>
        <v>RPP</v>
      </c>
      <c r="I1370" s="295" t="str">
        <f t="shared" si="51"/>
        <v>정보</v>
      </c>
      <c r="J1370" s="295" t="str">
        <f>VLOOKUP(I1370,엔터티분류어!B:D,3,FALSE)</f>
        <v>D</v>
      </c>
      <c r="K1370" s="295" t="str">
        <f t="shared" si="50"/>
        <v>RPPDLDOD</v>
      </c>
    </row>
    <row r="1371" spans="1:11" x14ac:dyDescent="0.3">
      <c r="A1371" s="297" t="s">
        <v>2978</v>
      </c>
      <c r="B1371" s="297" t="s">
        <v>1</v>
      </c>
      <c r="C1371" s="297" t="s">
        <v>3044</v>
      </c>
      <c r="D1371" s="297" t="s">
        <v>3045</v>
      </c>
      <c r="E1371" s="297" t="s">
        <v>3990</v>
      </c>
      <c r="F1371" s="293" t="str">
        <f>VLOOKUP(E:E,데이터주제영역정의서!T:V,2,FALSE)</f>
        <v>WB</v>
      </c>
      <c r="G1371" s="292" t="s">
        <v>3991</v>
      </c>
      <c r="H1371" s="294" t="str">
        <f>VLOOKUP(A:A,데이터주제영역정의서!O:P,2,FALSE)</f>
        <v>RPP</v>
      </c>
      <c r="I1371" s="295" t="str">
        <f t="shared" si="51"/>
        <v>정보</v>
      </c>
      <c r="J1371" s="295" t="str">
        <f>VLOOKUP(I1371,엔터티분류어!B:D,3,FALSE)</f>
        <v>D</v>
      </c>
      <c r="K1371" s="295" t="str">
        <f t="shared" si="50"/>
        <v>RPPWBWAD</v>
      </c>
    </row>
    <row r="1372" spans="1:11" x14ac:dyDescent="0.3">
      <c r="A1372" s="297" t="s">
        <v>2978</v>
      </c>
      <c r="B1372" s="297" t="s">
        <v>1</v>
      </c>
      <c r="C1372" s="297" t="s">
        <v>3046</v>
      </c>
      <c r="D1372" s="297" t="s">
        <v>3047</v>
      </c>
      <c r="E1372" s="297" t="s">
        <v>3990</v>
      </c>
      <c r="F1372" s="293" t="str">
        <f>VLOOKUP(E:E,데이터주제영역정의서!T:V,2,FALSE)</f>
        <v>WB</v>
      </c>
      <c r="G1372" s="292" t="s">
        <v>3805</v>
      </c>
      <c r="H1372" s="294" t="str">
        <f>VLOOKUP(A:A,데이터주제영역정의서!O:P,2,FALSE)</f>
        <v>RPP</v>
      </c>
      <c r="I1372" s="295" t="str">
        <f t="shared" si="51"/>
        <v>정보</v>
      </c>
      <c r="J1372" s="295" t="str">
        <f>VLOOKUP(I1372,엔터티분류어!B:D,3,FALSE)</f>
        <v>D</v>
      </c>
      <c r="K1372" s="295" t="str">
        <f t="shared" si="50"/>
        <v>RPPWBWBD</v>
      </c>
    </row>
    <row r="1373" spans="1:11" x14ac:dyDescent="0.3">
      <c r="A1373" s="297" t="s">
        <v>2978</v>
      </c>
      <c r="B1373" s="297" t="s">
        <v>1</v>
      </c>
      <c r="C1373" s="297" t="s">
        <v>3057</v>
      </c>
      <c r="D1373" s="297" t="s">
        <v>3058</v>
      </c>
      <c r="E1373" s="297" t="s">
        <v>3990</v>
      </c>
      <c r="F1373" s="293" t="str">
        <f>VLOOKUP(E:E,데이터주제영역정의서!T:V,2,FALSE)</f>
        <v>WB</v>
      </c>
      <c r="G1373" s="292" t="s">
        <v>3992</v>
      </c>
      <c r="H1373" s="294" t="str">
        <f>VLOOKUP(A:A,데이터주제영역정의서!O:P,2,FALSE)</f>
        <v>RPP</v>
      </c>
      <c r="I1373" s="295" t="str">
        <f t="shared" si="51"/>
        <v>정보</v>
      </c>
      <c r="J1373" s="295" t="str">
        <f>VLOOKUP(I1373,엔터티분류어!B:D,3,FALSE)</f>
        <v>D</v>
      </c>
      <c r="K1373" s="295" t="str">
        <f t="shared" si="50"/>
        <v>RPPWBWCD</v>
      </c>
    </row>
    <row r="1374" spans="1:11" x14ac:dyDescent="0.3">
      <c r="A1374" s="297" t="s">
        <v>2978</v>
      </c>
      <c r="B1374" s="297" t="s">
        <v>1</v>
      </c>
      <c r="C1374" s="297" t="s">
        <v>3059</v>
      </c>
      <c r="D1374" s="297" t="s">
        <v>3060</v>
      </c>
      <c r="E1374" s="297" t="s">
        <v>3990</v>
      </c>
      <c r="F1374" s="293" t="str">
        <f>VLOOKUP(E:E,데이터주제영역정의서!T:V,2,FALSE)</f>
        <v>WB</v>
      </c>
      <c r="G1374" s="292" t="s">
        <v>978</v>
      </c>
      <c r="H1374" s="294" t="str">
        <f>VLOOKUP(A:A,데이터주제영역정의서!O:P,2,FALSE)</f>
        <v>RPP</v>
      </c>
      <c r="I1374" s="295" t="str">
        <f t="shared" si="51"/>
        <v>정보</v>
      </c>
      <c r="J1374" s="295" t="str">
        <f>VLOOKUP(I1374,엔터티분류어!B:D,3,FALSE)</f>
        <v>D</v>
      </c>
      <c r="K1374" s="295" t="str">
        <f t="shared" ref="K1374:K1455" si="52">H1374&amp;F1374&amp;G1374&amp;J1374</f>
        <v>RPPWBWDD</v>
      </c>
    </row>
    <row r="1375" spans="1:11" x14ac:dyDescent="0.3">
      <c r="A1375" s="297" t="s">
        <v>2978</v>
      </c>
      <c r="B1375" s="297" t="s">
        <v>1</v>
      </c>
      <c r="C1375" s="297" t="s">
        <v>3061</v>
      </c>
      <c r="D1375" s="297" t="s">
        <v>3062</v>
      </c>
      <c r="E1375" s="297" t="s">
        <v>3990</v>
      </c>
      <c r="F1375" s="293" t="str">
        <f>VLOOKUP(E:E,데이터주제영역정의서!T:V,2,FALSE)</f>
        <v>WB</v>
      </c>
      <c r="G1375" s="292" t="s">
        <v>3993</v>
      </c>
      <c r="H1375" s="294" t="str">
        <f>VLOOKUP(A:A,데이터주제영역정의서!O:P,2,FALSE)</f>
        <v>RPP</v>
      </c>
      <c r="I1375" s="295" t="str">
        <f t="shared" si="51"/>
        <v>정보</v>
      </c>
      <c r="J1375" s="295" t="str">
        <f>VLOOKUP(I1375,엔터티분류어!B:D,3,FALSE)</f>
        <v>D</v>
      </c>
      <c r="K1375" s="295" t="str">
        <f t="shared" si="52"/>
        <v>RPPWBWED</v>
      </c>
    </row>
    <row r="1376" spans="1:11" x14ac:dyDescent="0.3">
      <c r="A1376" s="297" t="s">
        <v>2978</v>
      </c>
      <c r="B1376" s="297" t="s">
        <v>1</v>
      </c>
      <c r="C1376" s="297" t="s">
        <v>3063</v>
      </c>
      <c r="D1376" s="297" t="s">
        <v>3064</v>
      </c>
      <c r="E1376" s="297" t="s">
        <v>3990</v>
      </c>
      <c r="F1376" s="293" t="str">
        <f>VLOOKUP(E:E,데이터주제영역정의서!T:V,2,FALSE)</f>
        <v>WB</v>
      </c>
      <c r="G1376" s="292" t="s">
        <v>3994</v>
      </c>
      <c r="H1376" s="294" t="str">
        <f>VLOOKUP(A:A,데이터주제영역정의서!O:P,2,FALSE)</f>
        <v>RPP</v>
      </c>
      <c r="I1376" s="295" t="str">
        <f t="shared" si="51"/>
        <v>집계</v>
      </c>
      <c r="J1376" s="295" t="str">
        <f>VLOOKUP(I1376,엔터티분류어!B:D,3,FALSE)</f>
        <v>S</v>
      </c>
      <c r="K1376" s="295" t="str">
        <f t="shared" si="52"/>
        <v>RPPWBWFS</v>
      </c>
    </row>
    <row r="1377" spans="1:11" x14ac:dyDescent="0.3">
      <c r="A1377" s="297" t="s">
        <v>2978</v>
      </c>
      <c r="B1377" s="297" t="s">
        <v>1</v>
      </c>
      <c r="C1377" s="297" t="s">
        <v>3075</v>
      </c>
      <c r="D1377" s="297" t="s">
        <v>3076</v>
      </c>
      <c r="E1377" s="297" t="s">
        <v>3990</v>
      </c>
      <c r="F1377" s="293" t="str">
        <f>VLOOKUP(E:E,데이터주제영역정의서!T:V,2,FALSE)</f>
        <v>WB</v>
      </c>
      <c r="G1377" s="292" t="s">
        <v>3995</v>
      </c>
      <c r="H1377" s="294" t="str">
        <f>VLOOKUP(A:A,데이터주제영역정의서!O:P,2,FALSE)</f>
        <v>RPP</v>
      </c>
      <c r="I1377" s="295" t="str">
        <f t="shared" si="51"/>
        <v>정보</v>
      </c>
      <c r="J1377" s="295" t="str">
        <f>VLOOKUP(I1377,엔터티분류어!B:D,3,FALSE)</f>
        <v>D</v>
      </c>
      <c r="K1377" s="295" t="str">
        <f t="shared" si="52"/>
        <v>RPPWBWGD</v>
      </c>
    </row>
    <row r="1378" spans="1:11" x14ac:dyDescent="0.3">
      <c r="A1378" s="297" t="s">
        <v>2978</v>
      </c>
      <c r="B1378" s="297" t="s">
        <v>1</v>
      </c>
      <c r="C1378" s="297" t="s">
        <v>3065</v>
      </c>
      <c r="D1378" s="297" t="s">
        <v>3066</v>
      </c>
      <c r="E1378" s="297" t="s">
        <v>3996</v>
      </c>
      <c r="F1378" s="293" t="str">
        <f>VLOOKUP(E:E,데이터주제영역정의서!T:V,2,FALSE)</f>
        <v>NM</v>
      </c>
      <c r="G1378" s="292" t="s">
        <v>1772</v>
      </c>
      <c r="H1378" s="294" t="str">
        <f>VLOOKUP(A:A,데이터주제영역정의서!O:P,2,FALSE)</f>
        <v>RPP</v>
      </c>
      <c r="I1378" s="295" t="str">
        <f t="shared" si="51"/>
        <v>정보</v>
      </c>
      <c r="J1378" s="295" t="str">
        <f>VLOOKUP(I1378,엔터티분류어!B:D,3,FALSE)</f>
        <v>D</v>
      </c>
      <c r="K1378" s="295" t="str">
        <f t="shared" si="52"/>
        <v>RPPNMNAD</v>
      </c>
    </row>
    <row r="1379" spans="1:11" x14ac:dyDescent="0.3">
      <c r="A1379" s="297" t="s">
        <v>2978</v>
      </c>
      <c r="B1379" s="297" t="s">
        <v>1</v>
      </c>
      <c r="C1379" s="297" t="s">
        <v>3110</v>
      </c>
      <c r="D1379" s="297" t="s">
        <v>3111</v>
      </c>
      <c r="E1379" s="297" t="s">
        <v>3996</v>
      </c>
      <c r="F1379" s="293" t="str">
        <f>VLOOKUP(E:E,데이터주제영역정의서!T:V,2,FALSE)</f>
        <v>NM</v>
      </c>
      <c r="G1379" s="292" t="s">
        <v>3997</v>
      </c>
      <c r="H1379" s="294" t="str">
        <f>VLOOKUP(A:A,데이터주제영역정의서!O:P,2,FALSE)</f>
        <v>RPP</v>
      </c>
      <c r="I1379" s="295" t="str">
        <f t="shared" ref="I1379:I1460" si="53">RIGHT(C1379,2)</f>
        <v>정보</v>
      </c>
      <c r="J1379" s="295" t="str">
        <f>VLOOKUP(I1379,엔터티분류어!B:D,3,FALSE)</f>
        <v>D</v>
      </c>
      <c r="K1379" s="295" t="str">
        <f t="shared" si="52"/>
        <v>RPPNMNBD</v>
      </c>
    </row>
    <row r="1380" spans="1:11" x14ac:dyDescent="0.3">
      <c r="A1380" s="297" t="s">
        <v>2978</v>
      </c>
      <c r="B1380" s="297" t="s">
        <v>1</v>
      </c>
      <c r="C1380" s="297" t="s">
        <v>3083</v>
      </c>
      <c r="D1380" s="297" t="s">
        <v>3084</v>
      </c>
      <c r="E1380" s="297" t="s">
        <v>3998</v>
      </c>
      <c r="F1380" s="293" t="str">
        <f>VLOOKUP(E:E,데이터주제영역정의서!T:V,2,FALSE)</f>
        <v>BM</v>
      </c>
      <c r="G1380" s="292" t="s">
        <v>3999</v>
      </c>
      <c r="H1380" s="294" t="str">
        <f>VLOOKUP(A:A,데이터주제영역정의서!O:P,2,FALSE)</f>
        <v>RPP</v>
      </c>
      <c r="I1380" s="295" t="str">
        <f t="shared" si="53"/>
        <v>기본</v>
      </c>
      <c r="J1380" s="295" t="str">
        <f>VLOOKUP(I1380,엔터티분류어!B:D,3,FALSE)</f>
        <v>M</v>
      </c>
      <c r="K1380" s="295" t="str">
        <f t="shared" si="52"/>
        <v>RPPBMBAM</v>
      </c>
    </row>
    <row r="1381" spans="1:11" x14ac:dyDescent="0.3">
      <c r="A1381" s="297" t="s">
        <v>2978</v>
      </c>
      <c r="B1381" s="297" t="s">
        <v>1</v>
      </c>
      <c r="C1381" s="297" t="s">
        <v>3085</v>
      </c>
      <c r="D1381" s="297" t="s">
        <v>3086</v>
      </c>
      <c r="E1381" s="297" t="s">
        <v>3998</v>
      </c>
      <c r="F1381" s="293" t="str">
        <f>VLOOKUP(E:E,데이터주제영역정의서!T:V,2,FALSE)</f>
        <v>BM</v>
      </c>
      <c r="G1381" s="292" t="s">
        <v>4000</v>
      </c>
      <c r="H1381" s="294" t="str">
        <f>VLOOKUP(A:A,데이터주제영역정의서!O:P,2,FALSE)</f>
        <v>RPP</v>
      </c>
      <c r="I1381" s="295" t="str">
        <f t="shared" si="53"/>
        <v>상세</v>
      </c>
      <c r="J1381" s="295" t="str">
        <f>VLOOKUP(I1381,엔터티분류어!B:D,3,FALSE)</f>
        <v>E</v>
      </c>
      <c r="K1381" s="295" t="str">
        <f t="shared" si="52"/>
        <v>RPPBMBBE</v>
      </c>
    </row>
    <row r="1382" spans="1:11" x14ac:dyDescent="0.3">
      <c r="A1382" s="297" t="s">
        <v>2978</v>
      </c>
      <c r="B1382" s="297" t="s">
        <v>1</v>
      </c>
      <c r="C1382" s="297" t="s">
        <v>3091</v>
      </c>
      <c r="D1382" s="297" t="s">
        <v>3092</v>
      </c>
      <c r="E1382" s="297" t="s">
        <v>4001</v>
      </c>
      <c r="F1382" s="293" t="str">
        <f>VLOOKUP(E:E,데이터주제영역정의서!T:V,2,FALSE)</f>
        <v>CM</v>
      </c>
      <c r="G1382" s="292" t="s">
        <v>4002</v>
      </c>
      <c r="H1382" s="294" t="str">
        <f>VLOOKUP(A:A,데이터주제영역정의서!O:P,2,FALSE)</f>
        <v>RPP</v>
      </c>
      <c r="I1382" s="295" t="str">
        <f t="shared" si="53"/>
        <v>정보</v>
      </c>
      <c r="J1382" s="295" t="str">
        <f>VLOOKUP(I1382,엔터티분류어!B:D,3,FALSE)</f>
        <v>D</v>
      </c>
      <c r="K1382" s="295" t="str">
        <f t="shared" si="52"/>
        <v>RPPCMCAD</v>
      </c>
    </row>
    <row r="1383" spans="1:11" x14ac:dyDescent="0.3">
      <c r="A1383" s="297" t="s">
        <v>2978</v>
      </c>
      <c r="B1383" s="297" t="s">
        <v>1</v>
      </c>
      <c r="C1383" s="297" t="s">
        <v>3093</v>
      </c>
      <c r="D1383" s="297" t="s">
        <v>3094</v>
      </c>
      <c r="E1383" s="297" t="s">
        <v>4001</v>
      </c>
      <c r="F1383" s="293" t="str">
        <f>VLOOKUP(E:E,데이터주제영역정의서!T:V,2,FALSE)</f>
        <v>CM</v>
      </c>
      <c r="G1383" s="292" t="s">
        <v>3916</v>
      </c>
      <c r="H1383" s="294" t="str">
        <f>VLOOKUP(A:A,데이터주제영역정의서!O:P,2,FALSE)</f>
        <v>RPP</v>
      </c>
      <c r="I1383" s="295" t="str">
        <f t="shared" si="53"/>
        <v>정보</v>
      </c>
      <c r="J1383" s="295" t="str">
        <f>VLOOKUP(I1383,엔터티분류어!B:D,3,FALSE)</f>
        <v>D</v>
      </c>
      <c r="K1383" s="295" t="str">
        <f t="shared" si="52"/>
        <v>RPPCMCBD</v>
      </c>
    </row>
    <row r="1384" spans="1:11" x14ac:dyDescent="0.3">
      <c r="A1384" s="297" t="s">
        <v>2978</v>
      </c>
      <c r="B1384" s="297" t="s">
        <v>1</v>
      </c>
      <c r="C1384" s="297" t="s">
        <v>2979</v>
      </c>
      <c r="D1384" s="297" t="s">
        <v>2980</v>
      </c>
      <c r="E1384" s="297" t="s">
        <v>4003</v>
      </c>
      <c r="F1384" s="293" t="str">
        <f>VLOOKUP(E:E,데이터주제영역정의서!T:V,2,FALSE)</f>
        <v>SD</v>
      </c>
      <c r="G1384" s="292" t="s">
        <v>3760</v>
      </c>
      <c r="H1384" s="294" t="str">
        <f>VLOOKUP(A:A,데이터주제영역정의서!O:P,2,FALSE)</f>
        <v>RPP</v>
      </c>
      <c r="I1384" s="295" t="str">
        <f t="shared" si="53"/>
        <v>정보</v>
      </c>
      <c r="J1384" s="295" t="str">
        <f>VLOOKUP(I1384,엔터티분류어!B:D,3,FALSE)</f>
        <v>D</v>
      </c>
      <c r="K1384" s="295" t="str">
        <f t="shared" si="52"/>
        <v>RPPSDSAD</v>
      </c>
    </row>
    <row r="1385" spans="1:11" x14ac:dyDescent="0.3">
      <c r="A1385" s="297" t="s">
        <v>2978</v>
      </c>
      <c r="B1385" s="297" t="s">
        <v>18</v>
      </c>
      <c r="C1385" s="297" t="s">
        <v>3007</v>
      </c>
      <c r="D1385" s="297"/>
      <c r="E1385" s="297" t="s">
        <v>4003</v>
      </c>
      <c r="F1385" s="293" t="str">
        <f>VLOOKUP(E:E,데이터주제영역정의서!T:V,2,FALSE)</f>
        <v>SD</v>
      </c>
      <c r="G1385" s="292" t="s">
        <v>1612</v>
      </c>
      <c r="H1385" s="294" t="str">
        <f>VLOOKUP(A:A,데이터주제영역정의서!O:P,2,FALSE)</f>
        <v>RPP</v>
      </c>
      <c r="I1385" s="295" t="str">
        <f t="shared" si="53"/>
        <v>정보</v>
      </c>
      <c r="J1385" s="295" t="str">
        <f>VLOOKUP(I1385,엔터티분류어!B:D,3,FALSE)</f>
        <v>D</v>
      </c>
      <c r="K1385" s="295" t="str">
        <f t="shared" si="52"/>
        <v>RPPSDSBD</v>
      </c>
    </row>
    <row r="1386" spans="1:11" x14ac:dyDescent="0.3">
      <c r="A1386" s="297" t="s">
        <v>2978</v>
      </c>
      <c r="B1386" s="297" t="s">
        <v>1</v>
      </c>
      <c r="C1386" s="297" t="s">
        <v>3008</v>
      </c>
      <c r="D1386" s="297" t="s">
        <v>3009</v>
      </c>
      <c r="E1386" s="297" t="s">
        <v>4003</v>
      </c>
      <c r="F1386" s="293" t="str">
        <f>VLOOKUP(E:E,데이터주제영역정의서!T:V,2,FALSE)</f>
        <v>SD</v>
      </c>
      <c r="G1386" s="292" t="s">
        <v>4004</v>
      </c>
      <c r="H1386" s="294" t="str">
        <f>VLOOKUP(A:A,데이터주제영역정의서!O:P,2,FALSE)</f>
        <v>RPP</v>
      </c>
      <c r="I1386" s="295" t="str">
        <f t="shared" si="53"/>
        <v>정보</v>
      </c>
      <c r="J1386" s="295" t="str">
        <f>VLOOKUP(I1386,엔터티분류어!B:D,3,FALSE)</f>
        <v>D</v>
      </c>
      <c r="K1386" s="295" t="str">
        <f t="shared" si="52"/>
        <v>RPPSDSCD</v>
      </c>
    </row>
    <row r="1387" spans="1:11" x14ac:dyDescent="0.3">
      <c r="A1387" s="297" t="s">
        <v>2978</v>
      </c>
      <c r="B1387" s="297" t="s">
        <v>1</v>
      </c>
      <c r="C1387" s="297" t="s">
        <v>3010</v>
      </c>
      <c r="D1387" s="297" t="s">
        <v>3011</v>
      </c>
      <c r="E1387" s="297" t="s">
        <v>4003</v>
      </c>
      <c r="F1387" s="293" t="str">
        <f>VLOOKUP(E:E,데이터주제영역정의서!T:V,2,FALSE)</f>
        <v>SD</v>
      </c>
      <c r="G1387" s="292" t="s">
        <v>3894</v>
      </c>
      <c r="H1387" s="294" t="str">
        <f>VLOOKUP(A:A,데이터주제영역정의서!O:P,2,FALSE)</f>
        <v>RPP</v>
      </c>
      <c r="I1387" s="295" t="str">
        <f t="shared" si="53"/>
        <v>정보</v>
      </c>
      <c r="J1387" s="295" t="str">
        <f>VLOOKUP(I1387,엔터티분류어!B:D,3,FALSE)</f>
        <v>D</v>
      </c>
      <c r="K1387" s="295" t="str">
        <f t="shared" si="52"/>
        <v>RPPSDSDD</v>
      </c>
    </row>
    <row r="1388" spans="1:11" x14ac:dyDescent="0.3">
      <c r="A1388" s="297" t="s">
        <v>2978</v>
      </c>
      <c r="B1388" s="297" t="s">
        <v>1</v>
      </c>
      <c r="C1388" s="297" t="s">
        <v>3012</v>
      </c>
      <c r="D1388" s="297" t="s">
        <v>3013</v>
      </c>
      <c r="E1388" s="297" t="s">
        <v>4003</v>
      </c>
      <c r="F1388" s="293" t="str">
        <f>VLOOKUP(E:E,데이터주제영역정의서!T:V,2,FALSE)</f>
        <v>SD</v>
      </c>
      <c r="G1388" s="292" t="s">
        <v>4005</v>
      </c>
      <c r="H1388" s="294" t="str">
        <f>VLOOKUP(A:A,데이터주제영역정의서!O:P,2,FALSE)</f>
        <v>RPP</v>
      </c>
      <c r="I1388" s="295" t="str">
        <f t="shared" si="53"/>
        <v>정보</v>
      </c>
      <c r="J1388" s="295" t="str">
        <f>VLOOKUP(I1388,엔터티분류어!B:D,3,FALSE)</f>
        <v>D</v>
      </c>
      <c r="K1388" s="295" t="str">
        <f t="shared" si="52"/>
        <v>RPPSDSED</v>
      </c>
    </row>
    <row r="1389" spans="1:11" x14ac:dyDescent="0.3">
      <c r="A1389" s="297" t="s">
        <v>2978</v>
      </c>
      <c r="B1389" s="297" t="s">
        <v>1</v>
      </c>
      <c r="C1389" s="297" t="s">
        <v>3014</v>
      </c>
      <c r="D1389" s="297" t="s">
        <v>3015</v>
      </c>
      <c r="E1389" s="297" t="s">
        <v>4003</v>
      </c>
      <c r="F1389" s="293" t="str">
        <f>VLOOKUP(E:E,데이터주제영역정의서!T:V,2,FALSE)</f>
        <v>SD</v>
      </c>
      <c r="G1389" s="292" t="s">
        <v>4006</v>
      </c>
      <c r="H1389" s="294" t="str">
        <f>VLOOKUP(A:A,데이터주제영역정의서!O:P,2,FALSE)</f>
        <v>RPP</v>
      </c>
      <c r="I1389" s="295" t="str">
        <f t="shared" si="53"/>
        <v>상세</v>
      </c>
      <c r="J1389" s="295" t="str">
        <f>VLOOKUP(I1389,엔터티분류어!B:D,3,FALSE)</f>
        <v>E</v>
      </c>
      <c r="K1389" s="295" t="str">
        <f t="shared" si="52"/>
        <v>RPPSDSFE</v>
      </c>
    </row>
    <row r="1390" spans="1:11" x14ac:dyDescent="0.3">
      <c r="A1390" s="297" t="s">
        <v>2978</v>
      </c>
      <c r="B1390" s="297" t="s">
        <v>1</v>
      </c>
      <c r="C1390" s="297" t="s">
        <v>3030</v>
      </c>
      <c r="D1390" s="297" t="s">
        <v>3031</v>
      </c>
      <c r="E1390" s="297" t="s">
        <v>4003</v>
      </c>
      <c r="F1390" s="293" t="str">
        <f>VLOOKUP(E:E,데이터주제영역정의서!T:V,2,FALSE)</f>
        <v>SD</v>
      </c>
      <c r="G1390" s="292" t="s">
        <v>4007</v>
      </c>
      <c r="H1390" s="294" t="str">
        <f>VLOOKUP(A:A,데이터주제영역정의서!O:P,2,FALSE)</f>
        <v>RPP</v>
      </c>
      <c r="I1390" s="295" t="str">
        <f t="shared" si="53"/>
        <v>정보</v>
      </c>
      <c r="J1390" s="295" t="str">
        <f>VLOOKUP(I1390,엔터티분류어!B:D,3,FALSE)</f>
        <v>D</v>
      </c>
      <c r="K1390" s="295" t="str">
        <f t="shared" si="52"/>
        <v>RPPSDSGD</v>
      </c>
    </row>
    <row r="1391" spans="1:11" x14ac:dyDescent="0.3">
      <c r="A1391" s="297" t="s">
        <v>2978</v>
      </c>
      <c r="B1391" s="297" t="s">
        <v>1</v>
      </c>
      <c r="C1391" s="297" t="s">
        <v>3053</v>
      </c>
      <c r="D1391" s="297" t="s">
        <v>3054</v>
      </c>
      <c r="E1391" s="297" t="s">
        <v>4003</v>
      </c>
      <c r="F1391" s="293" t="str">
        <f>VLOOKUP(E:E,데이터주제영역정의서!T:V,2,FALSE)</f>
        <v>SD</v>
      </c>
      <c r="G1391" s="292" t="s">
        <v>4008</v>
      </c>
      <c r="H1391" s="294" t="str">
        <f>VLOOKUP(A:A,데이터주제영역정의서!O:P,2,FALSE)</f>
        <v>RPP</v>
      </c>
      <c r="I1391" s="295" t="str">
        <f t="shared" si="53"/>
        <v>정보</v>
      </c>
      <c r="J1391" s="295" t="str">
        <f>VLOOKUP(I1391,엔터티분류어!B:D,3,FALSE)</f>
        <v>D</v>
      </c>
      <c r="K1391" s="295" t="str">
        <f t="shared" si="52"/>
        <v>RPPSDSHD</v>
      </c>
    </row>
    <row r="1392" spans="1:11" x14ac:dyDescent="0.3">
      <c r="A1392" s="297" t="s">
        <v>2978</v>
      </c>
      <c r="B1392" s="297" t="s">
        <v>1</v>
      </c>
      <c r="C1392" s="297" t="s">
        <v>3055</v>
      </c>
      <c r="D1392" s="297" t="s">
        <v>3056</v>
      </c>
      <c r="E1392" s="297" t="s">
        <v>4003</v>
      </c>
      <c r="F1392" s="293" t="str">
        <f>VLOOKUP(E:E,데이터주제영역정의서!T:V,2,FALSE)</f>
        <v>SD</v>
      </c>
      <c r="G1392" s="292" t="s">
        <v>3918</v>
      </c>
      <c r="H1392" s="294" t="str">
        <f>VLOOKUP(A:A,데이터주제영역정의서!O:P,2,FALSE)</f>
        <v>RPP</v>
      </c>
      <c r="I1392" s="295" t="str">
        <f t="shared" si="53"/>
        <v>상세</v>
      </c>
      <c r="J1392" s="295" t="str">
        <f>VLOOKUP(I1392,엔터티분류어!B:D,3,FALSE)</f>
        <v>E</v>
      </c>
      <c r="K1392" s="295" t="str">
        <f t="shared" si="52"/>
        <v>RPPSDSIE</v>
      </c>
    </row>
    <row r="1393" spans="1:11" x14ac:dyDescent="0.3">
      <c r="A1393" s="297" t="s">
        <v>2978</v>
      </c>
      <c r="B1393" s="297" t="s">
        <v>1</v>
      </c>
      <c r="C1393" s="297" t="s">
        <v>3067</v>
      </c>
      <c r="D1393" s="297" t="s">
        <v>3068</v>
      </c>
      <c r="E1393" s="297" t="s">
        <v>4003</v>
      </c>
      <c r="F1393" s="293" t="str">
        <f>VLOOKUP(E:E,데이터주제영역정의서!T:V,2,FALSE)</f>
        <v>SD</v>
      </c>
      <c r="G1393" s="292" t="s">
        <v>4009</v>
      </c>
      <c r="H1393" s="294" t="str">
        <f>VLOOKUP(A:A,데이터주제영역정의서!O:P,2,FALSE)</f>
        <v>RPP</v>
      </c>
      <c r="I1393" s="295" t="str">
        <f t="shared" si="53"/>
        <v>정보</v>
      </c>
      <c r="J1393" s="295" t="str">
        <f>VLOOKUP(I1393,엔터티분류어!B:D,3,FALSE)</f>
        <v>D</v>
      </c>
      <c r="K1393" s="295" t="str">
        <f t="shared" si="52"/>
        <v>RPPSDSJD</v>
      </c>
    </row>
    <row r="1394" spans="1:11" x14ac:dyDescent="0.3">
      <c r="A1394" s="297" t="s">
        <v>2978</v>
      </c>
      <c r="B1394" s="297" t="s">
        <v>1</v>
      </c>
      <c r="C1394" s="297" t="s">
        <v>3071</v>
      </c>
      <c r="D1394" s="297" t="s">
        <v>3072</v>
      </c>
      <c r="E1394" s="297" t="s">
        <v>4003</v>
      </c>
      <c r="F1394" s="293" t="str">
        <f>VLOOKUP(E:E,데이터주제영역정의서!T:V,2,FALSE)</f>
        <v>SD</v>
      </c>
      <c r="G1394" s="292" t="s">
        <v>4010</v>
      </c>
      <c r="H1394" s="294" t="str">
        <f>VLOOKUP(A:A,데이터주제영역정의서!O:P,2,FALSE)</f>
        <v>RPP</v>
      </c>
      <c r="I1394" s="295" t="str">
        <f t="shared" si="53"/>
        <v>정보</v>
      </c>
      <c r="J1394" s="295" t="str">
        <f>VLOOKUP(I1394,엔터티분류어!B:D,3,FALSE)</f>
        <v>D</v>
      </c>
      <c r="K1394" s="295" t="str">
        <f t="shared" si="52"/>
        <v>RPPSDSKD</v>
      </c>
    </row>
    <row r="1395" spans="1:11" x14ac:dyDescent="0.3">
      <c r="A1395" s="297" t="s">
        <v>2978</v>
      </c>
      <c r="B1395" s="297" t="s">
        <v>1</v>
      </c>
      <c r="C1395" s="297" t="s">
        <v>3079</v>
      </c>
      <c r="D1395" s="297" t="s">
        <v>3080</v>
      </c>
      <c r="E1395" s="297" t="s">
        <v>4003</v>
      </c>
      <c r="F1395" s="293" t="str">
        <f>VLOOKUP(E:E,데이터주제영역정의서!T:V,2,FALSE)</f>
        <v>SD</v>
      </c>
      <c r="G1395" s="292" t="s">
        <v>3895</v>
      </c>
      <c r="H1395" s="294" t="str">
        <f>VLOOKUP(A:A,데이터주제영역정의서!O:P,2,FALSE)</f>
        <v>RPP</v>
      </c>
      <c r="I1395" s="295" t="str">
        <f t="shared" si="53"/>
        <v>상세</v>
      </c>
      <c r="J1395" s="295" t="str">
        <f>VLOOKUP(I1395,엔터티분류어!B:D,3,FALSE)</f>
        <v>E</v>
      </c>
      <c r="K1395" s="295" t="str">
        <f t="shared" si="52"/>
        <v>RPPSDSLE</v>
      </c>
    </row>
    <row r="1396" spans="1:11" x14ac:dyDescent="0.3">
      <c r="A1396" s="297" t="s">
        <v>2978</v>
      </c>
      <c r="B1396" s="297" t="s">
        <v>1</v>
      </c>
      <c r="C1396" s="297" t="s">
        <v>3087</v>
      </c>
      <c r="D1396" s="297" t="s">
        <v>3088</v>
      </c>
      <c r="E1396" s="297" t="s">
        <v>4003</v>
      </c>
      <c r="F1396" s="293" t="str">
        <f>VLOOKUP(E:E,데이터주제영역정의서!T:V,2,FALSE)</f>
        <v>SD</v>
      </c>
      <c r="G1396" s="292" t="s">
        <v>3901</v>
      </c>
      <c r="H1396" s="294" t="str">
        <f>VLOOKUP(A:A,데이터주제영역정의서!O:P,2,FALSE)</f>
        <v>RPP</v>
      </c>
      <c r="I1396" s="295" t="str">
        <f t="shared" si="53"/>
        <v>정보</v>
      </c>
      <c r="J1396" s="295" t="str">
        <f>VLOOKUP(I1396,엔터티분류어!B:D,3,FALSE)</f>
        <v>D</v>
      </c>
      <c r="K1396" s="295" t="str">
        <f t="shared" si="52"/>
        <v>RPPSDSMD</v>
      </c>
    </row>
    <row r="1397" spans="1:11" x14ac:dyDescent="0.3">
      <c r="A1397" s="297" t="s">
        <v>2978</v>
      </c>
      <c r="B1397" s="297" t="s">
        <v>1</v>
      </c>
      <c r="C1397" s="297" t="s">
        <v>3095</v>
      </c>
      <c r="D1397" s="297" t="s">
        <v>3096</v>
      </c>
      <c r="E1397" s="297" t="s">
        <v>4003</v>
      </c>
      <c r="F1397" s="293" t="str">
        <f>VLOOKUP(E:E,데이터주제영역정의서!T:V,2,FALSE)</f>
        <v>SD</v>
      </c>
      <c r="G1397" s="292" t="s">
        <v>4011</v>
      </c>
      <c r="H1397" s="294" t="str">
        <f>VLOOKUP(A:A,데이터주제영역정의서!O:P,2,FALSE)</f>
        <v>RPP</v>
      </c>
      <c r="I1397" s="295" t="str">
        <f t="shared" si="53"/>
        <v>상세</v>
      </c>
      <c r="J1397" s="295" t="str">
        <f>VLOOKUP(I1397,엔터티분류어!B:D,3,FALSE)</f>
        <v>E</v>
      </c>
      <c r="K1397" s="295" t="str">
        <f t="shared" si="52"/>
        <v>RPPSDSNE</v>
      </c>
    </row>
    <row r="1398" spans="1:11" x14ac:dyDescent="0.3">
      <c r="A1398" s="297" t="s">
        <v>2978</v>
      </c>
      <c r="B1398" s="297" t="s">
        <v>1</v>
      </c>
      <c r="C1398" s="297" t="s">
        <v>3102</v>
      </c>
      <c r="D1398" s="297" t="s">
        <v>3103</v>
      </c>
      <c r="E1398" s="297" t="s">
        <v>4003</v>
      </c>
      <c r="F1398" s="293" t="str">
        <f>VLOOKUP(E:E,데이터주제영역정의서!T:V,2,FALSE)</f>
        <v>SD</v>
      </c>
      <c r="G1398" s="292" t="s">
        <v>4012</v>
      </c>
      <c r="H1398" s="294" t="str">
        <f>VLOOKUP(A:A,데이터주제영역정의서!O:P,2,FALSE)</f>
        <v>RPP</v>
      </c>
      <c r="I1398" s="295" t="str">
        <f t="shared" si="53"/>
        <v>정보</v>
      </c>
      <c r="J1398" s="295" t="str">
        <f>VLOOKUP(I1398,엔터티분류어!B:D,3,FALSE)</f>
        <v>D</v>
      </c>
      <c r="K1398" s="295" t="str">
        <f t="shared" si="52"/>
        <v>RPPSDSOD</v>
      </c>
    </row>
    <row r="1399" spans="1:11" x14ac:dyDescent="0.3">
      <c r="A1399" s="297" t="s">
        <v>2978</v>
      </c>
      <c r="B1399" s="297" t="s">
        <v>1</v>
      </c>
      <c r="C1399" s="297" t="s">
        <v>3122</v>
      </c>
      <c r="D1399" s="297" t="s">
        <v>3123</v>
      </c>
      <c r="E1399" s="297" t="s">
        <v>4003</v>
      </c>
      <c r="F1399" s="293" t="str">
        <f>VLOOKUP(E:E,데이터주제영역정의서!T:V,2,FALSE)</f>
        <v>SD</v>
      </c>
      <c r="G1399" s="292" t="s">
        <v>4013</v>
      </c>
      <c r="H1399" s="294" t="str">
        <f>VLOOKUP(A:A,데이터주제영역정의서!O:P,2,FALSE)</f>
        <v>RPP</v>
      </c>
      <c r="I1399" s="295" t="str">
        <f t="shared" si="53"/>
        <v>정보</v>
      </c>
      <c r="J1399" s="295" t="str">
        <f>VLOOKUP(I1399,엔터티분류어!B:D,3,FALSE)</f>
        <v>D</v>
      </c>
      <c r="K1399" s="295" t="str">
        <f t="shared" si="52"/>
        <v>RPPSDSPD</v>
      </c>
    </row>
    <row r="1400" spans="1:11" x14ac:dyDescent="0.3">
      <c r="A1400" s="297" t="s">
        <v>2978</v>
      </c>
      <c r="B1400" s="297" t="s">
        <v>18</v>
      </c>
      <c r="C1400" s="297" t="s">
        <v>3099</v>
      </c>
      <c r="D1400" s="297"/>
      <c r="E1400" s="297" t="s">
        <v>4014</v>
      </c>
      <c r="F1400" s="293" t="str">
        <f>VLOOKUP(E:E,데이터주제영역정의서!T:V,2,FALSE)</f>
        <v>CD</v>
      </c>
      <c r="G1400" s="292" t="s">
        <v>4002</v>
      </c>
      <c r="H1400" s="294" t="str">
        <f>VLOOKUP(A:A,데이터주제영역정의서!O:P,2,FALSE)</f>
        <v>RPP</v>
      </c>
      <c r="I1400" s="295" t="str">
        <f t="shared" si="53"/>
        <v>코드</v>
      </c>
      <c r="J1400" s="295" t="str">
        <f>VLOOKUP(I1400,엔터티분류어!B:D,3,FALSE)</f>
        <v>C</v>
      </c>
      <c r="K1400" s="295" t="str">
        <f t="shared" si="52"/>
        <v>RPPCDCAC</v>
      </c>
    </row>
    <row r="1401" spans="1:11" x14ac:dyDescent="0.3">
      <c r="A1401" s="297" t="s">
        <v>2978</v>
      </c>
      <c r="B1401" s="297" t="s">
        <v>1</v>
      </c>
      <c r="C1401" s="297" t="s">
        <v>3106</v>
      </c>
      <c r="D1401" s="297" t="s">
        <v>3107</v>
      </c>
      <c r="E1401" s="297" t="s">
        <v>4014</v>
      </c>
      <c r="F1401" s="293" t="str">
        <f>VLOOKUP(E:E,데이터주제영역정의서!T:V,2,FALSE)</f>
        <v>CD</v>
      </c>
      <c r="G1401" s="292" t="s">
        <v>3916</v>
      </c>
      <c r="H1401" s="294" t="str">
        <f>VLOOKUP(A:A,데이터주제영역정의서!O:P,2,FALSE)</f>
        <v>RPP</v>
      </c>
      <c r="I1401" s="295" t="str">
        <f t="shared" si="53"/>
        <v>코드</v>
      </c>
      <c r="J1401" s="295" t="str">
        <f>VLOOKUP(I1401,엔터티분류어!B:D,3,FALSE)</f>
        <v>C</v>
      </c>
      <c r="K1401" s="295" t="str">
        <f t="shared" si="52"/>
        <v>RPPCDCBC</v>
      </c>
    </row>
    <row r="1402" spans="1:11" x14ac:dyDescent="0.3">
      <c r="A1402" s="297" t="s">
        <v>2978</v>
      </c>
      <c r="B1402" s="297" t="s">
        <v>1</v>
      </c>
      <c r="C1402" s="297" t="s">
        <v>3108</v>
      </c>
      <c r="D1402" s="297" t="s">
        <v>3109</v>
      </c>
      <c r="E1402" s="297" t="s">
        <v>4014</v>
      </c>
      <c r="F1402" s="293" t="str">
        <f>VLOOKUP(E:E,데이터주제영역정의서!T:V,2,FALSE)</f>
        <v>CD</v>
      </c>
      <c r="G1402" s="292" t="s">
        <v>3900</v>
      </c>
      <c r="H1402" s="294" t="str">
        <f>VLOOKUP(A:A,데이터주제영역정의서!O:P,2,FALSE)</f>
        <v>RPP</v>
      </c>
      <c r="I1402" s="295" t="str">
        <f t="shared" si="53"/>
        <v>정보</v>
      </c>
      <c r="J1402" s="295" t="str">
        <f>VLOOKUP(I1402,엔터티분류어!B:D,3,FALSE)</f>
        <v>D</v>
      </c>
      <c r="K1402" s="295" t="str">
        <f t="shared" si="52"/>
        <v>RPPCDCCD</v>
      </c>
    </row>
    <row r="1403" spans="1:11" x14ac:dyDescent="0.3">
      <c r="A1403" s="297" t="s">
        <v>2978</v>
      </c>
      <c r="B1403" s="297" t="s">
        <v>1</v>
      </c>
      <c r="C1403" s="297" t="s">
        <v>3124</v>
      </c>
      <c r="D1403" s="297" t="s">
        <v>3125</v>
      </c>
      <c r="E1403" s="297" t="s">
        <v>4014</v>
      </c>
      <c r="F1403" s="293" t="str">
        <f>VLOOKUP(E:E,데이터주제영역정의서!T:V,2,FALSE)</f>
        <v>CD</v>
      </c>
      <c r="G1403" s="292" t="s">
        <v>3899</v>
      </c>
      <c r="H1403" s="294" t="str">
        <f>VLOOKUP(A:A,데이터주제영역정의서!O:P,2,FALSE)</f>
        <v>RPP</v>
      </c>
      <c r="I1403" s="295" t="str">
        <f t="shared" si="53"/>
        <v>정보</v>
      </c>
      <c r="J1403" s="295" t="str">
        <f>VLOOKUP(I1403,엔터티분류어!B:D,3,FALSE)</f>
        <v>D</v>
      </c>
      <c r="K1403" s="295" t="str">
        <f t="shared" si="52"/>
        <v>RPPCDCDD</v>
      </c>
    </row>
    <row r="1404" spans="1:11" x14ac:dyDescent="0.3">
      <c r="A1404" s="296" t="s">
        <v>3128</v>
      </c>
      <c r="B1404" s="296" t="s">
        <v>1</v>
      </c>
      <c r="C1404" s="296" t="s">
        <v>3129</v>
      </c>
      <c r="D1404" s="296" t="s">
        <v>3130</v>
      </c>
      <c r="E1404" s="297" t="s">
        <v>3730</v>
      </c>
      <c r="F1404" s="293" t="str">
        <f>VLOOKUP(E:E,데이터주제영역정의서!T:V,2,FALSE)</f>
        <v>RT</v>
      </c>
      <c r="G1404" s="292" t="s">
        <v>3931</v>
      </c>
      <c r="H1404" s="294" t="str">
        <f>VLOOKUP(A:A,데이터주제영역정의서!O:P,2,FALSE)</f>
        <v>RPY</v>
      </c>
      <c r="I1404" s="295" t="str">
        <f t="shared" si="53"/>
        <v>정보</v>
      </c>
      <c r="J1404" s="295" t="str">
        <f>VLOOKUP(I1404,엔터티분류어!B:D,3,FALSE)</f>
        <v>D</v>
      </c>
      <c r="K1404" s="295" t="str">
        <f t="shared" si="52"/>
        <v>RPYRTAQD</v>
      </c>
    </row>
    <row r="1405" spans="1:11" x14ac:dyDescent="0.3">
      <c r="A1405" s="296" t="s">
        <v>3128</v>
      </c>
      <c r="B1405" s="296" t="s">
        <v>1</v>
      </c>
      <c r="C1405" s="296" t="s">
        <v>3131</v>
      </c>
      <c r="D1405" s="296" t="s">
        <v>3132</v>
      </c>
      <c r="E1405" s="297" t="s">
        <v>3932</v>
      </c>
      <c r="F1405" s="293" t="str">
        <f>VLOOKUP(E:E,데이터주제영역정의서!T:V,2,FALSE)</f>
        <v>PR</v>
      </c>
      <c r="G1405" s="292" t="s">
        <v>3933</v>
      </c>
      <c r="H1405" s="294" t="str">
        <f>VLOOKUP(A:A,데이터주제영역정의서!O:P,2,FALSE)</f>
        <v>RPY</v>
      </c>
      <c r="I1405" s="295" t="str">
        <f t="shared" si="53"/>
        <v>임시</v>
      </c>
      <c r="J1405" s="295" t="str">
        <f>VLOOKUP(I1405,엔터티분류어!B:D,3,FALSE)</f>
        <v>T</v>
      </c>
      <c r="K1405" s="295" t="str">
        <f t="shared" si="52"/>
        <v>RPYPRAWT</v>
      </c>
    </row>
    <row r="1406" spans="1:11" x14ac:dyDescent="0.3">
      <c r="A1406" s="296" t="s">
        <v>3128</v>
      </c>
      <c r="B1406" s="296" t="s">
        <v>1</v>
      </c>
      <c r="C1406" s="296" t="s">
        <v>3133</v>
      </c>
      <c r="D1406" s="296" t="s">
        <v>3134</v>
      </c>
      <c r="E1406" s="297" t="s">
        <v>3932</v>
      </c>
      <c r="F1406" s="293" t="str">
        <f>VLOOKUP(E:E,데이터주제영역정의서!T:V,2,FALSE)</f>
        <v>PR</v>
      </c>
      <c r="G1406" s="292" t="s">
        <v>1753</v>
      </c>
      <c r="H1406" s="294" t="str">
        <f>VLOOKUP(A:A,데이터주제영역정의서!O:P,2,FALSE)</f>
        <v>RPY</v>
      </c>
      <c r="I1406" s="295" t="str">
        <f t="shared" si="53"/>
        <v>정보</v>
      </c>
      <c r="J1406" s="295" t="str">
        <f>VLOOKUP(I1406,엔터티분류어!B:D,3,FALSE)</f>
        <v>D</v>
      </c>
      <c r="K1406" s="295" t="str">
        <f t="shared" si="52"/>
        <v>RPYPRAED</v>
      </c>
    </row>
    <row r="1407" spans="1:11" x14ac:dyDescent="0.3">
      <c r="A1407" s="296" t="s">
        <v>3128</v>
      </c>
      <c r="B1407" s="296" t="s">
        <v>1</v>
      </c>
      <c r="C1407" s="296" t="s">
        <v>3135</v>
      </c>
      <c r="D1407" s="296" t="s">
        <v>3136</v>
      </c>
      <c r="E1407" s="297" t="s">
        <v>3733</v>
      </c>
      <c r="F1407" s="293" t="str">
        <f>VLOOKUP(E:E,데이터주제영역정의서!T:V,2,FALSE)</f>
        <v>PS</v>
      </c>
      <c r="G1407" s="292" t="s">
        <v>3934</v>
      </c>
      <c r="H1407" s="294" t="str">
        <f>VLOOKUP(A:A,데이터주제영역정의서!O:P,2,FALSE)</f>
        <v>RPY</v>
      </c>
      <c r="I1407" s="295" t="str">
        <f t="shared" si="53"/>
        <v>정보</v>
      </c>
      <c r="J1407" s="295" t="str">
        <f>VLOOKUP(I1407,엔터티분류어!B:D,3,FALSE)</f>
        <v>D</v>
      </c>
      <c r="K1407" s="295" t="str">
        <f t="shared" si="52"/>
        <v>RPYPSARD</v>
      </c>
    </row>
    <row r="1408" spans="1:11" x14ac:dyDescent="0.3">
      <c r="A1408" s="296" t="s">
        <v>3128</v>
      </c>
      <c r="B1408" s="296" t="s">
        <v>1</v>
      </c>
      <c r="C1408" s="296" t="s">
        <v>3137</v>
      </c>
      <c r="D1408" s="296" t="s">
        <v>3138</v>
      </c>
      <c r="E1408" s="297" t="s">
        <v>3733</v>
      </c>
      <c r="F1408" s="293" t="str">
        <f>VLOOKUP(E:E,데이터주제영역정의서!T:V,2,FALSE)</f>
        <v>PS</v>
      </c>
      <c r="G1408" s="292" t="s">
        <v>1099</v>
      </c>
      <c r="H1408" s="294" t="str">
        <f>VLOOKUP(A:A,데이터주제영역정의서!O:P,2,FALSE)</f>
        <v>RPY</v>
      </c>
      <c r="I1408" s="295" t="str">
        <f t="shared" si="53"/>
        <v>정보</v>
      </c>
      <c r="J1408" s="295" t="str">
        <f>VLOOKUP(I1408,엔터티분류어!B:D,3,FALSE)</f>
        <v>D</v>
      </c>
      <c r="K1408" s="295" t="str">
        <f t="shared" si="52"/>
        <v>RPYPSATD</v>
      </c>
    </row>
    <row r="1409" spans="1:11" x14ac:dyDescent="0.3">
      <c r="A1409" s="296" t="s">
        <v>3128</v>
      </c>
      <c r="B1409" s="296" t="s">
        <v>1</v>
      </c>
      <c r="C1409" s="296" t="s">
        <v>3139</v>
      </c>
      <c r="D1409" s="296" t="s">
        <v>3140</v>
      </c>
      <c r="E1409" s="297" t="s">
        <v>3733</v>
      </c>
      <c r="F1409" s="293" t="str">
        <f>VLOOKUP(E:E,데이터주제영역정의서!T:V,2,FALSE)</f>
        <v>PS</v>
      </c>
      <c r="G1409" s="292" t="s">
        <v>3935</v>
      </c>
      <c r="H1409" s="294" t="str">
        <f>VLOOKUP(A:A,데이터주제영역정의서!O:P,2,FALSE)</f>
        <v>RPY</v>
      </c>
      <c r="I1409" s="295" t="str">
        <f t="shared" si="53"/>
        <v>정보</v>
      </c>
      <c r="J1409" s="295" t="str">
        <f>VLOOKUP(I1409,엔터티분류어!B:D,3,FALSE)</f>
        <v>D</v>
      </c>
      <c r="K1409" s="295" t="str">
        <f t="shared" si="52"/>
        <v>RPYPSAYD</v>
      </c>
    </row>
    <row r="1410" spans="1:11" x14ac:dyDescent="0.3">
      <c r="A1410" s="296" t="s">
        <v>3128</v>
      </c>
      <c r="B1410" s="296" t="s">
        <v>18</v>
      </c>
      <c r="C1410" s="296" t="s">
        <v>3141</v>
      </c>
      <c r="D1410" s="296" t="s">
        <v>3142</v>
      </c>
      <c r="E1410" s="297" t="s">
        <v>3932</v>
      </c>
      <c r="F1410" s="293" t="str">
        <f>VLOOKUP(E:E,데이터주제영역정의서!T:V,2,FALSE)</f>
        <v>PR</v>
      </c>
      <c r="G1410" s="292" t="s">
        <v>3936</v>
      </c>
      <c r="H1410" s="294" t="str">
        <f>VLOOKUP(A:A,데이터주제영역정의서!O:P,2,FALSE)</f>
        <v>RPY</v>
      </c>
      <c r="I1410" s="295" t="str">
        <f t="shared" si="53"/>
        <v>정보</v>
      </c>
      <c r="J1410" s="295" t="str">
        <f>VLOOKUP(I1410,엔터티분류어!B:D,3,FALSE)</f>
        <v>D</v>
      </c>
      <c r="K1410" s="295" t="str">
        <f t="shared" si="52"/>
        <v>RPYPRAUD</v>
      </c>
    </row>
    <row r="1411" spans="1:11" x14ac:dyDescent="0.3">
      <c r="A1411" s="296" t="s">
        <v>3128</v>
      </c>
      <c r="B1411" s="296" t="s">
        <v>1</v>
      </c>
      <c r="C1411" s="296" t="s">
        <v>3143</v>
      </c>
      <c r="D1411" s="296" t="s">
        <v>3142</v>
      </c>
      <c r="E1411" s="297" t="s">
        <v>3932</v>
      </c>
      <c r="F1411" s="293" t="str">
        <f>VLOOKUP(E:E,데이터주제영역정의서!T:V,2,FALSE)</f>
        <v>PR</v>
      </c>
      <c r="G1411" s="292" t="s">
        <v>3664</v>
      </c>
      <c r="H1411" s="294" t="str">
        <f>VLOOKUP(A:A,데이터주제영역정의서!O:P,2,FALSE)</f>
        <v>RPY</v>
      </c>
      <c r="I1411" s="295" t="str">
        <f t="shared" si="53"/>
        <v>정보</v>
      </c>
      <c r="J1411" s="295" t="str">
        <f>VLOOKUP(I1411,엔터티분류어!B:D,3,FALSE)</f>
        <v>D</v>
      </c>
      <c r="K1411" s="295" t="str">
        <f t="shared" si="52"/>
        <v>RPYPRAID</v>
      </c>
    </row>
    <row r="1412" spans="1:11" x14ac:dyDescent="0.3">
      <c r="A1412" s="296" t="s">
        <v>3128</v>
      </c>
      <c r="B1412" s="296" t="s">
        <v>1</v>
      </c>
      <c r="C1412" s="296" t="s">
        <v>3144</v>
      </c>
      <c r="D1412" s="296" t="s">
        <v>3145</v>
      </c>
      <c r="E1412" s="297" t="s">
        <v>3733</v>
      </c>
      <c r="F1412" s="293" t="str">
        <f>VLOOKUP(E:E,데이터주제영역정의서!T:V,2,FALSE)</f>
        <v>PS</v>
      </c>
      <c r="G1412" s="292" t="s">
        <v>3937</v>
      </c>
      <c r="H1412" s="294" t="str">
        <f>VLOOKUP(A:A,데이터주제영역정의서!O:P,2,FALSE)</f>
        <v>RPY</v>
      </c>
      <c r="I1412" s="295" t="str">
        <f t="shared" si="53"/>
        <v>정보</v>
      </c>
      <c r="J1412" s="295" t="str">
        <f>VLOOKUP(I1412,엔터티분류어!B:D,3,FALSE)</f>
        <v>D</v>
      </c>
      <c r="K1412" s="295" t="str">
        <f t="shared" si="52"/>
        <v>RPYPSAOD</v>
      </c>
    </row>
    <row r="1413" spans="1:11" x14ac:dyDescent="0.3">
      <c r="A1413" s="296" t="s">
        <v>3128</v>
      </c>
      <c r="B1413" s="296" t="s">
        <v>1</v>
      </c>
      <c r="C1413" s="296" t="s">
        <v>3146</v>
      </c>
      <c r="D1413" s="296" t="s">
        <v>3147</v>
      </c>
      <c r="E1413" s="297" t="s">
        <v>3733</v>
      </c>
      <c r="F1413" s="293" t="str">
        <f>VLOOKUP(E:E,데이터주제영역정의서!T:V,2,FALSE)</f>
        <v>PS</v>
      </c>
      <c r="G1413" s="292" t="s">
        <v>1093</v>
      </c>
      <c r="H1413" s="294" t="str">
        <f>VLOOKUP(A:A,데이터주제영역정의서!O:P,2,FALSE)</f>
        <v>RPY</v>
      </c>
      <c r="I1413" s="295" t="str">
        <f t="shared" si="53"/>
        <v>이력</v>
      </c>
      <c r="J1413" s="295" t="str">
        <f>VLOOKUP(I1413,엔터티분류어!B:D,3,FALSE)</f>
        <v>H</v>
      </c>
      <c r="K1413" s="295" t="str">
        <f t="shared" si="52"/>
        <v>RPYPSAPH</v>
      </c>
    </row>
    <row r="1414" spans="1:11" x14ac:dyDescent="0.3">
      <c r="A1414" s="296" t="s">
        <v>3128</v>
      </c>
      <c r="B1414" s="296" t="s">
        <v>1</v>
      </c>
      <c r="C1414" s="296" t="s">
        <v>3148</v>
      </c>
      <c r="D1414" s="296" t="s">
        <v>3149</v>
      </c>
      <c r="E1414" s="297" t="s">
        <v>3733</v>
      </c>
      <c r="F1414" s="293" t="str">
        <f>VLOOKUP(E:E,데이터주제영역정의서!T:V,2,FALSE)</f>
        <v>PS</v>
      </c>
      <c r="G1414" s="292" t="s">
        <v>1711</v>
      </c>
      <c r="H1414" s="294" t="str">
        <f>VLOOKUP(A:A,데이터주제영역정의서!O:P,2,FALSE)</f>
        <v>RPY</v>
      </c>
      <c r="I1414" s="295" t="str">
        <f t="shared" si="53"/>
        <v>정보</v>
      </c>
      <c r="J1414" s="295" t="str">
        <f>VLOOKUP(I1414,엔터티분류어!B:D,3,FALSE)</f>
        <v>D</v>
      </c>
      <c r="K1414" s="295" t="str">
        <f t="shared" si="52"/>
        <v>RPYPSAAD</v>
      </c>
    </row>
    <row r="1415" spans="1:11" x14ac:dyDescent="0.3">
      <c r="A1415" s="296" t="s">
        <v>3128</v>
      </c>
      <c r="B1415" s="296" t="s">
        <v>1</v>
      </c>
      <c r="C1415" s="296" t="s">
        <v>3150</v>
      </c>
      <c r="D1415" s="296" t="s">
        <v>3151</v>
      </c>
      <c r="E1415" s="297" t="s">
        <v>3932</v>
      </c>
      <c r="F1415" s="293" t="str">
        <f>VLOOKUP(E:E,데이터주제영역정의서!T:V,2,FALSE)</f>
        <v>PR</v>
      </c>
      <c r="G1415" s="292" t="s">
        <v>578</v>
      </c>
      <c r="H1415" s="294" t="str">
        <f>VLOOKUP(A:A,데이터주제영역정의서!O:P,2,FALSE)</f>
        <v>RPY</v>
      </c>
      <c r="I1415" s="295" t="str">
        <f t="shared" si="53"/>
        <v>상세</v>
      </c>
      <c r="J1415" s="295" t="str">
        <f>VLOOKUP(I1415,엔터티분류어!B:D,3,FALSE)</f>
        <v>E</v>
      </c>
      <c r="K1415" s="295" t="str">
        <f t="shared" si="52"/>
        <v>RPYPRASE</v>
      </c>
    </row>
    <row r="1416" spans="1:11" x14ac:dyDescent="0.3">
      <c r="A1416" s="296" t="s">
        <v>3128</v>
      </c>
      <c r="B1416" s="296" t="s">
        <v>1</v>
      </c>
      <c r="C1416" s="296" t="s">
        <v>3152</v>
      </c>
      <c r="D1416" s="296" t="s">
        <v>3153</v>
      </c>
      <c r="E1416" s="297" t="s">
        <v>3932</v>
      </c>
      <c r="F1416" s="293" t="str">
        <f>VLOOKUP(E:E,데이터주제영역정의서!T:V,2,FALSE)</f>
        <v>PR</v>
      </c>
      <c r="G1416" s="292" t="s">
        <v>1752</v>
      </c>
      <c r="H1416" s="294" t="str">
        <f>VLOOKUP(A:A,데이터주제영역정의서!O:P,2,FALSE)</f>
        <v>RPY</v>
      </c>
      <c r="I1416" s="295" t="str">
        <f t="shared" si="53"/>
        <v>정보</v>
      </c>
      <c r="J1416" s="295" t="str">
        <f>VLOOKUP(I1416,엔터티분류어!B:D,3,FALSE)</f>
        <v>D</v>
      </c>
      <c r="K1416" s="295" t="str">
        <f t="shared" si="52"/>
        <v>RPYPRADD</v>
      </c>
    </row>
    <row r="1417" spans="1:11" x14ac:dyDescent="0.3">
      <c r="A1417" s="296" t="s">
        <v>3128</v>
      </c>
      <c r="B1417" s="296" t="s">
        <v>1</v>
      </c>
      <c r="C1417" s="296" t="s">
        <v>3154</v>
      </c>
      <c r="D1417" s="296" t="s">
        <v>3155</v>
      </c>
      <c r="E1417" s="297" t="s">
        <v>3932</v>
      </c>
      <c r="F1417" s="293" t="str">
        <f>VLOOKUP(E:E,데이터주제영역정의서!T:V,2,FALSE)</f>
        <v>PR</v>
      </c>
      <c r="G1417" s="292" t="s">
        <v>3938</v>
      </c>
      <c r="H1417" s="294" t="str">
        <f>VLOOKUP(A:A,데이터주제영역정의서!O:P,2,FALSE)</f>
        <v>RPY</v>
      </c>
      <c r="I1417" s="295" t="str">
        <f t="shared" si="53"/>
        <v>이력</v>
      </c>
      <c r="J1417" s="295" t="str">
        <f>VLOOKUP(I1417,엔터티분류어!B:D,3,FALSE)</f>
        <v>H</v>
      </c>
      <c r="K1417" s="295" t="str">
        <f t="shared" si="52"/>
        <v>RPYPRAFH</v>
      </c>
    </row>
    <row r="1418" spans="1:11" x14ac:dyDescent="0.3">
      <c r="A1418" s="296" t="s">
        <v>3128</v>
      </c>
      <c r="B1418" s="296" t="s">
        <v>1</v>
      </c>
      <c r="C1418" s="296" t="s">
        <v>3156</v>
      </c>
      <c r="D1418" s="296" t="s">
        <v>3157</v>
      </c>
      <c r="E1418" s="297" t="s">
        <v>3733</v>
      </c>
      <c r="F1418" s="293" t="str">
        <f>VLOOKUP(E:E,데이터주제영역정의서!T:V,2,FALSE)</f>
        <v>PS</v>
      </c>
      <c r="G1418" s="292" t="s">
        <v>1754</v>
      </c>
      <c r="H1418" s="294" t="str">
        <f>VLOOKUP(A:A,데이터주제영역정의서!O:P,2,FALSE)</f>
        <v>RPY</v>
      </c>
      <c r="I1418" s="295" t="str">
        <f t="shared" si="53"/>
        <v>상세</v>
      </c>
      <c r="J1418" s="295" t="str">
        <f>VLOOKUP(I1418,엔터티분류어!B:D,3,FALSE)</f>
        <v>E</v>
      </c>
      <c r="K1418" s="295" t="str">
        <f t="shared" si="52"/>
        <v>RPYPSAGE</v>
      </c>
    </row>
    <row r="1419" spans="1:11" x14ac:dyDescent="0.3">
      <c r="A1419" s="296" t="s">
        <v>3128</v>
      </c>
      <c r="B1419" s="296" t="s">
        <v>1</v>
      </c>
      <c r="C1419" s="296" t="s">
        <v>3158</v>
      </c>
      <c r="D1419" s="296" t="s">
        <v>3159</v>
      </c>
      <c r="E1419" s="297" t="s">
        <v>3733</v>
      </c>
      <c r="F1419" s="293" t="str">
        <f>VLOOKUP(E:E,데이터주제영역정의서!T:V,2,FALSE)</f>
        <v>PS</v>
      </c>
      <c r="G1419" s="292" t="s">
        <v>569</v>
      </c>
      <c r="H1419" s="294" t="str">
        <f>VLOOKUP(A:A,데이터주제영역정의서!O:P,2,FALSE)</f>
        <v>RPY</v>
      </c>
      <c r="I1419" s="295" t="str">
        <f t="shared" si="53"/>
        <v>정보</v>
      </c>
      <c r="J1419" s="295" t="str">
        <f>VLOOKUP(I1419,엔터티분류어!B:D,3,FALSE)</f>
        <v>D</v>
      </c>
      <c r="K1419" s="295" t="str">
        <f t="shared" si="52"/>
        <v>RPYPSAHD</v>
      </c>
    </row>
    <row r="1420" spans="1:11" x14ac:dyDescent="0.3">
      <c r="A1420" s="296" t="s">
        <v>3128</v>
      </c>
      <c r="B1420" s="296" t="s">
        <v>1</v>
      </c>
      <c r="C1420" s="296" t="s">
        <v>3160</v>
      </c>
      <c r="D1420" s="296" t="s">
        <v>3161</v>
      </c>
      <c r="E1420" s="297" t="s">
        <v>3932</v>
      </c>
      <c r="F1420" s="293" t="str">
        <f>VLOOKUP(E:E,데이터주제영역정의서!T:V,2,FALSE)</f>
        <v>PR</v>
      </c>
      <c r="G1420" s="292" t="s">
        <v>3939</v>
      </c>
      <c r="H1420" s="294" t="str">
        <f>VLOOKUP(A:A,데이터주제영역정의서!O:P,2,FALSE)</f>
        <v>RPY</v>
      </c>
      <c r="I1420" s="295" t="str">
        <f t="shared" si="53"/>
        <v>기본</v>
      </c>
      <c r="J1420" s="295" t="str">
        <f>VLOOKUP(I1420,엔터티분류어!B:D,3,FALSE)</f>
        <v>M</v>
      </c>
      <c r="K1420" s="295" t="str">
        <f t="shared" si="52"/>
        <v>RPYPRAJM</v>
      </c>
    </row>
    <row r="1421" spans="1:11" x14ac:dyDescent="0.3">
      <c r="A1421" s="296" t="s">
        <v>3128</v>
      </c>
      <c r="B1421" s="296" t="s">
        <v>1</v>
      </c>
      <c r="C1421" s="296" t="s">
        <v>3162</v>
      </c>
      <c r="D1421" s="296" t="s">
        <v>3163</v>
      </c>
      <c r="E1421" s="297" t="s">
        <v>3932</v>
      </c>
      <c r="F1421" s="293" t="str">
        <f>VLOOKUP(E:E,데이터주제영역정의서!T:V,2,FALSE)</f>
        <v>PR</v>
      </c>
      <c r="G1421" s="292" t="s">
        <v>572</v>
      </c>
      <c r="H1421" s="294" t="str">
        <f>VLOOKUP(A:A,데이터주제영역정의서!O:P,2,FALSE)</f>
        <v>RPY</v>
      </c>
      <c r="I1421" s="295" t="str">
        <f t="shared" si="53"/>
        <v>정보</v>
      </c>
      <c r="J1421" s="295" t="str">
        <f>VLOOKUP(I1421,엔터티분류어!B:D,3,FALSE)</f>
        <v>D</v>
      </c>
      <c r="K1421" s="295" t="str">
        <f t="shared" si="52"/>
        <v>RPYPRAKD</v>
      </c>
    </row>
    <row r="1422" spans="1:11" x14ac:dyDescent="0.3">
      <c r="A1422" s="296" t="s">
        <v>3128</v>
      </c>
      <c r="B1422" s="296" t="s">
        <v>1</v>
      </c>
      <c r="C1422" s="296" t="s">
        <v>3164</v>
      </c>
      <c r="D1422" s="296" t="s">
        <v>3165</v>
      </c>
      <c r="E1422" s="297" t="s">
        <v>3932</v>
      </c>
      <c r="F1422" s="293" t="str">
        <f>VLOOKUP(E:E,데이터주제영역정의서!T:V,2,FALSE)</f>
        <v>PR</v>
      </c>
      <c r="G1422" s="292" t="s">
        <v>3940</v>
      </c>
      <c r="H1422" s="294" t="str">
        <f>VLOOKUP(A:A,데이터주제영역정의서!O:P,2,FALSE)</f>
        <v>RPY</v>
      </c>
      <c r="I1422" s="295" t="str">
        <f t="shared" si="53"/>
        <v>정보</v>
      </c>
      <c r="J1422" s="295" t="str">
        <f>VLOOKUP(I1422,엔터티분류어!B:D,3,FALSE)</f>
        <v>D</v>
      </c>
      <c r="K1422" s="295" t="str">
        <f t="shared" si="52"/>
        <v>RPYPRALD</v>
      </c>
    </row>
    <row r="1423" spans="1:11" x14ac:dyDescent="0.3">
      <c r="A1423" s="296" t="s">
        <v>3128</v>
      </c>
      <c r="B1423" s="296" t="s">
        <v>1</v>
      </c>
      <c r="C1423" s="296" t="s">
        <v>3166</v>
      </c>
      <c r="D1423" s="296" t="s">
        <v>3167</v>
      </c>
      <c r="E1423" s="297" t="s">
        <v>3733</v>
      </c>
      <c r="F1423" s="293" t="str">
        <f>VLOOKUP(E:E,데이터주제영역정의서!T:V,2,FALSE)</f>
        <v>PS</v>
      </c>
      <c r="G1423" s="292" t="s">
        <v>3941</v>
      </c>
      <c r="H1423" s="294" t="str">
        <f>VLOOKUP(A:A,데이터주제영역정의서!O:P,2,FALSE)</f>
        <v>RPY</v>
      </c>
      <c r="I1423" s="295" t="str">
        <f t="shared" si="53"/>
        <v>상세</v>
      </c>
      <c r="J1423" s="295" t="str">
        <f>VLOOKUP(I1423,엔터티분류어!B:D,3,FALSE)</f>
        <v>E</v>
      </c>
      <c r="K1423" s="295" t="str">
        <f t="shared" si="52"/>
        <v>RPYPSAZE</v>
      </c>
    </row>
    <row r="1424" spans="1:11" x14ac:dyDescent="0.3">
      <c r="A1424" s="296" t="s">
        <v>3128</v>
      </c>
      <c r="B1424" s="296" t="s">
        <v>1</v>
      </c>
      <c r="C1424" s="296" t="s">
        <v>3168</v>
      </c>
      <c r="D1424" s="296" t="s">
        <v>3169</v>
      </c>
      <c r="E1424" s="297" t="s">
        <v>3730</v>
      </c>
      <c r="F1424" s="293" t="str">
        <f>VLOOKUP(E:E,데이터주제영역정의서!T:V,2,FALSE)</f>
        <v>RT</v>
      </c>
      <c r="G1424" s="292" t="s">
        <v>3942</v>
      </c>
      <c r="H1424" s="294" t="str">
        <f>VLOOKUP(A:A,데이터주제영역정의서!O:P,2,FALSE)</f>
        <v>RPY</v>
      </c>
      <c r="I1424" s="295" t="str">
        <f t="shared" si="53"/>
        <v>정보</v>
      </c>
      <c r="J1424" s="295" t="str">
        <f>VLOOKUP(I1424,엔터티분류어!B:D,3,FALSE)</f>
        <v>D</v>
      </c>
      <c r="K1424" s="295" t="str">
        <f t="shared" si="52"/>
        <v>RPYRTAXD</v>
      </c>
    </row>
    <row r="1425" spans="1:11" x14ac:dyDescent="0.3">
      <c r="A1425" s="296" t="s">
        <v>3128</v>
      </c>
      <c r="B1425" s="296" t="s">
        <v>1</v>
      </c>
      <c r="C1425" s="296" t="s">
        <v>3170</v>
      </c>
      <c r="D1425" s="296" t="s">
        <v>3171</v>
      </c>
      <c r="E1425" s="297" t="s">
        <v>3733</v>
      </c>
      <c r="F1425" s="293" t="str">
        <f>VLOOKUP(E:E,데이터주제영역정의서!T:V,2,FALSE)</f>
        <v>PS</v>
      </c>
      <c r="G1425" s="292" t="s">
        <v>1709</v>
      </c>
      <c r="H1425" s="294" t="str">
        <f>VLOOKUP(A:A,데이터주제영역정의서!O:P,2,FALSE)</f>
        <v>RPY</v>
      </c>
      <c r="I1425" s="295" t="str">
        <f t="shared" si="53"/>
        <v>집계</v>
      </c>
      <c r="J1425" s="295" t="str">
        <f>VLOOKUP(I1425,엔터티분류어!B:D,3,FALSE)</f>
        <v>S</v>
      </c>
      <c r="K1425" s="295" t="str">
        <f t="shared" si="52"/>
        <v>RPYPSACS</v>
      </c>
    </row>
    <row r="1426" spans="1:11" x14ac:dyDescent="0.3">
      <c r="A1426" s="296" t="s">
        <v>3128</v>
      </c>
      <c r="B1426" s="296" t="s">
        <v>1</v>
      </c>
      <c r="C1426" s="296" t="s">
        <v>3172</v>
      </c>
      <c r="D1426" s="296" t="s">
        <v>3173</v>
      </c>
      <c r="E1426" s="297" t="s">
        <v>3733</v>
      </c>
      <c r="F1426" s="293" t="str">
        <f>VLOOKUP(E:E,데이터주제영역정의서!T:V,2,FALSE)</f>
        <v>PS</v>
      </c>
      <c r="G1426" s="292" t="s">
        <v>3943</v>
      </c>
      <c r="H1426" s="294" t="str">
        <f>VLOOKUP(A:A,데이터주제영역정의서!O:P,2,FALSE)</f>
        <v>RPY</v>
      </c>
      <c r="I1426" s="295" t="str">
        <f t="shared" si="53"/>
        <v>정보</v>
      </c>
      <c r="J1426" s="295" t="str">
        <f>VLOOKUP(I1426,엔터티분류어!B:D,3,FALSE)</f>
        <v>D</v>
      </c>
      <c r="K1426" s="295" t="str">
        <f t="shared" si="52"/>
        <v>RPYPSAVD</v>
      </c>
    </row>
    <row r="1427" spans="1:11" x14ac:dyDescent="0.3">
      <c r="A1427" s="296" t="s">
        <v>3128</v>
      </c>
      <c r="B1427" s="296" t="s">
        <v>1</v>
      </c>
      <c r="C1427" s="296" t="s">
        <v>3174</v>
      </c>
      <c r="D1427" s="296" t="s">
        <v>3175</v>
      </c>
      <c r="E1427" s="297" t="s">
        <v>3932</v>
      </c>
      <c r="F1427" s="293" t="str">
        <f>VLOOKUP(E:E,데이터주제영역정의서!T:V,2,FALSE)</f>
        <v>PR</v>
      </c>
      <c r="G1427" s="292" t="s">
        <v>1573</v>
      </c>
      <c r="H1427" s="294" t="str">
        <f>VLOOKUP(A:A,데이터주제영역정의서!O:P,2,FALSE)</f>
        <v>RPY</v>
      </c>
      <c r="I1427" s="295" t="str">
        <f t="shared" si="53"/>
        <v>정보</v>
      </c>
      <c r="J1427" s="295" t="str">
        <f>VLOOKUP(I1427,엔터티분류어!B:D,3,FALSE)</f>
        <v>D</v>
      </c>
      <c r="K1427" s="295" t="str">
        <f t="shared" si="52"/>
        <v>RPYPRABD</v>
      </c>
    </row>
    <row r="1428" spans="1:11" x14ac:dyDescent="0.3">
      <c r="A1428" s="296" t="s">
        <v>3128</v>
      </c>
      <c r="B1428" s="296" t="s">
        <v>1</v>
      </c>
      <c r="C1428" s="296" t="s">
        <v>3176</v>
      </c>
      <c r="D1428" s="296" t="s">
        <v>3177</v>
      </c>
      <c r="E1428" s="297" t="s">
        <v>3932</v>
      </c>
      <c r="F1428" s="293" t="str">
        <f>VLOOKUP(E:E,데이터주제영역정의서!T:V,2,FALSE)</f>
        <v>PR</v>
      </c>
      <c r="G1428" s="292" t="s">
        <v>1757</v>
      </c>
      <c r="H1428" s="294" t="str">
        <f>VLOOKUP(A:A,데이터주제영역정의서!O:P,2,FALSE)</f>
        <v>RPY</v>
      </c>
      <c r="I1428" s="295" t="str">
        <f t="shared" si="53"/>
        <v>정보</v>
      </c>
      <c r="J1428" s="295" t="str">
        <f>VLOOKUP(I1428,엔터티분류어!B:D,3,FALSE)</f>
        <v>D</v>
      </c>
      <c r="K1428" s="295" t="str">
        <f t="shared" si="52"/>
        <v>RPYPRAND</v>
      </c>
    </row>
    <row r="1429" spans="1:11" x14ac:dyDescent="0.3">
      <c r="A1429" s="296" t="s">
        <v>3128</v>
      </c>
      <c r="B1429" s="296" t="s">
        <v>1</v>
      </c>
      <c r="C1429" s="296" t="s">
        <v>3178</v>
      </c>
      <c r="D1429" s="296" t="s">
        <v>3179</v>
      </c>
      <c r="E1429" s="297" t="s">
        <v>3733</v>
      </c>
      <c r="F1429" s="293" t="str">
        <f>VLOOKUP(E:E,데이터주제영역정의서!T:V,2,FALSE)</f>
        <v>PS</v>
      </c>
      <c r="G1429" s="292" t="s">
        <v>575</v>
      </c>
      <c r="H1429" s="294" t="str">
        <f>VLOOKUP(A:A,데이터주제영역정의서!O:P,2,FALSE)</f>
        <v>RPY</v>
      </c>
      <c r="I1429" s="295" t="str">
        <f t="shared" si="53"/>
        <v>상세</v>
      </c>
      <c r="J1429" s="295" t="str">
        <f>VLOOKUP(I1429,엔터티분류어!B:D,3,FALSE)</f>
        <v>E</v>
      </c>
      <c r="K1429" s="295" t="str">
        <f t="shared" si="52"/>
        <v>RPYPSAME</v>
      </c>
    </row>
    <row r="1430" spans="1:11" x14ac:dyDescent="0.3">
      <c r="A1430" s="296" t="s">
        <v>3128</v>
      </c>
      <c r="B1430" s="296" t="s">
        <v>1</v>
      </c>
      <c r="C1430" s="296" t="s">
        <v>3180</v>
      </c>
      <c r="D1430" s="296" t="s">
        <v>3181</v>
      </c>
      <c r="E1430" s="297" t="s">
        <v>3733</v>
      </c>
      <c r="F1430" s="293" t="str">
        <f>VLOOKUP(E:E,데이터주제영역정의서!T:V,2,FALSE)</f>
        <v>PS</v>
      </c>
      <c r="G1430" s="292" t="s">
        <v>3944</v>
      </c>
      <c r="H1430" s="294" t="str">
        <f>VLOOKUP(A:A,데이터주제영역정의서!O:P,2,FALSE)</f>
        <v>RPY</v>
      </c>
      <c r="I1430" s="295" t="str">
        <f t="shared" si="53"/>
        <v>정보</v>
      </c>
      <c r="J1430" s="295" t="str">
        <f>VLOOKUP(I1430,엔터티분류어!B:D,3,FALSE)</f>
        <v>D</v>
      </c>
      <c r="K1430" s="295" t="str">
        <f t="shared" si="52"/>
        <v>RPYPSBQD</v>
      </c>
    </row>
    <row r="1431" spans="1:11" x14ac:dyDescent="0.3">
      <c r="A1431" s="296" t="s">
        <v>3128</v>
      </c>
      <c r="B1431" s="296" t="s">
        <v>1</v>
      </c>
      <c r="C1431" s="296" t="s">
        <v>3182</v>
      </c>
      <c r="D1431" s="296" t="s">
        <v>3183</v>
      </c>
      <c r="E1431" s="297" t="s">
        <v>3733</v>
      </c>
      <c r="F1431" s="293" t="str">
        <f>VLOOKUP(E:E,데이터주제영역정의서!T:V,2,FALSE)</f>
        <v>PS</v>
      </c>
      <c r="G1431" s="292" t="s">
        <v>3945</v>
      </c>
      <c r="H1431" s="294" t="str">
        <f>VLOOKUP(A:A,데이터주제영역정의서!O:P,2,FALSE)</f>
        <v>RPY</v>
      </c>
      <c r="I1431" s="295" t="str">
        <f t="shared" si="53"/>
        <v>정보</v>
      </c>
      <c r="J1431" s="295" t="str">
        <f>VLOOKUP(I1431,엔터티분류어!B:D,3,FALSE)</f>
        <v>D</v>
      </c>
      <c r="K1431" s="295" t="str">
        <f t="shared" si="52"/>
        <v>RPYPSBWD</v>
      </c>
    </row>
    <row r="1432" spans="1:11" x14ac:dyDescent="0.3">
      <c r="A1432" s="296" t="s">
        <v>3128</v>
      </c>
      <c r="B1432" s="296" t="s">
        <v>1</v>
      </c>
      <c r="C1432" s="296" t="s">
        <v>3184</v>
      </c>
      <c r="D1432" s="296" t="s">
        <v>3185</v>
      </c>
      <c r="E1432" s="297" t="s">
        <v>3733</v>
      </c>
      <c r="F1432" s="293" t="str">
        <f>VLOOKUP(E:E,데이터주제영역정의서!T:V,2,FALSE)</f>
        <v>PS</v>
      </c>
      <c r="G1432" s="292" t="s">
        <v>3946</v>
      </c>
      <c r="H1432" s="294" t="str">
        <f>VLOOKUP(A:A,데이터주제영역정의서!O:P,2,FALSE)</f>
        <v>RPY</v>
      </c>
      <c r="I1432" s="295" t="str">
        <f t="shared" si="53"/>
        <v>정보</v>
      </c>
      <c r="J1432" s="295" t="str">
        <f>VLOOKUP(I1432,엔터티분류어!B:D,3,FALSE)</f>
        <v>D</v>
      </c>
      <c r="K1432" s="295" t="str">
        <f t="shared" si="52"/>
        <v>RPYPSBED</v>
      </c>
    </row>
    <row r="1433" spans="1:11" x14ac:dyDescent="0.3">
      <c r="A1433" s="296" t="s">
        <v>3128</v>
      </c>
      <c r="B1433" s="296" t="s">
        <v>1</v>
      </c>
      <c r="C1433" s="296" t="s">
        <v>3186</v>
      </c>
      <c r="D1433" s="296" t="s">
        <v>3187</v>
      </c>
      <c r="E1433" s="297" t="s">
        <v>3733</v>
      </c>
      <c r="F1433" s="293" t="str">
        <f>VLOOKUP(E:E,데이터주제영역정의서!T:V,2,FALSE)</f>
        <v>PS</v>
      </c>
      <c r="G1433" s="292" t="s">
        <v>1756</v>
      </c>
      <c r="H1433" s="294" t="str">
        <f>VLOOKUP(A:A,데이터주제영역정의서!O:P,2,FALSE)</f>
        <v>RPY</v>
      </c>
      <c r="I1433" s="295" t="str">
        <f t="shared" si="53"/>
        <v>정보</v>
      </c>
      <c r="J1433" s="295" t="str">
        <f>VLOOKUP(I1433,엔터티분류어!B:D,3,FALSE)</f>
        <v>D</v>
      </c>
      <c r="K1433" s="295" t="str">
        <f t="shared" si="52"/>
        <v>RPYPSBRD</v>
      </c>
    </row>
    <row r="1434" spans="1:11" x14ac:dyDescent="0.3">
      <c r="A1434" s="296" t="s">
        <v>3128</v>
      </c>
      <c r="B1434" s="296" t="s">
        <v>1</v>
      </c>
      <c r="C1434" s="296" t="s">
        <v>3188</v>
      </c>
      <c r="D1434" s="296" t="s">
        <v>3189</v>
      </c>
      <c r="E1434" s="297" t="s">
        <v>3733</v>
      </c>
      <c r="F1434" s="293" t="str">
        <f>VLOOKUP(E:E,데이터주제영역정의서!T:V,2,FALSE)</f>
        <v>PS</v>
      </c>
      <c r="G1434" s="292" t="s">
        <v>3947</v>
      </c>
      <c r="H1434" s="294" t="str">
        <f>VLOOKUP(A:A,데이터주제영역정의서!O:P,2,FALSE)</f>
        <v>RPY</v>
      </c>
      <c r="I1434" s="295" t="str">
        <f t="shared" si="53"/>
        <v>상세</v>
      </c>
      <c r="J1434" s="295" t="str">
        <f>VLOOKUP(I1434,엔터티분류어!B:D,3,FALSE)</f>
        <v>E</v>
      </c>
      <c r="K1434" s="295" t="str">
        <f t="shared" si="52"/>
        <v>RPYPSBTE</v>
      </c>
    </row>
    <row r="1435" spans="1:11" x14ac:dyDescent="0.3">
      <c r="A1435" s="296" t="s">
        <v>3128</v>
      </c>
      <c r="B1435" s="296" t="s">
        <v>1</v>
      </c>
      <c r="C1435" s="296" t="s">
        <v>3190</v>
      </c>
      <c r="D1435" s="296" t="s">
        <v>3191</v>
      </c>
      <c r="E1435" s="297" t="s">
        <v>3733</v>
      </c>
      <c r="F1435" s="293" t="str">
        <f>VLOOKUP(E:E,데이터주제영역정의서!T:V,2,FALSE)</f>
        <v>PS</v>
      </c>
      <c r="G1435" s="292" t="s">
        <v>3948</v>
      </c>
      <c r="H1435" s="294" t="str">
        <f>VLOOKUP(A:A,데이터주제영역정의서!O:P,2,FALSE)</f>
        <v>RPY</v>
      </c>
      <c r="I1435" s="295" t="str">
        <f t="shared" si="53"/>
        <v>정보</v>
      </c>
      <c r="J1435" s="295" t="str">
        <f>VLOOKUP(I1435,엔터티분류어!B:D,3,FALSE)</f>
        <v>D</v>
      </c>
      <c r="K1435" s="295" t="str">
        <f t="shared" si="52"/>
        <v>RPYPSBYD</v>
      </c>
    </row>
    <row r="1436" spans="1:11" x14ac:dyDescent="0.3">
      <c r="A1436" s="296" t="s">
        <v>3128</v>
      </c>
      <c r="B1436" s="296" t="s">
        <v>1</v>
      </c>
      <c r="C1436" s="296" t="s">
        <v>3192</v>
      </c>
      <c r="D1436" s="296" t="s">
        <v>3193</v>
      </c>
      <c r="E1436" s="297" t="s">
        <v>3733</v>
      </c>
      <c r="F1436" s="293" t="str">
        <f>VLOOKUP(E:E,데이터주제영역정의서!T:V,2,FALSE)</f>
        <v>PS</v>
      </c>
      <c r="G1436" s="292" t="s">
        <v>3651</v>
      </c>
      <c r="H1436" s="294" t="str">
        <f>VLOOKUP(A:A,데이터주제영역정의서!O:P,2,FALSE)</f>
        <v>RPY</v>
      </c>
      <c r="I1436" s="295" t="str">
        <f t="shared" si="53"/>
        <v>정보</v>
      </c>
      <c r="J1436" s="295" t="str">
        <f>VLOOKUP(I1436,엔터티분류어!B:D,3,FALSE)</f>
        <v>D</v>
      </c>
      <c r="K1436" s="295" t="str">
        <f t="shared" si="52"/>
        <v>RPYPSBUD</v>
      </c>
    </row>
    <row r="1437" spans="1:11" x14ac:dyDescent="0.3">
      <c r="A1437" s="296" t="s">
        <v>3128</v>
      </c>
      <c r="B1437" s="296" t="s">
        <v>1</v>
      </c>
      <c r="C1437" s="296" t="s">
        <v>3194</v>
      </c>
      <c r="D1437" s="296" t="s">
        <v>3195</v>
      </c>
      <c r="E1437" s="297" t="s">
        <v>3733</v>
      </c>
      <c r="F1437" s="293" t="str">
        <f>VLOOKUP(E:E,데이터주제영역정의서!T:V,2,FALSE)</f>
        <v>PS</v>
      </c>
      <c r="G1437" s="292" t="s">
        <v>3666</v>
      </c>
      <c r="H1437" s="294" t="str">
        <f>VLOOKUP(A:A,데이터주제영역정의서!O:P,2,FALSE)</f>
        <v>RPY</v>
      </c>
      <c r="I1437" s="295" t="str">
        <f t="shared" si="53"/>
        <v>정보</v>
      </c>
      <c r="J1437" s="295" t="str">
        <f>VLOOKUP(I1437,엔터티분류어!B:D,3,FALSE)</f>
        <v>D</v>
      </c>
      <c r="K1437" s="295" t="str">
        <f t="shared" si="52"/>
        <v>RPYPSBID</v>
      </c>
    </row>
    <row r="1438" spans="1:11" x14ac:dyDescent="0.3">
      <c r="A1438" s="296" t="s">
        <v>3128</v>
      </c>
      <c r="B1438" s="296" t="s">
        <v>1</v>
      </c>
      <c r="C1438" s="296" t="s">
        <v>3196</v>
      </c>
      <c r="D1438" s="296" t="s">
        <v>3197</v>
      </c>
      <c r="E1438" s="297" t="s">
        <v>3733</v>
      </c>
      <c r="F1438" s="293" t="str">
        <f>VLOOKUP(E:E,데이터주제영역정의서!T:V,2,FALSE)</f>
        <v>PS</v>
      </c>
      <c r="G1438" s="292" t="s">
        <v>3665</v>
      </c>
      <c r="H1438" s="294" t="str">
        <f>VLOOKUP(A:A,데이터주제영역정의서!O:P,2,FALSE)</f>
        <v>RPY</v>
      </c>
      <c r="I1438" s="295" t="str">
        <f t="shared" si="53"/>
        <v>집계</v>
      </c>
      <c r="J1438" s="295" t="str">
        <f>VLOOKUP(I1438,엔터티분류어!B:D,3,FALSE)</f>
        <v>S</v>
      </c>
      <c r="K1438" s="295" t="str">
        <f t="shared" si="52"/>
        <v>RPYPSBOS</v>
      </c>
    </row>
    <row r="1439" spans="1:11" x14ac:dyDescent="0.3">
      <c r="A1439" s="296" t="s">
        <v>3128</v>
      </c>
      <c r="B1439" s="296" t="s">
        <v>1</v>
      </c>
      <c r="C1439" s="296" t="s">
        <v>3198</v>
      </c>
      <c r="D1439" s="296" t="s">
        <v>3199</v>
      </c>
      <c r="E1439" s="297" t="s">
        <v>3733</v>
      </c>
      <c r="F1439" s="293" t="str">
        <f>VLOOKUP(E:E,데이터주제영역정의서!T:V,2,FALSE)</f>
        <v>PS</v>
      </c>
      <c r="G1439" s="292" t="s">
        <v>3949</v>
      </c>
      <c r="H1439" s="294" t="str">
        <f>VLOOKUP(A:A,데이터주제영역정의서!O:P,2,FALSE)</f>
        <v>RPY</v>
      </c>
      <c r="I1439" s="295" t="str">
        <f t="shared" si="53"/>
        <v>상세</v>
      </c>
      <c r="J1439" s="295" t="str">
        <f>VLOOKUP(I1439,엔터티분류어!B:D,3,FALSE)</f>
        <v>E</v>
      </c>
      <c r="K1439" s="295" t="str">
        <f t="shared" si="52"/>
        <v>RPYPSBPE</v>
      </c>
    </row>
    <row r="1440" spans="1:11" x14ac:dyDescent="0.3">
      <c r="A1440" s="296" t="s">
        <v>3128</v>
      </c>
      <c r="B1440" s="296" t="s">
        <v>1</v>
      </c>
      <c r="C1440" s="296" t="s">
        <v>3200</v>
      </c>
      <c r="D1440" s="296" t="s">
        <v>3201</v>
      </c>
      <c r="E1440" s="297" t="s">
        <v>3733</v>
      </c>
      <c r="F1440" s="293" t="str">
        <f>VLOOKUP(E:E,데이터주제영역정의서!T:V,2,FALSE)</f>
        <v>PS</v>
      </c>
      <c r="G1440" s="292" t="s">
        <v>1712</v>
      </c>
      <c r="H1440" s="294" t="str">
        <f>VLOOKUP(A:A,데이터주제영역정의서!O:P,2,FALSE)</f>
        <v>RPY</v>
      </c>
      <c r="I1440" s="295" t="str">
        <f t="shared" si="53"/>
        <v>정보</v>
      </c>
      <c r="J1440" s="295" t="str">
        <f>VLOOKUP(I1440,엔터티분류어!B:D,3,FALSE)</f>
        <v>D</v>
      </c>
      <c r="K1440" s="295" t="str">
        <f t="shared" si="52"/>
        <v>RPYPSBAD</v>
      </c>
    </row>
    <row r="1441" spans="1:11" x14ac:dyDescent="0.3">
      <c r="A1441" s="296" t="s">
        <v>3128</v>
      </c>
      <c r="B1441" s="296" t="s">
        <v>18</v>
      </c>
      <c r="C1441" s="296" t="s">
        <v>3202</v>
      </c>
      <c r="D1441" s="296"/>
      <c r="E1441" s="297" t="s">
        <v>3932</v>
      </c>
      <c r="F1441" s="293" t="str">
        <f>VLOOKUP(E:E,데이터주제영역정의서!T:V,2,FALSE)</f>
        <v>PR</v>
      </c>
      <c r="G1441" s="292" t="s">
        <v>3950</v>
      </c>
      <c r="H1441" s="294" t="str">
        <f>VLOOKUP(A:A,데이터주제영역정의서!O:P,2,FALSE)</f>
        <v>RPY</v>
      </c>
      <c r="I1441" s="295" t="str">
        <f t="shared" si="53"/>
        <v>정보</v>
      </c>
      <c r="J1441" s="295" t="str">
        <f>VLOOKUP(I1441,엔터티분류어!B:D,3,FALSE)</f>
        <v>D</v>
      </c>
      <c r="K1441" s="295" t="str">
        <f t="shared" si="52"/>
        <v>RPYPRBSD</v>
      </c>
    </row>
    <row r="1442" spans="1:11" x14ac:dyDescent="0.3">
      <c r="A1442" s="296" t="s">
        <v>3128</v>
      </c>
      <c r="B1442" s="296" t="s">
        <v>1</v>
      </c>
      <c r="C1442" s="296" t="s">
        <v>3203</v>
      </c>
      <c r="D1442" s="296" t="s">
        <v>3204</v>
      </c>
      <c r="E1442" s="297" t="s">
        <v>3951</v>
      </c>
      <c r="F1442" s="293" t="str">
        <f>VLOOKUP(E:E,데이터주제영역정의서!T:V,2,FALSE)</f>
        <v>PR</v>
      </c>
      <c r="G1442" s="292" t="s">
        <v>3952</v>
      </c>
      <c r="H1442" s="294" t="str">
        <f>VLOOKUP(A:A,데이터주제영역정의서!O:P,2,FALSE)</f>
        <v>RPY</v>
      </c>
      <c r="I1442" s="295" t="str">
        <f t="shared" si="53"/>
        <v>정보</v>
      </c>
      <c r="J1442" s="295" t="str">
        <f>VLOOKUP(I1442,엔터티분류어!B:D,3,FALSE)</f>
        <v>D</v>
      </c>
      <c r="K1442" s="295" t="str">
        <f t="shared" si="52"/>
        <v>RPYPRBDD</v>
      </c>
    </row>
    <row r="1443" spans="1:11" x14ac:dyDescent="0.3">
      <c r="A1443" s="296" t="s">
        <v>3128</v>
      </c>
      <c r="B1443" s="296" t="s">
        <v>1</v>
      </c>
      <c r="C1443" s="296" t="s">
        <v>3205</v>
      </c>
      <c r="D1443" s="296" t="s">
        <v>3206</v>
      </c>
      <c r="E1443" s="297" t="s">
        <v>3733</v>
      </c>
      <c r="F1443" s="293" t="str">
        <f>VLOOKUP(E:E,데이터주제영역정의서!T:V,2,FALSE)</f>
        <v>PS</v>
      </c>
      <c r="G1443" s="292" t="s">
        <v>3953</v>
      </c>
      <c r="H1443" s="294" t="str">
        <f>VLOOKUP(A:A,데이터주제영역정의서!O:P,2,FALSE)</f>
        <v>RPY</v>
      </c>
      <c r="I1443" s="295" t="str">
        <f t="shared" si="53"/>
        <v>정보</v>
      </c>
      <c r="J1443" s="295" t="str">
        <f>VLOOKUP(I1443,엔터티분류어!B:D,3,FALSE)</f>
        <v>D</v>
      </c>
      <c r="K1443" s="295" t="str">
        <f t="shared" si="52"/>
        <v>RPYPSBFD</v>
      </c>
    </row>
    <row r="1444" spans="1:11" x14ac:dyDescent="0.3">
      <c r="A1444" s="296" t="s">
        <v>3128</v>
      </c>
      <c r="B1444" s="296" t="s">
        <v>1</v>
      </c>
      <c r="C1444" s="296" t="s">
        <v>3207</v>
      </c>
      <c r="D1444" s="296" t="s">
        <v>3208</v>
      </c>
      <c r="E1444" s="297" t="s">
        <v>3733</v>
      </c>
      <c r="F1444" s="293" t="str">
        <f>VLOOKUP(E:E,데이터주제영역정의서!T:V,2,FALSE)</f>
        <v>PS</v>
      </c>
      <c r="G1444" s="292" t="s">
        <v>713</v>
      </c>
      <c r="H1444" s="294" t="str">
        <f>VLOOKUP(A:A,데이터주제영역정의서!O:P,2,FALSE)</f>
        <v>RPY</v>
      </c>
      <c r="I1444" s="295" t="str">
        <f t="shared" si="53"/>
        <v>정보</v>
      </c>
      <c r="J1444" s="295" t="str">
        <f>VLOOKUP(I1444,엔터티분류어!B:D,3,FALSE)</f>
        <v>D</v>
      </c>
      <c r="K1444" s="295" t="str">
        <f t="shared" si="52"/>
        <v>RPYPSBGD</v>
      </c>
    </row>
    <row r="1445" spans="1:11" x14ac:dyDescent="0.3">
      <c r="A1445" s="296" t="s">
        <v>3128</v>
      </c>
      <c r="B1445" s="296" t="s">
        <v>1</v>
      </c>
      <c r="C1445" s="296" t="s">
        <v>3209</v>
      </c>
      <c r="D1445" s="296" t="s">
        <v>3210</v>
      </c>
      <c r="E1445" s="297" t="s">
        <v>3733</v>
      </c>
      <c r="F1445" s="293" t="str">
        <f>VLOOKUP(E:E,데이터주제영역정의서!T:V,2,FALSE)</f>
        <v>PS</v>
      </c>
      <c r="G1445" s="292" t="s">
        <v>3954</v>
      </c>
      <c r="H1445" s="294" t="str">
        <f>VLOOKUP(A:A,데이터주제영역정의서!O:P,2,FALSE)</f>
        <v>RPY</v>
      </c>
      <c r="I1445" s="295" t="str">
        <f t="shared" si="53"/>
        <v>정보</v>
      </c>
      <c r="J1445" s="295" t="str">
        <f>VLOOKUP(I1445,엔터티분류어!B:D,3,FALSE)</f>
        <v>D</v>
      </c>
      <c r="K1445" s="295" t="str">
        <f t="shared" si="52"/>
        <v>RPYPSBHD</v>
      </c>
    </row>
    <row r="1446" spans="1:11" x14ac:dyDescent="0.3">
      <c r="A1446" s="296" t="s">
        <v>3128</v>
      </c>
      <c r="B1446" s="296" t="s">
        <v>1</v>
      </c>
      <c r="C1446" s="296" t="s">
        <v>3211</v>
      </c>
      <c r="D1446" s="296" t="s">
        <v>3212</v>
      </c>
      <c r="E1446" s="297" t="s">
        <v>3730</v>
      </c>
      <c r="F1446" s="293" t="str">
        <f>VLOOKUP(E:E,데이터주제영역정의서!T:V,2,FALSE)</f>
        <v>RT</v>
      </c>
      <c r="G1446" s="292" t="s">
        <v>3955</v>
      </c>
      <c r="H1446" s="294" t="str">
        <f>VLOOKUP(A:A,데이터주제영역정의서!O:P,2,FALSE)</f>
        <v>RPY</v>
      </c>
      <c r="I1446" s="295" t="str">
        <f t="shared" si="53"/>
        <v>정보</v>
      </c>
      <c r="J1446" s="295" t="str">
        <f>VLOOKUP(I1446,엔터티분류어!B:D,3,FALSE)</f>
        <v>D</v>
      </c>
      <c r="K1446" s="295" t="str">
        <f t="shared" si="52"/>
        <v>RPYRTBJD</v>
      </c>
    </row>
    <row r="1447" spans="1:11" x14ac:dyDescent="0.3">
      <c r="A1447" s="296" t="s">
        <v>3128</v>
      </c>
      <c r="B1447" s="296" t="s">
        <v>1</v>
      </c>
      <c r="C1447" s="296" t="s">
        <v>3213</v>
      </c>
      <c r="D1447" s="296" t="s">
        <v>3214</v>
      </c>
      <c r="E1447" s="297" t="s">
        <v>3730</v>
      </c>
      <c r="F1447" s="293" t="str">
        <f>VLOOKUP(E:E,데이터주제영역정의서!T:V,2,FALSE)</f>
        <v>RT</v>
      </c>
      <c r="G1447" s="292" t="s">
        <v>3956</v>
      </c>
      <c r="H1447" s="294" t="str">
        <f>VLOOKUP(A:A,데이터주제영역정의서!O:P,2,FALSE)</f>
        <v>RPY</v>
      </c>
      <c r="I1447" s="295" t="str">
        <f t="shared" si="53"/>
        <v>상세</v>
      </c>
      <c r="J1447" s="295" t="str">
        <f>VLOOKUP(I1447,엔터티분류어!B:D,3,FALSE)</f>
        <v>E</v>
      </c>
      <c r="K1447" s="295" t="str">
        <f t="shared" si="52"/>
        <v>RPYRTBKE</v>
      </c>
    </row>
    <row r="1448" spans="1:11" x14ac:dyDescent="0.3">
      <c r="A1448" s="296" t="s">
        <v>3128</v>
      </c>
      <c r="B1448" s="296" t="s">
        <v>1</v>
      </c>
      <c r="C1448" s="296" t="s">
        <v>3215</v>
      </c>
      <c r="D1448" s="296" t="s">
        <v>3216</v>
      </c>
      <c r="E1448" s="297" t="s">
        <v>3730</v>
      </c>
      <c r="F1448" s="293" t="str">
        <f>VLOOKUP(E:E,데이터주제영역정의서!T:V,2,FALSE)</f>
        <v>RT</v>
      </c>
      <c r="G1448" s="292" t="s">
        <v>3957</v>
      </c>
      <c r="H1448" s="294" t="str">
        <f>VLOOKUP(A:A,데이터주제영역정의서!O:P,2,FALSE)</f>
        <v>RPY</v>
      </c>
      <c r="I1448" s="295" t="str">
        <f t="shared" si="53"/>
        <v>정보</v>
      </c>
      <c r="J1448" s="295" t="str">
        <f>VLOOKUP(I1448,엔터티분류어!B:D,3,FALSE)</f>
        <v>D</v>
      </c>
      <c r="K1448" s="295" t="str">
        <f t="shared" si="52"/>
        <v>RPYRTBLD</v>
      </c>
    </row>
    <row r="1449" spans="1:11" x14ac:dyDescent="0.3">
      <c r="A1449" s="296" t="s">
        <v>3128</v>
      </c>
      <c r="B1449" s="296" t="s">
        <v>18</v>
      </c>
      <c r="C1449" s="296" t="s">
        <v>3217</v>
      </c>
      <c r="D1449" s="296" t="s">
        <v>3142</v>
      </c>
      <c r="E1449" s="297" t="s">
        <v>3932</v>
      </c>
      <c r="F1449" s="293" t="str">
        <f>VLOOKUP(E:E,데이터주제영역정의서!T:V,2,FALSE)</f>
        <v>PR</v>
      </c>
      <c r="G1449" s="292" t="s">
        <v>3958</v>
      </c>
      <c r="H1449" s="294" t="str">
        <f>VLOOKUP(A:A,데이터주제영역정의서!O:P,2,FALSE)</f>
        <v>RPY</v>
      </c>
      <c r="I1449" s="295" t="str">
        <f t="shared" si="53"/>
        <v>정보</v>
      </c>
      <c r="J1449" s="295" t="str">
        <f>VLOOKUP(I1449,엔터티분류어!B:D,3,FALSE)</f>
        <v>D</v>
      </c>
      <c r="K1449" s="295" t="str">
        <f t="shared" si="52"/>
        <v>RPYPRBZD</v>
      </c>
    </row>
    <row r="1450" spans="1:11" x14ac:dyDescent="0.3">
      <c r="A1450" s="296" t="s">
        <v>3128</v>
      </c>
      <c r="B1450" s="296" t="s">
        <v>18</v>
      </c>
      <c r="C1450" s="296" t="s">
        <v>3218</v>
      </c>
      <c r="D1450" s="296"/>
      <c r="E1450" s="297" t="s">
        <v>3959</v>
      </c>
      <c r="F1450" s="293" t="str">
        <f>VLOOKUP(E:E,데이터주제영역정의서!T:V,2,FALSE)</f>
        <v>PR</v>
      </c>
      <c r="G1450" s="292" t="s">
        <v>1711</v>
      </c>
      <c r="H1450" s="294" t="str">
        <f>VLOOKUP(A:A,데이터주제영역정의서!O:P,2,FALSE)</f>
        <v>RPY</v>
      </c>
      <c r="I1450" s="295" t="str">
        <f t="shared" si="53"/>
        <v>정보</v>
      </c>
      <c r="J1450" s="295" t="str">
        <f>VLOOKUP(I1450,엔터티분류어!B:D,3,FALSE)</f>
        <v>D</v>
      </c>
      <c r="K1450" s="295" t="str">
        <f t="shared" si="52"/>
        <v>RPYPRAAD</v>
      </c>
    </row>
    <row r="1451" spans="1:11" x14ac:dyDescent="0.3">
      <c r="A1451" s="296" t="s">
        <v>3128</v>
      </c>
      <c r="B1451" s="296" t="s">
        <v>1</v>
      </c>
      <c r="C1451" s="296" t="s">
        <v>3219</v>
      </c>
      <c r="D1451" s="296" t="s">
        <v>3220</v>
      </c>
      <c r="E1451" s="297" t="s">
        <v>3733</v>
      </c>
      <c r="F1451" s="293" t="str">
        <f>VLOOKUP(E:E,데이터주제영역정의서!T:V,2,FALSE)</f>
        <v>PS</v>
      </c>
      <c r="G1451" s="292" t="s">
        <v>1573</v>
      </c>
      <c r="H1451" s="294" t="str">
        <f>VLOOKUP(A:A,데이터주제영역정의서!O:P,2,FALSE)</f>
        <v>RPY</v>
      </c>
      <c r="I1451" s="295" t="str">
        <f t="shared" si="53"/>
        <v>상세</v>
      </c>
      <c r="J1451" s="295" t="str">
        <f>VLOOKUP(I1451,엔터티분류어!B:D,3,FALSE)</f>
        <v>E</v>
      </c>
      <c r="K1451" s="295" t="str">
        <f t="shared" si="52"/>
        <v>RPYPSABE</v>
      </c>
    </row>
    <row r="1452" spans="1:11" x14ac:dyDescent="0.3">
      <c r="A1452" s="296" t="s">
        <v>3128</v>
      </c>
      <c r="B1452" s="296" t="s">
        <v>1</v>
      </c>
      <c r="C1452" s="296" t="s">
        <v>3221</v>
      </c>
      <c r="D1452" s="296" t="s">
        <v>3222</v>
      </c>
      <c r="E1452" s="297" t="s">
        <v>3733</v>
      </c>
      <c r="F1452" s="293" t="str">
        <f>VLOOKUP(E:E,데이터주제영역정의서!T:V,2,FALSE)</f>
        <v>PS</v>
      </c>
      <c r="G1452" s="292" t="s">
        <v>1709</v>
      </c>
      <c r="H1452" s="294" t="str">
        <f>VLOOKUP(A:A,데이터주제영역정의서!O:P,2,FALSE)</f>
        <v>RPY</v>
      </c>
      <c r="I1452" s="295" t="str">
        <f t="shared" si="53"/>
        <v>정보</v>
      </c>
      <c r="J1452" s="295" t="str">
        <f>VLOOKUP(I1452,엔터티분류어!B:D,3,FALSE)</f>
        <v>D</v>
      </c>
      <c r="K1452" s="295" t="str">
        <f t="shared" si="52"/>
        <v>RPYPSACD</v>
      </c>
    </row>
    <row r="1453" spans="1:11" x14ac:dyDescent="0.3">
      <c r="A1453" s="296" t="s">
        <v>3128</v>
      </c>
      <c r="B1453" s="296" t="s">
        <v>1</v>
      </c>
      <c r="C1453" s="296" t="s">
        <v>3223</v>
      </c>
      <c r="D1453" s="296" t="s">
        <v>3224</v>
      </c>
      <c r="E1453" s="297" t="s">
        <v>3960</v>
      </c>
      <c r="F1453" s="293" t="str">
        <f>VLOOKUP(E:E,데이터주제영역정의서!T:V,2,FALSE)</f>
        <v>PR</v>
      </c>
      <c r="G1453" s="292" t="s">
        <v>1752</v>
      </c>
      <c r="H1453" s="294" t="str">
        <f>VLOOKUP(A:A,데이터주제영역정의서!O:P,2,FALSE)</f>
        <v>RPY</v>
      </c>
      <c r="I1453" s="295" t="str">
        <f t="shared" si="53"/>
        <v>정보</v>
      </c>
      <c r="J1453" s="295" t="str">
        <f>VLOOKUP(I1453,엔터티분류어!B:D,3,FALSE)</f>
        <v>D</v>
      </c>
      <c r="K1453" s="295" t="str">
        <f t="shared" si="52"/>
        <v>RPYPRADD</v>
      </c>
    </row>
    <row r="1454" spans="1:11" x14ac:dyDescent="0.3">
      <c r="A1454" s="296" t="s">
        <v>3128</v>
      </c>
      <c r="B1454" s="296" t="s">
        <v>1</v>
      </c>
      <c r="C1454" s="296" t="s">
        <v>4780</v>
      </c>
      <c r="D1454" s="296" t="s">
        <v>4781</v>
      </c>
      <c r="E1454" s="297" t="s">
        <v>3932</v>
      </c>
      <c r="F1454" s="293" t="str">
        <f>VLOOKUP(E:E,데이터주제영역정의서!T:V,2,FALSE)</f>
        <v>PR</v>
      </c>
      <c r="G1454" s="292" t="s">
        <v>1393</v>
      </c>
      <c r="H1454" s="294" t="str">
        <f>VLOOKUP(A:A,데이터주제영역정의서!O:P,2,FALSE)</f>
        <v>RPY</v>
      </c>
      <c r="I1454" s="295" t="str">
        <f t="shared" si="53"/>
        <v>정보</v>
      </c>
      <c r="J1454" s="295" t="str">
        <f>VLOOKUP(I1454,엔터티분류어!B:D,3,FALSE)</f>
        <v>D</v>
      </c>
      <c r="K1454" s="295" t="str">
        <f t="shared" si="52"/>
        <v>RPYPRCED</v>
      </c>
    </row>
    <row r="1455" spans="1:11" x14ac:dyDescent="0.3">
      <c r="A1455" s="245" t="s">
        <v>3867</v>
      </c>
      <c r="B1455" s="245" t="s">
        <v>1</v>
      </c>
      <c r="C1455" s="236" t="s">
        <v>3225</v>
      </c>
      <c r="D1455" s="236" t="s">
        <v>3226</v>
      </c>
      <c r="E1455" s="246" t="s">
        <v>3893</v>
      </c>
      <c r="F1455" s="293" t="str">
        <f>VLOOKUP(E:E,데이터주제영역정의서!T:V,2,FALSE)</f>
        <v>RI</v>
      </c>
      <c r="G1455" s="292" t="s">
        <v>3894</v>
      </c>
      <c r="H1455" s="294" t="str">
        <f>VLOOKUP(A:A,데이터주제영역정의서!O:P,2,FALSE)</f>
        <v>RFA</v>
      </c>
      <c r="I1455" s="295" t="str">
        <f t="shared" si="53"/>
        <v>이력</v>
      </c>
      <c r="J1455" s="295" t="str">
        <f>VLOOKUP(I1455,엔터티분류어!B:D,3,FALSE)</f>
        <v>H</v>
      </c>
      <c r="K1455" s="295" t="str">
        <f t="shared" si="52"/>
        <v>RFARISDH</v>
      </c>
    </row>
    <row r="1456" spans="1:11" x14ac:dyDescent="0.3">
      <c r="A1456" s="245" t="s">
        <v>3867</v>
      </c>
      <c r="B1456" s="245" t="s">
        <v>1</v>
      </c>
      <c r="C1456" s="236" t="s">
        <v>3227</v>
      </c>
      <c r="D1456" s="236" t="s">
        <v>3228</v>
      </c>
      <c r="E1456" s="246" t="s">
        <v>3893</v>
      </c>
      <c r="F1456" s="293" t="str">
        <f>VLOOKUP(E:E,데이터주제영역정의서!T:V,2,FALSE)</f>
        <v>RI</v>
      </c>
      <c r="G1456" s="292" t="s">
        <v>3895</v>
      </c>
      <c r="H1456" s="294" t="str">
        <f>VLOOKUP(A:A,데이터주제영역정의서!O:P,2,FALSE)</f>
        <v>RFA</v>
      </c>
      <c r="I1456" s="295" t="str">
        <f t="shared" si="53"/>
        <v>정보</v>
      </c>
      <c r="J1456" s="295" t="str">
        <f>VLOOKUP(I1456,엔터티분류어!B:D,3,FALSE)</f>
        <v>D</v>
      </c>
      <c r="K1456" s="295" t="str">
        <f t="shared" ref="K1456:K1520" si="54">H1456&amp;F1456&amp;G1456&amp;J1456</f>
        <v>RFARISLD</v>
      </c>
    </row>
    <row r="1457" spans="1:11" x14ac:dyDescent="0.3">
      <c r="A1457" s="245" t="s">
        <v>3867</v>
      </c>
      <c r="B1457" s="245" t="s">
        <v>1</v>
      </c>
      <c r="C1457" s="245" t="s">
        <v>3229</v>
      </c>
      <c r="D1457" s="236" t="s">
        <v>3230</v>
      </c>
      <c r="E1457" s="246" t="s">
        <v>3896</v>
      </c>
      <c r="F1457" s="293" t="str">
        <f>VLOOKUP(E:E,데이터주제영역정의서!T:V,2,FALSE)</f>
        <v>OI</v>
      </c>
      <c r="G1457" s="292" t="s">
        <v>1198</v>
      </c>
      <c r="H1457" s="294" t="str">
        <f>VLOOKUP(A:A,데이터주제영역정의서!O:P,2,FALSE)</f>
        <v>RFA</v>
      </c>
      <c r="I1457" s="295" t="str">
        <f t="shared" si="53"/>
        <v>정보</v>
      </c>
      <c r="J1457" s="295" t="str">
        <f>VLOOKUP(I1457,엔터티분류어!B:D,3,FALSE)</f>
        <v>D</v>
      </c>
      <c r="K1457" s="295" t="str">
        <f t="shared" si="54"/>
        <v>RFAOIEDD</v>
      </c>
    </row>
    <row r="1458" spans="1:11" x14ac:dyDescent="0.3">
      <c r="A1458" s="245" t="s">
        <v>3867</v>
      </c>
      <c r="B1458" s="245" t="s">
        <v>1</v>
      </c>
      <c r="C1458" s="236" t="s">
        <v>3231</v>
      </c>
      <c r="D1458" s="236" t="s">
        <v>3232</v>
      </c>
      <c r="E1458" s="246" t="s">
        <v>3893</v>
      </c>
      <c r="F1458" s="293" t="str">
        <f>VLOOKUP(E:E,데이터주제영역정의서!T:V,2,FALSE)</f>
        <v>RI</v>
      </c>
      <c r="G1458" s="292" t="s">
        <v>3897</v>
      </c>
      <c r="H1458" s="294" t="str">
        <f>VLOOKUP(A:A,데이터주제영역정의서!O:P,2,FALSE)</f>
        <v>RFA</v>
      </c>
      <c r="I1458" s="295" t="str">
        <f t="shared" si="53"/>
        <v>정보</v>
      </c>
      <c r="J1458" s="295" t="str">
        <f>VLOOKUP(I1458,엔터티분류어!B:D,3,FALSE)</f>
        <v>D</v>
      </c>
      <c r="K1458" s="295" t="str">
        <f t="shared" si="54"/>
        <v>RFARIEXD</v>
      </c>
    </row>
    <row r="1459" spans="1:11" x14ac:dyDescent="0.3">
      <c r="A1459" s="245" t="s">
        <v>3867</v>
      </c>
      <c r="B1459" s="245" t="s">
        <v>1</v>
      </c>
      <c r="C1459" s="236" t="s">
        <v>3233</v>
      </c>
      <c r="D1459" s="236" t="s">
        <v>3234</v>
      </c>
      <c r="E1459" s="246" t="s">
        <v>3898</v>
      </c>
      <c r="F1459" s="293" t="str">
        <f>VLOOKUP(E:E,데이터주제영역정의서!T:V,2,FALSE)</f>
        <v>AI</v>
      </c>
      <c r="G1459" s="292" t="s">
        <v>3899</v>
      </c>
      <c r="H1459" s="294" t="str">
        <f>VLOOKUP(A:A,데이터주제영역정의서!O:P,2,FALSE)</f>
        <v>RFA</v>
      </c>
      <c r="I1459" s="295" t="str">
        <f t="shared" si="53"/>
        <v>코드</v>
      </c>
      <c r="J1459" s="295" t="str">
        <f>VLOOKUP(I1459,엔터티분류어!B:D,3,FALSE)</f>
        <v>C</v>
      </c>
      <c r="K1459" s="295" t="str">
        <f t="shared" si="54"/>
        <v>RFAAICDC</v>
      </c>
    </row>
    <row r="1460" spans="1:11" x14ac:dyDescent="0.3">
      <c r="A1460" s="245" t="s">
        <v>3867</v>
      </c>
      <c r="B1460" s="245" t="s">
        <v>1</v>
      </c>
      <c r="C1460" s="236" t="s">
        <v>3235</v>
      </c>
      <c r="D1460" s="236" t="s">
        <v>3236</v>
      </c>
      <c r="E1460" s="246" t="s">
        <v>3898</v>
      </c>
      <c r="F1460" s="293" t="str">
        <f>VLOOKUP(E:E,데이터주제영역정의서!T:V,2,FALSE)</f>
        <v>AI</v>
      </c>
      <c r="G1460" s="292" t="s">
        <v>3900</v>
      </c>
      <c r="H1460" s="294" t="str">
        <f>VLOOKUP(A:A,데이터주제영역정의서!O:P,2,FALSE)</f>
        <v>RFA</v>
      </c>
      <c r="I1460" s="295" t="str">
        <f t="shared" si="53"/>
        <v>이력</v>
      </c>
      <c r="J1460" s="295" t="str">
        <f>VLOOKUP(I1460,엔터티분류어!B:D,3,FALSE)</f>
        <v>H</v>
      </c>
      <c r="K1460" s="295" t="str">
        <f t="shared" si="54"/>
        <v>RFAAICCH</v>
      </c>
    </row>
    <row r="1461" spans="1:11" x14ac:dyDescent="0.3">
      <c r="A1461" s="245" t="s">
        <v>3867</v>
      </c>
      <c r="B1461" s="245" t="s">
        <v>1</v>
      </c>
      <c r="C1461" s="236" t="s">
        <v>3237</v>
      </c>
      <c r="D1461" s="236" t="s">
        <v>3238</v>
      </c>
      <c r="E1461" s="246" t="s">
        <v>3893</v>
      </c>
      <c r="F1461" s="293" t="str">
        <f>VLOOKUP(E:E,데이터주제영역정의서!T:V,2,FALSE)</f>
        <v>RI</v>
      </c>
      <c r="G1461" s="292" t="s">
        <v>3901</v>
      </c>
      <c r="H1461" s="294" t="str">
        <f>VLOOKUP(A:A,데이터주제영역정의서!O:P,2,FALSE)</f>
        <v>RFA</v>
      </c>
      <c r="I1461" s="295" t="str">
        <f t="shared" ref="I1461:I1525" si="55">RIGHT(C1461,2)</f>
        <v>집계</v>
      </c>
      <c r="J1461" s="295" t="str">
        <f>VLOOKUP(I1461,엔터티분류어!B:D,3,FALSE)</f>
        <v>S</v>
      </c>
      <c r="K1461" s="295" t="str">
        <f t="shared" si="54"/>
        <v>RFARISMS</v>
      </c>
    </row>
    <row r="1462" spans="1:11" x14ac:dyDescent="0.3">
      <c r="A1462" s="245" t="s">
        <v>3867</v>
      </c>
      <c r="B1462" s="245" t="s">
        <v>1</v>
      </c>
      <c r="C1462" s="236" t="s">
        <v>3239</v>
      </c>
      <c r="D1462" s="236" t="s">
        <v>3240</v>
      </c>
      <c r="E1462" s="246" t="s">
        <v>3893</v>
      </c>
      <c r="F1462" s="293" t="str">
        <f>VLOOKUP(E:E,데이터주제영역정의서!T:V,2,FALSE)</f>
        <v>RI</v>
      </c>
      <c r="G1462" s="292" t="s">
        <v>3894</v>
      </c>
      <c r="H1462" s="294" t="str">
        <f>VLOOKUP(A:A,데이터주제영역정의서!O:P,2,FALSE)</f>
        <v>RFA</v>
      </c>
      <c r="I1462" s="295" t="str">
        <f t="shared" si="55"/>
        <v>집계</v>
      </c>
      <c r="J1462" s="295" t="str">
        <f>VLOOKUP(I1462,엔터티분류어!B:D,3,FALSE)</f>
        <v>S</v>
      </c>
      <c r="K1462" s="295" t="str">
        <f t="shared" si="54"/>
        <v>RFARISDS</v>
      </c>
    </row>
    <row r="1463" spans="1:11" x14ac:dyDescent="0.3">
      <c r="A1463" s="245" t="s">
        <v>3867</v>
      </c>
      <c r="B1463" s="245" t="s">
        <v>1</v>
      </c>
      <c r="C1463" s="245" t="s">
        <v>3241</v>
      </c>
      <c r="D1463" s="236" t="s">
        <v>3242</v>
      </c>
      <c r="E1463" s="246" t="s">
        <v>3902</v>
      </c>
      <c r="F1463" s="293" t="str">
        <f>VLOOKUP(E:E,데이터주제영역정의서!T:V,2,FALSE)</f>
        <v>MI</v>
      </c>
      <c r="G1463" s="292" t="s">
        <v>1514</v>
      </c>
      <c r="H1463" s="294" t="str">
        <f>VLOOKUP(A:A,데이터주제영역정의서!O:P,2,FALSE)</f>
        <v>RFA</v>
      </c>
      <c r="I1463" s="295" t="str">
        <f t="shared" si="55"/>
        <v>정보</v>
      </c>
      <c r="J1463" s="295" t="str">
        <f>VLOOKUP(I1463,엔터티분류어!B:D,3,FALSE)</f>
        <v>D</v>
      </c>
      <c r="K1463" s="295" t="str">
        <f t="shared" si="54"/>
        <v>RFAMIDMD</v>
      </c>
    </row>
    <row r="1464" spans="1:11" x14ac:dyDescent="0.3">
      <c r="A1464" s="245" t="s">
        <v>3867</v>
      </c>
      <c r="B1464" s="245" t="s">
        <v>1</v>
      </c>
      <c r="C1464" s="245" t="s">
        <v>3243</v>
      </c>
      <c r="D1464" s="236" t="s">
        <v>3244</v>
      </c>
      <c r="E1464" s="246" t="s">
        <v>3902</v>
      </c>
      <c r="F1464" s="293" t="str">
        <f>VLOOKUP(E:E,데이터주제영역정의서!T:V,2,FALSE)</f>
        <v>MI</v>
      </c>
      <c r="G1464" s="292" t="s">
        <v>814</v>
      </c>
      <c r="H1464" s="294" t="str">
        <f>VLOOKUP(A:A,데이터주제영역정의서!O:P,2,FALSE)</f>
        <v>RFA</v>
      </c>
      <c r="I1464" s="295" t="str">
        <f t="shared" si="55"/>
        <v>정보</v>
      </c>
      <c r="J1464" s="295" t="str">
        <f>VLOOKUP(I1464,엔터티분류어!B:D,3,FALSE)</f>
        <v>D</v>
      </c>
      <c r="K1464" s="295" t="str">
        <f t="shared" si="54"/>
        <v>RFAMIDRD</v>
      </c>
    </row>
    <row r="1465" spans="1:11" x14ac:dyDescent="0.3">
      <c r="A1465" s="245" t="s">
        <v>3867</v>
      </c>
      <c r="B1465" s="245" t="s">
        <v>1</v>
      </c>
      <c r="C1465" s="245" t="s">
        <v>3245</v>
      </c>
      <c r="D1465" s="236" t="s">
        <v>3246</v>
      </c>
      <c r="E1465" s="246" t="s">
        <v>3902</v>
      </c>
      <c r="F1465" s="293" t="str">
        <f>VLOOKUP(E:E,데이터주제영역정의서!T:V,2,FALSE)</f>
        <v>MI</v>
      </c>
      <c r="G1465" s="292" t="s">
        <v>3903</v>
      </c>
      <c r="H1465" s="294" t="str">
        <f>VLOOKUP(A:A,데이터주제영역정의서!O:P,2,FALSE)</f>
        <v>RFA</v>
      </c>
      <c r="I1465" s="295" t="str">
        <f t="shared" si="55"/>
        <v>정보</v>
      </c>
      <c r="J1465" s="295" t="str">
        <f>VLOOKUP(I1465,엔터티분류어!B:D,3,FALSE)</f>
        <v>D</v>
      </c>
      <c r="K1465" s="295" t="str">
        <f t="shared" si="54"/>
        <v>RFAMIDID</v>
      </c>
    </row>
    <row r="1466" spans="1:11" x14ac:dyDescent="0.3">
      <c r="A1466" s="245" t="s">
        <v>3867</v>
      </c>
      <c r="B1466" s="245" t="s">
        <v>1</v>
      </c>
      <c r="C1466" s="245" t="s">
        <v>3247</v>
      </c>
      <c r="D1466" s="236" t="s">
        <v>3248</v>
      </c>
      <c r="E1466" s="246" t="s">
        <v>3902</v>
      </c>
      <c r="F1466" s="293" t="str">
        <f>VLOOKUP(E:E,데이터주제영역정의서!T:V,2,FALSE)</f>
        <v>MI</v>
      </c>
      <c r="G1466" s="292" t="s">
        <v>3904</v>
      </c>
      <c r="H1466" s="294" t="str">
        <f>VLOOKUP(A:A,데이터주제영역정의서!O:P,2,FALSE)</f>
        <v>RFA</v>
      </c>
      <c r="I1466" s="295" t="str">
        <f t="shared" si="55"/>
        <v>정보</v>
      </c>
      <c r="J1466" s="295" t="str">
        <f>VLOOKUP(I1466,엔터티분류어!B:D,3,FALSE)</f>
        <v>D</v>
      </c>
      <c r="K1466" s="295" t="str">
        <f t="shared" si="54"/>
        <v>RFAMIEMD</v>
      </c>
    </row>
    <row r="1467" spans="1:11" x14ac:dyDescent="0.3">
      <c r="A1467" s="245" t="s">
        <v>3867</v>
      </c>
      <c r="B1467" s="245" t="s">
        <v>1</v>
      </c>
      <c r="C1467" s="245" t="s">
        <v>3249</v>
      </c>
      <c r="D1467" s="236" t="s">
        <v>3250</v>
      </c>
      <c r="E1467" s="249" t="s">
        <v>3902</v>
      </c>
      <c r="F1467" s="293" t="str">
        <f>VLOOKUP(E:E,데이터주제영역정의서!T:V,2,FALSE)</f>
        <v>MI</v>
      </c>
      <c r="G1467" s="292" t="s">
        <v>3905</v>
      </c>
      <c r="H1467" s="294" t="str">
        <f>VLOOKUP(A:A,데이터주제영역정의서!O:P,2,FALSE)</f>
        <v>RFA</v>
      </c>
      <c r="I1467" s="295" t="str">
        <f t="shared" si="55"/>
        <v>정보</v>
      </c>
      <c r="J1467" s="295" t="str">
        <f>VLOOKUP(I1467,엔터티분류어!B:D,3,FALSE)</f>
        <v>D</v>
      </c>
      <c r="K1467" s="295" t="str">
        <f t="shared" si="54"/>
        <v>RFAMIEAD</v>
      </c>
    </row>
    <row r="1468" spans="1:11" x14ac:dyDescent="0.3">
      <c r="A1468" s="245" t="s">
        <v>3867</v>
      </c>
      <c r="B1468" s="245" t="s">
        <v>1</v>
      </c>
      <c r="C1468" s="245" t="s">
        <v>3251</v>
      </c>
      <c r="D1468" s="236" t="s">
        <v>3252</v>
      </c>
      <c r="E1468" s="246" t="s">
        <v>3906</v>
      </c>
      <c r="F1468" s="293" t="str">
        <f>VLOOKUP(E:E,데이터주제영역정의서!T:V,2,FALSE)</f>
        <v>LI</v>
      </c>
      <c r="G1468" s="292" t="s">
        <v>1043</v>
      </c>
      <c r="H1468" s="294" t="str">
        <f>VLOOKUP(A:A,데이터주제영역정의서!O:P,2,FALSE)</f>
        <v>RFA</v>
      </c>
      <c r="I1468" s="295" t="str">
        <f t="shared" si="55"/>
        <v>정보</v>
      </c>
      <c r="J1468" s="295" t="str">
        <f>VLOOKUP(I1468,엔터티분류어!B:D,3,FALSE)</f>
        <v>D</v>
      </c>
      <c r="K1468" s="295" t="str">
        <f t="shared" si="54"/>
        <v>RFALILMD</v>
      </c>
    </row>
    <row r="1469" spans="1:11" x14ac:dyDescent="0.3">
      <c r="A1469" s="245" t="s">
        <v>3867</v>
      </c>
      <c r="B1469" s="245" t="s">
        <v>1</v>
      </c>
      <c r="C1469" s="245" t="s">
        <v>3253</v>
      </c>
      <c r="D1469" s="236" t="s">
        <v>3254</v>
      </c>
      <c r="E1469" s="246" t="s">
        <v>3834</v>
      </c>
      <c r="F1469" s="293" t="str">
        <f>VLOOKUP(E:E,데이터주제영역정의서!T:V,2,FALSE)</f>
        <v>LI</v>
      </c>
      <c r="G1469" s="292" t="s">
        <v>3907</v>
      </c>
      <c r="H1469" s="294" t="str">
        <f>VLOOKUP(A:A,데이터주제영역정의서!O:P,2,FALSE)</f>
        <v>RFA</v>
      </c>
      <c r="I1469" s="295" t="str">
        <f t="shared" si="55"/>
        <v>정보</v>
      </c>
      <c r="J1469" s="295" t="str">
        <f>VLOOKUP(I1469,엔터티분류어!B:D,3,FALSE)</f>
        <v>D</v>
      </c>
      <c r="K1469" s="295" t="str">
        <f t="shared" si="54"/>
        <v>RFALILRD</v>
      </c>
    </row>
    <row r="1470" spans="1:11" x14ac:dyDescent="0.3">
      <c r="A1470" s="245" t="s">
        <v>3867</v>
      </c>
      <c r="B1470" s="245" t="s">
        <v>1</v>
      </c>
      <c r="C1470" s="236" t="s">
        <v>3255</v>
      </c>
      <c r="D1470" s="236" t="s">
        <v>3256</v>
      </c>
      <c r="E1470" s="246" t="s">
        <v>3893</v>
      </c>
      <c r="F1470" s="293" t="str">
        <f>VLOOKUP(E:E,데이터주제영역정의서!T:V,2,FALSE)</f>
        <v>RI</v>
      </c>
      <c r="G1470" s="292" t="s">
        <v>1398</v>
      </c>
      <c r="H1470" s="294" t="str">
        <f>VLOOKUP(A:A,데이터주제영역정의서!O:P,2,FALSE)</f>
        <v>RFA</v>
      </c>
      <c r="I1470" s="295" t="str">
        <f t="shared" si="55"/>
        <v>정보</v>
      </c>
      <c r="J1470" s="295" t="str">
        <f>VLOOKUP(I1470,엔터티분류어!B:D,3,FALSE)</f>
        <v>D</v>
      </c>
      <c r="K1470" s="295" t="str">
        <f t="shared" si="54"/>
        <v>RFARIARD</v>
      </c>
    </row>
    <row r="1471" spans="1:11" x14ac:dyDescent="0.3">
      <c r="A1471" s="245" t="s">
        <v>3867</v>
      </c>
      <c r="B1471" s="245" t="s">
        <v>1</v>
      </c>
      <c r="C1471" s="236" t="s">
        <v>3257</v>
      </c>
      <c r="D1471" s="236" t="s">
        <v>3258</v>
      </c>
      <c r="E1471" s="246" t="s">
        <v>3893</v>
      </c>
      <c r="F1471" s="293" t="str">
        <f>VLOOKUP(E:E,데이터주제영역정의서!T:V,2,FALSE)</f>
        <v>RI</v>
      </c>
      <c r="G1471" s="292" t="s">
        <v>3908</v>
      </c>
      <c r="H1471" s="294" t="str">
        <f>VLOOKUP(A:A,데이터주제영역정의서!O:P,2,FALSE)</f>
        <v>RFA</v>
      </c>
      <c r="I1471" s="295" t="str">
        <f t="shared" si="55"/>
        <v>정보</v>
      </c>
      <c r="J1471" s="295" t="str">
        <f>VLOOKUP(I1471,엔터티분류어!B:D,3,FALSE)</f>
        <v>D</v>
      </c>
      <c r="K1471" s="295" t="str">
        <f t="shared" si="54"/>
        <v>RFARIUND</v>
      </c>
    </row>
    <row r="1472" spans="1:11" x14ac:dyDescent="0.3">
      <c r="A1472" s="245" t="s">
        <v>3867</v>
      </c>
      <c r="B1472" s="245" t="s">
        <v>1</v>
      </c>
      <c r="C1472" s="245" t="s">
        <v>3259</v>
      </c>
      <c r="D1472" s="236" t="s">
        <v>3260</v>
      </c>
      <c r="E1472" s="246" t="s">
        <v>3909</v>
      </c>
      <c r="F1472" s="293" t="str">
        <f>VLOOKUP(E:E,데이터주제영역정의서!T:V,2,FALSE)</f>
        <v>TI</v>
      </c>
      <c r="G1472" s="292" t="s">
        <v>1635</v>
      </c>
      <c r="H1472" s="294" t="str">
        <f>VLOOKUP(A:A,데이터주제영역정의서!O:P,2,FALSE)</f>
        <v>RFA</v>
      </c>
      <c r="I1472" s="295" t="str">
        <f t="shared" si="55"/>
        <v>정보</v>
      </c>
      <c r="J1472" s="295" t="str">
        <f>VLOOKUP(I1472,엔터티분류어!B:D,3,FALSE)</f>
        <v>D</v>
      </c>
      <c r="K1472" s="295" t="str">
        <f t="shared" si="54"/>
        <v>RFATICOD</v>
      </c>
    </row>
    <row r="1473" spans="1:11" x14ac:dyDescent="0.3">
      <c r="A1473" s="245" t="s">
        <v>3867</v>
      </c>
      <c r="B1473" s="245" t="s">
        <v>1</v>
      </c>
      <c r="C1473" s="245" t="s">
        <v>3261</v>
      </c>
      <c r="D1473" s="236" t="s">
        <v>3262</v>
      </c>
      <c r="E1473" s="246" t="s">
        <v>3896</v>
      </c>
      <c r="F1473" s="293" t="str">
        <f>VLOOKUP(E:E,데이터주제영역정의서!T:V,2,FALSE)</f>
        <v>OI</v>
      </c>
      <c r="G1473" s="292" t="s">
        <v>912</v>
      </c>
      <c r="H1473" s="294" t="str">
        <f>VLOOKUP(A:A,데이터주제영역정의서!O:P,2,FALSE)</f>
        <v>RFA</v>
      </c>
      <c r="I1473" s="295" t="str">
        <f t="shared" si="55"/>
        <v>정보</v>
      </c>
      <c r="J1473" s="295" t="str">
        <f>VLOOKUP(I1473,엔터티분류어!B:D,3,FALSE)</f>
        <v>D</v>
      </c>
      <c r="K1473" s="295" t="str">
        <f t="shared" si="54"/>
        <v>RFAOIDED</v>
      </c>
    </row>
    <row r="1474" spans="1:11" x14ac:dyDescent="0.3">
      <c r="A1474" s="245" t="s">
        <v>3867</v>
      </c>
      <c r="B1474" s="245" t="s">
        <v>1</v>
      </c>
      <c r="C1474" s="245" t="s">
        <v>3263</v>
      </c>
      <c r="D1474" s="236" t="s">
        <v>3264</v>
      </c>
      <c r="E1474" s="246" t="s">
        <v>3896</v>
      </c>
      <c r="F1474" s="293" t="str">
        <f>VLOOKUP(E:E,데이터주제영역정의서!T:V,2,FALSE)</f>
        <v>OI</v>
      </c>
      <c r="G1474" s="292" t="s">
        <v>3910</v>
      </c>
      <c r="H1474" s="294" t="str">
        <f>VLOOKUP(A:A,데이터주제영역정의서!O:P,2,FALSE)</f>
        <v>RFA</v>
      </c>
      <c r="I1474" s="295" t="str">
        <f t="shared" si="55"/>
        <v>정보</v>
      </c>
      <c r="J1474" s="295" t="str">
        <f>VLOOKUP(I1474,엔터티분류어!B:D,3,FALSE)</f>
        <v>D</v>
      </c>
      <c r="K1474" s="295" t="str">
        <f t="shared" si="54"/>
        <v>RFAOICMD</v>
      </c>
    </row>
    <row r="1475" spans="1:11" x14ac:dyDescent="0.3">
      <c r="A1475" s="245" t="s">
        <v>3867</v>
      </c>
      <c r="B1475" s="245" t="s">
        <v>1</v>
      </c>
      <c r="C1475" s="245" t="s">
        <v>3265</v>
      </c>
      <c r="D1475" s="236" t="s">
        <v>3266</v>
      </c>
      <c r="E1475" s="246" t="s">
        <v>3896</v>
      </c>
      <c r="F1475" s="293" t="str">
        <f>VLOOKUP(E:E,데이터주제영역정의서!T:V,2,FALSE)</f>
        <v>OI</v>
      </c>
      <c r="G1475" s="292" t="s">
        <v>3911</v>
      </c>
      <c r="H1475" s="294" t="str">
        <f>VLOOKUP(A:A,데이터주제영역정의서!O:P,2,FALSE)</f>
        <v>RFA</v>
      </c>
      <c r="I1475" s="295" t="str">
        <f t="shared" si="55"/>
        <v>정보</v>
      </c>
      <c r="J1475" s="295" t="str">
        <f>VLOOKUP(I1475,엔터티분류어!B:D,3,FALSE)</f>
        <v>D</v>
      </c>
      <c r="K1475" s="295" t="str">
        <f t="shared" si="54"/>
        <v>RFAOICUD</v>
      </c>
    </row>
    <row r="1476" spans="1:11" x14ac:dyDescent="0.3">
      <c r="A1476" s="245" t="s">
        <v>3867</v>
      </c>
      <c r="B1476" s="245" t="s">
        <v>1</v>
      </c>
      <c r="C1476" s="245" t="s">
        <v>3267</v>
      </c>
      <c r="D1476" s="236" t="s">
        <v>3268</v>
      </c>
      <c r="E1476" s="246" t="s">
        <v>3896</v>
      </c>
      <c r="F1476" s="293" t="str">
        <f>VLOOKUP(E:E,데이터주제영역정의서!T:V,2,FALSE)</f>
        <v>OI</v>
      </c>
      <c r="G1476" s="292" t="s">
        <v>3900</v>
      </c>
      <c r="H1476" s="294" t="str">
        <f>VLOOKUP(A:A,데이터주제영역정의서!O:P,2,FALSE)</f>
        <v>RFA</v>
      </c>
      <c r="I1476" s="295" t="str">
        <f t="shared" si="55"/>
        <v>정보</v>
      </c>
      <c r="J1476" s="295" t="str">
        <f>VLOOKUP(I1476,엔터티분류어!B:D,3,FALSE)</f>
        <v>D</v>
      </c>
      <c r="K1476" s="295" t="str">
        <f t="shared" si="54"/>
        <v>RFAOICCD</v>
      </c>
    </row>
    <row r="1477" spans="1:11" x14ac:dyDescent="0.3">
      <c r="A1477" s="245" t="s">
        <v>3867</v>
      </c>
      <c r="B1477" s="245" t="s">
        <v>1</v>
      </c>
      <c r="C1477" s="245" t="s">
        <v>3269</v>
      </c>
      <c r="D1477" s="236" t="s">
        <v>3270</v>
      </c>
      <c r="E1477" s="246" t="s">
        <v>3909</v>
      </c>
      <c r="F1477" s="293" t="str">
        <f>VLOOKUP(E:E,데이터주제영역정의서!T:V,2,FALSE)</f>
        <v>TI</v>
      </c>
      <c r="G1477" s="292" t="s">
        <v>3912</v>
      </c>
      <c r="H1477" s="294" t="str">
        <f>VLOOKUP(A:A,데이터주제영역정의서!O:P,2,FALSE)</f>
        <v>RFA</v>
      </c>
      <c r="I1477" s="295" t="str">
        <f t="shared" si="55"/>
        <v>이력</v>
      </c>
      <c r="J1477" s="295" t="str">
        <f>VLOOKUP(I1477,엔터티분류어!B:D,3,FALSE)</f>
        <v>H</v>
      </c>
      <c r="K1477" s="295" t="str">
        <f t="shared" si="54"/>
        <v>RFATITXH</v>
      </c>
    </row>
    <row r="1478" spans="1:11" x14ac:dyDescent="0.3">
      <c r="A1478" s="245" t="s">
        <v>3867</v>
      </c>
      <c r="B1478" s="245" t="s">
        <v>1</v>
      </c>
      <c r="C1478" s="245" t="s">
        <v>3271</v>
      </c>
      <c r="D1478" s="236" t="s">
        <v>3272</v>
      </c>
      <c r="E1478" s="246" t="s">
        <v>3909</v>
      </c>
      <c r="F1478" s="293" t="str">
        <f>VLOOKUP(E:E,데이터주제영역정의서!T:V,2,FALSE)</f>
        <v>TI</v>
      </c>
      <c r="G1478" s="292" t="s">
        <v>3912</v>
      </c>
      <c r="H1478" s="294" t="str">
        <f>VLOOKUP(A:A,데이터주제영역정의서!O:P,2,FALSE)</f>
        <v>RFA</v>
      </c>
      <c r="I1478" s="295" t="str">
        <f t="shared" si="55"/>
        <v>정보</v>
      </c>
      <c r="J1478" s="295" t="str">
        <f>VLOOKUP(I1478,엔터티분류어!B:D,3,FALSE)</f>
        <v>D</v>
      </c>
      <c r="K1478" s="295" t="str">
        <f t="shared" si="54"/>
        <v>RFATITXD</v>
      </c>
    </row>
    <row r="1479" spans="1:11" x14ac:dyDescent="0.3">
      <c r="A1479" s="245" t="s">
        <v>3867</v>
      </c>
      <c r="B1479" s="245" t="s">
        <v>1</v>
      </c>
      <c r="C1479" s="245" t="s">
        <v>3273</v>
      </c>
      <c r="D1479" s="236" t="s">
        <v>3274</v>
      </c>
      <c r="E1479" s="246" t="s">
        <v>3902</v>
      </c>
      <c r="F1479" s="293" t="str">
        <f>VLOOKUP(E:E,데이터주제영역정의서!T:V,2,FALSE)</f>
        <v>MI</v>
      </c>
      <c r="G1479" s="292" t="s">
        <v>3913</v>
      </c>
      <c r="H1479" s="294" t="str">
        <f>VLOOKUP(A:A,데이터주제영역정의서!O:P,2,FALSE)</f>
        <v>RFA</v>
      </c>
      <c r="I1479" s="295" t="str">
        <f t="shared" si="55"/>
        <v>정보</v>
      </c>
      <c r="J1479" s="295" t="str">
        <f>VLOOKUP(I1479,엔터티분류어!B:D,3,FALSE)</f>
        <v>D</v>
      </c>
      <c r="K1479" s="295" t="str">
        <f t="shared" si="54"/>
        <v>RFAMIPCD</v>
      </c>
    </row>
    <row r="1480" spans="1:11" x14ac:dyDescent="0.3">
      <c r="A1480" s="245" t="s">
        <v>3867</v>
      </c>
      <c r="B1480" s="245" t="s">
        <v>1</v>
      </c>
      <c r="C1480" s="236" t="s">
        <v>3275</v>
      </c>
      <c r="D1480" s="236" t="s">
        <v>3276</v>
      </c>
      <c r="E1480" s="246" t="s">
        <v>3893</v>
      </c>
      <c r="F1480" s="293" t="str">
        <f>VLOOKUP(E:E,데이터주제영역정의서!T:V,2,FALSE)</f>
        <v>RI</v>
      </c>
      <c r="G1480" s="292" t="s">
        <v>3914</v>
      </c>
      <c r="H1480" s="294" t="str">
        <f>VLOOKUP(A:A,데이터주제영역정의서!O:P,2,FALSE)</f>
        <v>RFA</v>
      </c>
      <c r="I1480" s="295" t="str">
        <f t="shared" si="55"/>
        <v>정보</v>
      </c>
      <c r="J1480" s="295" t="str">
        <f>VLOOKUP(I1480,엔터티분류어!B:D,3,FALSE)</f>
        <v>D</v>
      </c>
      <c r="K1480" s="295" t="str">
        <f t="shared" si="54"/>
        <v>RFARIUFD</v>
      </c>
    </row>
    <row r="1481" spans="1:11" x14ac:dyDescent="0.3">
      <c r="A1481" s="245" t="s">
        <v>3867</v>
      </c>
      <c r="B1481" s="245" t="s">
        <v>1</v>
      </c>
      <c r="C1481" s="245" t="s">
        <v>3277</v>
      </c>
      <c r="D1481" s="236" t="s">
        <v>3278</v>
      </c>
      <c r="E1481" s="246" t="s">
        <v>3915</v>
      </c>
      <c r="F1481" s="293" t="str">
        <f>VLOOKUP(E:E,데이터주제영역정의서!T:V,2,FALSE)</f>
        <v>DI</v>
      </c>
      <c r="G1481" s="292" t="s">
        <v>841</v>
      </c>
      <c r="H1481" s="294" t="str">
        <f>VLOOKUP(A:A,데이터주제영역정의서!O:P,2,FALSE)</f>
        <v>RFA</v>
      </c>
      <c r="I1481" s="295" t="str">
        <f t="shared" si="55"/>
        <v>정보</v>
      </c>
      <c r="J1481" s="295" t="str">
        <f>VLOOKUP(I1481,엔터티분류어!B:D,3,FALSE)</f>
        <v>D</v>
      </c>
      <c r="K1481" s="295" t="str">
        <f t="shared" si="54"/>
        <v>RFADICID</v>
      </c>
    </row>
    <row r="1482" spans="1:11" x14ac:dyDescent="0.3">
      <c r="A1482" s="245" t="s">
        <v>3867</v>
      </c>
      <c r="B1482" s="245" t="s">
        <v>1</v>
      </c>
      <c r="C1482" s="245" t="s">
        <v>3279</v>
      </c>
      <c r="D1482" s="236" t="s">
        <v>3280</v>
      </c>
      <c r="E1482" s="246" t="s">
        <v>3915</v>
      </c>
      <c r="F1482" s="293" t="str">
        <f>VLOOKUP(E:E,데이터주제영역정의서!T:V,2,FALSE)</f>
        <v>DI</v>
      </c>
      <c r="G1482" s="292" t="s">
        <v>3916</v>
      </c>
      <c r="H1482" s="294" t="str">
        <f>VLOOKUP(A:A,데이터주제영역정의서!O:P,2,FALSE)</f>
        <v>RFA</v>
      </c>
      <c r="I1482" s="295" t="str">
        <f t="shared" si="55"/>
        <v>정보</v>
      </c>
      <c r="J1482" s="295" t="str">
        <f>VLOOKUP(I1482,엔터티분류어!B:D,3,FALSE)</f>
        <v>D</v>
      </c>
      <c r="K1482" s="295" t="str">
        <f t="shared" si="54"/>
        <v>RFADICBD</v>
      </c>
    </row>
    <row r="1483" spans="1:11" x14ac:dyDescent="0.3">
      <c r="A1483" s="245" t="s">
        <v>3867</v>
      </c>
      <c r="B1483" s="245" t="s">
        <v>1</v>
      </c>
      <c r="C1483" s="245" t="s">
        <v>3281</v>
      </c>
      <c r="D1483" s="236" t="s">
        <v>3282</v>
      </c>
      <c r="E1483" s="246" t="s">
        <v>3915</v>
      </c>
      <c r="F1483" s="293" t="str">
        <f>VLOOKUP(E:E,데이터주제영역정의서!T:V,2,FALSE)</f>
        <v>DI</v>
      </c>
      <c r="G1483" s="292" t="s">
        <v>3917</v>
      </c>
      <c r="H1483" s="294" t="str">
        <f>VLOOKUP(A:A,데이터주제영역정의서!O:P,2,FALSE)</f>
        <v>RFA</v>
      </c>
      <c r="I1483" s="295" t="str">
        <f t="shared" si="55"/>
        <v>정보</v>
      </c>
      <c r="J1483" s="295" t="str">
        <f>VLOOKUP(I1483,엔터티분류어!B:D,3,FALSE)</f>
        <v>D</v>
      </c>
      <c r="K1483" s="295" t="str">
        <f t="shared" si="54"/>
        <v>RFADISTD</v>
      </c>
    </row>
    <row r="1484" spans="1:11" x14ac:dyDescent="0.3">
      <c r="A1484" s="245" t="s">
        <v>3867</v>
      </c>
      <c r="B1484" s="245" t="s">
        <v>1</v>
      </c>
      <c r="C1484" s="245" t="s">
        <v>3283</v>
      </c>
      <c r="D1484" s="236" t="s">
        <v>3284</v>
      </c>
      <c r="E1484" s="246" t="s">
        <v>3915</v>
      </c>
      <c r="F1484" s="293" t="str">
        <f>VLOOKUP(E:E,데이터주제영역정의서!T:V,2,FALSE)</f>
        <v>DI</v>
      </c>
      <c r="G1484" s="292" t="s">
        <v>3917</v>
      </c>
      <c r="H1484" s="294" t="str">
        <f>VLOOKUP(A:A,데이터주제영역정의서!O:P,2,FALSE)</f>
        <v>RFA</v>
      </c>
      <c r="I1484" s="295" t="str">
        <f t="shared" si="55"/>
        <v>집계</v>
      </c>
      <c r="J1484" s="295" t="str">
        <f>VLOOKUP(I1484,엔터티분류어!B:D,3,FALSE)</f>
        <v>S</v>
      </c>
      <c r="K1484" s="295" t="str">
        <f t="shared" si="54"/>
        <v>RFADISTS</v>
      </c>
    </row>
    <row r="1485" spans="1:11" x14ac:dyDescent="0.3">
      <c r="A1485" s="245" t="s">
        <v>3867</v>
      </c>
      <c r="B1485" s="245" t="s">
        <v>1</v>
      </c>
      <c r="C1485" s="245" t="s">
        <v>3285</v>
      </c>
      <c r="D1485" s="236" t="s">
        <v>3286</v>
      </c>
      <c r="E1485" s="246" t="s">
        <v>3915</v>
      </c>
      <c r="F1485" s="293" t="str">
        <f>VLOOKUP(E:E,데이터주제영역정의서!T:V,2,FALSE)</f>
        <v>DI</v>
      </c>
      <c r="G1485" s="292" t="s">
        <v>3918</v>
      </c>
      <c r="H1485" s="294" t="str">
        <f>VLOOKUP(A:A,데이터주제영역정의서!O:P,2,FALSE)</f>
        <v>RFA</v>
      </c>
      <c r="I1485" s="295" t="str">
        <f t="shared" si="55"/>
        <v>이력</v>
      </c>
      <c r="J1485" s="295" t="str">
        <f>VLOOKUP(I1485,엔터티분류어!B:D,3,FALSE)</f>
        <v>H</v>
      </c>
      <c r="K1485" s="295" t="str">
        <f t="shared" si="54"/>
        <v>RFADISIH</v>
      </c>
    </row>
    <row r="1486" spans="1:11" x14ac:dyDescent="0.3">
      <c r="A1486" s="245" t="s">
        <v>3867</v>
      </c>
      <c r="B1486" s="245" t="s">
        <v>1</v>
      </c>
      <c r="C1486" s="245" t="s">
        <v>3287</v>
      </c>
      <c r="D1486" s="236" t="s">
        <v>3288</v>
      </c>
      <c r="E1486" s="246" t="s">
        <v>3915</v>
      </c>
      <c r="F1486" s="293" t="str">
        <f>VLOOKUP(E:E,데이터주제영역정의서!T:V,2,FALSE)</f>
        <v>DI</v>
      </c>
      <c r="G1486" s="292" t="s">
        <v>3918</v>
      </c>
      <c r="H1486" s="294" t="str">
        <f>VLOOKUP(A:A,데이터주제영역정의서!O:P,2,FALSE)</f>
        <v>RFA</v>
      </c>
      <c r="I1486" s="295" t="str">
        <f t="shared" si="55"/>
        <v>정보</v>
      </c>
      <c r="J1486" s="295" t="str">
        <f>VLOOKUP(I1486,엔터티분류어!B:D,3,FALSE)</f>
        <v>D</v>
      </c>
      <c r="K1486" s="295" t="str">
        <f t="shared" si="54"/>
        <v>RFADISID</v>
      </c>
    </row>
    <row r="1487" spans="1:11" x14ac:dyDescent="0.3">
      <c r="A1487" s="245" t="s">
        <v>3867</v>
      </c>
      <c r="B1487" s="245" t="s">
        <v>1</v>
      </c>
      <c r="C1487" s="245" t="s">
        <v>3289</v>
      </c>
      <c r="D1487" s="236" t="s">
        <v>3290</v>
      </c>
      <c r="E1487" s="246" t="s">
        <v>3915</v>
      </c>
      <c r="F1487" s="293" t="str">
        <f>VLOOKUP(E:E,데이터주제영역정의서!T:V,2,FALSE)</f>
        <v>DI</v>
      </c>
      <c r="G1487" s="292" t="s">
        <v>3919</v>
      </c>
      <c r="H1487" s="294" t="str">
        <f>VLOOKUP(A:A,데이터주제영역정의서!O:P,2,FALSE)</f>
        <v>RFA</v>
      </c>
      <c r="I1487" s="295" t="str">
        <f t="shared" si="55"/>
        <v>정보</v>
      </c>
      <c r="J1487" s="295" t="str">
        <f>VLOOKUP(I1487,엔터티분류어!B:D,3,FALSE)</f>
        <v>D</v>
      </c>
      <c r="K1487" s="295" t="str">
        <f t="shared" si="54"/>
        <v>RFADIUID</v>
      </c>
    </row>
    <row r="1488" spans="1:11" x14ac:dyDescent="0.3">
      <c r="A1488" s="245" t="s">
        <v>3867</v>
      </c>
      <c r="B1488" s="245" t="s">
        <v>1</v>
      </c>
      <c r="C1488" s="245" t="s">
        <v>3291</v>
      </c>
      <c r="D1488" s="236" t="s">
        <v>3292</v>
      </c>
      <c r="E1488" s="246" t="s">
        <v>3915</v>
      </c>
      <c r="F1488" s="293" t="str">
        <f>VLOOKUP(E:E,데이터주제영역정의서!T:V,2,FALSE)</f>
        <v>DI</v>
      </c>
      <c r="G1488" s="292" t="s">
        <v>3910</v>
      </c>
      <c r="H1488" s="294" t="str">
        <f>VLOOKUP(A:A,데이터주제영역정의서!O:P,2,FALSE)</f>
        <v>RFA</v>
      </c>
      <c r="I1488" s="295" t="str">
        <f t="shared" si="55"/>
        <v>정보</v>
      </c>
      <c r="J1488" s="295" t="str">
        <f>VLOOKUP(I1488,엔터티분류어!B:D,3,FALSE)</f>
        <v>D</v>
      </c>
      <c r="K1488" s="295" t="str">
        <f t="shared" si="54"/>
        <v>RFADICMD</v>
      </c>
    </row>
    <row r="1489" spans="1:11" x14ac:dyDescent="0.3">
      <c r="A1489" s="245" t="s">
        <v>3867</v>
      </c>
      <c r="B1489" s="245" t="s">
        <v>1</v>
      </c>
      <c r="C1489" s="245" t="s">
        <v>3293</v>
      </c>
      <c r="D1489" s="236" t="s">
        <v>3294</v>
      </c>
      <c r="E1489" s="246" t="s">
        <v>3915</v>
      </c>
      <c r="F1489" s="293" t="str">
        <f>VLOOKUP(E:E,데이터주제영역정의서!T:V,2,FALSE)</f>
        <v>DI</v>
      </c>
      <c r="G1489" s="292" t="s">
        <v>3920</v>
      </c>
      <c r="H1489" s="294" t="str">
        <f>VLOOKUP(A:A,데이터주제영역정의서!O:P,2,FALSE)</f>
        <v>RFA</v>
      </c>
      <c r="I1489" s="295" t="str">
        <f t="shared" si="55"/>
        <v>정보</v>
      </c>
      <c r="J1489" s="295" t="str">
        <f>VLOOKUP(I1489,엔터티분류어!B:D,3,FALSE)</f>
        <v>D</v>
      </c>
      <c r="K1489" s="295" t="str">
        <f t="shared" si="54"/>
        <v>RFADIIFD</v>
      </c>
    </row>
    <row r="1490" spans="1:11" x14ac:dyDescent="0.3">
      <c r="A1490" s="245" t="s">
        <v>3867</v>
      </c>
      <c r="B1490" s="245" t="s">
        <v>1</v>
      </c>
      <c r="C1490" s="236" t="s">
        <v>3295</v>
      </c>
      <c r="D1490" s="236" t="s">
        <v>3296</v>
      </c>
      <c r="E1490" s="246" t="s">
        <v>3893</v>
      </c>
      <c r="F1490" s="293" t="str">
        <f>VLOOKUP(E:E,데이터주제영역정의서!T:V,2,FALSE)</f>
        <v>RI</v>
      </c>
      <c r="G1490" s="292" t="s">
        <v>3874</v>
      </c>
      <c r="H1490" s="294" t="str">
        <f>VLOOKUP(A:A,데이터주제영역정의서!O:P,2,FALSE)</f>
        <v>RFA</v>
      </c>
      <c r="I1490" s="295" t="str">
        <f t="shared" si="55"/>
        <v>정보</v>
      </c>
      <c r="J1490" s="295" t="str">
        <f>VLOOKUP(I1490,엔터티분류어!B:D,3,FALSE)</f>
        <v>D</v>
      </c>
      <c r="K1490" s="295" t="str">
        <f t="shared" si="54"/>
        <v>RFARIMPD</v>
      </c>
    </row>
    <row r="1491" spans="1:11" x14ac:dyDescent="0.3">
      <c r="A1491" s="245" t="s">
        <v>3867</v>
      </c>
      <c r="B1491" s="245" t="s">
        <v>1</v>
      </c>
      <c r="C1491" s="245" t="s">
        <v>3297</v>
      </c>
      <c r="D1491" s="236" t="s">
        <v>3298</v>
      </c>
      <c r="E1491" s="246" t="s">
        <v>3902</v>
      </c>
      <c r="F1491" s="293" t="str">
        <f>VLOOKUP(E:E,데이터주제영역정의서!T:V,2,FALSE)</f>
        <v>MI</v>
      </c>
      <c r="G1491" s="292" t="s">
        <v>1043</v>
      </c>
      <c r="H1491" s="294" t="str">
        <f>VLOOKUP(A:A,데이터주제영역정의서!O:P,2,FALSE)</f>
        <v>RFA</v>
      </c>
      <c r="I1491" s="295" t="str">
        <f t="shared" si="55"/>
        <v>정보</v>
      </c>
      <c r="J1491" s="295" t="str">
        <f>VLOOKUP(I1491,엔터티분류어!B:D,3,FALSE)</f>
        <v>D</v>
      </c>
      <c r="K1491" s="295" t="str">
        <f t="shared" si="54"/>
        <v>RFAMILMD</v>
      </c>
    </row>
    <row r="1492" spans="1:11" x14ac:dyDescent="0.3">
      <c r="A1492" s="245" t="s">
        <v>3867</v>
      </c>
      <c r="B1492" s="245" t="s">
        <v>1</v>
      </c>
      <c r="C1492" s="245" t="s">
        <v>3299</v>
      </c>
      <c r="D1492" s="236" t="s">
        <v>3300</v>
      </c>
      <c r="E1492" s="246" t="s">
        <v>3902</v>
      </c>
      <c r="F1492" s="293" t="str">
        <f>VLOOKUP(E:E,데이터주제영역정의서!T:V,2,FALSE)</f>
        <v>MI</v>
      </c>
      <c r="G1492" s="292" t="s">
        <v>3921</v>
      </c>
      <c r="H1492" s="294" t="str">
        <f>VLOOKUP(A:A,데이터주제영역정의서!O:P,2,FALSE)</f>
        <v>RFA</v>
      </c>
      <c r="I1492" s="295" t="str">
        <f t="shared" si="55"/>
        <v>정보</v>
      </c>
      <c r="J1492" s="295" t="str">
        <f>VLOOKUP(I1492,엔터티분류어!B:D,3,FALSE)</f>
        <v>D</v>
      </c>
      <c r="K1492" s="295" t="str">
        <f t="shared" si="54"/>
        <v>RFAMILAD</v>
      </c>
    </row>
    <row r="1493" spans="1:11" x14ac:dyDescent="0.3">
      <c r="A1493" s="245" t="s">
        <v>3867</v>
      </c>
      <c r="B1493" s="245" t="s">
        <v>1</v>
      </c>
      <c r="C1493" s="236" t="s">
        <v>3301</v>
      </c>
      <c r="D1493" s="236" t="s">
        <v>3302</v>
      </c>
      <c r="E1493" s="246" t="s">
        <v>3893</v>
      </c>
      <c r="F1493" s="293" t="str">
        <f>VLOOKUP(E:E,데이터주제영역정의서!T:V,2,FALSE)</f>
        <v>RI</v>
      </c>
      <c r="G1493" s="292" t="s">
        <v>3922</v>
      </c>
      <c r="H1493" s="294" t="str">
        <f>VLOOKUP(A:A,데이터주제영역정의서!O:P,2,FALSE)</f>
        <v>RFA</v>
      </c>
      <c r="I1493" s="295" t="str">
        <f t="shared" si="55"/>
        <v>집계</v>
      </c>
      <c r="J1493" s="295" t="str">
        <f>VLOOKUP(I1493,엔터티분류어!B:D,3,FALSE)</f>
        <v>S</v>
      </c>
      <c r="K1493" s="295" t="str">
        <f t="shared" si="54"/>
        <v>RFARIMDS</v>
      </c>
    </row>
    <row r="1494" spans="1:11" x14ac:dyDescent="0.3">
      <c r="A1494" s="245" t="s">
        <v>3867</v>
      </c>
      <c r="B1494" s="245" t="s">
        <v>1</v>
      </c>
      <c r="C1494" s="236" t="s">
        <v>3303</v>
      </c>
      <c r="D1494" s="236" t="s">
        <v>3304</v>
      </c>
      <c r="E1494" s="246" t="s">
        <v>3893</v>
      </c>
      <c r="F1494" s="293" t="str">
        <f>VLOOKUP(E:E,데이터주제영역정의서!T:V,2,FALSE)</f>
        <v>RI</v>
      </c>
      <c r="G1494" s="292" t="s">
        <v>3922</v>
      </c>
      <c r="H1494" s="294" t="str">
        <f>VLOOKUP(A:A,데이터주제영역정의서!O:P,2,FALSE)</f>
        <v>RFA</v>
      </c>
      <c r="I1494" s="295" t="str">
        <f t="shared" si="55"/>
        <v>정보</v>
      </c>
      <c r="J1494" s="295" t="str">
        <f>VLOOKUP(I1494,엔터티분류어!B:D,3,FALSE)</f>
        <v>D</v>
      </c>
      <c r="K1494" s="295" t="str">
        <f t="shared" si="54"/>
        <v>RFARIMDD</v>
      </c>
    </row>
    <row r="1495" spans="1:11" x14ac:dyDescent="0.3">
      <c r="A1495" s="245" t="s">
        <v>3867</v>
      </c>
      <c r="B1495" s="245" t="s">
        <v>1</v>
      </c>
      <c r="C1495" s="236" t="s">
        <v>3305</v>
      </c>
      <c r="D1495" s="236" t="s">
        <v>3306</v>
      </c>
      <c r="E1495" s="246" t="s">
        <v>3893</v>
      </c>
      <c r="F1495" s="293" t="str">
        <f>VLOOKUP(E:E,데이터주제영역정의서!T:V,2,FALSE)</f>
        <v>RI</v>
      </c>
      <c r="G1495" s="292" t="s">
        <v>3923</v>
      </c>
      <c r="H1495" s="294" t="str">
        <f>VLOOKUP(A:A,데이터주제영역정의서!O:P,2,FALSE)</f>
        <v>RFA</v>
      </c>
      <c r="I1495" s="295" t="str">
        <f t="shared" si="55"/>
        <v>정보</v>
      </c>
      <c r="J1495" s="295" t="str">
        <f>VLOOKUP(I1495,엔터티분류어!B:D,3,FALSE)</f>
        <v>D</v>
      </c>
      <c r="K1495" s="295" t="str">
        <f t="shared" si="54"/>
        <v>RFARIMTD</v>
      </c>
    </row>
    <row r="1496" spans="1:11" x14ac:dyDescent="0.3">
      <c r="A1496" s="245" t="s">
        <v>3867</v>
      </c>
      <c r="B1496" s="245" t="s">
        <v>1</v>
      </c>
      <c r="C1496" s="236" t="s">
        <v>3307</v>
      </c>
      <c r="D1496" s="236" t="s">
        <v>3308</v>
      </c>
      <c r="E1496" s="246" t="s">
        <v>3893</v>
      </c>
      <c r="F1496" s="293" t="str">
        <f>VLOOKUP(E:E,데이터주제영역정의서!T:V,2,FALSE)</f>
        <v>RI</v>
      </c>
      <c r="G1496" s="292" t="s">
        <v>3924</v>
      </c>
      <c r="H1496" s="294" t="str">
        <f>VLOOKUP(A:A,데이터주제영역정의서!O:P,2,FALSE)</f>
        <v>RFA</v>
      </c>
      <c r="I1496" s="295" t="str">
        <f t="shared" si="55"/>
        <v>정보</v>
      </c>
      <c r="J1496" s="295" t="str">
        <f>VLOOKUP(I1496,엔터티분류어!B:D,3,FALSE)</f>
        <v>D</v>
      </c>
      <c r="K1496" s="295" t="str">
        <f t="shared" si="54"/>
        <v>RFARIMOD</v>
      </c>
    </row>
    <row r="1497" spans="1:11" x14ac:dyDescent="0.3">
      <c r="A1497" s="245" t="s">
        <v>3867</v>
      </c>
      <c r="B1497" s="245" t="s">
        <v>1</v>
      </c>
      <c r="C1497" s="245" t="s">
        <v>3309</v>
      </c>
      <c r="D1497" s="236" t="s">
        <v>3310</v>
      </c>
      <c r="E1497" s="246" t="s">
        <v>3909</v>
      </c>
      <c r="F1497" s="293" t="str">
        <f>VLOOKUP(E:E,데이터주제영역정의서!T:V,2,FALSE)</f>
        <v>TI</v>
      </c>
      <c r="G1497" s="292" t="s">
        <v>3925</v>
      </c>
      <c r="H1497" s="294" t="str">
        <f>VLOOKUP(A:A,데이터주제영역정의서!O:P,2,FALSE)</f>
        <v>RFA</v>
      </c>
      <c r="I1497" s="295" t="str">
        <f t="shared" si="55"/>
        <v>정보</v>
      </c>
      <c r="J1497" s="295" t="str">
        <f>VLOOKUP(I1497,엔터티분류어!B:D,3,FALSE)</f>
        <v>D</v>
      </c>
      <c r="K1497" s="295" t="str">
        <f t="shared" si="54"/>
        <v>RFATIELD</v>
      </c>
    </row>
    <row r="1498" spans="1:11" x14ac:dyDescent="0.3">
      <c r="A1498" s="245" t="s">
        <v>3867</v>
      </c>
      <c r="B1498" s="245" t="s">
        <v>1</v>
      </c>
      <c r="C1498" s="236" t="s">
        <v>3311</v>
      </c>
      <c r="D1498" s="236" t="s">
        <v>3312</v>
      </c>
      <c r="E1498" s="246" t="s">
        <v>3893</v>
      </c>
      <c r="F1498" s="293" t="str">
        <f>VLOOKUP(E:E,데이터주제영역정의서!T:V,2,FALSE)</f>
        <v>RI</v>
      </c>
      <c r="G1498" s="292" t="s">
        <v>3895</v>
      </c>
      <c r="H1498" s="294" t="str">
        <f>VLOOKUP(A:A,데이터주제영역정의서!O:P,2,FALSE)</f>
        <v>RFA</v>
      </c>
      <c r="I1498" s="295" t="str">
        <f t="shared" si="55"/>
        <v>기본</v>
      </c>
      <c r="J1498" s="295" t="str">
        <f>VLOOKUP(I1498,엔터티분류어!B:D,3,FALSE)</f>
        <v>M</v>
      </c>
      <c r="K1498" s="295" t="str">
        <f t="shared" si="54"/>
        <v>RFARISLM</v>
      </c>
    </row>
    <row r="1499" spans="1:11" x14ac:dyDescent="0.3">
      <c r="A1499" s="245" t="s">
        <v>3867</v>
      </c>
      <c r="B1499" s="245" t="s">
        <v>1</v>
      </c>
      <c r="C1499" s="245" t="s">
        <v>3313</v>
      </c>
      <c r="D1499" s="236" t="s">
        <v>3314</v>
      </c>
      <c r="E1499" s="246" t="s">
        <v>3893</v>
      </c>
      <c r="F1499" s="293" t="str">
        <f>VLOOKUP(E:E,데이터주제영역정의서!T:V,2,FALSE)</f>
        <v>RI</v>
      </c>
      <c r="G1499" s="292" t="s">
        <v>3901</v>
      </c>
      <c r="H1499" s="294" t="str">
        <f>VLOOKUP(A:A,데이터주제영역정의서!O:P,2,FALSE)</f>
        <v>RFA</v>
      </c>
      <c r="I1499" s="295" t="str">
        <f t="shared" si="55"/>
        <v>이력</v>
      </c>
      <c r="J1499" s="295" t="str">
        <f>VLOOKUP(I1499,엔터티분류어!B:D,3,FALSE)</f>
        <v>H</v>
      </c>
      <c r="K1499" s="295" t="str">
        <f t="shared" si="54"/>
        <v>RFARISMH</v>
      </c>
    </row>
    <row r="1500" spans="1:11" x14ac:dyDescent="0.3">
      <c r="A1500" s="245" t="s">
        <v>3867</v>
      </c>
      <c r="B1500" s="245" t="s">
        <v>1</v>
      </c>
      <c r="C1500" s="236" t="s">
        <v>3315</v>
      </c>
      <c r="D1500" s="236" t="s">
        <v>3316</v>
      </c>
      <c r="E1500" s="246" t="s">
        <v>3893</v>
      </c>
      <c r="F1500" s="293" t="str">
        <f>VLOOKUP(E:E,데이터주제영역정의서!T:V,2,FALSE)</f>
        <v>RI</v>
      </c>
      <c r="G1500" s="292" t="s">
        <v>3926</v>
      </c>
      <c r="H1500" s="294" t="str">
        <f>VLOOKUP(A:A,데이터주제영역정의서!O:P,2,FALSE)</f>
        <v>RFA</v>
      </c>
      <c r="I1500" s="295" t="str">
        <f t="shared" si="55"/>
        <v>정보</v>
      </c>
      <c r="J1500" s="295" t="str">
        <f>VLOOKUP(I1500,엔터티분류어!B:D,3,FALSE)</f>
        <v>D</v>
      </c>
      <c r="K1500" s="295" t="str">
        <f t="shared" si="54"/>
        <v>RFARICRD</v>
      </c>
    </row>
    <row r="1501" spans="1:11" x14ac:dyDescent="0.3">
      <c r="A1501" s="245" t="s">
        <v>3867</v>
      </c>
      <c r="B1501" s="245" t="s">
        <v>18</v>
      </c>
      <c r="C1501" s="245" t="s">
        <v>3317</v>
      </c>
      <c r="D1501" s="236"/>
      <c r="E1501" s="249" t="s">
        <v>3915</v>
      </c>
      <c r="F1501" s="293" t="str">
        <f>VLOOKUP(E:E,데이터주제영역정의서!T:V,2,FALSE)</f>
        <v>DI</v>
      </c>
      <c r="G1501" s="292" t="s">
        <v>3926</v>
      </c>
      <c r="H1501" s="294" t="str">
        <f>VLOOKUP(A:A,데이터주제영역정의서!O:P,2,FALSE)</f>
        <v>RFA</v>
      </c>
      <c r="I1501" s="295" t="str">
        <f t="shared" si="55"/>
        <v>정보</v>
      </c>
      <c r="J1501" s="295" t="str">
        <f>VLOOKUP(I1501,엔터티분류어!B:D,3,FALSE)</f>
        <v>D</v>
      </c>
      <c r="K1501" s="295" t="str">
        <f t="shared" si="54"/>
        <v>RFADICRD</v>
      </c>
    </row>
    <row r="1502" spans="1:11" x14ac:dyDescent="0.3">
      <c r="A1502" s="297" t="s">
        <v>3318</v>
      </c>
      <c r="B1502" s="297" t="s">
        <v>1</v>
      </c>
      <c r="C1502" s="297" t="s">
        <v>3319</v>
      </c>
      <c r="D1502" s="236" t="s">
        <v>3320</v>
      </c>
      <c r="E1502" s="246" t="s">
        <v>3927</v>
      </c>
      <c r="F1502" s="293" t="str">
        <f>VLOOKUP(E:E,데이터주제영역정의서!T:V,2,FALSE)</f>
        <v>BI</v>
      </c>
      <c r="G1502" s="292" t="s">
        <v>3897</v>
      </c>
      <c r="H1502" s="294" t="str">
        <f>VLOOKUP(A:A,데이터주제영역정의서!O:P,2,FALSE)</f>
        <v>RFB</v>
      </c>
      <c r="I1502" s="295" t="str">
        <f t="shared" si="55"/>
        <v>정보</v>
      </c>
      <c r="J1502" s="295" t="str">
        <f>VLOOKUP(I1502,엔터티분류어!B:D,3,FALSE)</f>
        <v>D</v>
      </c>
      <c r="K1502" s="295" t="str">
        <f t="shared" si="54"/>
        <v>RFBBIEXD</v>
      </c>
    </row>
    <row r="1503" spans="1:11" x14ac:dyDescent="0.3">
      <c r="A1503" s="297" t="s">
        <v>3318</v>
      </c>
      <c r="B1503" s="297" t="s">
        <v>1</v>
      </c>
      <c r="C1503" s="297" t="s">
        <v>3321</v>
      </c>
      <c r="D1503" s="236" t="s">
        <v>3322</v>
      </c>
      <c r="E1503" s="246" t="s">
        <v>3927</v>
      </c>
      <c r="F1503" s="293" t="str">
        <f>VLOOKUP(E:E,데이터주제영역정의서!T:V,2,FALSE)</f>
        <v>BI</v>
      </c>
      <c r="G1503" s="292" t="s">
        <v>872</v>
      </c>
      <c r="H1503" s="294" t="str">
        <f>VLOOKUP(A:A,데이터주제영역정의서!O:P,2,FALSE)</f>
        <v>RFB</v>
      </c>
      <c r="I1503" s="295" t="str">
        <f t="shared" si="55"/>
        <v>기본</v>
      </c>
      <c r="J1503" s="295" t="str">
        <f>VLOOKUP(I1503,엔터티분류어!B:D,3,FALSE)</f>
        <v>M</v>
      </c>
      <c r="K1503" s="295" t="str">
        <f t="shared" si="54"/>
        <v>RFBBIBSM</v>
      </c>
    </row>
    <row r="1504" spans="1:11" x14ac:dyDescent="0.3">
      <c r="A1504" s="297" t="s">
        <v>3318</v>
      </c>
      <c r="B1504" s="297" t="s">
        <v>1</v>
      </c>
      <c r="C1504" s="297" t="s">
        <v>3323</v>
      </c>
      <c r="D1504" s="236" t="s">
        <v>3324</v>
      </c>
      <c r="E1504" s="246" t="s">
        <v>3927</v>
      </c>
      <c r="F1504" s="293" t="str">
        <f>VLOOKUP(E:E,데이터주제영역정의서!T:V,2,FALSE)</f>
        <v>BI</v>
      </c>
      <c r="G1504" s="292" t="s">
        <v>895</v>
      </c>
      <c r="H1504" s="294" t="str">
        <f>VLOOKUP(A:A,데이터주제영역정의서!O:P,2,FALSE)</f>
        <v>RFB</v>
      </c>
      <c r="I1504" s="295" t="str">
        <f t="shared" si="55"/>
        <v>상세</v>
      </c>
      <c r="J1504" s="295" t="str">
        <f>VLOOKUP(I1504,엔터티분류어!B:D,3,FALSE)</f>
        <v>E</v>
      </c>
      <c r="K1504" s="295" t="str">
        <f t="shared" si="54"/>
        <v>RFBBIDTE</v>
      </c>
    </row>
    <row r="1505" spans="1:12" x14ac:dyDescent="0.3">
      <c r="A1505" s="297" t="s">
        <v>3318</v>
      </c>
      <c r="B1505" s="297" t="s">
        <v>1</v>
      </c>
      <c r="C1505" s="297" t="s">
        <v>3325</v>
      </c>
      <c r="D1505" s="236" t="s">
        <v>3326</v>
      </c>
      <c r="E1505" s="246" t="s">
        <v>3927</v>
      </c>
      <c r="F1505" s="293" t="str">
        <f>VLOOKUP(E:E,데이터주제영역정의서!T:V,2,FALSE)</f>
        <v>BI</v>
      </c>
      <c r="G1505" s="292" t="s">
        <v>3928</v>
      </c>
      <c r="H1505" s="294" t="str">
        <f>VLOOKUP(A:A,데이터주제영역정의서!O:P,2,FALSE)</f>
        <v>RFB</v>
      </c>
      <c r="I1505" s="295" t="str">
        <f t="shared" si="55"/>
        <v>정보</v>
      </c>
      <c r="J1505" s="295" t="str">
        <f>VLOOKUP(I1505,엔터티분류어!B:D,3,FALSE)</f>
        <v>D</v>
      </c>
      <c r="K1505" s="295" t="str">
        <f t="shared" si="54"/>
        <v>RFBBIDVD</v>
      </c>
    </row>
    <row r="1506" spans="1:12" x14ac:dyDescent="0.3">
      <c r="A1506" s="297" t="s">
        <v>3318</v>
      </c>
      <c r="B1506" s="297" t="s">
        <v>1</v>
      </c>
      <c r="C1506" s="297" t="s">
        <v>3327</v>
      </c>
      <c r="D1506" s="236" t="s">
        <v>3328</v>
      </c>
      <c r="E1506" s="246" t="s">
        <v>3927</v>
      </c>
      <c r="F1506" s="293" t="str">
        <f>VLOOKUP(E:E,데이터주제영역정의서!T:V,2,FALSE)</f>
        <v>BI</v>
      </c>
      <c r="G1506" s="292" t="s">
        <v>3929</v>
      </c>
      <c r="H1506" s="294" t="str">
        <f>VLOOKUP(A:A,데이터주제영역정의서!O:P,2,FALSE)</f>
        <v>RFB</v>
      </c>
      <c r="I1506" s="295" t="str">
        <f t="shared" si="55"/>
        <v>정보</v>
      </c>
      <c r="J1506" s="295" t="str">
        <f>VLOOKUP(I1506,엔터티분류어!B:D,3,FALSE)</f>
        <v>D</v>
      </c>
      <c r="K1506" s="295" t="str">
        <f t="shared" si="54"/>
        <v>RFBBIRED</v>
      </c>
    </row>
    <row r="1507" spans="1:12" x14ac:dyDescent="0.3">
      <c r="A1507" s="297" t="s">
        <v>3318</v>
      </c>
      <c r="B1507" s="297" t="s">
        <v>1</v>
      </c>
      <c r="C1507" s="297" t="s">
        <v>3329</v>
      </c>
      <c r="D1507" s="236" t="s">
        <v>3330</v>
      </c>
      <c r="E1507" s="246" t="s">
        <v>3927</v>
      </c>
      <c r="F1507" s="293" t="str">
        <f>VLOOKUP(E:E,데이터주제영역정의서!T:V,2,FALSE)</f>
        <v>BI</v>
      </c>
      <c r="G1507" s="292" t="s">
        <v>3917</v>
      </c>
      <c r="H1507" s="294" t="str">
        <f>VLOOKUP(A:A,데이터주제영역정의서!O:P,2,FALSE)</f>
        <v>RFB</v>
      </c>
      <c r="I1507" s="295" t="str">
        <f t="shared" si="55"/>
        <v>정보</v>
      </c>
      <c r="J1507" s="295" t="str">
        <f>VLOOKUP(I1507,엔터티분류어!B:D,3,FALSE)</f>
        <v>D</v>
      </c>
      <c r="K1507" s="295" t="str">
        <f t="shared" si="54"/>
        <v>RFBBISTD</v>
      </c>
    </row>
    <row r="1508" spans="1:12" x14ac:dyDescent="0.3">
      <c r="A1508" s="297" t="s">
        <v>3318</v>
      </c>
      <c r="B1508" s="297" t="s">
        <v>1</v>
      </c>
      <c r="C1508" s="297" t="s">
        <v>3331</v>
      </c>
      <c r="D1508" s="236" t="s">
        <v>3332</v>
      </c>
      <c r="E1508" s="246" t="s">
        <v>3927</v>
      </c>
      <c r="F1508" s="293" t="str">
        <f>VLOOKUP(E:E,데이터주제영역정의서!T:V,2,FALSE)</f>
        <v>BI</v>
      </c>
      <c r="G1508" s="292" t="s">
        <v>3930</v>
      </c>
      <c r="H1508" s="294" t="str">
        <f>VLOOKUP(A:A,데이터주제영역정의서!O:P,2,FALSE)</f>
        <v>RFB</v>
      </c>
      <c r="I1508" s="295" t="str">
        <f t="shared" si="55"/>
        <v>정보</v>
      </c>
      <c r="J1508" s="295" t="str">
        <f>VLOOKUP(I1508,엔터티분류어!B:D,3,FALSE)</f>
        <v>D</v>
      </c>
      <c r="K1508" s="295" t="str">
        <f t="shared" si="54"/>
        <v>RFBBIADD</v>
      </c>
    </row>
    <row r="1509" spans="1:12" x14ac:dyDescent="0.3">
      <c r="A1509" s="245" t="s">
        <v>1887</v>
      </c>
      <c r="B1509" s="245" t="s">
        <v>1</v>
      </c>
      <c r="C1509" s="245" t="s">
        <v>762</v>
      </c>
      <c r="D1509" s="245" t="s">
        <v>770</v>
      </c>
      <c r="E1509" s="246" t="s">
        <v>758</v>
      </c>
      <c r="F1509" s="295" t="str">
        <f>VLOOKUP(E:E,데이터주제영역정의서!T:V,2,FALSE)</f>
        <v>IE</v>
      </c>
      <c r="G1509" s="211" t="s">
        <v>1393</v>
      </c>
      <c r="H1509" s="294" t="str">
        <f>VLOOKUP(A:A,데이터주제영역정의서!O:P,2,FALSE)</f>
        <v>NCC</v>
      </c>
      <c r="I1509" s="295" t="str">
        <f t="shared" si="55"/>
        <v>기본</v>
      </c>
      <c r="J1509" s="295" t="str">
        <f>VLOOKUP(I1509,엔터티분류어!B:D,3,FALSE)</f>
        <v>M</v>
      </c>
      <c r="K1509" s="295" t="str">
        <f t="shared" si="54"/>
        <v>NCCIECEM</v>
      </c>
    </row>
    <row r="1510" spans="1:12" x14ac:dyDescent="0.3">
      <c r="A1510" s="245" t="s">
        <v>1887</v>
      </c>
      <c r="B1510" s="245" t="s">
        <v>1</v>
      </c>
      <c r="C1510" s="245" t="s">
        <v>760</v>
      </c>
      <c r="D1510" s="245" t="s">
        <v>768</v>
      </c>
      <c r="E1510" s="246" t="s">
        <v>836</v>
      </c>
      <c r="F1510" s="295" t="str">
        <f>VLOOKUP(E:E,데이터주제영역정의서!T:V,2,FALSE)</f>
        <v>EA</v>
      </c>
      <c r="G1510" s="211" t="s">
        <v>1636</v>
      </c>
      <c r="H1510" s="294" t="str">
        <f>VLOOKUP(A:A,데이터주제영역정의서!O:P,2,FALSE)</f>
        <v>NCC</v>
      </c>
      <c r="I1510" s="295" t="str">
        <f t="shared" si="55"/>
        <v>정보</v>
      </c>
      <c r="J1510" s="295" t="str">
        <f>VLOOKUP(I1510,엔터티분류어!B:D,3,FALSE)</f>
        <v>D</v>
      </c>
      <c r="K1510" s="295" t="str">
        <f t="shared" si="54"/>
        <v>NCCEAOED</v>
      </c>
    </row>
    <row r="1511" spans="1:12" x14ac:dyDescent="0.3">
      <c r="A1511" s="245" t="s">
        <v>1887</v>
      </c>
      <c r="B1511" s="245" t="s">
        <v>1</v>
      </c>
      <c r="C1511" s="245" t="s">
        <v>761</v>
      </c>
      <c r="D1511" s="245" t="s">
        <v>769</v>
      </c>
      <c r="E1511" s="246" t="s">
        <v>836</v>
      </c>
      <c r="F1511" s="295" t="str">
        <f>VLOOKUP(E:E,데이터주제영역정의서!T:V,2,FALSE)</f>
        <v>EA</v>
      </c>
      <c r="G1511" s="211" t="s">
        <v>1638</v>
      </c>
      <c r="H1511" s="294" t="str">
        <f>VLOOKUP(A:A,데이터주제영역정의서!O:P,2,FALSE)</f>
        <v>NCC</v>
      </c>
      <c r="I1511" s="295" t="str">
        <f t="shared" si="55"/>
        <v>정보</v>
      </c>
      <c r="J1511" s="295" t="str">
        <f>VLOOKUP(I1511,엔터티분류어!B:D,3,FALSE)</f>
        <v>D</v>
      </c>
      <c r="K1511" s="295" t="str">
        <f t="shared" si="54"/>
        <v>NCCEAOMD</v>
      </c>
    </row>
    <row r="1512" spans="1:12" x14ac:dyDescent="0.3">
      <c r="A1512" s="245" t="s">
        <v>1887</v>
      </c>
      <c r="B1512" s="245" t="s">
        <v>18</v>
      </c>
      <c r="C1512" s="245" t="s">
        <v>1629</v>
      </c>
      <c r="D1512" s="245"/>
      <c r="E1512" s="246" t="s">
        <v>758</v>
      </c>
      <c r="F1512" s="295" t="str">
        <f>VLOOKUP(E:E,데이터주제영역정의서!T:V,2,FALSE)</f>
        <v>IE</v>
      </c>
      <c r="G1512" s="211" t="s">
        <v>1639</v>
      </c>
      <c r="H1512" s="294" t="str">
        <f>VLOOKUP(A:A,데이터주제영역정의서!O:P,2,FALSE)</f>
        <v>NCC</v>
      </c>
      <c r="I1512" s="295" t="str">
        <f t="shared" si="55"/>
        <v>정보</v>
      </c>
      <c r="J1512" s="295" t="str">
        <f>VLOOKUP(I1512,엔터티분류어!B:D,3,FALSE)</f>
        <v>D</v>
      </c>
      <c r="K1512" s="295" t="str">
        <f t="shared" si="54"/>
        <v>NCCIEOQD</v>
      </c>
    </row>
    <row r="1513" spans="1:12" x14ac:dyDescent="0.3">
      <c r="A1513" s="245" t="s">
        <v>1887</v>
      </c>
      <c r="B1513" s="245" t="s">
        <v>1</v>
      </c>
      <c r="C1513" s="245" t="s">
        <v>1630</v>
      </c>
      <c r="D1513" s="245" t="s">
        <v>767</v>
      </c>
      <c r="E1513" s="246" t="s">
        <v>1535</v>
      </c>
      <c r="F1513" s="295" t="str">
        <f>VLOOKUP(E:E,데이터주제영역정의서!T:V,2,FALSE)</f>
        <v>MC</v>
      </c>
      <c r="G1513" s="211" t="s">
        <v>1637</v>
      </c>
      <c r="H1513" s="294" t="str">
        <f>VLOOKUP(A:A,데이터주제영역정의서!O:P,2,FALSE)</f>
        <v>NCC</v>
      </c>
      <c r="I1513" s="295" t="str">
        <f t="shared" si="55"/>
        <v>정보</v>
      </c>
      <c r="J1513" s="295" t="str">
        <f>VLOOKUP(I1513,엔터티분류어!B:D,3,FALSE)</f>
        <v>D</v>
      </c>
      <c r="K1513" s="295" t="str">
        <f t="shared" si="54"/>
        <v>NCCMCRQD</v>
      </c>
    </row>
    <row r="1514" spans="1:12" x14ac:dyDescent="0.3">
      <c r="A1514" s="245" t="s">
        <v>1887</v>
      </c>
      <c r="B1514" s="245" t="s">
        <v>1</v>
      </c>
      <c r="C1514" s="245" t="s">
        <v>1625</v>
      </c>
      <c r="D1514" s="245" t="s">
        <v>765</v>
      </c>
      <c r="E1514" s="246" t="s">
        <v>1535</v>
      </c>
      <c r="F1514" s="295" t="str">
        <f>VLOOKUP(E:E,데이터주제영역정의서!T:V,2,FALSE)</f>
        <v>MC</v>
      </c>
      <c r="G1514" s="211" t="s">
        <v>1482</v>
      </c>
      <c r="H1514" s="294" t="str">
        <f>VLOOKUP(A:A,데이터주제영역정의서!O:P,2,FALSE)</f>
        <v>NCC</v>
      </c>
      <c r="I1514" s="295" t="str">
        <f t="shared" si="55"/>
        <v>정보</v>
      </c>
      <c r="J1514" s="295" t="str">
        <f>VLOOKUP(I1514,엔터티분류어!B:D,3,FALSE)</f>
        <v>D</v>
      </c>
      <c r="K1514" s="295" t="str">
        <f t="shared" si="54"/>
        <v>NCCMCRPD</v>
      </c>
      <c r="L1514" s="214"/>
    </row>
    <row r="1515" spans="1:12" x14ac:dyDescent="0.3">
      <c r="A1515" s="245" t="s">
        <v>1887</v>
      </c>
      <c r="B1515" s="245" t="s">
        <v>1</v>
      </c>
      <c r="C1515" s="245" t="s">
        <v>1628</v>
      </c>
      <c r="D1515" s="245" t="s">
        <v>1633</v>
      </c>
      <c r="E1515" s="246" t="s">
        <v>758</v>
      </c>
      <c r="F1515" s="295" t="str">
        <f>VLOOKUP(E:E,데이터주제영역정의서!T:V,2,FALSE)</f>
        <v>IE</v>
      </c>
      <c r="G1515" s="211" t="s">
        <v>1283</v>
      </c>
      <c r="H1515" s="294" t="str">
        <f>VLOOKUP(A:A,데이터주제영역정의서!O:P,2,FALSE)</f>
        <v>NCC</v>
      </c>
      <c r="I1515" s="295" t="str">
        <f t="shared" si="55"/>
        <v>정보</v>
      </c>
      <c r="J1515" s="295" t="str">
        <f>VLOOKUP(I1515,엔터티분류어!B:D,3,FALSE)</f>
        <v>D</v>
      </c>
      <c r="K1515" s="295" t="str">
        <f t="shared" si="54"/>
        <v>NCCIEPAD</v>
      </c>
      <c r="L1515" s="214"/>
    </row>
    <row r="1516" spans="1:12" x14ac:dyDescent="0.3">
      <c r="A1516" s="245" t="s">
        <v>1887</v>
      </c>
      <c r="B1516" s="245" t="s">
        <v>1</v>
      </c>
      <c r="C1516" s="245" t="s">
        <v>1624</v>
      </c>
      <c r="D1516" s="245" t="s">
        <v>766</v>
      </c>
      <c r="E1516" s="246" t="s">
        <v>758</v>
      </c>
      <c r="F1516" s="295" t="str">
        <f>VLOOKUP(E:E,데이터주제영역정의서!T:V,2,FALSE)</f>
        <v>IE</v>
      </c>
      <c r="G1516" s="211" t="s">
        <v>909</v>
      </c>
      <c r="H1516" s="294" t="str">
        <f>VLOOKUP(A:A,데이터주제영역정의서!O:P,2,FALSE)</f>
        <v>NCC</v>
      </c>
      <c r="I1516" s="295" t="str">
        <f t="shared" si="55"/>
        <v>정보</v>
      </c>
      <c r="J1516" s="295" t="str">
        <f>VLOOKUP(I1516,엔터티분류어!B:D,3,FALSE)</f>
        <v>D</v>
      </c>
      <c r="K1516" s="295" t="str">
        <f t="shared" si="54"/>
        <v>NCCIEWPD</v>
      </c>
      <c r="L1516" s="214"/>
    </row>
    <row r="1517" spans="1:12" x14ac:dyDescent="0.3">
      <c r="A1517" s="245" t="s">
        <v>1887</v>
      </c>
      <c r="B1517" s="245" t="s">
        <v>1</v>
      </c>
      <c r="C1517" s="245" t="s">
        <v>763</v>
      </c>
      <c r="D1517" s="245" t="s">
        <v>771</v>
      </c>
      <c r="E1517" s="246" t="s">
        <v>1535</v>
      </c>
      <c r="F1517" s="295" t="str">
        <f>VLOOKUP(E:E,데이터주제영역정의서!T:V,2,FALSE)</f>
        <v>MC</v>
      </c>
      <c r="G1517" s="211" t="s">
        <v>966</v>
      </c>
      <c r="H1517" s="294" t="str">
        <f>VLOOKUP(A:A,데이터주제영역정의서!O:P,2,FALSE)</f>
        <v>NCC</v>
      </c>
      <c r="I1517" s="295" t="str">
        <f t="shared" si="55"/>
        <v>정보</v>
      </c>
      <c r="J1517" s="295" t="str">
        <f>VLOOKUP(I1517,엔터티분류어!B:D,3,FALSE)</f>
        <v>D</v>
      </c>
      <c r="K1517" s="295" t="str">
        <f t="shared" si="54"/>
        <v>NCCMCCMD</v>
      </c>
      <c r="L1517" s="214"/>
    </row>
    <row r="1518" spans="1:12" x14ac:dyDescent="0.3">
      <c r="A1518" s="245" t="s">
        <v>1887</v>
      </c>
      <c r="B1518" s="245" t="s">
        <v>1</v>
      </c>
      <c r="C1518" s="245" t="s">
        <v>759</v>
      </c>
      <c r="D1518" s="245" t="s">
        <v>764</v>
      </c>
      <c r="E1518" s="246" t="s">
        <v>1535</v>
      </c>
      <c r="F1518" s="295" t="str">
        <f>VLOOKUP(E:E,데이터주제영역정의서!T:V,2,FALSE)</f>
        <v>MC</v>
      </c>
      <c r="G1518" s="211" t="s">
        <v>1635</v>
      </c>
      <c r="H1518" s="294" t="str">
        <f>VLOOKUP(A:A,데이터주제영역정의서!O:P,2,FALSE)</f>
        <v>NCC</v>
      </c>
      <c r="I1518" s="295" t="str">
        <f t="shared" si="55"/>
        <v>정보</v>
      </c>
      <c r="J1518" s="295" t="str">
        <f>VLOOKUP(I1518,엔터티분류어!B:D,3,FALSE)</f>
        <v>D</v>
      </c>
      <c r="K1518" s="295" t="str">
        <f t="shared" si="54"/>
        <v>NCCMCCOD</v>
      </c>
      <c r="L1518" s="214"/>
    </row>
    <row r="1519" spans="1:12" x14ac:dyDescent="0.3">
      <c r="A1519" s="245" t="s">
        <v>1887</v>
      </c>
      <c r="B1519" s="245" t="s">
        <v>1</v>
      </c>
      <c r="C1519" s="245" t="s">
        <v>1627</v>
      </c>
      <c r="D1519" s="245" t="s">
        <v>1632</v>
      </c>
      <c r="E1519" s="246" t="s">
        <v>1535</v>
      </c>
      <c r="F1519" s="295" t="str">
        <f>VLOOKUP(E:E,데이터주제영역정의서!T:V,2,FALSE)</f>
        <v>MC</v>
      </c>
      <c r="G1519" s="211" t="s">
        <v>1396</v>
      </c>
      <c r="H1519" s="294" t="str">
        <f>VLOOKUP(A:A,데이터주제영역정의서!O:P,2,FALSE)</f>
        <v>NCC</v>
      </c>
      <c r="I1519" s="295" t="str">
        <f t="shared" si="55"/>
        <v>정보</v>
      </c>
      <c r="J1519" s="295" t="str">
        <f>VLOOKUP(I1519,엔터티분류어!B:D,3,FALSE)</f>
        <v>D</v>
      </c>
      <c r="K1519" s="295" t="str">
        <f t="shared" si="54"/>
        <v>NCCMCCHD</v>
      </c>
      <c r="L1519" s="214"/>
    </row>
    <row r="1520" spans="1:12" x14ac:dyDescent="0.3">
      <c r="A1520" s="245" t="s">
        <v>1887</v>
      </c>
      <c r="B1520" s="245" t="s">
        <v>18</v>
      </c>
      <c r="C1520" s="245" t="s">
        <v>1626</v>
      </c>
      <c r="D1520" s="245"/>
      <c r="E1520" s="246" t="s">
        <v>1535</v>
      </c>
      <c r="F1520" s="295" t="str">
        <f>VLOOKUP(E:E,데이터주제영역정의서!T:V,2,FALSE)</f>
        <v>MC</v>
      </c>
      <c r="G1520" s="211" t="s">
        <v>793</v>
      </c>
      <c r="H1520" s="294" t="str">
        <f>VLOOKUP(A:A,데이터주제영역정의서!O:P,2,FALSE)</f>
        <v>NCC</v>
      </c>
      <c r="I1520" s="295" t="str">
        <f t="shared" si="55"/>
        <v>정보</v>
      </c>
      <c r="J1520" s="295" t="str">
        <f>VLOOKUP(I1520,엔터티분류어!B:D,3,FALSE)</f>
        <v>D</v>
      </c>
      <c r="K1520" s="295" t="str">
        <f t="shared" si="54"/>
        <v>NCCMCCAD</v>
      </c>
      <c r="L1520" s="214"/>
    </row>
    <row r="1521" spans="1:12" x14ac:dyDescent="0.3">
      <c r="A1521" s="245" t="s">
        <v>1887</v>
      </c>
      <c r="B1521" s="245" t="s">
        <v>18</v>
      </c>
      <c r="C1521" s="245" t="s">
        <v>1631</v>
      </c>
      <c r="D1521" s="245"/>
      <c r="E1521" s="246" t="s">
        <v>1535</v>
      </c>
      <c r="F1521" s="295" t="str">
        <f>VLOOKUP(E:E,데이터주제영역정의서!T:V,2,FALSE)</f>
        <v>MC</v>
      </c>
      <c r="G1521" s="211" t="s">
        <v>1275</v>
      </c>
      <c r="H1521" s="294" t="str">
        <f>VLOOKUP(A:A,데이터주제영역정의서!O:P,2,FALSE)</f>
        <v>NCC</v>
      </c>
      <c r="I1521" s="295" t="str">
        <f t="shared" si="55"/>
        <v>정보</v>
      </c>
      <c r="J1521" s="295" t="str">
        <f>VLOOKUP(I1521,엔터티분류어!B:D,3,FALSE)</f>
        <v>D</v>
      </c>
      <c r="K1521" s="295" t="str">
        <f t="shared" ref="K1521:K1581" si="56">H1521&amp;F1521&amp;G1521&amp;J1521</f>
        <v>NCCMCODD</v>
      </c>
      <c r="L1521" s="214"/>
    </row>
    <row r="1522" spans="1:12" x14ac:dyDescent="0.3">
      <c r="A1522" s="245" t="s">
        <v>1887</v>
      </c>
      <c r="B1522" s="245" t="s">
        <v>1</v>
      </c>
      <c r="C1522" s="257" t="s">
        <v>4429</v>
      </c>
      <c r="D1522" s="257" t="s">
        <v>4430</v>
      </c>
      <c r="E1522" s="246" t="s">
        <v>4431</v>
      </c>
      <c r="F1522" s="295" t="s">
        <v>4244</v>
      </c>
      <c r="G1522" s="211" t="s">
        <v>3572</v>
      </c>
      <c r="H1522" s="294" t="s">
        <v>4972</v>
      </c>
      <c r="I1522" s="243" t="str">
        <f t="shared" si="55"/>
        <v>정보</v>
      </c>
      <c r="J1522" s="295" t="s">
        <v>4973</v>
      </c>
      <c r="K1522" s="295" t="str">
        <f t="shared" si="56"/>
        <v>NCCMCPTD</v>
      </c>
      <c r="L1522" s="214"/>
    </row>
    <row r="1523" spans="1:12" x14ac:dyDescent="0.3">
      <c r="A1523" s="296" t="s">
        <v>3333</v>
      </c>
      <c r="B1523" s="296" t="s">
        <v>18</v>
      </c>
      <c r="C1523" s="296" t="s">
        <v>3334</v>
      </c>
      <c r="D1523" s="296" t="s">
        <v>3335</v>
      </c>
      <c r="E1523" s="290"/>
      <c r="F1523" s="293" t="e">
        <f>VLOOKUP(E:E,데이터주제영역정의서!T:V,2,FALSE)</f>
        <v>#N/A</v>
      </c>
      <c r="G1523" s="292" t="s">
        <v>3648</v>
      </c>
      <c r="H1523" s="294" t="e">
        <f>VLOOKUP(A:A,데이터주제영역정의서!O:P,2,FALSE)</f>
        <v>#N/A</v>
      </c>
      <c r="I1523" s="295" t="str">
        <f t="shared" si="55"/>
        <v>상세</v>
      </c>
      <c r="J1523" s="295" t="str">
        <f>VLOOKUP(I1523,엔터티분류어!B:D,3,FALSE)</f>
        <v>E</v>
      </c>
      <c r="K1523" s="295" t="e">
        <f t="shared" si="56"/>
        <v>#N/A</v>
      </c>
    </row>
    <row r="1524" spans="1:12" x14ac:dyDescent="0.3">
      <c r="A1524" s="296" t="s">
        <v>3333</v>
      </c>
      <c r="B1524" s="296" t="s">
        <v>18</v>
      </c>
      <c r="C1524" s="296" t="s">
        <v>3336</v>
      </c>
      <c r="D1524" s="296" t="s">
        <v>3335</v>
      </c>
      <c r="E1524" s="290"/>
      <c r="F1524" s="293" t="e">
        <f>VLOOKUP(E:E,데이터주제영역정의서!T:V,2,FALSE)</f>
        <v>#N/A</v>
      </c>
      <c r="G1524" s="292" t="s">
        <v>3648</v>
      </c>
      <c r="H1524" s="294" t="e">
        <f>VLOOKUP(A:A,데이터주제영역정의서!O:P,2,FALSE)</f>
        <v>#N/A</v>
      </c>
      <c r="I1524" s="295" t="str">
        <f t="shared" si="55"/>
        <v>세1</v>
      </c>
      <c r="J1524" s="295" t="e">
        <f>VLOOKUP(I1524,엔터티분류어!B:D,3,FALSE)</f>
        <v>#N/A</v>
      </c>
      <c r="K1524" s="295" t="e">
        <f t="shared" si="56"/>
        <v>#N/A</v>
      </c>
    </row>
    <row r="1525" spans="1:12" x14ac:dyDescent="0.3">
      <c r="A1525" s="296" t="s">
        <v>3333</v>
      </c>
      <c r="B1525" s="296" t="s">
        <v>1</v>
      </c>
      <c r="C1525" s="296" t="s">
        <v>3337</v>
      </c>
      <c r="D1525" s="296" t="s">
        <v>3335</v>
      </c>
      <c r="E1525" s="290"/>
      <c r="F1525" s="293" t="e">
        <f>VLOOKUP(E:E,데이터주제영역정의서!T:V,2,FALSE)</f>
        <v>#N/A</v>
      </c>
      <c r="G1525" s="292" t="s">
        <v>3648</v>
      </c>
      <c r="H1525" s="294" t="e">
        <f>VLOOKUP(A:A,데이터주제영역정의서!O:P,2,FALSE)</f>
        <v>#N/A</v>
      </c>
      <c r="I1525" s="295" t="str">
        <f t="shared" si="55"/>
        <v>정보</v>
      </c>
      <c r="J1525" s="295" t="str">
        <f>VLOOKUP(I1525,엔터티분류어!B:D,3,FALSE)</f>
        <v>D</v>
      </c>
      <c r="K1525" s="295" t="e">
        <f t="shared" si="56"/>
        <v>#N/A</v>
      </c>
    </row>
    <row r="1526" spans="1:12" x14ac:dyDescent="0.3">
      <c r="A1526" s="296" t="s">
        <v>3333</v>
      </c>
      <c r="B1526" s="296" t="s">
        <v>1</v>
      </c>
      <c r="C1526" s="296" t="s">
        <v>3338</v>
      </c>
      <c r="D1526" s="296" t="s">
        <v>3339</v>
      </c>
      <c r="E1526" s="290"/>
      <c r="F1526" s="293" t="e">
        <f>VLOOKUP(E:E,데이터주제영역정의서!T:V,2,FALSE)</f>
        <v>#N/A</v>
      </c>
      <c r="G1526" s="292" t="s">
        <v>3648</v>
      </c>
      <c r="H1526" s="294" t="e">
        <f>VLOOKUP(A:A,데이터주제영역정의서!O:P,2,FALSE)</f>
        <v>#N/A</v>
      </c>
      <c r="I1526" s="295" t="str">
        <f t="shared" ref="I1526:I1581" si="57">RIGHT(C1526,2)</f>
        <v>정보</v>
      </c>
      <c r="J1526" s="295" t="str">
        <f>VLOOKUP(I1526,엔터티분류어!B:D,3,FALSE)</f>
        <v>D</v>
      </c>
      <c r="K1526" s="295" t="e">
        <f t="shared" si="56"/>
        <v>#N/A</v>
      </c>
    </row>
    <row r="1527" spans="1:12" x14ac:dyDescent="0.3">
      <c r="A1527" s="296" t="s">
        <v>3333</v>
      </c>
      <c r="B1527" s="296" t="s">
        <v>18</v>
      </c>
      <c r="C1527" s="296" t="s">
        <v>3340</v>
      </c>
      <c r="D1527" s="296" t="s">
        <v>3339</v>
      </c>
      <c r="E1527" s="290"/>
      <c r="F1527" s="293" t="e">
        <f>VLOOKUP(E:E,데이터주제영역정의서!T:V,2,FALSE)</f>
        <v>#N/A</v>
      </c>
      <c r="G1527" s="292" t="s">
        <v>3648</v>
      </c>
      <c r="H1527" s="294" t="e">
        <f>VLOOKUP(A:A,데이터주제영역정의서!O:P,2,FALSE)</f>
        <v>#N/A</v>
      </c>
      <c r="I1527" s="295" t="str">
        <f t="shared" si="57"/>
        <v>질환</v>
      </c>
      <c r="J1527" s="295" t="e">
        <f>VLOOKUP(I1527,엔터티분류어!B:D,3,FALSE)</f>
        <v>#N/A</v>
      </c>
      <c r="K1527" s="295" t="e">
        <f t="shared" si="56"/>
        <v>#N/A</v>
      </c>
    </row>
    <row r="1528" spans="1:12" x14ac:dyDescent="0.3">
      <c r="A1528" s="296" t="s">
        <v>3333</v>
      </c>
      <c r="B1528" s="296" t="s">
        <v>1</v>
      </c>
      <c r="C1528" s="296" t="s">
        <v>3341</v>
      </c>
      <c r="D1528" s="296" t="s">
        <v>3342</v>
      </c>
      <c r="E1528" s="290"/>
      <c r="F1528" s="293" t="e">
        <f>VLOOKUP(E:E,데이터주제영역정의서!T:V,2,FALSE)</f>
        <v>#N/A</v>
      </c>
      <c r="G1528" s="292" t="s">
        <v>3648</v>
      </c>
      <c r="H1528" s="294" t="e">
        <f>VLOOKUP(A:A,데이터주제영역정의서!O:P,2,FALSE)</f>
        <v>#N/A</v>
      </c>
      <c r="I1528" s="295" t="str">
        <f t="shared" si="57"/>
        <v>11</v>
      </c>
      <c r="J1528" s="295" t="e">
        <f>VLOOKUP(I1528,엔터티분류어!B:D,3,FALSE)</f>
        <v>#N/A</v>
      </c>
      <c r="K1528" s="295" t="e">
        <f t="shared" si="56"/>
        <v>#N/A</v>
      </c>
    </row>
    <row r="1529" spans="1:12" x14ac:dyDescent="0.3">
      <c r="A1529" s="296" t="s">
        <v>3333</v>
      </c>
      <c r="B1529" s="296" t="s">
        <v>1</v>
      </c>
      <c r="C1529" s="296" t="s">
        <v>3343</v>
      </c>
      <c r="D1529" s="296" t="s">
        <v>3344</v>
      </c>
      <c r="E1529" s="290"/>
      <c r="F1529" s="293" t="e">
        <f>VLOOKUP(E:E,데이터주제영역정의서!T:V,2,FALSE)</f>
        <v>#N/A</v>
      </c>
      <c r="G1529" s="292" t="s">
        <v>3648</v>
      </c>
      <c r="H1529" s="294" t="e">
        <f>VLOOKUP(A:A,데이터주제영역정의서!O:P,2,FALSE)</f>
        <v>#N/A</v>
      </c>
      <c r="I1529" s="295" t="str">
        <f t="shared" si="57"/>
        <v>정보</v>
      </c>
      <c r="J1529" s="295" t="str">
        <f>VLOOKUP(I1529,엔터티분류어!B:D,3,FALSE)</f>
        <v>D</v>
      </c>
      <c r="K1529" s="295" t="e">
        <f t="shared" si="56"/>
        <v>#N/A</v>
      </c>
    </row>
    <row r="1530" spans="1:12" x14ac:dyDescent="0.3">
      <c r="A1530" s="296" t="s">
        <v>3333</v>
      </c>
      <c r="B1530" s="296" t="s">
        <v>1</v>
      </c>
      <c r="C1530" s="296" t="s">
        <v>3345</v>
      </c>
      <c r="D1530" s="296" t="s">
        <v>3346</v>
      </c>
      <c r="E1530" s="290"/>
      <c r="F1530" s="293" t="e">
        <f>VLOOKUP(E:E,데이터주제영역정의서!T:V,2,FALSE)</f>
        <v>#N/A</v>
      </c>
      <c r="G1530" s="292" t="s">
        <v>3648</v>
      </c>
      <c r="H1530" s="294" t="e">
        <f>VLOOKUP(A:A,데이터주제영역정의서!O:P,2,FALSE)</f>
        <v>#N/A</v>
      </c>
      <c r="I1530" s="295" t="str">
        <f t="shared" si="57"/>
        <v>11</v>
      </c>
      <c r="J1530" s="295" t="e">
        <f>VLOOKUP(I1530,엔터티분류어!B:D,3,FALSE)</f>
        <v>#N/A</v>
      </c>
      <c r="K1530" s="295" t="e">
        <f t="shared" si="56"/>
        <v>#N/A</v>
      </c>
    </row>
    <row r="1531" spans="1:12" x14ac:dyDescent="0.3">
      <c r="A1531" s="296" t="s">
        <v>3333</v>
      </c>
      <c r="B1531" s="296" t="s">
        <v>1</v>
      </c>
      <c r="C1531" s="296" t="s">
        <v>3347</v>
      </c>
      <c r="D1531" s="296" t="s">
        <v>3348</v>
      </c>
      <c r="E1531" s="290"/>
      <c r="F1531" s="293" t="e">
        <f>VLOOKUP(E:E,데이터주제영역정의서!T:V,2,FALSE)</f>
        <v>#N/A</v>
      </c>
      <c r="G1531" s="292" t="s">
        <v>3648</v>
      </c>
      <c r="H1531" s="294" t="e">
        <f>VLOOKUP(A:A,데이터주제영역정의서!O:P,2,FALSE)</f>
        <v>#N/A</v>
      </c>
      <c r="I1531" s="295" t="str">
        <f t="shared" si="57"/>
        <v>이력</v>
      </c>
      <c r="J1531" s="295" t="str">
        <f>VLOOKUP(I1531,엔터티분류어!B:D,3,FALSE)</f>
        <v>H</v>
      </c>
      <c r="K1531" s="295" t="e">
        <f t="shared" si="56"/>
        <v>#N/A</v>
      </c>
    </row>
    <row r="1532" spans="1:12" x14ac:dyDescent="0.3">
      <c r="A1532" s="296" t="s">
        <v>3333</v>
      </c>
      <c r="B1532" s="296" t="s">
        <v>1</v>
      </c>
      <c r="C1532" s="296" t="s">
        <v>3349</v>
      </c>
      <c r="D1532" s="296" t="s">
        <v>3350</v>
      </c>
      <c r="E1532" s="290"/>
      <c r="F1532" s="293" t="e">
        <f>VLOOKUP(E:E,데이터주제영역정의서!T:V,2,FALSE)</f>
        <v>#N/A</v>
      </c>
      <c r="G1532" s="292" t="s">
        <v>3648</v>
      </c>
      <c r="H1532" s="294" t="e">
        <f>VLOOKUP(A:A,데이터주제영역정의서!O:P,2,FALSE)</f>
        <v>#N/A</v>
      </c>
      <c r="I1532" s="295" t="str">
        <f t="shared" si="57"/>
        <v>정보</v>
      </c>
      <c r="J1532" s="295" t="str">
        <f>VLOOKUP(I1532,엔터티분류어!B:D,3,FALSE)</f>
        <v>D</v>
      </c>
      <c r="K1532" s="295" t="e">
        <f t="shared" si="56"/>
        <v>#N/A</v>
      </c>
    </row>
    <row r="1533" spans="1:12" x14ac:dyDescent="0.3">
      <c r="A1533" s="296" t="s">
        <v>3333</v>
      </c>
      <c r="B1533" s="296" t="s">
        <v>1</v>
      </c>
      <c r="C1533" s="296" t="s">
        <v>3351</v>
      </c>
      <c r="D1533" s="296" t="s">
        <v>3352</v>
      </c>
      <c r="E1533" s="290"/>
      <c r="F1533" s="293" t="e">
        <f>VLOOKUP(E:E,데이터주제영역정의서!T:V,2,FALSE)</f>
        <v>#N/A</v>
      </c>
      <c r="G1533" s="292" t="s">
        <v>3648</v>
      </c>
      <c r="H1533" s="294" t="e">
        <f>VLOOKUP(A:A,데이터주제영역정의서!O:P,2,FALSE)</f>
        <v>#N/A</v>
      </c>
      <c r="I1533" s="295" t="str">
        <f t="shared" si="57"/>
        <v>정보</v>
      </c>
      <c r="J1533" s="295" t="str">
        <f>VLOOKUP(I1533,엔터티분류어!B:D,3,FALSE)</f>
        <v>D</v>
      </c>
      <c r="K1533" s="295" t="e">
        <f t="shared" si="56"/>
        <v>#N/A</v>
      </c>
    </row>
    <row r="1534" spans="1:12" x14ac:dyDescent="0.3">
      <c r="A1534" s="296" t="s">
        <v>3333</v>
      </c>
      <c r="B1534" s="296" t="s">
        <v>18</v>
      </c>
      <c r="C1534" s="296" t="s">
        <v>3353</v>
      </c>
      <c r="D1534" s="296" t="s">
        <v>3339</v>
      </c>
      <c r="E1534" s="290"/>
      <c r="F1534" s="293" t="e">
        <f>VLOOKUP(E:E,데이터주제영역정의서!T:V,2,FALSE)</f>
        <v>#N/A</v>
      </c>
      <c r="G1534" s="292" t="s">
        <v>3648</v>
      </c>
      <c r="H1534" s="294" t="e">
        <f>VLOOKUP(A:A,데이터주제영역정의서!O:P,2,FALSE)</f>
        <v>#N/A</v>
      </c>
      <c r="I1534" s="295" t="str">
        <f t="shared" si="57"/>
        <v>질환</v>
      </c>
      <c r="J1534" s="295" t="e">
        <f>VLOOKUP(I1534,엔터티분류어!B:D,3,FALSE)</f>
        <v>#N/A</v>
      </c>
      <c r="K1534" s="295" t="e">
        <f t="shared" si="56"/>
        <v>#N/A</v>
      </c>
    </row>
    <row r="1535" spans="1:12" x14ac:dyDescent="0.3">
      <c r="A1535" s="296" t="s">
        <v>3333</v>
      </c>
      <c r="B1535" s="296" t="s">
        <v>1</v>
      </c>
      <c r="C1535" s="296" t="s">
        <v>3354</v>
      </c>
      <c r="D1535" s="296" t="s">
        <v>3355</v>
      </c>
      <c r="E1535" s="290"/>
      <c r="F1535" s="293" t="e">
        <f>VLOOKUP(E:E,데이터주제영역정의서!T:V,2,FALSE)</f>
        <v>#N/A</v>
      </c>
      <c r="G1535" s="292" t="s">
        <v>3648</v>
      </c>
      <c r="H1535" s="294" t="e">
        <f>VLOOKUP(A:A,데이터주제영역정의서!O:P,2,FALSE)</f>
        <v>#N/A</v>
      </c>
      <c r="I1535" s="295" t="str">
        <f t="shared" si="57"/>
        <v>이력</v>
      </c>
      <c r="J1535" s="295" t="str">
        <f>VLOOKUP(I1535,엔터티분류어!B:D,3,FALSE)</f>
        <v>H</v>
      </c>
      <c r="K1535" s="295" t="e">
        <f t="shared" si="56"/>
        <v>#N/A</v>
      </c>
    </row>
    <row r="1536" spans="1:12" x14ac:dyDescent="0.3">
      <c r="A1536" s="296" t="s">
        <v>3333</v>
      </c>
      <c r="B1536" s="296" t="s">
        <v>1</v>
      </c>
      <c r="C1536" s="296" t="s">
        <v>3356</v>
      </c>
      <c r="D1536" s="296" t="s">
        <v>3357</v>
      </c>
      <c r="E1536" s="290"/>
      <c r="F1536" s="293" t="e">
        <f>VLOOKUP(E:E,데이터주제영역정의서!T:V,2,FALSE)</f>
        <v>#N/A</v>
      </c>
      <c r="G1536" s="292" t="s">
        <v>3648</v>
      </c>
      <c r="H1536" s="294" t="e">
        <f>VLOOKUP(A:A,데이터주제영역정의서!O:P,2,FALSE)</f>
        <v>#N/A</v>
      </c>
      <c r="I1536" s="295" t="str">
        <f t="shared" si="57"/>
        <v>정보</v>
      </c>
      <c r="J1536" s="295" t="str">
        <f>VLOOKUP(I1536,엔터티분류어!B:D,3,FALSE)</f>
        <v>D</v>
      </c>
      <c r="K1536" s="295" t="e">
        <f t="shared" si="56"/>
        <v>#N/A</v>
      </c>
    </row>
    <row r="1537" spans="1:11" x14ac:dyDescent="0.3">
      <c r="A1537" s="296" t="s">
        <v>3383</v>
      </c>
      <c r="B1537" s="296" t="s">
        <v>1</v>
      </c>
      <c r="C1537" s="296" t="s">
        <v>3384</v>
      </c>
      <c r="D1537" s="296" t="s">
        <v>3385</v>
      </c>
      <c r="E1537" s="290"/>
      <c r="F1537" s="293" t="e">
        <f>VLOOKUP(E:E,데이터주제영역정의서!T:V,2,FALSE)</f>
        <v>#N/A</v>
      </c>
      <c r="G1537" s="292" t="s">
        <v>3648</v>
      </c>
      <c r="H1537" s="294" t="e">
        <f>VLOOKUP(A:A,데이터주제영역정의서!O:P,2,FALSE)</f>
        <v>#N/A</v>
      </c>
      <c r="I1537" s="295" t="str">
        <f t="shared" si="57"/>
        <v>정보</v>
      </c>
      <c r="J1537" s="295" t="str">
        <f>VLOOKUP(I1537,엔터티분류어!B:D,3,FALSE)</f>
        <v>D</v>
      </c>
      <c r="K1537" s="295" t="e">
        <f t="shared" si="56"/>
        <v>#N/A</v>
      </c>
    </row>
    <row r="1538" spans="1:11" x14ac:dyDescent="0.3">
      <c r="A1538" s="296" t="s">
        <v>3383</v>
      </c>
      <c r="B1538" s="296" t="s">
        <v>1</v>
      </c>
      <c r="C1538" s="296" t="s">
        <v>3386</v>
      </c>
      <c r="D1538" s="296" t="s">
        <v>3387</v>
      </c>
      <c r="E1538" s="290"/>
      <c r="F1538" s="293" t="e">
        <f>VLOOKUP(E:E,데이터주제영역정의서!T:V,2,FALSE)</f>
        <v>#N/A</v>
      </c>
      <c r="G1538" s="292" t="s">
        <v>3648</v>
      </c>
      <c r="H1538" s="294" t="e">
        <f>VLOOKUP(A:A,데이터주제영역정의서!O:P,2,FALSE)</f>
        <v>#N/A</v>
      </c>
      <c r="I1538" s="295" t="str">
        <f t="shared" si="57"/>
        <v>정보</v>
      </c>
      <c r="J1538" s="295" t="str">
        <f>VLOOKUP(I1538,엔터티분류어!B:D,3,FALSE)</f>
        <v>D</v>
      </c>
      <c r="K1538" s="295" t="e">
        <f t="shared" si="56"/>
        <v>#N/A</v>
      </c>
    </row>
    <row r="1539" spans="1:11" x14ac:dyDescent="0.3">
      <c r="A1539" s="296" t="s">
        <v>3383</v>
      </c>
      <c r="B1539" s="296" t="s">
        <v>1</v>
      </c>
      <c r="C1539" s="296" t="s">
        <v>3388</v>
      </c>
      <c r="D1539" s="296" t="s">
        <v>3389</v>
      </c>
      <c r="E1539" s="290"/>
      <c r="F1539" s="293" t="e">
        <f>VLOOKUP(E:E,데이터주제영역정의서!T:V,2,FALSE)</f>
        <v>#N/A</v>
      </c>
      <c r="G1539" s="292" t="s">
        <v>3648</v>
      </c>
      <c r="H1539" s="294" t="e">
        <f>VLOOKUP(A:A,데이터주제영역정의서!O:P,2,FALSE)</f>
        <v>#N/A</v>
      </c>
      <c r="I1539" s="295" t="str">
        <f t="shared" si="57"/>
        <v>정보</v>
      </c>
      <c r="J1539" s="295" t="str">
        <f>VLOOKUP(I1539,엔터티분류어!B:D,3,FALSE)</f>
        <v>D</v>
      </c>
      <c r="K1539" s="295" t="e">
        <f t="shared" si="56"/>
        <v>#N/A</v>
      </c>
    </row>
    <row r="1540" spans="1:11" x14ac:dyDescent="0.3">
      <c r="A1540" s="296" t="s">
        <v>3383</v>
      </c>
      <c r="B1540" s="296" t="s">
        <v>1</v>
      </c>
      <c r="C1540" s="296" t="s">
        <v>3390</v>
      </c>
      <c r="D1540" s="296" t="s">
        <v>3391</v>
      </c>
      <c r="E1540" s="290"/>
      <c r="F1540" s="293" t="e">
        <f>VLOOKUP(E:E,데이터주제영역정의서!T:V,2,FALSE)</f>
        <v>#N/A</v>
      </c>
      <c r="G1540" s="292" t="s">
        <v>3648</v>
      </c>
      <c r="H1540" s="294" t="e">
        <f>VLOOKUP(A:A,데이터주제영역정의서!O:P,2,FALSE)</f>
        <v>#N/A</v>
      </c>
      <c r="I1540" s="295" t="str">
        <f t="shared" si="57"/>
        <v>정보</v>
      </c>
      <c r="J1540" s="295" t="str">
        <f>VLOOKUP(I1540,엔터티분류어!B:D,3,FALSE)</f>
        <v>D</v>
      </c>
      <c r="K1540" s="295" t="e">
        <f t="shared" si="56"/>
        <v>#N/A</v>
      </c>
    </row>
    <row r="1541" spans="1:11" x14ac:dyDescent="0.3">
      <c r="A1541" s="296" t="s">
        <v>3383</v>
      </c>
      <c r="B1541" s="296" t="s">
        <v>1</v>
      </c>
      <c r="C1541" s="296" t="s">
        <v>3392</v>
      </c>
      <c r="D1541" s="296" t="s">
        <v>3393</v>
      </c>
      <c r="E1541" s="290"/>
      <c r="F1541" s="293" t="e">
        <f>VLOOKUP(E:E,데이터주제영역정의서!T:V,2,FALSE)</f>
        <v>#N/A</v>
      </c>
      <c r="G1541" s="292" t="s">
        <v>3648</v>
      </c>
      <c r="H1541" s="294" t="e">
        <f>VLOOKUP(A:A,데이터주제영역정의서!O:P,2,FALSE)</f>
        <v>#N/A</v>
      </c>
      <c r="I1541" s="295" t="str">
        <f t="shared" si="57"/>
        <v>정보</v>
      </c>
      <c r="J1541" s="295" t="str">
        <f>VLOOKUP(I1541,엔터티분류어!B:D,3,FALSE)</f>
        <v>D</v>
      </c>
      <c r="K1541" s="295" t="e">
        <f t="shared" si="56"/>
        <v>#N/A</v>
      </c>
    </row>
    <row r="1542" spans="1:11" x14ac:dyDescent="0.3">
      <c r="A1542" s="296" t="s">
        <v>3383</v>
      </c>
      <c r="B1542" s="296" t="s">
        <v>1</v>
      </c>
      <c r="C1542" s="296" t="s">
        <v>3394</v>
      </c>
      <c r="D1542" s="296" t="s">
        <v>3395</v>
      </c>
      <c r="E1542" s="290"/>
      <c r="F1542" s="293" t="e">
        <f>VLOOKUP(E:E,데이터주제영역정의서!T:V,2,FALSE)</f>
        <v>#N/A</v>
      </c>
      <c r="G1542" s="292" t="s">
        <v>3648</v>
      </c>
      <c r="H1542" s="294" t="e">
        <f>VLOOKUP(A:A,데이터주제영역정의서!O:P,2,FALSE)</f>
        <v>#N/A</v>
      </c>
      <c r="I1542" s="295" t="str">
        <f t="shared" si="57"/>
        <v>기본</v>
      </c>
      <c r="J1542" s="295" t="str">
        <f>VLOOKUP(I1542,엔터티분류어!B:D,3,FALSE)</f>
        <v>M</v>
      </c>
      <c r="K1542" s="295" t="e">
        <f t="shared" si="56"/>
        <v>#N/A</v>
      </c>
    </row>
    <row r="1543" spans="1:11" x14ac:dyDescent="0.3">
      <c r="A1543" s="296" t="s">
        <v>3383</v>
      </c>
      <c r="B1543" s="296" t="s">
        <v>1</v>
      </c>
      <c r="C1543" s="296" t="s">
        <v>3396</v>
      </c>
      <c r="D1543" s="296" t="s">
        <v>3397</v>
      </c>
      <c r="E1543" s="290"/>
      <c r="F1543" s="293" t="e">
        <f>VLOOKUP(E:E,데이터주제영역정의서!T:V,2,FALSE)</f>
        <v>#N/A</v>
      </c>
      <c r="G1543" s="292" t="s">
        <v>3648</v>
      </c>
      <c r="H1543" s="294" t="e">
        <f>VLOOKUP(A:A,데이터주제영역정의서!O:P,2,FALSE)</f>
        <v>#N/A</v>
      </c>
      <c r="I1543" s="295" t="str">
        <f t="shared" si="57"/>
        <v>정보</v>
      </c>
      <c r="J1543" s="295" t="str">
        <f>VLOOKUP(I1543,엔터티분류어!B:D,3,FALSE)</f>
        <v>D</v>
      </c>
      <c r="K1543" s="295" t="e">
        <f t="shared" si="56"/>
        <v>#N/A</v>
      </c>
    </row>
    <row r="1544" spans="1:11" x14ac:dyDescent="0.3">
      <c r="A1544" s="296" t="s">
        <v>3383</v>
      </c>
      <c r="B1544" s="296" t="s">
        <v>1</v>
      </c>
      <c r="C1544" s="296" t="s">
        <v>3398</v>
      </c>
      <c r="D1544" s="296" t="s">
        <v>3399</v>
      </c>
      <c r="E1544" s="290"/>
      <c r="F1544" s="293" t="e">
        <f>VLOOKUP(E:E,데이터주제영역정의서!T:V,2,FALSE)</f>
        <v>#N/A</v>
      </c>
      <c r="G1544" s="292" t="s">
        <v>3648</v>
      </c>
      <c r="H1544" s="294" t="e">
        <f>VLOOKUP(A:A,데이터주제영역정의서!O:P,2,FALSE)</f>
        <v>#N/A</v>
      </c>
      <c r="I1544" s="295" t="str">
        <f t="shared" si="57"/>
        <v>기본</v>
      </c>
      <c r="J1544" s="295" t="str">
        <f>VLOOKUP(I1544,엔터티분류어!B:D,3,FALSE)</f>
        <v>M</v>
      </c>
      <c r="K1544" s="295" t="e">
        <f t="shared" si="56"/>
        <v>#N/A</v>
      </c>
    </row>
    <row r="1545" spans="1:11" x14ac:dyDescent="0.3">
      <c r="A1545" s="296" t="s">
        <v>3383</v>
      </c>
      <c r="B1545" s="296" t="s">
        <v>1</v>
      </c>
      <c r="C1545" s="296" t="s">
        <v>3400</v>
      </c>
      <c r="D1545" s="296" t="s">
        <v>3401</v>
      </c>
      <c r="E1545" s="290"/>
      <c r="F1545" s="293" t="e">
        <f>VLOOKUP(E:E,데이터주제영역정의서!T:V,2,FALSE)</f>
        <v>#N/A</v>
      </c>
      <c r="G1545" s="292" t="s">
        <v>3648</v>
      </c>
      <c r="H1545" s="294" t="e">
        <f>VLOOKUP(A:A,데이터주제영역정의서!O:P,2,FALSE)</f>
        <v>#N/A</v>
      </c>
      <c r="I1545" s="295" t="str">
        <f t="shared" si="57"/>
        <v>정보</v>
      </c>
      <c r="J1545" s="295" t="str">
        <f>VLOOKUP(I1545,엔터티분류어!B:D,3,FALSE)</f>
        <v>D</v>
      </c>
      <c r="K1545" s="295" t="e">
        <f t="shared" si="56"/>
        <v>#N/A</v>
      </c>
    </row>
    <row r="1546" spans="1:11" x14ac:dyDescent="0.3">
      <c r="A1546" s="296" t="s">
        <v>3444</v>
      </c>
      <c r="B1546" s="296" t="s">
        <v>1</v>
      </c>
      <c r="C1546" s="296" t="s">
        <v>115</v>
      </c>
      <c r="D1546" s="296" t="s">
        <v>3445</v>
      </c>
      <c r="E1546" s="290"/>
      <c r="F1546" s="293" t="e">
        <f>VLOOKUP(E:E,데이터주제영역정의서!T:V,2,FALSE)</f>
        <v>#N/A</v>
      </c>
      <c r="G1546" s="292" t="s">
        <v>3648</v>
      </c>
      <c r="H1546" s="294" t="e">
        <f>VLOOKUP(A:A,데이터주제영역정의서!O:P,2,FALSE)</f>
        <v>#N/A</v>
      </c>
      <c r="I1546" s="295" t="str">
        <f t="shared" si="57"/>
        <v>정보</v>
      </c>
      <c r="J1546" s="295" t="str">
        <f>VLOOKUP(I1546,엔터티분류어!B:D,3,FALSE)</f>
        <v>D</v>
      </c>
      <c r="K1546" s="295" t="e">
        <f t="shared" si="56"/>
        <v>#N/A</v>
      </c>
    </row>
    <row r="1547" spans="1:11" x14ac:dyDescent="0.3">
      <c r="A1547" s="296" t="s">
        <v>3444</v>
      </c>
      <c r="B1547" s="296" t="s">
        <v>1</v>
      </c>
      <c r="C1547" s="296" t="s">
        <v>118</v>
      </c>
      <c r="D1547" s="296" t="s">
        <v>3446</v>
      </c>
      <c r="E1547" s="290"/>
      <c r="F1547" s="293" t="e">
        <f>VLOOKUP(E:E,데이터주제영역정의서!T:V,2,FALSE)</f>
        <v>#N/A</v>
      </c>
      <c r="G1547" s="292" t="s">
        <v>3648</v>
      </c>
      <c r="H1547" s="294" t="e">
        <f>VLOOKUP(A:A,데이터주제영역정의서!O:P,2,FALSE)</f>
        <v>#N/A</v>
      </c>
      <c r="I1547" s="295" t="str">
        <f t="shared" si="57"/>
        <v>정보</v>
      </c>
      <c r="J1547" s="295" t="str">
        <f>VLOOKUP(I1547,엔터티분류어!B:D,3,FALSE)</f>
        <v>D</v>
      </c>
      <c r="K1547" s="295" t="e">
        <f t="shared" si="56"/>
        <v>#N/A</v>
      </c>
    </row>
    <row r="1548" spans="1:11" x14ac:dyDescent="0.3">
      <c r="A1548" s="296" t="s">
        <v>3444</v>
      </c>
      <c r="B1548" s="296" t="s">
        <v>1</v>
      </c>
      <c r="C1548" s="296" t="s">
        <v>119</v>
      </c>
      <c r="D1548" s="296" t="s">
        <v>3447</v>
      </c>
      <c r="E1548" s="290"/>
      <c r="F1548" s="293" t="e">
        <f>VLOOKUP(E:E,데이터주제영역정의서!T:V,2,FALSE)</f>
        <v>#N/A</v>
      </c>
      <c r="G1548" s="292" t="s">
        <v>3648</v>
      </c>
      <c r="H1548" s="294" t="e">
        <f>VLOOKUP(A:A,데이터주제영역정의서!O:P,2,FALSE)</f>
        <v>#N/A</v>
      </c>
      <c r="I1548" s="295" t="str">
        <f t="shared" si="57"/>
        <v>정보</v>
      </c>
      <c r="J1548" s="295" t="str">
        <f>VLOOKUP(I1548,엔터티분류어!B:D,3,FALSE)</f>
        <v>D</v>
      </c>
      <c r="K1548" s="295" t="e">
        <f t="shared" si="56"/>
        <v>#N/A</v>
      </c>
    </row>
    <row r="1549" spans="1:11" x14ac:dyDescent="0.3">
      <c r="A1549" s="296" t="s">
        <v>3444</v>
      </c>
      <c r="B1549" s="296" t="s">
        <v>18</v>
      </c>
      <c r="C1549" s="296" t="s">
        <v>3448</v>
      </c>
      <c r="D1549" s="296"/>
      <c r="E1549" s="290"/>
      <c r="F1549" s="293" t="e">
        <f>VLOOKUP(E:E,데이터주제영역정의서!T:V,2,FALSE)</f>
        <v>#N/A</v>
      </c>
      <c r="G1549" s="292" t="s">
        <v>3648</v>
      </c>
      <c r="H1549" s="294" t="e">
        <f>VLOOKUP(A:A,데이터주제영역정의서!O:P,2,FALSE)</f>
        <v>#N/A</v>
      </c>
      <c r="I1549" s="295" t="str">
        <f t="shared" si="57"/>
        <v>설정</v>
      </c>
      <c r="J1549" s="295" t="e">
        <f>VLOOKUP(I1549,엔터티분류어!B:D,3,FALSE)</f>
        <v>#N/A</v>
      </c>
      <c r="K1549" s="295" t="e">
        <f t="shared" si="56"/>
        <v>#N/A</v>
      </c>
    </row>
    <row r="1550" spans="1:11" x14ac:dyDescent="0.3">
      <c r="A1550" s="296" t="s">
        <v>3444</v>
      </c>
      <c r="B1550" s="296" t="s">
        <v>18</v>
      </c>
      <c r="C1550" s="296" t="s">
        <v>3449</v>
      </c>
      <c r="D1550" s="296"/>
      <c r="E1550" s="290"/>
      <c r="F1550" s="293" t="e">
        <f>VLOOKUP(E:E,데이터주제영역정의서!T:V,2,FALSE)</f>
        <v>#N/A</v>
      </c>
      <c r="G1550" s="292" t="s">
        <v>3648</v>
      </c>
      <c r="H1550" s="294" t="e">
        <f>VLOOKUP(A:A,데이터주제영역정의서!O:P,2,FALSE)</f>
        <v>#N/A</v>
      </c>
      <c r="I1550" s="295" t="str">
        <f t="shared" si="57"/>
        <v>정보</v>
      </c>
      <c r="J1550" s="295" t="str">
        <f>VLOOKUP(I1550,엔터티분류어!B:D,3,FALSE)</f>
        <v>D</v>
      </c>
      <c r="K1550" s="295" t="e">
        <f t="shared" si="56"/>
        <v>#N/A</v>
      </c>
    </row>
    <row r="1551" spans="1:11" x14ac:dyDescent="0.3">
      <c r="A1551" s="296" t="s">
        <v>3444</v>
      </c>
      <c r="B1551" s="296" t="s">
        <v>1</v>
      </c>
      <c r="C1551" s="296" t="s">
        <v>120</v>
      </c>
      <c r="D1551" s="296" t="s">
        <v>3450</v>
      </c>
      <c r="E1551" s="290"/>
      <c r="F1551" s="293" t="e">
        <f>VLOOKUP(E:E,데이터주제영역정의서!T:V,2,FALSE)</f>
        <v>#N/A</v>
      </c>
      <c r="G1551" s="292" t="s">
        <v>3648</v>
      </c>
      <c r="H1551" s="294" t="e">
        <f>VLOOKUP(A:A,데이터주제영역정의서!O:P,2,FALSE)</f>
        <v>#N/A</v>
      </c>
      <c r="I1551" s="295" t="str">
        <f t="shared" si="57"/>
        <v>정보</v>
      </c>
      <c r="J1551" s="295" t="str">
        <f>VLOOKUP(I1551,엔터티분류어!B:D,3,FALSE)</f>
        <v>D</v>
      </c>
      <c r="K1551" s="295" t="e">
        <f t="shared" si="56"/>
        <v>#N/A</v>
      </c>
    </row>
    <row r="1552" spans="1:11" x14ac:dyDescent="0.3">
      <c r="A1552" s="296" t="s">
        <v>3444</v>
      </c>
      <c r="B1552" s="296" t="s">
        <v>1</v>
      </c>
      <c r="C1552" s="296" t="s">
        <v>121</v>
      </c>
      <c r="D1552" s="296" t="s">
        <v>3451</v>
      </c>
      <c r="E1552" s="290"/>
      <c r="F1552" s="293" t="e">
        <f>VLOOKUP(E:E,데이터주제영역정의서!T:V,2,FALSE)</f>
        <v>#N/A</v>
      </c>
      <c r="G1552" s="292" t="s">
        <v>3648</v>
      </c>
      <c r="H1552" s="294" t="e">
        <f>VLOOKUP(A:A,데이터주제영역정의서!O:P,2,FALSE)</f>
        <v>#N/A</v>
      </c>
      <c r="I1552" s="295" t="str">
        <f t="shared" si="57"/>
        <v>정보</v>
      </c>
      <c r="J1552" s="295" t="str">
        <f>VLOOKUP(I1552,엔터티분류어!B:D,3,FALSE)</f>
        <v>D</v>
      </c>
      <c r="K1552" s="295" t="e">
        <f t="shared" si="56"/>
        <v>#N/A</v>
      </c>
    </row>
    <row r="1553" spans="1:11" x14ac:dyDescent="0.3">
      <c r="A1553" s="296" t="s">
        <v>3444</v>
      </c>
      <c r="B1553" s="296" t="s">
        <v>1</v>
      </c>
      <c r="C1553" s="296" t="s">
        <v>122</v>
      </c>
      <c r="D1553" s="296" t="s">
        <v>3452</v>
      </c>
      <c r="E1553" s="290"/>
      <c r="F1553" s="293" t="e">
        <f>VLOOKUP(E:E,데이터주제영역정의서!T:V,2,FALSE)</f>
        <v>#N/A</v>
      </c>
      <c r="G1553" s="292" t="s">
        <v>3648</v>
      </c>
      <c r="H1553" s="294" t="e">
        <f>VLOOKUP(A:A,데이터주제영역정의서!O:P,2,FALSE)</f>
        <v>#N/A</v>
      </c>
      <c r="I1553" s="295" t="str">
        <f t="shared" si="57"/>
        <v>정보</v>
      </c>
      <c r="J1553" s="295" t="str">
        <f>VLOOKUP(I1553,엔터티분류어!B:D,3,FALSE)</f>
        <v>D</v>
      </c>
      <c r="K1553" s="295" t="e">
        <f t="shared" si="56"/>
        <v>#N/A</v>
      </c>
    </row>
    <row r="1554" spans="1:11" x14ac:dyDescent="0.3">
      <c r="A1554" s="296" t="s">
        <v>3444</v>
      </c>
      <c r="B1554" s="296" t="s">
        <v>1</v>
      </c>
      <c r="C1554" s="296" t="s">
        <v>124</v>
      </c>
      <c r="D1554" s="296" t="s">
        <v>3453</v>
      </c>
      <c r="E1554" s="290"/>
      <c r="F1554" s="293" t="e">
        <f>VLOOKUP(E:E,데이터주제영역정의서!T:V,2,FALSE)</f>
        <v>#N/A</v>
      </c>
      <c r="G1554" s="292" t="s">
        <v>3648</v>
      </c>
      <c r="H1554" s="294" t="e">
        <f>VLOOKUP(A:A,데이터주제영역정의서!O:P,2,FALSE)</f>
        <v>#N/A</v>
      </c>
      <c r="I1554" s="295" t="str">
        <f t="shared" si="57"/>
        <v>정보</v>
      </c>
      <c r="J1554" s="295" t="str">
        <f>VLOOKUP(I1554,엔터티분류어!B:D,3,FALSE)</f>
        <v>D</v>
      </c>
      <c r="K1554" s="295" t="e">
        <f t="shared" si="56"/>
        <v>#N/A</v>
      </c>
    </row>
    <row r="1555" spans="1:11" x14ac:dyDescent="0.3">
      <c r="A1555" s="296" t="s">
        <v>3444</v>
      </c>
      <c r="B1555" s="296" t="s">
        <v>18</v>
      </c>
      <c r="C1555" s="296" t="s">
        <v>3454</v>
      </c>
      <c r="D1555" s="296"/>
      <c r="E1555" s="290"/>
      <c r="F1555" s="293" t="e">
        <f>VLOOKUP(E:E,데이터주제영역정의서!T:V,2,FALSE)</f>
        <v>#N/A</v>
      </c>
      <c r="G1555" s="292" t="s">
        <v>3648</v>
      </c>
      <c r="H1555" s="294" t="e">
        <f>VLOOKUP(A:A,데이터주제영역정의서!O:P,2,FALSE)</f>
        <v>#N/A</v>
      </c>
      <c r="I1555" s="295" t="str">
        <f t="shared" si="57"/>
        <v>정보</v>
      </c>
      <c r="J1555" s="295" t="str">
        <f>VLOOKUP(I1555,엔터티분류어!B:D,3,FALSE)</f>
        <v>D</v>
      </c>
      <c r="K1555" s="295" t="e">
        <f t="shared" si="56"/>
        <v>#N/A</v>
      </c>
    </row>
    <row r="1556" spans="1:11" x14ac:dyDescent="0.3">
      <c r="A1556" s="296" t="s">
        <v>3444</v>
      </c>
      <c r="B1556" s="296" t="s">
        <v>1</v>
      </c>
      <c r="C1556" s="296" t="s">
        <v>128</v>
      </c>
      <c r="D1556" s="296" t="s">
        <v>3455</v>
      </c>
      <c r="E1556" s="290" t="s">
        <v>4778</v>
      </c>
      <c r="F1556" s="293" t="s">
        <v>673</v>
      </c>
      <c r="G1556" s="292" t="s">
        <v>4248</v>
      </c>
      <c r="H1556" s="294" t="s">
        <v>4779</v>
      </c>
      <c r="I1556" s="295" t="str">
        <f t="shared" si="57"/>
        <v>이력</v>
      </c>
      <c r="J1556" s="295" t="str">
        <f>VLOOKUP(I1556,엔터티분류어!B:D,3,FALSE)</f>
        <v>H</v>
      </c>
      <c r="K1556" s="295" t="str">
        <f t="shared" si="56"/>
        <v>CNLMRUDH</v>
      </c>
    </row>
    <row r="1557" spans="1:11" x14ac:dyDescent="0.3">
      <c r="A1557" s="296" t="s">
        <v>3444</v>
      </c>
      <c r="B1557" s="296" t="s">
        <v>1</v>
      </c>
      <c r="C1557" s="296" t="s">
        <v>129</v>
      </c>
      <c r="D1557" s="296" t="s">
        <v>3456</v>
      </c>
      <c r="E1557" s="290" t="s">
        <v>4778</v>
      </c>
      <c r="F1557" s="293" t="s">
        <v>673</v>
      </c>
      <c r="G1557" s="292" t="s">
        <v>4248</v>
      </c>
      <c r="H1557" s="294" t="s">
        <v>4779</v>
      </c>
      <c r="I1557" s="295" t="str">
        <f t="shared" si="57"/>
        <v>정보</v>
      </c>
      <c r="J1557" s="295" t="str">
        <f>VLOOKUP(I1557,엔터티분류어!B:D,3,FALSE)</f>
        <v>D</v>
      </c>
      <c r="K1557" s="295" t="str">
        <f t="shared" si="56"/>
        <v>CNLMRUDD</v>
      </c>
    </row>
    <row r="1558" spans="1:11" x14ac:dyDescent="0.3">
      <c r="A1558" s="296" t="s">
        <v>3444</v>
      </c>
      <c r="B1558" s="296" t="s">
        <v>18</v>
      </c>
      <c r="C1558" s="296" t="s">
        <v>3457</v>
      </c>
      <c r="D1558" s="296"/>
      <c r="E1558" s="290"/>
      <c r="F1558" s="293" t="e">
        <f>VLOOKUP(E:E,데이터주제영역정의서!T:V,2,FALSE)</f>
        <v>#N/A</v>
      </c>
      <c r="G1558" s="292" t="s">
        <v>3648</v>
      </c>
      <c r="H1558" s="294" t="e">
        <f>VLOOKUP(A:A,데이터주제영역정의서!O:P,2,FALSE)</f>
        <v>#N/A</v>
      </c>
      <c r="I1558" s="295" t="str">
        <f t="shared" si="57"/>
        <v>비스</v>
      </c>
      <c r="J1558" s="295" t="e">
        <f>VLOOKUP(I1558,엔터티분류어!B:D,3,FALSE)</f>
        <v>#N/A</v>
      </c>
      <c r="K1558" s="295" t="e">
        <f t="shared" si="56"/>
        <v>#N/A</v>
      </c>
    </row>
    <row r="1559" spans="1:11" x14ac:dyDescent="0.3">
      <c r="A1559" s="296" t="s">
        <v>3444</v>
      </c>
      <c r="B1559" s="296" t="s">
        <v>18</v>
      </c>
      <c r="C1559" s="296" t="s">
        <v>3458</v>
      </c>
      <c r="D1559" s="296"/>
      <c r="E1559" s="290"/>
      <c r="F1559" s="293" t="e">
        <f>VLOOKUP(E:E,데이터주제영역정의서!T:V,2,FALSE)</f>
        <v>#N/A</v>
      </c>
      <c r="G1559" s="292" t="s">
        <v>3648</v>
      </c>
      <c r="H1559" s="294" t="e">
        <f>VLOOKUP(A:A,데이터주제영역정의서!O:P,2,FALSE)</f>
        <v>#N/A</v>
      </c>
      <c r="I1559" s="295" t="str">
        <f t="shared" si="57"/>
        <v>정보</v>
      </c>
      <c r="J1559" s="295" t="str">
        <f>VLOOKUP(I1559,엔터티분류어!B:D,3,FALSE)</f>
        <v>D</v>
      </c>
      <c r="K1559" s="295" t="e">
        <f t="shared" si="56"/>
        <v>#N/A</v>
      </c>
    </row>
    <row r="1560" spans="1:11" x14ac:dyDescent="0.3">
      <c r="A1560" s="296" t="s">
        <v>3444</v>
      </c>
      <c r="B1560" s="296" t="s">
        <v>18</v>
      </c>
      <c r="C1560" s="296" t="s">
        <v>3459</v>
      </c>
      <c r="D1560" s="296"/>
      <c r="E1560" s="290"/>
      <c r="F1560" s="293" t="e">
        <f>VLOOKUP(E:E,데이터주제영역정의서!T:V,2,FALSE)</f>
        <v>#N/A</v>
      </c>
      <c r="G1560" s="292" t="s">
        <v>3648</v>
      </c>
      <c r="H1560" s="294" t="e">
        <f>VLOOKUP(A:A,데이터주제영역정의서!O:P,2,FALSE)</f>
        <v>#N/A</v>
      </c>
      <c r="I1560" s="295" t="str">
        <f t="shared" si="57"/>
        <v>정보</v>
      </c>
      <c r="J1560" s="295" t="str">
        <f>VLOOKUP(I1560,엔터티분류어!B:D,3,FALSE)</f>
        <v>D</v>
      </c>
      <c r="K1560" s="295" t="e">
        <f t="shared" si="56"/>
        <v>#N/A</v>
      </c>
    </row>
    <row r="1561" spans="1:11" x14ac:dyDescent="0.3">
      <c r="A1561" s="296" t="s">
        <v>3444</v>
      </c>
      <c r="B1561" s="296" t="s">
        <v>1</v>
      </c>
      <c r="C1561" s="296" t="s">
        <v>3460</v>
      </c>
      <c r="D1561" s="296" t="s">
        <v>3461</v>
      </c>
      <c r="E1561" s="290" t="s">
        <v>4778</v>
      </c>
      <c r="F1561" s="293" t="s">
        <v>673</v>
      </c>
      <c r="G1561" s="292" t="s">
        <v>1710</v>
      </c>
      <c r="H1561" s="294" t="s">
        <v>4779</v>
      </c>
      <c r="I1561" s="295" t="str">
        <f t="shared" si="57"/>
        <v>정보</v>
      </c>
      <c r="J1561" s="295" t="str">
        <f>VLOOKUP(I1561,엔터티분류어!B:D,3,FALSE)</f>
        <v>D</v>
      </c>
      <c r="K1561" s="295" t="str">
        <f t="shared" si="56"/>
        <v>CNLMRPAD</v>
      </c>
    </row>
    <row r="1562" spans="1:11" x14ac:dyDescent="0.3">
      <c r="A1562" s="296" t="s">
        <v>3444</v>
      </c>
      <c r="B1562" s="296" t="s">
        <v>18</v>
      </c>
      <c r="C1562" s="296" t="s">
        <v>3462</v>
      </c>
      <c r="D1562" s="296"/>
      <c r="E1562" s="290"/>
      <c r="F1562" s="293" t="e">
        <f>VLOOKUP(E:E,데이터주제영역정의서!T:V,2,FALSE)</f>
        <v>#N/A</v>
      </c>
      <c r="G1562" s="292" t="s">
        <v>3648</v>
      </c>
      <c r="H1562" s="294" t="e">
        <f>VLOOKUP(A:A,데이터주제영역정의서!O:P,2,FALSE)</f>
        <v>#N/A</v>
      </c>
      <c r="I1562" s="295" t="str">
        <f t="shared" si="57"/>
        <v>정보</v>
      </c>
      <c r="J1562" s="295" t="str">
        <f>VLOOKUP(I1562,엔터티분류어!B:D,3,FALSE)</f>
        <v>D</v>
      </c>
      <c r="K1562" s="295" t="e">
        <f t="shared" si="56"/>
        <v>#N/A</v>
      </c>
    </row>
    <row r="1563" spans="1:11" x14ac:dyDescent="0.3">
      <c r="A1563" s="296" t="s">
        <v>3463</v>
      </c>
      <c r="B1563" s="296" t="s">
        <v>1</v>
      </c>
      <c r="C1563" s="296" t="s">
        <v>3464</v>
      </c>
      <c r="D1563" s="296" t="s">
        <v>3465</v>
      </c>
      <c r="E1563" s="290"/>
      <c r="F1563" s="293" t="e">
        <f>VLOOKUP(E:E,데이터주제영역정의서!T:V,2,FALSE)</f>
        <v>#N/A</v>
      </c>
      <c r="G1563" s="292" t="s">
        <v>3648</v>
      </c>
      <c r="H1563" s="294" t="e">
        <f>VLOOKUP(A:A,데이터주제영역정의서!O:P,2,FALSE)</f>
        <v>#N/A</v>
      </c>
      <c r="I1563" s="295" t="str">
        <f t="shared" si="57"/>
        <v>내역</v>
      </c>
      <c r="J1563" s="295" t="e">
        <f>VLOOKUP(I1563,엔터티분류어!B:D,3,FALSE)</f>
        <v>#N/A</v>
      </c>
      <c r="K1563" s="295" t="e">
        <f t="shared" si="56"/>
        <v>#N/A</v>
      </c>
    </row>
    <row r="1564" spans="1:11" x14ac:dyDescent="0.3">
      <c r="A1564" s="296" t="s">
        <v>3463</v>
      </c>
      <c r="B1564" s="296" t="s">
        <v>1</v>
      </c>
      <c r="C1564" s="296" t="s">
        <v>3466</v>
      </c>
      <c r="D1564" s="296" t="s">
        <v>3467</v>
      </c>
      <c r="E1564" s="290"/>
      <c r="F1564" s="293" t="e">
        <f>VLOOKUP(E:E,데이터주제영역정의서!T:V,2,FALSE)</f>
        <v>#N/A</v>
      </c>
      <c r="G1564" s="292" t="s">
        <v>3648</v>
      </c>
      <c r="H1564" s="294" t="e">
        <f>VLOOKUP(A:A,데이터주제영역정의서!O:P,2,FALSE)</f>
        <v>#N/A</v>
      </c>
      <c r="I1564" s="295" t="str">
        <f t="shared" si="57"/>
        <v>스터</v>
      </c>
      <c r="J1564" s="295" t="e">
        <f>VLOOKUP(I1564,엔터티분류어!B:D,3,FALSE)</f>
        <v>#N/A</v>
      </c>
      <c r="K1564" s="295" t="e">
        <f t="shared" si="56"/>
        <v>#N/A</v>
      </c>
    </row>
    <row r="1565" spans="1:11" x14ac:dyDescent="0.3">
      <c r="A1565" s="296" t="s">
        <v>161</v>
      </c>
      <c r="B1565" s="296" t="s">
        <v>18</v>
      </c>
      <c r="C1565" s="296" t="s">
        <v>1885</v>
      </c>
      <c r="D1565" s="296" t="s">
        <v>1886</v>
      </c>
      <c r="E1565" s="290" t="s">
        <v>600</v>
      </c>
      <c r="F1565" s="293" t="str">
        <f>VLOOKUP(E:E,데이터주제영역정의서!T:V,2,FALSE)</f>
        <v>PT</v>
      </c>
      <c r="G1565" s="292" t="s">
        <v>3648</v>
      </c>
      <c r="H1565" s="294" t="e">
        <f>VLOOKUP(A:A,데이터주제영역정의서!O:P,2,FALSE)</f>
        <v>#N/A</v>
      </c>
      <c r="I1565" s="295" t="str">
        <f t="shared" si="57"/>
        <v>정보</v>
      </c>
      <c r="J1565" s="295" t="str">
        <f>VLOOKUP(I1565,엔터티분류어!B:D,3,FALSE)</f>
        <v>D</v>
      </c>
      <c r="K1565" s="295" t="e">
        <f t="shared" si="56"/>
        <v>#N/A</v>
      </c>
    </row>
    <row r="1566" spans="1:11" x14ac:dyDescent="0.3">
      <c r="A1566" s="296" t="s">
        <v>161</v>
      </c>
      <c r="B1566" s="296" t="s">
        <v>1</v>
      </c>
      <c r="C1566" s="296" t="s">
        <v>2800</v>
      </c>
      <c r="D1566" s="296" t="s">
        <v>2800</v>
      </c>
      <c r="E1566" s="290"/>
      <c r="F1566" s="293" t="e">
        <f>VLOOKUP(E:E,데이터주제영역정의서!T:V,2,FALSE)</f>
        <v>#N/A</v>
      </c>
      <c r="G1566" s="292" t="s">
        <v>3648</v>
      </c>
      <c r="H1566" s="294" t="e">
        <f>VLOOKUP(A:A,데이터주제영역정의서!O:P,2,FALSE)</f>
        <v>#N/A</v>
      </c>
      <c r="I1566" s="295" t="str">
        <f t="shared" si="57"/>
        <v>MT</v>
      </c>
      <c r="J1566" s="295" t="e">
        <f>VLOOKUP(I1566,엔터티분류어!B:D,3,FALSE)</f>
        <v>#N/A</v>
      </c>
      <c r="K1566" s="295" t="e">
        <f t="shared" si="56"/>
        <v>#N/A</v>
      </c>
    </row>
    <row r="1567" spans="1:11" x14ac:dyDescent="0.3">
      <c r="A1567" s="296" t="s">
        <v>161</v>
      </c>
      <c r="B1567" s="296" t="s">
        <v>1</v>
      </c>
      <c r="C1567" s="296" t="s">
        <v>3553</v>
      </c>
      <c r="D1567" s="296" t="s">
        <v>3554</v>
      </c>
      <c r="E1567" s="290"/>
      <c r="F1567" s="293" t="e">
        <f>VLOOKUP(E:E,데이터주제영역정의서!T:V,2,FALSE)</f>
        <v>#N/A</v>
      </c>
      <c r="G1567" s="292" t="s">
        <v>3648</v>
      </c>
      <c r="H1567" s="294" t="e">
        <f>VLOOKUP(A:A,데이터주제영역정의서!O:P,2,FALSE)</f>
        <v>#N/A</v>
      </c>
      <c r="I1567" s="295" t="str">
        <f t="shared" si="57"/>
        <v>정보</v>
      </c>
      <c r="J1567" s="295" t="str">
        <f>VLOOKUP(I1567,엔터티분류어!B:D,3,FALSE)</f>
        <v>D</v>
      </c>
      <c r="K1567" s="295" t="e">
        <f t="shared" si="56"/>
        <v>#N/A</v>
      </c>
    </row>
    <row r="1568" spans="1:11" x14ac:dyDescent="0.3">
      <c r="A1568" s="296" t="s">
        <v>161</v>
      </c>
      <c r="B1568" s="296" t="s">
        <v>18</v>
      </c>
      <c r="C1568" s="296" t="s">
        <v>3555</v>
      </c>
      <c r="D1568" s="296"/>
      <c r="E1568" s="290"/>
      <c r="F1568" s="293" t="e">
        <f>VLOOKUP(E:E,데이터주제영역정의서!T:V,2,FALSE)</f>
        <v>#N/A</v>
      </c>
      <c r="G1568" s="292" t="s">
        <v>3648</v>
      </c>
      <c r="H1568" s="294" t="e">
        <f>VLOOKUP(A:A,데이터주제영역정의서!O:P,2,FALSE)</f>
        <v>#N/A</v>
      </c>
      <c r="I1568" s="295" t="str">
        <f t="shared" si="57"/>
        <v>정보</v>
      </c>
      <c r="J1568" s="295" t="str">
        <f>VLOOKUP(I1568,엔터티분류어!B:D,3,FALSE)</f>
        <v>D</v>
      </c>
      <c r="K1568" s="295" t="e">
        <f t="shared" si="56"/>
        <v>#N/A</v>
      </c>
    </row>
    <row r="1569" spans="1:11" x14ac:dyDescent="0.3">
      <c r="A1569" s="296" t="s">
        <v>161</v>
      </c>
      <c r="B1569" s="296" t="s">
        <v>1</v>
      </c>
      <c r="C1569" s="296" t="s">
        <v>3556</v>
      </c>
      <c r="D1569" s="296" t="s">
        <v>3557</v>
      </c>
      <c r="E1569" s="290"/>
      <c r="F1569" s="293" t="e">
        <f>VLOOKUP(E:E,데이터주제영역정의서!T:V,2,FALSE)</f>
        <v>#N/A</v>
      </c>
      <c r="G1569" s="292" t="s">
        <v>3648</v>
      </c>
      <c r="H1569" s="294" t="e">
        <f>VLOOKUP(A:A,데이터주제영역정의서!O:P,2,FALSE)</f>
        <v>#N/A</v>
      </c>
      <c r="I1569" s="295" t="str">
        <f t="shared" si="57"/>
        <v>정보</v>
      </c>
      <c r="J1569" s="295" t="str">
        <f>VLOOKUP(I1569,엔터티분류어!B:D,3,FALSE)</f>
        <v>D</v>
      </c>
      <c r="K1569" s="295" t="e">
        <f t="shared" si="56"/>
        <v>#N/A</v>
      </c>
    </row>
    <row r="1570" spans="1:11" x14ac:dyDescent="0.3">
      <c r="A1570" s="296" t="s">
        <v>161</v>
      </c>
      <c r="B1570" s="296" t="s">
        <v>18</v>
      </c>
      <c r="C1570" s="296" t="s">
        <v>3558</v>
      </c>
      <c r="D1570" s="296"/>
      <c r="E1570" s="290"/>
      <c r="F1570" s="293" t="e">
        <f>VLOOKUP(E:E,데이터주제영역정의서!T:V,2,FALSE)</f>
        <v>#N/A</v>
      </c>
      <c r="G1570" s="292" t="s">
        <v>3648</v>
      </c>
      <c r="H1570" s="294" t="e">
        <f>VLOOKUP(A:A,데이터주제영역정의서!O:P,2,FALSE)</f>
        <v>#N/A</v>
      </c>
      <c r="I1570" s="295" t="str">
        <f t="shared" si="57"/>
        <v>정보</v>
      </c>
      <c r="J1570" s="295" t="str">
        <f>VLOOKUP(I1570,엔터티분류어!B:D,3,FALSE)</f>
        <v>D</v>
      </c>
      <c r="K1570" s="295" t="e">
        <f t="shared" si="56"/>
        <v>#N/A</v>
      </c>
    </row>
    <row r="1571" spans="1:11" x14ac:dyDescent="0.3">
      <c r="A1571" s="296" t="s">
        <v>161</v>
      </c>
      <c r="B1571" s="296" t="s">
        <v>18</v>
      </c>
      <c r="C1571" s="296" t="s">
        <v>3559</v>
      </c>
      <c r="D1571" s="296"/>
      <c r="E1571" s="290"/>
      <c r="F1571" s="293" t="e">
        <f>VLOOKUP(E:E,데이터주제영역정의서!T:V,2,FALSE)</f>
        <v>#N/A</v>
      </c>
      <c r="G1571" s="292" t="s">
        <v>3648</v>
      </c>
      <c r="H1571" s="294" t="e">
        <f>VLOOKUP(A:A,데이터주제영역정의서!O:P,2,FALSE)</f>
        <v>#N/A</v>
      </c>
      <c r="I1571" s="295" t="str">
        <f t="shared" si="57"/>
        <v>정보</v>
      </c>
      <c r="J1571" s="295" t="str">
        <f>VLOOKUP(I1571,엔터티분류어!B:D,3,FALSE)</f>
        <v>D</v>
      </c>
      <c r="K1571" s="295" t="e">
        <f t="shared" si="56"/>
        <v>#N/A</v>
      </c>
    </row>
    <row r="1572" spans="1:11" x14ac:dyDescent="0.3">
      <c r="A1572" s="296" t="s">
        <v>161</v>
      </c>
      <c r="B1572" s="296" t="s">
        <v>1</v>
      </c>
      <c r="C1572" s="296" t="s">
        <v>3560</v>
      </c>
      <c r="D1572" s="296" t="s">
        <v>3561</v>
      </c>
      <c r="E1572" s="290"/>
      <c r="F1572" s="293" t="e">
        <f>VLOOKUP(E:E,데이터주제영역정의서!T:V,2,FALSE)</f>
        <v>#N/A</v>
      </c>
      <c r="G1572" s="292" t="s">
        <v>604</v>
      </c>
      <c r="H1572" s="294" t="e">
        <f>VLOOKUP(A:A,데이터주제영역정의서!O:P,2,FALSE)</f>
        <v>#N/A</v>
      </c>
      <c r="I1572" s="295" t="str">
        <f t="shared" si="57"/>
        <v>정보</v>
      </c>
      <c r="J1572" s="295" t="str">
        <f>VLOOKUP(I1572,엔터티분류어!B:D,3,FALSE)</f>
        <v>D</v>
      </c>
      <c r="K1572" s="295" t="e">
        <f t="shared" si="56"/>
        <v>#N/A</v>
      </c>
    </row>
    <row r="1573" spans="1:11" x14ac:dyDescent="0.3">
      <c r="A1573" s="296" t="s">
        <v>161</v>
      </c>
      <c r="B1573" s="296" t="s">
        <v>18</v>
      </c>
      <c r="C1573" s="296" t="s">
        <v>3562</v>
      </c>
      <c r="D1573" s="296"/>
      <c r="E1573" s="290"/>
      <c r="F1573" s="293" t="e">
        <f>VLOOKUP(E:E,데이터주제영역정의서!T:V,2,FALSE)</f>
        <v>#N/A</v>
      </c>
      <c r="G1573" s="292" t="s">
        <v>3648</v>
      </c>
      <c r="H1573" s="294" t="e">
        <f>VLOOKUP(A:A,데이터주제영역정의서!O:P,2,FALSE)</f>
        <v>#N/A</v>
      </c>
      <c r="I1573" s="295" t="str">
        <f t="shared" si="57"/>
        <v>정보</v>
      </c>
      <c r="J1573" s="295" t="str">
        <f>VLOOKUP(I1573,엔터티분류어!B:D,3,FALSE)</f>
        <v>D</v>
      </c>
      <c r="K1573" s="295" t="e">
        <f t="shared" si="56"/>
        <v>#N/A</v>
      </c>
    </row>
    <row r="1574" spans="1:11" x14ac:dyDescent="0.3">
      <c r="A1574" s="296" t="s">
        <v>161</v>
      </c>
      <c r="B1574" s="296" t="s">
        <v>1</v>
      </c>
      <c r="C1574" s="296" t="s">
        <v>3563</v>
      </c>
      <c r="D1574" s="296" t="s">
        <v>3564</v>
      </c>
      <c r="E1574" s="290"/>
      <c r="F1574" s="293" t="e">
        <f>VLOOKUP(E:E,데이터주제영역정의서!T:V,2,FALSE)</f>
        <v>#N/A</v>
      </c>
      <c r="G1574" s="292" t="s">
        <v>3648</v>
      </c>
      <c r="H1574" s="294" t="e">
        <f>VLOOKUP(A:A,데이터주제영역정의서!O:P,2,FALSE)</f>
        <v>#N/A</v>
      </c>
      <c r="I1574" s="295" t="str">
        <f t="shared" si="57"/>
        <v>정보</v>
      </c>
      <c r="J1574" s="295" t="str">
        <f>VLOOKUP(I1574,엔터티분류어!B:D,3,FALSE)</f>
        <v>D</v>
      </c>
      <c r="K1574" s="295" t="e">
        <f t="shared" si="56"/>
        <v>#N/A</v>
      </c>
    </row>
    <row r="1575" spans="1:11" x14ac:dyDescent="0.3">
      <c r="A1575" s="296" t="s">
        <v>161</v>
      </c>
      <c r="B1575" s="296" t="s">
        <v>1</v>
      </c>
      <c r="C1575" s="296" t="s">
        <v>3565</v>
      </c>
      <c r="D1575" s="296"/>
      <c r="E1575" s="290"/>
      <c r="F1575" s="293" t="e">
        <f>VLOOKUP(E:E,데이터주제영역정의서!T:V,2,FALSE)</f>
        <v>#N/A</v>
      </c>
      <c r="G1575" s="292" t="s">
        <v>3648</v>
      </c>
      <c r="H1575" s="294" t="e">
        <f>VLOOKUP(A:A,데이터주제영역정의서!O:P,2,FALSE)</f>
        <v>#N/A</v>
      </c>
      <c r="I1575" s="295" t="str">
        <f t="shared" si="57"/>
        <v>정보</v>
      </c>
      <c r="J1575" s="295" t="str">
        <f>VLOOKUP(I1575,엔터티분류어!B:D,3,FALSE)</f>
        <v>D</v>
      </c>
      <c r="K1575" s="295" t="e">
        <f t="shared" si="56"/>
        <v>#N/A</v>
      </c>
    </row>
    <row r="1576" spans="1:11" x14ac:dyDescent="0.3">
      <c r="A1576" s="296" t="s">
        <v>3566</v>
      </c>
      <c r="B1576" s="296" t="s">
        <v>18</v>
      </c>
      <c r="C1576" s="296" t="s">
        <v>4272</v>
      </c>
      <c r="D1576" s="296"/>
      <c r="E1576" s="290" t="s">
        <v>4556</v>
      </c>
      <c r="F1576" s="293" t="str">
        <f>VLOOKUP(E:E,데이터주제영역정의서!T:V,2,FALSE)</f>
        <v>OT</v>
      </c>
      <c r="G1576" s="292" t="s">
        <v>4274</v>
      </c>
      <c r="H1576" s="294" t="s">
        <v>4557</v>
      </c>
      <c r="I1576" s="295" t="str">
        <f t="shared" si="57"/>
        <v>정보</v>
      </c>
      <c r="J1576" s="295" t="str">
        <f>VLOOKUP(I1576,엔터티분류어!B:D,3,FALSE)</f>
        <v>D</v>
      </c>
      <c r="K1576" s="295" t="str">
        <f t="shared" si="56"/>
        <v>BPMOTOWD</v>
      </c>
    </row>
    <row r="1577" spans="1:11" x14ac:dyDescent="0.3">
      <c r="A1577" s="296" t="s">
        <v>3566</v>
      </c>
      <c r="B1577" s="296" t="s">
        <v>18</v>
      </c>
      <c r="C1577" s="296" t="s">
        <v>4271</v>
      </c>
      <c r="D1577" s="296"/>
      <c r="E1577" s="290" t="s">
        <v>4556</v>
      </c>
      <c r="F1577" s="293" t="str">
        <f>VLOOKUP(E:E,데이터주제영역정의서!T:V,2,FALSE)</f>
        <v>OT</v>
      </c>
      <c r="G1577" s="292" t="s">
        <v>921</v>
      </c>
      <c r="H1577" s="294" t="s">
        <v>4557</v>
      </c>
      <c r="I1577" s="295" t="str">
        <f t="shared" si="57"/>
        <v>관계</v>
      </c>
      <c r="J1577" s="295" t="str">
        <f>VLOOKUP(I1577,엔터티분류어!B:D,3,FALSE)</f>
        <v>R</v>
      </c>
      <c r="K1577" s="295" t="str">
        <f t="shared" si="56"/>
        <v>BPMOTORR</v>
      </c>
    </row>
    <row r="1578" spans="1:11" x14ac:dyDescent="0.3">
      <c r="A1578" s="296" t="s">
        <v>3566</v>
      </c>
      <c r="B1578" s="296" t="s">
        <v>18</v>
      </c>
      <c r="C1578" s="296" t="s">
        <v>4273</v>
      </c>
      <c r="D1578" s="296"/>
      <c r="E1578" s="290" t="s">
        <v>4556</v>
      </c>
      <c r="F1578" s="293" t="str">
        <f>VLOOKUP(E:E,데이터주제영역정의서!T:V,2,FALSE)</f>
        <v>OT</v>
      </c>
      <c r="G1578" s="292" t="s">
        <v>1638</v>
      </c>
      <c r="H1578" s="294" t="s">
        <v>4557</v>
      </c>
      <c r="I1578" s="295" t="str">
        <f t="shared" si="57"/>
        <v>정보</v>
      </c>
      <c r="J1578" s="295" t="str">
        <f>VLOOKUP(I1578,엔터티분류어!B:D,3,FALSE)</f>
        <v>D</v>
      </c>
      <c r="K1578" s="295" t="str">
        <f t="shared" si="56"/>
        <v>BPMOTOMD</v>
      </c>
    </row>
    <row r="1579" spans="1:11" x14ac:dyDescent="0.3">
      <c r="A1579" s="296" t="s">
        <v>3566</v>
      </c>
      <c r="B1579" s="296" t="s">
        <v>18</v>
      </c>
      <c r="C1579" s="296" t="s">
        <v>4270</v>
      </c>
      <c r="D1579" s="296"/>
      <c r="E1579" s="290" t="s">
        <v>4556</v>
      </c>
      <c r="F1579" s="293" t="str">
        <f>VLOOKUP(E:E,데이터주제영역정의서!T:V,2,FALSE)</f>
        <v>OT</v>
      </c>
      <c r="G1579" s="292" t="s">
        <v>921</v>
      </c>
      <c r="H1579" s="294" t="s">
        <v>4557</v>
      </c>
      <c r="I1579" s="295" t="str">
        <f t="shared" si="57"/>
        <v>정보</v>
      </c>
      <c r="J1579" s="295" t="str">
        <f>VLOOKUP(I1579,엔터티분류어!B:D,3,FALSE)</f>
        <v>D</v>
      </c>
      <c r="K1579" s="295" t="str">
        <f t="shared" si="56"/>
        <v>BPMOTORD</v>
      </c>
    </row>
    <row r="1580" spans="1:11" x14ac:dyDescent="0.3">
      <c r="A1580" s="296" t="s">
        <v>3566</v>
      </c>
      <c r="B1580" s="296" t="s">
        <v>18</v>
      </c>
      <c r="C1580" s="296" t="s">
        <v>26</v>
      </c>
      <c r="D1580" s="296"/>
      <c r="E1580" s="290"/>
      <c r="F1580" s="293" t="e">
        <f>VLOOKUP(E:E,데이터주제영역정의서!T:V,2,FALSE)</f>
        <v>#N/A</v>
      </c>
      <c r="G1580" s="292" t="s">
        <v>1095</v>
      </c>
      <c r="H1580" s="294" t="e">
        <f>VLOOKUP(A:A,데이터주제영역정의서!O:P,2,FALSE)</f>
        <v>#N/A</v>
      </c>
      <c r="I1580" s="295" t="str">
        <f t="shared" si="57"/>
        <v>정보</v>
      </c>
      <c r="J1580" s="295" t="str">
        <f>VLOOKUP(I1580,엔터티분류어!B:D,3,FALSE)</f>
        <v>D</v>
      </c>
      <c r="K1580" s="295" t="e">
        <f t="shared" si="56"/>
        <v>#N/A</v>
      </c>
    </row>
    <row r="1581" spans="1:11" x14ac:dyDescent="0.3">
      <c r="A1581" s="296" t="s">
        <v>3566</v>
      </c>
      <c r="B1581" s="296" t="s">
        <v>1</v>
      </c>
      <c r="C1581" s="296" t="s">
        <v>27</v>
      </c>
      <c r="D1581" s="296" t="s">
        <v>3568</v>
      </c>
      <c r="E1581" s="290"/>
      <c r="F1581" s="293" t="e">
        <f>VLOOKUP(E:E,데이터주제영역정의서!T:V,2,FALSE)</f>
        <v>#N/A</v>
      </c>
      <c r="G1581" s="292" t="s">
        <v>683</v>
      </c>
      <c r="H1581" s="294" t="e">
        <f>VLOOKUP(A:A,데이터주제영역정의서!O:P,2,FALSE)</f>
        <v>#N/A</v>
      </c>
      <c r="I1581" s="295" t="str">
        <f t="shared" si="57"/>
        <v>정보</v>
      </c>
      <c r="J1581" s="295" t="str">
        <f>VLOOKUP(I1581,엔터티분류어!B:D,3,FALSE)</f>
        <v>D</v>
      </c>
      <c r="K1581" s="295" t="e">
        <f t="shared" si="56"/>
        <v>#N/A</v>
      </c>
    </row>
    <row r="1582" spans="1:11" x14ac:dyDescent="0.3">
      <c r="A1582" s="296" t="s">
        <v>3566</v>
      </c>
      <c r="B1582" s="296" t="s">
        <v>4558</v>
      </c>
      <c r="C1582" s="296" t="s">
        <v>10</v>
      </c>
      <c r="D1582" s="296" t="s">
        <v>3567</v>
      </c>
      <c r="E1582" s="290"/>
      <c r="F1582" s="293" t="e">
        <f>VLOOKUP(E:E,데이터주제영역정의서!T:V,2,FALSE)</f>
        <v>#N/A</v>
      </c>
      <c r="G1582" s="292" t="s">
        <v>696</v>
      </c>
      <c r="H1582" s="294" t="e">
        <f>VLOOKUP(A:A,데이터주제영역정의서!O:P,2,FALSE)</f>
        <v>#N/A</v>
      </c>
      <c r="I1582" s="295" t="str">
        <f>RIGHT(C1582,2)</f>
        <v>정보</v>
      </c>
      <c r="J1582" s="295" t="str">
        <f>VLOOKUP(I1582,엔터티분류어!B:D,3,FALSE)</f>
        <v>D</v>
      </c>
      <c r="K1582" s="295" t="e">
        <f>H1582&amp;F1582&amp;G1582&amp;J1582</f>
        <v>#N/A</v>
      </c>
    </row>
    <row r="1583" spans="1:11" x14ac:dyDescent="0.3">
      <c r="A1583" s="257" t="s">
        <v>4442</v>
      </c>
      <c r="B1583" s="257" t="s">
        <v>1</v>
      </c>
      <c r="C1583" s="257" t="s">
        <v>4436</v>
      </c>
      <c r="D1583" s="243" t="s">
        <v>1695</v>
      </c>
      <c r="E1583" s="243" t="s">
        <v>4432</v>
      </c>
      <c r="F1583" s="293" t="str">
        <f>VLOOKUP(E:E,데이터주제영역정의서!T:V,2,FALSE)</f>
        <v>IF</v>
      </c>
      <c r="G1583" s="257" t="s">
        <v>4443</v>
      </c>
      <c r="H1583" s="294" t="s">
        <v>4453</v>
      </c>
      <c r="I1583" s="295" t="str">
        <f t="shared" ref="I1583:I1646" si="58">RIGHT(C1583,2)</f>
        <v>정보</v>
      </c>
      <c r="J1583" s="295" t="str">
        <f>VLOOKUP(I1583,엔터티분류어!B:D,3,FALSE)</f>
        <v>D</v>
      </c>
      <c r="K1583" s="295" t="str">
        <f t="shared" ref="K1583:K1614" si="59">H1583&amp;F1583&amp;G1583&amp;J1583</f>
        <v>BSIIFQTD</v>
      </c>
    </row>
    <row r="1584" spans="1:11" x14ac:dyDescent="0.3">
      <c r="A1584" s="257" t="s">
        <v>4442</v>
      </c>
      <c r="B1584" s="257" t="s">
        <v>18</v>
      </c>
      <c r="C1584" s="257" t="s">
        <v>4437</v>
      </c>
      <c r="D1584" s="243"/>
      <c r="E1584" s="243" t="s">
        <v>4432</v>
      </c>
      <c r="F1584" s="293" t="str">
        <f>VLOOKUP(E:E,데이터주제영역정의서!T:V,2,FALSE)</f>
        <v>IF</v>
      </c>
      <c r="G1584" s="257" t="s">
        <v>4444</v>
      </c>
      <c r="H1584" s="294" t="s">
        <v>4453</v>
      </c>
      <c r="I1584" s="295" t="str">
        <f t="shared" si="58"/>
        <v>정보</v>
      </c>
      <c r="J1584" s="295" t="str">
        <f>VLOOKUP(I1584,엔터티분류어!B:D,3,FALSE)</f>
        <v>D</v>
      </c>
      <c r="K1584" s="295" t="str">
        <f t="shared" si="59"/>
        <v>BSIIFSPD</v>
      </c>
    </row>
    <row r="1585" spans="1:11" x14ac:dyDescent="0.3">
      <c r="A1585" s="257" t="s">
        <v>4442</v>
      </c>
      <c r="B1585" s="257" t="s">
        <v>18</v>
      </c>
      <c r="C1585" s="257" t="s">
        <v>4438</v>
      </c>
      <c r="D1585" s="243"/>
      <c r="E1585" s="243" t="s">
        <v>4432</v>
      </c>
      <c r="F1585" s="293" t="str">
        <f>VLOOKUP(E:E,데이터주제영역정의서!T:V,2,FALSE)</f>
        <v>IF</v>
      </c>
      <c r="G1585" s="257" t="s">
        <v>4445</v>
      </c>
      <c r="H1585" s="294" t="s">
        <v>4453</v>
      </c>
      <c r="I1585" s="295" t="str">
        <f t="shared" si="58"/>
        <v>코드</v>
      </c>
      <c r="J1585" s="295" t="str">
        <f>VLOOKUP(I1585,엔터티분류어!B:D,3,FALSE)</f>
        <v>C</v>
      </c>
      <c r="K1585" s="295" t="str">
        <f t="shared" si="59"/>
        <v>BSIIFCLC</v>
      </c>
    </row>
    <row r="1586" spans="1:11" x14ac:dyDescent="0.3">
      <c r="A1586" s="257" t="s">
        <v>4442</v>
      </c>
      <c r="B1586" s="257" t="s">
        <v>1</v>
      </c>
      <c r="C1586" s="257" t="s">
        <v>2754</v>
      </c>
      <c r="D1586" s="243" t="s">
        <v>2755</v>
      </c>
      <c r="E1586" s="243" t="s">
        <v>4432</v>
      </c>
      <c r="F1586" s="293" t="str">
        <f>VLOOKUP(E:E,데이터주제영역정의서!T:V,2,FALSE)</f>
        <v>IF</v>
      </c>
      <c r="G1586" s="257" t="s">
        <v>4446</v>
      </c>
      <c r="H1586" s="294" t="s">
        <v>4453</v>
      </c>
      <c r="I1586" s="295" t="str">
        <f t="shared" si="58"/>
        <v>정보</v>
      </c>
      <c r="J1586" s="295" t="str">
        <f>VLOOKUP(I1586,엔터티분류어!B:D,3,FALSE)</f>
        <v>D</v>
      </c>
      <c r="K1586" s="295" t="str">
        <f t="shared" si="59"/>
        <v>BSIIFDCD</v>
      </c>
    </row>
    <row r="1587" spans="1:11" x14ac:dyDescent="0.3">
      <c r="A1587" s="257" t="s">
        <v>4442</v>
      </c>
      <c r="B1587" s="257" t="s">
        <v>1</v>
      </c>
      <c r="C1587" s="257" t="s">
        <v>2756</v>
      </c>
      <c r="D1587" s="243" t="s">
        <v>2757</v>
      </c>
      <c r="E1587" s="243" t="s">
        <v>4432</v>
      </c>
      <c r="F1587" s="293" t="str">
        <f>VLOOKUP(E:E,데이터주제영역정의서!T:V,2,FALSE)</f>
        <v>IF</v>
      </c>
      <c r="G1587" s="257" t="s">
        <v>4447</v>
      </c>
      <c r="H1587" s="294" t="s">
        <v>4453</v>
      </c>
      <c r="I1587" s="295" t="str">
        <f t="shared" si="58"/>
        <v>정보</v>
      </c>
      <c r="J1587" s="295" t="str">
        <f>VLOOKUP(I1587,엔터티분류어!B:D,3,FALSE)</f>
        <v>D</v>
      </c>
      <c r="K1587" s="295" t="str">
        <f t="shared" si="59"/>
        <v>BSIIFDID</v>
      </c>
    </row>
    <row r="1588" spans="1:11" x14ac:dyDescent="0.3">
      <c r="A1588" s="257" t="s">
        <v>4442</v>
      </c>
      <c r="B1588" s="257" t="s">
        <v>18</v>
      </c>
      <c r="C1588" s="257" t="s">
        <v>4439</v>
      </c>
      <c r="D1588" s="243"/>
      <c r="E1588" s="243" t="s">
        <v>4432</v>
      </c>
      <c r="F1588" s="293" t="str">
        <f>VLOOKUP(E:E,데이터주제영역정의서!T:V,2,FALSE)</f>
        <v>IF</v>
      </c>
      <c r="G1588" s="257" t="s">
        <v>4448</v>
      </c>
      <c r="H1588" s="294" t="s">
        <v>4453</v>
      </c>
      <c r="I1588" s="295" t="str">
        <f t="shared" si="58"/>
        <v>정보</v>
      </c>
      <c r="J1588" s="295" t="str">
        <f>VLOOKUP(I1588,엔터티분류어!B:D,3,FALSE)</f>
        <v>D</v>
      </c>
      <c r="K1588" s="295" t="str">
        <f t="shared" si="59"/>
        <v>BSIIFSID</v>
      </c>
    </row>
    <row r="1589" spans="1:11" x14ac:dyDescent="0.3">
      <c r="A1589" s="257" t="s">
        <v>4442</v>
      </c>
      <c r="B1589" s="257" t="s">
        <v>18</v>
      </c>
      <c r="C1589" s="257" t="s">
        <v>4440</v>
      </c>
      <c r="D1589" s="243"/>
      <c r="E1589" s="243" t="s">
        <v>4432</v>
      </c>
      <c r="F1589" s="293" t="str">
        <f>VLOOKUP(E:E,데이터주제영역정의서!T:V,2,FALSE)</f>
        <v>IF</v>
      </c>
      <c r="G1589" s="257" t="s">
        <v>4449</v>
      </c>
      <c r="H1589" s="294" t="s">
        <v>4453</v>
      </c>
      <c r="I1589" s="295" t="str">
        <f t="shared" si="58"/>
        <v>정보</v>
      </c>
      <c r="J1589" s="295" t="str">
        <f>VLOOKUP(I1589,엔터티분류어!B:D,3,FALSE)</f>
        <v>D</v>
      </c>
      <c r="K1589" s="295" t="str">
        <f t="shared" si="59"/>
        <v>BSIIFIPD</v>
      </c>
    </row>
    <row r="1590" spans="1:11" x14ac:dyDescent="0.3">
      <c r="A1590" s="296" t="s">
        <v>4632</v>
      </c>
      <c r="B1590" s="296" t="s">
        <v>1</v>
      </c>
      <c r="C1590" s="296" t="s">
        <v>4633</v>
      </c>
      <c r="D1590" s="296" t="s">
        <v>3408</v>
      </c>
      <c r="E1590" s="290" t="s">
        <v>728</v>
      </c>
      <c r="F1590" s="293" t="str">
        <f>VLOOKUP(E:E,데이터주제영역정의서!T:V,2,FALSE)</f>
        <v>CE</v>
      </c>
      <c r="G1590" s="292" t="s">
        <v>4634</v>
      </c>
      <c r="H1590" s="294" t="str">
        <f>VLOOKUP(A:A,데이터주제영역정의서!O:P,2,FALSE)</f>
        <v>RAR</v>
      </c>
      <c r="I1590" s="295" t="str">
        <f t="shared" si="58"/>
        <v>정보</v>
      </c>
      <c r="J1590" s="295" t="str">
        <f>VLOOKUP(I1590,엔터티분류어!B:D,3,FALSE)</f>
        <v>D</v>
      </c>
      <c r="K1590" s="295" t="str">
        <f t="shared" si="59"/>
        <v>RARCEPQD</v>
      </c>
    </row>
    <row r="1591" spans="1:11" x14ac:dyDescent="0.3">
      <c r="A1591" s="296" t="s">
        <v>4632</v>
      </c>
      <c r="B1591" s="296" t="s">
        <v>1</v>
      </c>
      <c r="C1591" s="296" t="s">
        <v>4635</v>
      </c>
      <c r="D1591" s="296" t="s">
        <v>3407</v>
      </c>
      <c r="E1591" s="290" t="s">
        <v>728</v>
      </c>
      <c r="F1591" s="293" t="str">
        <f>VLOOKUP(E:E,데이터주제영역정의서!T:V,2,FALSE)</f>
        <v>CE</v>
      </c>
      <c r="G1591" s="292" t="s">
        <v>4636</v>
      </c>
      <c r="H1591" s="294" t="str">
        <f>VLOOKUP(A:A,데이터주제영역정의서!O:P,2,FALSE)</f>
        <v>RAR</v>
      </c>
      <c r="I1591" s="295" t="str">
        <f t="shared" si="58"/>
        <v>정보</v>
      </c>
      <c r="J1591" s="295" t="str">
        <f>VLOOKUP(I1591,엔터티분류어!B:D,3,FALSE)</f>
        <v>D</v>
      </c>
      <c r="K1591" s="295" t="str">
        <f t="shared" si="59"/>
        <v>RARCEPOD</v>
      </c>
    </row>
    <row r="1592" spans="1:11" x14ac:dyDescent="0.3">
      <c r="A1592" s="296" t="s">
        <v>4632</v>
      </c>
      <c r="B1592" s="296" t="s">
        <v>1</v>
      </c>
      <c r="C1592" s="296" t="s">
        <v>4637</v>
      </c>
      <c r="D1592" s="296" t="s">
        <v>3409</v>
      </c>
      <c r="E1592" s="290" t="s">
        <v>728</v>
      </c>
      <c r="F1592" s="293" t="str">
        <f>VLOOKUP(E:E,데이터주제영역정의서!T:V,2,FALSE)</f>
        <v>CE</v>
      </c>
      <c r="G1592" s="292" t="s">
        <v>4638</v>
      </c>
      <c r="H1592" s="294" t="str">
        <f>VLOOKUP(A:A,데이터주제영역정의서!O:P,2,FALSE)</f>
        <v>RAR</v>
      </c>
      <c r="I1592" s="295" t="str">
        <f t="shared" si="58"/>
        <v>정보</v>
      </c>
      <c r="J1592" s="295" t="str">
        <f>VLOOKUP(I1592,엔터티분류어!B:D,3,FALSE)</f>
        <v>D</v>
      </c>
      <c r="K1592" s="295" t="str">
        <f t="shared" si="59"/>
        <v>RARCEQSD</v>
      </c>
    </row>
    <row r="1593" spans="1:11" x14ac:dyDescent="0.3">
      <c r="A1593" s="296" t="s">
        <v>4632</v>
      </c>
      <c r="B1593" s="296" t="s">
        <v>1</v>
      </c>
      <c r="C1593" s="296" t="s">
        <v>4639</v>
      </c>
      <c r="D1593" s="296" t="s">
        <v>3410</v>
      </c>
      <c r="E1593" s="290" t="s">
        <v>728</v>
      </c>
      <c r="F1593" s="293" t="str">
        <f>VLOOKUP(E:E,데이터주제영역정의서!T:V,2,FALSE)</f>
        <v>CE</v>
      </c>
      <c r="G1593" s="292" t="s">
        <v>890</v>
      </c>
      <c r="H1593" s="294" t="str">
        <f>VLOOKUP(A:A,데이터주제영역정의서!O:P,2,FALSE)</f>
        <v>RAR</v>
      </c>
      <c r="I1593" s="295" t="str">
        <f t="shared" si="58"/>
        <v>정보</v>
      </c>
      <c r="J1593" s="295" t="str">
        <f>VLOOKUP(I1593,엔터티분류어!B:D,3,FALSE)</f>
        <v>D</v>
      </c>
      <c r="K1593" s="295" t="str">
        <f t="shared" si="59"/>
        <v>RARCEIMD</v>
      </c>
    </row>
    <row r="1594" spans="1:11" x14ac:dyDescent="0.3">
      <c r="A1594" s="296" t="s">
        <v>4632</v>
      </c>
      <c r="B1594" s="296" t="s">
        <v>1</v>
      </c>
      <c r="C1594" s="296" t="s">
        <v>4640</v>
      </c>
      <c r="D1594" s="296" t="s">
        <v>3412</v>
      </c>
      <c r="E1594" s="290" t="s">
        <v>728</v>
      </c>
      <c r="F1594" s="293" t="str">
        <f>VLOOKUP(E:E,데이터주제영역정의서!T:V,2,FALSE)</f>
        <v>CE</v>
      </c>
      <c r="G1594" s="292" t="s">
        <v>4641</v>
      </c>
      <c r="H1594" s="294" t="str">
        <f>VLOOKUP(A:A,데이터주제영역정의서!O:P,2,FALSE)</f>
        <v>RAR</v>
      </c>
      <c r="I1594" s="295" t="str">
        <f t="shared" si="58"/>
        <v>정보</v>
      </c>
      <c r="J1594" s="295" t="str">
        <f>VLOOKUP(I1594,엔터티분류어!B:D,3,FALSE)</f>
        <v>D</v>
      </c>
      <c r="K1594" s="295" t="str">
        <f t="shared" si="59"/>
        <v>RARCETRD</v>
      </c>
    </row>
    <row r="1595" spans="1:11" x14ac:dyDescent="0.3">
      <c r="A1595" s="296" t="s">
        <v>4632</v>
      </c>
      <c r="B1595" s="296" t="s">
        <v>1</v>
      </c>
      <c r="C1595" s="296" t="s">
        <v>4642</v>
      </c>
      <c r="D1595" s="296" t="s">
        <v>3413</v>
      </c>
      <c r="E1595" s="290" t="s">
        <v>728</v>
      </c>
      <c r="F1595" s="293" t="str">
        <f>VLOOKUP(E:E,데이터주제영역정의서!T:V,2,FALSE)</f>
        <v>CE</v>
      </c>
      <c r="G1595" s="292" t="s">
        <v>4643</v>
      </c>
      <c r="H1595" s="294" t="str">
        <f>VLOOKUP(A:A,데이터주제영역정의서!O:P,2,FALSE)</f>
        <v>RAR</v>
      </c>
      <c r="I1595" s="295" t="str">
        <f t="shared" si="58"/>
        <v>정보</v>
      </c>
      <c r="J1595" s="295" t="str">
        <f>VLOOKUP(I1595,엔터티분류어!B:D,3,FALSE)</f>
        <v>D</v>
      </c>
      <c r="K1595" s="295" t="str">
        <f t="shared" si="59"/>
        <v>RARCESWD</v>
      </c>
    </row>
    <row r="1596" spans="1:11" x14ac:dyDescent="0.3">
      <c r="A1596" s="296" t="s">
        <v>4632</v>
      </c>
      <c r="B1596" s="296" t="s">
        <v>1</v>
      </c>
      <c r="C1596" s="296" t="s">
        <v>4644</v>
      </c>
      <c r="D1596" s="296" t="s">
        <v>3414</v>
      </c>
      <c r="E1596" s="290" t="s">
        <v>728</v>
      </c>
      <c r="F1596" s="293" t="str">
        <f>VLOOKUP(E:E,데이터주제영역정의서!T:V,2,FALSE)</f>
        <v>CE</v>
      </c>
      <c r="G1596" s="292" t="s">
        <v>4645</v>
      </c>
      <c r="H1596" s="294" t="str">
        <f>VLOOKUP(A:A,데이터주제영역정의서!O:P,2,FALSE)</f>
        <v>RAR</v>
      </c>
      <c r="I1596" s="295" t="str">
        <f t="shared" si="58"/>
        <v>정보</v>
      </c>
      <c r="J1596" s="295" t="str">
        <f>VLOOKUP(I1596,엔터티분류어!B:D,3,FALSE)</f>
        <v>D</v>
      </c>
      <c r="K1596" s="295" t="str">
        <f t="shared" si="59"/>
        <v>RARCECGD</v>
      </c>
    </row>
    <row r="1597" spans="1:11" x14ac:dyDescent="0.3">
      <c r="A1597" s="296" t="s">
        <v>4632</v>
      </c>
      <c r="B1597" s="296" t="s">
        <v>1</v>
      </c>
      <c r="C1597" s="296" t="s">
        <v>4646</v>
      </c>
      <c r="D1597" s="296" t="s">
        <v>3385</v>
      </c>
      <c r="E1597" s="290" t="s">
        <v>728</v>
      </c>
      <c r="F1597" s="293" t="str">
        <f>VLOOKUP(E:E,데이터주제영역정의서!T:V,2,FALSE)</f>
        <v>CE</v>
      </c>
      <c r="G1597" s="292" t="s">
        <v>4647</v>
      </c>
      <c r="H1597" s="294" t="str">
        <f>VLOOKUP(A:A,데이터주제영역정의서!O:P,2,FALSE)</f>
        <v>RAR</v>
      </c>
      <c r="I1597" s="295" t="str">
        <f t="shared" si="58"/>
        <v>정보</v>
      </c>
      <c r="J1597" s="295" t="str">
        <f>VLOOKUP(I1597,엔터티분류어!B:D,3,FALSE)</f>
        <v>D</v>
      </c>
      <c r="K1597" s="295" t="str">
        <f t="shared" si="59"/>
        <v>RARCEODD</v>
      </c>
    </row>
    <row r="1598" spans="1:11" x14ac:dyDescent="0.3">
      <c r="A1598" s="296" t="s">
        <v>4632</v>
      </c>
      <c r="B1598" s="296" t="s">
        <v>1</v>
      </c>
      <c r="C1598" s="296" t="s">
        <v>3415</v>
      </c>
      <c r="D1598" s="296" t="s">
        <v>3393</v>
      </c>
      <c r="E1598" s="290" t="s">
        <v>728</v>
      </c>
      <c r="F1598" s="293" t="str">
        <f>VLOOKUP(E:E,데이터주제영역정의서!T:V,2,FALSE)</f>
        <v>CE</v>
      </c>
      <c r="G1598" s="292" t="s">
        <v>1407</v>
      </c>
      <c r="H1598" s="294" t="str">
        <f>VLOOKUP(A:A,데이터주제영역정의서!O:P,2,FALSE)</f>
        <v>RAR</v>
      </c>
      <c r="I1598" s="295" t="str">
        <f t="shared" si="58"/>
        <v>코드</v>
      </c>
      <c r="J1598" s="295" t="str">
        <f>VLOOKUP(I1598,엔터티분류어!B:D,3,FALSE)</f>
        <v>C</v>
      </c>
      <c r="K1598" s="295" t="str">
        <f t="shared" si="59"/>
        <v>RARCEEMC</v>
      </c>
    </row>
    <row r="1599" spans="1:11" x14ac:dyDescent="0.3">
      <c r="A1599" s="296" t="s">
        <v>4632</v>
      </c>
      <c r="B1599" s="296" t="s">
        <v>1</v>
      </c>
      <c r="C1599" s="296" t="s">
        <v>4648</v>
      </c>
      <c r="D1599" s="296" t="s">
        <v>3391</v>
      </c>
      <c r="E1599" s="290" t="s">
        <v>728</v>
      </c>
      <c r="F1599" s="293" t="str">
        <f>VLOOKUP(E:E,데이터주제영역정의서!T:V,2,FALSE)</f>
        <v>CE</v>
      </c>
      <c r="G1599" s="292" t="s">
        <v>4649</v>
      </c>
      <c r="H1599" s="294" t="str">
        <f>VLOOKUP(A:A,데이터주제영역정의서!O:P,2,FALSE)</f>
        <v>RAR</v>
      </c>
      <c r="I1599" s="295" t="str">
        <f t="shared" si="58"/>
        <v>정보</v>
      </c>
      <c r="J1599" s="295" t="str">
        <f>VLOOKUP(I1599,엔터티분류어!B:D,3,FALSE)</f>
        <v>D</v>
      </c>
      <c r="K1599" s="295" t="str">
        <f t="shared" si="59"/>
        <v>RARCEETD</v>
      </c>
    </row>
    <row r="1600" spans="1:11" x14ac:dyDescent="0.3">
      <c r="A1600" s="296" t="s">
        <v>4632</v>
      </c>
      <c r="B1600" s="296" t="s">
        <v>1</v>
      </c>
      <c r="C1600" s="296" t="s">
        <v>4650</v>
      </c>
      <c r="D1600" s="296" t="s">
        <v>3406</v>
      </c>
      <c r="E1600" s="290" t="s">
        <v>728</v>
      </c>
      <c r="F1600" s="293" t="str">
        <f>VLOOKUP(E:E,데이터주제영역정의서!T:V,2,FALSE)</f>
        <v>CE</v>
      </c>
      <c r="G1600" s="292" t="s">
        <v>4651</v>
      </c>
      <c r="H1600" s="294" t="str">
        <f>VLOOKUP(A:A,데이터주제영역정의서!O:P,2,FALSE)</f>
        <v>RAR</v>
      </c>
      <c r="I1600" s="295" t="str">
        <f t="shared" si="58"/>
        <v>정보</v>
      </c>
      <c r="J1600" s="295" t="str">
        <f>VLOOKUP(I1600,엔터티분류어!B:D,3,FALSE)</f>
        <v>D</v>
      </c>
      <c r="K1600" s="295" t="str">
        <f t="shared" si="59"/>
        <v>RARCEAUD</v>
      </c>
    </row>
    <row r="1601" spans="1:11" x14ac:dyDescent="0.3">
      <c r="A1601" s="296" t="s">
        <v>4632</v>
      </c>
      <c r="B1601" s="296" t="s">
        <v>1</v>
      </c>
      <c r="C1601" s="296" t="s">
        <v>4652</v>
      </c>
      <c r="D1601" s="296" t="s">
        <v>3395</v>
      </c>
      <c r="E1601" s="290" t="s">
        <v>728</v>
      </c>
      <c r="F1601" s="293" t="str">
        <f>VLOOKUP(E:E,데이터주제영역정의서!T:V,2,FALSE)</f>
        <v>CE</v>
      </c>
      <c r="G1601" s="292" t="s">
        <v>4653</v>
      </c>
      <c r="H1601" s="294" t="str">
        <f>VLOOKUP(A:A,데이터주제영역정의서!O:P,2,FALSE)</f>
        <v>RAR</v>
      </c>
      <c r="I1601" s="295" t="str">
        <f t="shared" si="58"/>
        <v>정보</v>
      </c>
      <c r="J1601" s="295" t="str">
        <f>VLOOKUP(I1601,엔터티분류어!B:D,3,FALSE)</f>
        <v>D</v>
      </c>
      <c r="K1601" s="295" t="str">
        <f t="shared" si="59"/>
        <v>RARCEHKD</v>
      </c>
    </row>
    <row r="1602" spans="1:11" x14ac:dyDescent="0.3">
      <c r="A1602" s="296" t="s">
        <v>4632</v>
      </c>
      <c r="B1602" s="296" t="s">
        <v>1</v>
      </c>
      <c r="C1602" s="296" t="s">
        <v>4654</v>
      </c>
      <c r="D1602" s="296" t="s">
        <v>3397</v>
      </c>
      <c r="E1602" s="290" t="s">
        <v>728</v>
      </c>
      <c r="F1602" s="293" t="str">
        <f>VLOOKUP(E:E,데이터주제영역정의서!T:V,2,FALSE)</f>
        <v>CE</v>
      </c>
      <c r="G1602" s="292" t="s">
        <v>4655</v>
      </c>
      <c r="H1602" s="294" t="str">
        <f>VLOOKUP(A:A,데이터주제영역정의서!O:P,2,FALSE)</f>
        <v>RAR</v>
      </c>
      <c r="I1602" s="295" t="str">
        <f t="shared" si="58"/>
        <v>정보</v>
      </c>
      <c r="J1602" s="295" t="str">
        <f>VLOOKUP(I1602,엔터티분류어!B:D,3,FALSE)</f>
        <v>D</v>
      </c>
      <c r="K1602" s="295" t="str">
        <f t="shared" si="59"/>
        <v>RARCEMGD</v>
      </c>
    </row>
    <row r="1603" spans="1:11" x14ac:dyDescent="0.3">
      <c r="A1603" s="296" t="s">
        <v>4632</v>
      </c>
      <c r="B1603" s="296" t="s">
        <v>1</v>
      </c>
      <c r="C1603" s="296" t="s">
        <v>4656</v>
      </c>
      <c r="D1603" s="296" t="s">
        <v>3411</v>
      </c>
      <c r="E1603" s="290" t="s">
        <v>728</v>
      </c>
      <c r="F1603" s="293" t="str">
        <f>VLOOKUP(E:E,데이터주제영역정의서!T:V,2,FALSE)</f>
        <v>CE</v>
      </c>
      <c r="G1603" s="292" t="s">
        <v>4657</v>
      </c>
      <c r="H1603" s="294" t="str">
        <f>VLOOKUP(A:A,데이터주제영역정의서!O:P,2,FALSE)</f>
        <v>RAR</v>
      </c>
      <c r="I1603" s="295" t="str">
        <f t="shared" si="58"/>
        <v>정보</v>
      </c>
      <c r="J1603" s="295" t="str">
        <f>VLOOKUP(I1603,엔터티분류어!B:D,3,FALSE)</f>
        <v>D</v>
      </c>
      <c r="K1603" s="295" t="str">
        <f t="shared" si="59"/>
        <v>RARCEIDD</v>
      </c>
    </row>
    <row r="1604" spans="1:11" x14ac:dyDescent="0.3">
      <c r="A1604" s="296" t="s">
        <v>4632</v>
      </c>
      <c r="B1604" s="296" t="s">
        <v>1</v>
      </c>
      <c r="C1604" s="296" t="s">
        <v>4363</v>
      </c>
      <c r="D1604" s="296" t="s">
        <v>4364</v>
      </c>
      <c r="E1604" s="290" t="s">
        <v>728</v>
      </c>
      <c r="F1604" s="293" t="str">
        <f>VLOOKUP(E:E,데이터주제영역정의서!T:V,2,FALSE)</f>
        <v>CE</v>
      </c>
      <c r="G1604" s="292" t="s">
        <v>4423</v>
      </c>
      <c r="H1604" s="294" t="str">
        <f>VLOOKUP(A:A,데이터주제영역정의서!O:P,2,FALSE)</f>
        <v>RAR</v>
      </c>
      <c r="I1604" s="295" t="str">
        <f t="shared" si="58"/>
        <v>기본</v>
      </c>
      <c r="J1604" s="295" t="str">
        <f>VLOOKUP(I1604,엔터티분류어!B:D,3,FALSE)</f>
        <v>M</v>
      </c>
      <c r="K1604" s="295" t="str">
        <f t="shared" si="59"/>
        <v>RARCECMM</v>
      </c>
    </row>
    <row r="1605" spans="1:11" x14ac:dyDescent="0.3">
      <c r="A1605" s="296" t="s">
        <v>4632</v>
      </c>
      <c r="B1605" s="296" t="s">
        <v>1</v>
      </c>
      <c r="C1605" s="296" t="s">
        <v>4365</v>
      </c>
      <c r="D1605" s="296" t="s">
        <v>4366</v>
      </c>
      <c r="E1605" s="290" t="s">
        <v>728</v>
      </c>
      <c r="F1605" s="293" t="str">
        <f>VLOOKUP(E:E,데이터주제영역정의서!T:V,2,FALSE)</f>
        <v>CE</v>
      </c>
      <c r="G1605" s="292" t="s">
        <v>4026</v>
      </c>
      <c r="H1605" s="294" t="str">
        <f>VLOOKUP(A:A,데이터주제영역정의서!O:P,2,FALSE)</f>
        <v>RAR</v>
      </c>
      <c r="I1605" s="295" t="str">
        <f t="shared" si="58"/>
        <v>상세</v>
      </c>
      <c r="J1605" s="295" t="str">
        <f>VLOOKUP(I1605,엔터티분류어!B:D,3,FALSE)</f>
        <v>E</v>
      </c>
      <c r="K1605" s="295" t="str">
        <f t="shared" si="59"/>
        <v>RARCECDE</v>
      </c>
    </row>
    <row r="1606" spans="1:11" x14ac:dyDescent="0.3">
      <c r="A1606" s="296" t="s">
        <v>4632</v>
      </c>
      <c r="B1606" s="296" t="s">
        <v>1</v>
      </c>
      <c r="C1606" s="296" t="s">
        <v>4658</v>
      </c>
      <c r="D1606" s="296" t="s">
        <v>3416</v>
      </c>
      <c r="E1606" s="290" t="s">
        <v>728</v>
      </c>
      <c r="F1606" s="293" t="str">
        <f>VLOOKUP(E:E,데이터주제영역정의서!T:V,2,FALSE)</f>
        <v>CE</v>
      </c>
      <c r="G1606" s="292" t="s">
        <v>4659</v>
      </c>
      <c r="H1606" s="294" t="str">
        <f>VLOOKUP(A:A,데이터주제영역정의서!O:P,2,FALSE)</f>
        <v>RAR</v>
      </c>
      <c r="I1606" s="295" t="str">
        <f t="shared" si="58"/>
        <v>정보</v>
      </c>
      <c r="J1606" s="295" t="str">
        <f>VLOOKUP(I1606,엔터티분류어!B:D,3,FALSE)</f>
        <v>D</v>
      </c>
      <c r="K1606" s="295" t="str">
        <f t="shared" si="59"/>
        <v>RARCEBYD</v>
      </c>
    </row>
    <row r="1607" spans="1:11" x14ac:dyDescent="0.3">
      <c r="A1607" s="296" t="s">
        <v>4632</v>
      </c>
      <c r="B1607" s="296" t="s">
        <v>1</v>
      </c>
      <c r="C1607" s="296" t="s">
        <v>4660</v>
      </c>
      <c r="D1607" s="296" t="s">
        <v>4661</v>
      </c>
      <c r="E1607" s="290" t="s">
        <v>728</v>
      </c>
      <c r="F1607" s="293" t="str">
        <f>VLOOKUP(E:E,데이터주제영역정의서!T:V,2,FALSE)</f>
        <v>CE</v>
      </c>
      <c r="G1607" s="292" t="s">
        <v>4662</v>
      </c>
      <c r="H1607" s="294" t="str">
        <f>VLOOKUP(A:A,데이터주제영역정의서!O:P,2,FALSE)</f>
        <v>RAR</v>
      </c>
      <c r="I1607" s="295" t="str">
        <f t="shared" si="58"/>
        <v>정보</v>
      </c>
      <c r="J1607" s="295" t="str">
        <f>VLOOKUP(I1607,엔터티분류어!B:D,3,FALSE)</f>
        <v>D</v>
      </c>
      <c r="K1607" s="295" t="str">
        <f t="shared" si="59"/>
        <v>RARCEBPD</v>
      </c>
    </row>
    <row r="1608" spans="1:11" x14ac:dyDescent="0.3">
      <c r="A1608" s="296" t="s">
        <v>4632</v>
      </c>
      <c r="B1608" s="296" t="s">
        <v>1</v>
      </c>
      <c r="C1608" s="296" t="s">
        <v>4663</v>
      </c>
      <c r="D1608" s="296" t="s">
        <v>3417</v>
      </c>
      <c r="E1608" s="290" t="s">
        <v>728</v>
      </c>
      <c r="F1608" s="293" t="str">
        <f>VLOOKUP(E:E,데이터주제영역정의서!T:V,2,FALSE)</f>
        <v>CE</v>
      </c>
      <c r="G1608" s="292" t="s">
        <v>4664</v>
      </c>
      <c r="H1608" s="294" t="str">
        <f>VLOOKUP(A:A,데이터주제영역정의서!O:P,2,FALSE)</f>
        <v>RAR</v>
      </c>
      <c r="I1608" s="295" t="str">
        <f t="shared" si="58"/>
        <v>정보</v>
      </c>
      <c r="J1608" s="295" t="str">
        <f>VLOOKUP(I1608,엔터티분류어!B:D,3,FALSE)</f>
        <v>D</v>
      </c>
      <c r="K1608" s="295" t="str">
        <f t="shared" si="59"/>
        <v>RARCEOUD</v>
      </c>
    </row>
    <row r="1609" spans="1:11" x14ac:dyDescent="0.3">
      <c r="A1609" s="296" t="s">
        <v>4632</v>
      </c>
      <c r="B1609" s="296" t="s">
        <v>1</v>
      </c>
      <c r="C1609" s="296" t="s">
        <v>4665</v>
      </c>
      <c r="D1609" s="296" t="s">
        <v>3418</v>
      </c>
      <c r="E1609" s="290" t="s">
        <v>728</v>
      </c>
      <c r="F1609" s="293" t="str">
        <f>VLOOKUP(E:E,데이터주제영역정의서!T:V,2,FALSE)</f>
        <v>CE</v>
      </c>
      <c r="G1609" s="292" t="s">
        <v>4083</v>
      </c>
      <c r="H1609" s="294" t="str">
        <f>VLOOKUP(A:A,데이터주제영역정의서!O:P,2,FALSE)</f>
        <v>RAR</v>
      </c>
      <c r="I1609" s="295" t="str">
        <f t="shared" si="58"/>
        <v>정보</v>
      </c>
      <c r="J1609" s="295" t="str">
        <f>VLOOKUP(I1609,엔터티분류어!B:D,3,FALSE)</f>
        <v>D</v>
      </c>
      <c r="K1609" s="295" t="str">
        <f t="shared" si="59"/>
        <v>RARCECND</v>
      </c>
    </row>
    <row r="1610" spans="1:11" x14ac:dyDescent="0.3">
      <c r="A1610" s="296" t="s">
        <v>4632</v>
      </c>
      <c r="B1610" s="296" t="s">
        <v>1</v>
      </c>
      <c r="C1610" s="296" t="s">
        <v>4666</v>
      </c>
      <c r="D1610" s="296" t="s">
        <v>3387</v>
      </c>
      <c r="E1610" s="290" t="s">
        <v>728</v>
      </c>
      <c r="F1610" s="293" t="str">
        <f>VLOOKUP(E:E,데이터주제영역정의서!T:V,2,FALSE)</f>
        <v>CE</v>
      </c>
      <c r="G1610" s="292" t="s">
        <v>4649</v>
      </c>
      <c r="H1610" s="294" t="str">
        <f>VLOOKUP(A:A,데이터주제영역정의서!O:P,2,FALSE)</f>
        <v>RAR</v>
      </c>
      <c r="I1610" s="295" t="str">
        <f t="shared" si="58"/>
        <v>정보</v>
      </c>
      <c r="J1610" s="295" t="str">
        <f>VLOOKUP(I1610,엔터티분류어!B:D,3,FALSE)</f>
        <v>D</v>
      </c>
      <c r="K1610" s="295" t="str">
        <f t="shared" si="59"/>
        <v>RARCEETD</v>
      </c>
    </row>
    <row r="1611" spans="1:11" x14ac:dyDescent="0.3">
      <c r="A1611" s="296" t="s">
        <v>4632</v>
      </c>
      <c r="B1611" s="296" t="s">
        <v>1</v>
      </c>
      <c r="C1611" s="296" t="s">
        <v>4667</v>
      </c>
      <c r="D1611" s="296" t="s">
        <v>3389</v>
      </c>
      <c r="E1611" s="290" t="s">
        <v>728</v>
      </c>
      <c r="F1611" s="293" t="str">
        <f>VLOOKUP(E:E,데이터주제영역정의서!T:V,2,FALSE)</f>
        <v>CE</v>
      </c>
      <c r="G1611" s="292" t="s">
        <v>1638</v>
      </c>
      <c r="H1611" s="294" t="str">
        <f>VLOOKUP(A:A,데이터주제영역정의서!O:P,2,FALSE)</f>
        <v>RAR</v>
      </c>
      <c r="I1611" s="295" t="str">
        <f t="shared" si="58"/>
        <v>정보</v>
      </c>
      <c r="J1611" s="295" t="str">
        <f>VLOOKUP(I1611,엔터티분류어!B:D,3,FALSE)</f>
        <v>D</v>
      </c>
      <c r="K1611" s="295" t="str">
        <f t="shared" si="59"/>
        <v>RARCEOMD</v>
      </c>
    </row>
    <row r="1612" spans="1:11" x14ac:dyDescent="0.3">
      <c r="A1612" s="296" t="s">
        <v>4632</v>
      </c>
      <c r="B1612" s="296" t="s">
        <v>1</v>
      </c>
      <c r="C1612" s="296" t="s">
        <v>4668</v>
      </c>
      <c r="D1612" s="296" t="s">
        <v>4669</v>
      </c>
      <c r="E1612" s="290" t="s">
        <v>728</v>
      </c>
      <c r="F1612" s="293" t="str">
        <f>VLOOKUP(E:E,데이터주제영역정의서!T:V,2,FALSE)</f>
        <v>CE</v>
      </c>
      <c r="G1612" s="292" t="s">
        <v>4670</v>
      </c>
      <c r="H1612" s="294" t="str">
        <f>VLOOKUP(A:A,데이터주제영역정의서!O:P,2,FALSE)</f>
        <v>RAR</v>
      </c>
      <c r="I1612" s="295" t="str">
        <f t="shared" si="58"/>
        <v>정보</v>
      </c>
      <c r="J1612" s="295" t="str">
        <f>VLOOKUP(I1612,엔터티분류어!B:D,3,FALSE)</f>
        <v>D</v>
      </c>
      <c r="K1612" s="295" t="str">
        <f t="shared" si="59"/>
        <v>RARCEPCD</v>
      </c>
    </row>
    <row r="1613" spans="1:11" x14ac:dyDescent="0.3">
      <c r="A1613" s="296" t="s">
        <v>4632</v>
      </c>
      <c r="B1613" s="296" t="s">
        <v>1</v>
      </c>
      <c r="C1613" s="296" t="s">
        <v>4671</v>
      </c>
      <c r="D1613" s="296" t="s">
        <v>3419</v>
      </c>
      <c r="E1613" s="290" t="s">
        <v>728</v>
      </c>
      <c r="F1613" s="293" t="str">
        <f>VLOOKUP(E:E,데이터주제영역정의서!T:V,2,FALSE)</f>
        <v>CE</v>
      </c>
      <c r="G1613" s="292" t="s">
        <v>4672</v>
      </c>
      <c r="H1613" s="294" t="str">
        <f>VLOOKUP(A:A,데이터주제영역정의서!O:P,2,FALSE)</f>
        <v>RAR</v>
      </c>
      <c r="I1613" s="295" t="str">
        <f t="shared" si="58"/>
        <v>정보</v>
      </c>
      <c r="J1613" s="295" t="str">
        <f>VLOOKUP(I1613,엔터티분류어!B:D,3,FALSE)</f>
        <v>D</v>
      </c>
      <c r="K1613" s="295" t="str">
        <f t="shared" si="59"/>
        <v>RARCEIND</v>
      </c>
    </row>
    <row r="1614" spans="1:11" x14ac:dyDescent="0.3">
      <c r="A1614" s="243" t="s">
        <v>2608</v>
      </c>
      <c r="B1614" s="257" t="s">
        <v>18</v>
      </c>
      <c r="C1614" s="243" t="s">
        <v>4673</v>
      </c>
      <c r="D1614" s="243"/>
      <c r="E1614" s="292" t="s">
        <v>4454</v>
      </c>
      <c r="F1614" s="293" t="str">
        <f>VLOOKUP(E:E,데이터주제영역정의서!T:V,2,FALSE)</f>
        <v>MD</v>
      </c>
      <c r="G1614" s="292" t="s">
        <v>4603</v>
      </c>
      <c r="H1614" s="294" t="str">
        <f>VLOOKUP(A:A,데이터주제영역정의서!O:P,2,FALSE)</f>
        <v>MSD</v>
      </c>
      <c r="I1614" s="295" t="str">
        <f t="shared" si="58"/>
        <v>상세</v>
      </c>
      <c r="J1614" s="295" t="str">
        <f>VLOOKUP(I1614,엔터티분류어!B:D,3,FALSE)</f>
        <v>E</v>
      </c>
      <c r="K1614" s="295" t="str">
        <f t="shared" si="59"/>
        <v>MSDMDQAE</v>
      </c>
    </row>
    <row r="1615" spans="1:11" x14ac:dyDescent="0.3">
      <c r="A1615" s="299" t="s">
        <v>3630</v>
      </c>
      <c r="B1615" s="296" t="s">
        <v>1</v>
      </c>
      <c r="C1615" s="209" t="s">
        <v>4687</v>
      </c>
      <c r="D1615" s="209" t="s">
        <v>2850</v>
      </c>
      <c r="E1615" s="300" t="s">
        <v>4688</v>
      </c>
      <c r="F1615" s="293" t="str">
        <f>VLOOKUP(E:E,데이터주제영역정의서!T:V,2,FALSE)</f>
        <v>ST</v>
      </c>
      <c r="G1615" s="292" t="s">
        <v>4716</v>
      </c>
      <c r="H1615" s="294" t="str">
        <f>VLOOKUP(A:A,데이터주제영역정의서!O:P,2,FALSE)</f>
        <v>ACC</v>
      </c>
      <c r="I1615" s="295" t="str">
        <f t="shared" si="58"/>
        <v>집계</v>
      </c>
      <c r="J1615" s="295" t="str">
        <f>VLOOKUP(I1615,엔터티분류어!B:D,3,FALSE)</f>
        <v>S</v>
      </c>
      <c r="K1615" s="295" t="str">
        <f>H1615&amp;F1615&amp;G1615&amp;J1615</f>
        <v>ACCST2JS</v>
      </c>
    </row>
    <row r="1616" spans="1:11" x14ac:dyDescent="0.3">
      <c r="A1616" s="299" t="s">
        <v>3630</v>
      </c>
      <c r="B1616" s="296" t="s">
        <v>1</v>
      </c>
      <c r="C1616" s="209" t="s">
        <v>4689</v>
      </c>
      <c r="D1616" s="209" t="s">
        <v>2852</v>
      </c>
      <c r="E1616" s="300" t="s">
        <v>4688</v>
      </c>
      <c r="F1616" s="293" t="str">
        <f>VLOOKUP(E:E,데이터주제영역정의서!T:V,2,FALSE)</f>
        <v>ST</v>
      </c>
      <c r="G1616" s="292" t="s">
        <v>4717</v>
      </c>
      <c r="H1616" s="298" t="s">
        <v>1456</v>
      </c>
      <c r="I1616" s="295" t="str">
        <f t="shared" si="58"/>
        <v>정보</v>
      </c>
      <c r="J1616" s="295" t="str">
        <f>VLOOKUP(I1616,엔터티분류어!B:D,3,FALSE)</f>
        <v>D</v>
      </c>
      <c r="K1616" s="295" t="str">
        <f t="shared" ref="K1616:K1654" si="60">H1616&amp;F1616&amp;G1616&amp;J1616</f>
        <v>ACCST3JD</v>
      </c>
    </row>
    <row r="1617" spans="1:11" x14ac:dyDescent="0.3">
      <c r="A1617" s="299" t="s">
        <v>1978</v>
      </c>
      <c r="B1617" s="296" t="s">
        <v>1</v>
      </c>
      <c r="C1617" s="209" t="s">
        <v>4690</v>
      </c>
      <c r="D1617" s="209" t="s">
        <v>2854</v>
      </c>
      <c r="E1617" s="300" t="s">
        <v>4691</v>
      </c>
      <c r="F1617" s="293" t="str">
        <f>VLOOKUP(E:E,데이터주제영역정의서!T:V,2,FALSE)</f>
        <v>ST</v>
      </c>
      <c r="G1617" s="292" t="s">
        <v>4718</v>
      </c>
      <c r="H1617" s="298" t="s">
        <v>1456</v>
      </c>
      <c r="I1617" s="295" t="str">
        <f t="shared" si="58"/>
        <v>집계</v>
      </c>
      <c r="J1617" s="295" t="str">
        <f>VLOOKUP(I1617,엔터티분류어!B:D,3,FALSE)</f>
        <v>S</v>
      </c>
      <c r="K1617" s="295" t="str">
        <f t="shared" si="60"/>
        <v>ACCST4JS</v>
      </c>
    </row>
    <row r="1618" spans="1:11" x14ac:dyDescent="0.3">
      <c r="A1618" s="299" t="s">
        <v>1978</v>
      </c>
      <c r="B1618" s="296" t="s">
        <v>1</v>
      </c>
      <c r="C1618" s="209" t="s">
        <v>4692</v>
      </c>
      <c r="D1618" s="209" t="s">
        <v>2834</v>
      </c>
      <c r="E1618" s="300" t="s">
        <v>819</v>
      </c>
      <c r="F1618" s="293" t="str">
        <f>VLOOKUP(E:E,데이터주제영역정의서!T:V,2,FALSE)</f>
        <v>ST</v>
      </c>
      <c r="G1618" s="292" t="s">
        <v>4714</v>
      </c>
      <c r="H1618" s="298" t="s">
        <v>1456</v>
      </c>
      <c r="I1618" s="295" t="str">
        <f t="shared" si="58"/>
        <v>집계</v>
      </c>
      <c r="J1618" s="295" t="str">
        <f>VLOOKUP(I1618,엔터티분류어!B:D,3,FALSE)</f>
        <v>S</v>
      </c>
      <c r="K1618" s="295" t="str">
        <f t="shared" si="60"/>
        <v>ACCSTGJS</v>
      </c>
    </row>
    <row r="1619" spans="1:11" x14ac:dyDescent="0.3">
      <c r="A1619" s="299" t="s">
        <v>1978</v>
      </c>
      <c r="B1619" s="296" t="s">
        <v>1</v>
      </c>
      <c r="C1619" s="209" t="s">
        <v>4693</v>
      </c>
      <c r="D1619" s="209" t="s">
        <v>2836</v>
      </c>
      <c r="E1619" s="300" t="s">
        <v>4694</v>
      </c>
      <c r="F1619" s="293" t="str">
        <f>VLOOKUP(E:E,데이터주제영역정의서!T:V,2,FALSE)</f>
        <v>ST</v>
      </c>
      <c r="G1619" s="292" t="s">
        <v>4715</v>
      </c>
      <c r="H1619" s="298" t="s">
        <v>1456</v>
      </c>
      <c r="I1619" s="295" t="str">
        <f t="shared" si="58"/>
        <v>집계</v>
      </c>
      <c r="J1619" s="295" t="str">
        <f>VLOOKUP(I1619,엔터티분류어!B:D,3,FALSE)</f>
        <v>S</v>
      </c>
      <c r="K1619" s="295" t="str">
        <f t="shared" si="60"/>
        <v>ACCST1PS</v>
      </c>
    </row>
    <row r="1620" spans="1:11" x14ac:dyDescent="0.3">
      <c r="A1620" s="299" t="s">
        <v>1978</v>
      </c>
      <c r="B1620" s="296" t="s">
        <v>1</v>
      </c>
      <c r="C1620" s="209" t="s">
        <v>4695</v>
      </c>
      <c r="D1620" s="209" t="s">
        <v>2838</v>
      </c>
      <c r="E1620" s="300" t="s">
        <v>4694</v>
      </c>
      <c r="F1620" s="293" t="str">
        <f>VLOOKUP(E:E,데이터주제영역정의서!T:V,2,FALSE)</f>
        <v>ST</v>
      </c>
      <c r="G1620" s="292" t="s">
        <v>4715</v>
      </c>
      <c r="H1620" s="298" t="s">
        <v>1456</v>
      </c>
      <c r="I1620" s="295" t="str">
        <f t="shared" si="58"/>
        <v>정보</v>
      </c>
      <c r="J1620" s="295" t="str">
        <f>VLOOKUP(I1620,엔터티분류어!B:D,3,FALSE)</f>
        <v>D</v>
      </c>
      <c r="K1620" s="295" t="str">
        <f t="shared" si="60"/>
        <v>ACCST1PD</v>
      </c>
    </row>
    <row r="1621" spans="1:11" x14ac:dyDescent="0.3">
      <c r="A1621" s="299" t="s">
        <v>1978</v>
      </c>
      <c r="B1621" s="296" t="s">
        <v>1</v>
      </c>
      <c r="C1621" s="209" t="s">
        <v>4696</v>
      </c>
      <c r="D1621" s="209" t="s">
        <v>2804</v>
      </c>
      <c r="E1621" s="300" t="s">
        <v>4688</v>
      </c>
      <c r="F1621" s="293" t="str">
        <f>VLOOKUP(E:E,데이터주제영역정의서!T:V,2,FALSE)</f>
        <v>ST</v>
      </c>
      <c r="G1621" s="292" t="s">
        <v>1405</v>
      </c>
      <c r="H1621" s="298" t="s">
        <v>1456</v>
      </c>
      <c r="I1621" s="295" t="str">
        <f t="shared" si="58"/>
        <v>집계</v>
      </c>
      <c r="J1621" s="295" t="str">
        <f>VLOOKUP(I1621,엔터티분류어!B:D,3,FALSE)</f>
        <v>S</v>
      </c>
      <c r="K1621" s="295" t="str">
        <f t="shared" si="60"/>
        <v>ACCSTMLS</v>
      </c>
    </row>
    <row r="1622" spans="1:11" x14ac:dyDescent="0.3">
      <c r="A1622" s="299" t="s">
        <v>1978</v>
      </c>
      <c r="B1622" s="296" t="s">
        <v>1</v>
      </c>
      <c r="C1622" s="209" t="s">
        <v>4697</v>
      </c>
      <c r="D1622" s="209" t="s">
        <v>2806</v>
      </c>
      <c r="E1622" s="300" t="s">
        <v>4698</v>
      </c>
      <c r="F1622" s="293" t="str">
        <f>VLOOKUP(E:E,데이터주제영역정의서!T:V,2,FALSE)</f>
        <v>ST</v>
      </c>
      <c r="G1622" s="292" t="s">
        <v>1392</v>
      </c>
      <c r="H1622" s="298" t="s">
        <v>1456</v>
      </c>
      <c r="I1622" s="295" t="str">
        <f t="shared" si="58"/>
        <v>집계</v>
      </c>
      <c r="J1622" s="295" t="str">
        <f>VLOOKUP(I1622,엔터티분류어!B:D,3,FALSE)</f>
        <v>S</v>
      </c>
      <c r="K1622" s="295" t="str">
        <f t="shared" si="60"/>
        <v>ACCSTMMS</v>
      </c>
    </row>
    <row r="1623" spans="1:11" x14ac:dyDescent="0.3">
      <c r="A1623" s="299" t="s">
        <v>1978</v>
      </c>
      <c r="B1623" s="296" t="s">
        <v>1</v>
      </c>
      <c r="C1623" s="209" t="s">
        <v>4699</v>
      </c>
      <c r="D1623" s="209" t="s">
        <v>2842</v>
      </c>
      <c r="E1623" s="300" t="s">
        <v>4688</v>
      </c>
      <c r="F1623" s="293" t="str">
        <f>VLOOKUP(E:E,데이터주제영역정의서!T:V,2,FALSE)</f>
        <v>ST</v>
      </c>
      <c r="G1623" s="292" t="s">
        <v>4728</v>
      </c>
      <c r="H1623" s="298" t="s">
        <v>1456</v>
      </c>
      <c r="I1623" s="295" t="str">
        <f t="shared" si="58"/>
        <v>집계</v>
      </c>
      <c r="J1623" s="295" t="str">
        <f>VLOOKUP(I1623,엔터티분류어!B:D,3,FALSE)</f>
        <v>S</v>
      </c>
      <c r="K1623" s="295" t="str">
        <f t="shared" si="60"/>
        <v>ACCSTMSS</v>
      </c>
    </row>
    <row r="1624" spans="1:11" x14ac:dyDescent="0.3">
      <c r="A1624" s="299" t="s">
        <v>1978</v>
      </c>
      <c r="B1624" s="296" t="s">
        <v>1</v>
      </c>
      <c r="C1624" s="209" t="s">
        <v>4700</v>
      </c>
      <c r="D1624" s="209" t="s">
        <v>2848</v>
      </c>
      <c r="E1624" s="300" t="s">
        <v>4688</v>
      </c>
      <c r="F1624" s="293" t="str">
        <f>VLOOKUP(E:E,데이터주제영역정의서!T:V,2,FALSE)</f>
        <v>ST</v>
      </c>
      <c r="G1624" s="292" t="s">
        <v>4732</v>
      </c>
      <c r="H1624" s="298" t="s">
        <v>1456</v>
      </c>
      <c r="I1624" s="295" t="str">
        <f t="shared" si="58"/>
        <v>집계</v>
      </c>
      <c r="J1624" s="295" t="str">
        <f>VLOOKUP(I1624,엔터티분류어!B:D,3,FALSE)</f>
        <v>S</v>
      </c>
      <c r="K1624" s="295" t="str">
        <f t="shared" si="60"/>
        <v>ACCSTMRS</v>
      </c>
    </row>
    <row r="1625" spans="1:11" x14ac:dyDescent="0.3">
      <c r="A1625" s="299" t="s">
        <v>1978</v>
      </c>
      <c r="B1625" s="296" t="s">
        <v>1</v>
      </c>
      <c r="C1625" s="209" t="s">
        <v>4701</v>
      </c>
      <c r="D1625" s="209" t="s">
        <v>2844</v>
      </c>
      <c r="E1625" s="300" t="s">
        <v>4688</v>
      </c>
      <c r="F1625" s="293" t="str">
        <f>VLOOKUP(E:E,데이터주제영역정의서!T:V,2,FALSE)</f>
        <v>ST</v>
      </c>
      <c r="G1625" s="292" t="s">
        <v>4733</v>
      </c>
      <c r="H1625" s="298" t="s">
        <v>1456</v>
      </c>
      <c r="I1625" s="295" t="str">
        <f t="shared" si="58"/>
        <v>집계</v>
      </c>
      <c r="J1625" s="295" t="str">
        <f>VLOOKUP(I1625,엔터티분류어!B:D,3,FALSE)</f>
        <v>S</v>
      </c>
      <c r="K1625" s="295" t="str">
        <f t="shared" si="60"/>
        <v>ACCSTMDS</v>
      </c>
    </row>
    <row r="1626" spans="1:11" x14ac:dyDescent="0.3">
      <c r="A1626" s="299" t="s">
        <v>1978</v>
      </c>
      <c r="B1626" s="296" t="s">
        <v>1</v>
      </c>
      <c r="C1626" s="209" t="s">
        <v>4702</v>
      </c>
      <c r="D1626" s="209" t="s">
        <v>2840</v>
      </c>
      <c r="E1626" s="300" t="s">
        <v>4688</v>
      </c>
      <c r="F1626" s="293" t="str">
        <f>VLOOKUP(E:E,데이터주제영역정의서!T:V,2,FALSE)</f>
        <v>ST</v>
      </c>
      <c r="G1626" s="292" t="s">
        <v>4734</v>
      </c>
      <c r="H1626" s="298" t="s">
        <v>1456</v>
      </c>
      <c r="I1626" s="295" t="str">
        <f t="shared" si="58"/>
        <v>집계</v>
      </c>
      <c r="J1626" s="295" t="str">
        <f>VLOOKUP(I1626,엔터티분류어!B:D,3,FALSE)</f>
        <v>S</v>
      </c>
      <c r="K1626" s="295" t="str">
        <f t="shared" si="60"/>
        <v>ACCSTMJS</v>
      </c>
    </row>
    <row r="1627" spans="1:11" x14ac:dyDescent="0.3">
      <c r="A1627" s="299" t="s">
        <v>1978</v>
      </c>
      <c r="B1627" s="296" t="s">
        <v>1</v>
      </c>
      <c r="C1627" s="209" t="s">
        <v>1979</v>
      </c>
      <c r="D1627" s="209" t="s">
        <v>1980</v>
      </c>
      <c r="E1627" s="300" t="s">
        <v>4688</v>
      </c>
      <c r="F1627" s="293" t="str">
        <f>VLOOKUP(E:E,데이터주제영역정의서!T:V,2,FALSE)</f>
        <v>ST</v>
      </c>
      <c r="G1627" s="292" t="s">
        <v>4720</v>
      </c>
      <c r="H1627" s="298" t="s">
        <v>1456</v>
      </c>
      <c r="I1627" s="295" t="str">
        <f t="shared" si="58"/>
        <v>집계</v>
      </c>
      <c r="J1627" s="295" t="str">
        <f>VLOOKUP(I1627,엔터티분류어!B:D,3,FALSE)</f>
        <v>S</v>
      </c>
      <c r="K1627" s="295" t="str">
        <f t="shared" si="60"/>
        <v>ACCSTIDS</v>
      </c>
    </row>
    <row r="1628" spans="1:11" x14ac:dyDescent="0.3">
      <c r="A1628" s="299" t="s">
        <v>1978</v>
      </c>
      <c r="B1628" s="296" t="s">
        <v>1</v>
      </c>
      <c r="C1628" s="209" t="s">
        <v>4735</v>
      </c>
      <c r="D1628" s="209" t="s">
        <v>2808</v>
      </c>
      <c r="E1628" s="300" t="s">
        <v>4688</v>
      </c>
      <c r="F1628" s="293" t="str">
        <f>VLOOKUP(E:E,데이터주제영역정의서!T:V,2,FALSE)</f>
        <v>ST</v>
      </c>
      <c r="G1628" s="292" t="s">
        <v>4721</v>
      </c>
      <c r="H1628" s="298" t="s">
        <v>1456</v>
      </c>
      <c r="I1628" s="295" t="str">
        <f t="shared" si="58"/>
        <v>집계</v>
      </c>
      <c r="J1628" s="295" t="str">
        <f>VLOOKUP(I1628,엔터티분류어!B:D,3,FALSE)</f>
        <v>S</v>
      </c>
      <c r="K1628" s="295" t="str">
        <f t="shared" si="60"/>
        <v>ACCSTPQS</v>
      </c>
    </row>
    <row r="1629" spans="1:11" x14ac:dyDescent="0.3">
      <c r="A1629" s="299" t="s">
        <v>1978</v>
      </c>
      <c r="B1629" s="296" t="s">
        <v>1</v>
      </c>
      <c r="C1629" s="209" t="s">
        <v>4703</v>
      </c>
      <c r="D1629" s="209" t="s">
        <v>2810</v>
      </c>
      <c r="E1629" s="300" t="s">
        <v>4688</v>
      </c>
      <c r="F1629" s="293" t="str">
        <f>VLOOKUP(E:E,데이터주제영역정의서!T:V,2,FALSE)</f>
        <v>ST</v>
      </c>
      <c r="G1629" s="292" t="s">
        <v>4722</v>
      </c>
      <c r="H1629" s="298" t="s">
        <v>1456</v>
      </c>
      <c r="I1629" s="295" t="str">
        <f t="shared" si="58"/>
        <v>정보</v>
      </c>
      <c r="J1629" s="295" t="str">
        <f>VLOOKUP(I1629,엔터티분류어!B:D,3,FALSE)</f>
        <v>D</v>
      </c>
      <c r="K1629" s="295" t="str">
        <f t="shared" si="60"/>
        <v>ACCSTCDD</v>
      </c>
    </row>
    <row r="1630" spans="1:11" x14ac:dyDescent="0.3">
      <c r="A1630" s="299" t="s">
        <v>1978</v>
      </c>
      <c r="B1630" s="296" t="s">
        <v>1</v>
      </c>
      <c r="C1630" s="209" t="s">
        <v>4704</v>
      </c>
      <c r="D1630" s="209" t="s">
        <v>2812</v>
      </c>
      <c r="E1630" s="300" t="s">
        <v>4688</v>
      </c>
      <c r="F1630" s="293" t="str">
        <f>VLOOKUP(E:E,데이터주제영역정의서!T:V,2,FALSE)</f>
        <v>ST</v>
      </c>
      <c r="G1630" s="292" t="s">
        <v>1082</v>
      </c>
      <c r="H1630" s="298" t="s">
        <v>1456</v>
      </c>
      <c r="I1630" s="295" t="str">
        <f t="shared" si="58"/>
        <v>정보</v>
      </c>
      <c r="J1630" s="295" t="str">
        <f>VLOOKUP(I1630,엔터티분류어!B:D,3,FALSE)</f>
        <v>D</v>
      </c>
      <c r="K1630" s="295" t="str">
        <f t="shared" si="60"/>
        <v>ACCSTCPD</v>
      </c>
    </row>
    <row r="1631" spans="1:11" x14ac:dyDescent="0.3">
      <c r="A1631" s="299" t="s">
        <v>1978</v>
      </c>
      <c r="B1631" s="296" t="s">
        <v>1</v>
      </c>
      <c r="C1631" s="209" t="s">
        <v>2813</v>
      </c>
      <c r="D1631" s="209" t="s">
        <v>2814</v>
      </c>
      <c r="E1631" s="300" t="s">
        <v>4688</v>
      </c>
      <c r="F1631" s="293" t="str">
        <f>VLOOKUP(E:E,데이터주제영역정의서!T:V,2,FALSE)</f>
        <v>ST</v>
      </c>
      <c r="G1631" s="292" t="s">
        <v>4731</v>
      </c>
      <c r="H1631" s="298" t="s">
        <v>1456</v>
      </c>
      <c r="I1631" s="295" t="str">
        <f t="shared" si="58"/>
        <v>집계</v>
      </c>
      <c r="J1631" s="295" t="str">
        <f>VLOOKUP(I1631,엔터티분류어!B:D,3,FALSE)</f>
        <v>S</v>
      </c>
      <c r="K1631" s="295" t="str">
        <f t="shared" si="60"/>
        <v>ACCSTLAS</v>
      </c>
    </row>
    <row r="1632" spans="1:11" x14ac:dyDescent="0.3">
      <c r="A1632" s="299" t="s">
        <v>1978</v>
      </c>
      <c r="B1632" s="296" t="s">
        <v>1</v>
      </c>
      <c r="C1632" s="209" t="s">
        <v>2815</v>
      </c>
      <c r="D1632" s="209" t="s">
        <v>2816</v>
      </c>
      <c r="E1632" s="300" t="s">
        <v>4688</v>
      </c>
      <c r="F1632" s="293" t="str">
        <f>VLOOKUP(E:E,데이터주제영역정의서!T:V,2,FALSE)</f>
        <v>ST</v>
      </c>
      <c r="G1632" s="292" t="s">
        <v>4723</v>
      </c>
      <c r="H1632" s="298" t="s">
        <v>1456</v>
      </c>
      <c r="I1632" s="295" t="str">
        <f t="shared" si="58"/>
        <v>집계</v>
      </c>
      <c r="J1632" s="295" t="str">
        <f>VLOOKUP(I1632,엔터티분류어!B:D,3,FALSE)</f>
        <v>S</v>
      </c>
      <c r="K1632" s="295" t="str">
        <f t="shared" si="60"/>
        <v>ACCSTSIS</v>
      </c>
    </row>
    <row r="1633" spans="1:11" x14ac:dyDescent="0.3">
      <c r="A1633" s="299" t="s">
        <v>1978</v>
      </c>
      <c r="B1633" s="296" t="s">
        <v>1</v>
      </c>
      <c r="C1633" s="209" t="s">
        <v>4705</v>
      </c>
      <c r="D1633" s="209" t="s">
        <v>2818</v>
      </c>
      <c r="E1633" s="300" t="s">
        <v>4688</v>
      </c>
      <c r="F1633" s="293" t="str">
        <f>VLOOKUP(E:E,데이터주제영역정의서!T:V,2,FALSE)</f>
        <v>ST</v>
      </c>
      <c r="G1633" s="292" t="s">
        <v>4723</v>
      </c>
      <c r="H1633" s="298" t="s">
        <v>1456</v>
      </c>
      <c r="I1633" s="295" t="str">
        <f t="shared" si="58"/>
        <v>정보</v>
      </c>
      <c r="J1633" s="295" t="str">
        <f>VLOOKUP(I1633,엔터티분류어!B:D,3,FALSE)</f>
        <v>D</v>
      </c>
      <c r="K1633" s="295" t="str">
        <f t="shared" si="60"/>
        <v>ACCSTSID</v>
      </c>
    </row>
    <row r="1634" spans="1:11" x14ac:dyDescent="0.3">
      <c r="A1634" s="299" t="s">
        <v>1978</v>
      </c>
      <c r="B1634" s="296" t="s">
        <v>1</v>
      </c>
      <c r="C1634" s="209" t="s">
        <v>4706</v>
      </c>
      <c r="D1634" s="209" t="s">
        <v>2820</v>
      </c>
      <c r="E1634" s="300" t="s">
        <v>4688</v>
      </c>
      <c r="F1634" s="293" t="str">
        <f>VLOOKUP(E:E,데이터주제영역정의서!T:V,2,FALSE)</f>
        <v>ST</v>
      </c>
      <c r="G1634" s="292" t="s">
        <v>4725</v>
      </c>
      <c r="H1634" s="298" t="s">
        <v>1456</v>
      </c>
      <c r="I1634" s="295" t="str">
        <f t="shared" si="58"/>
        <v>집계</v>
      </c>
      <c r="J1634" s="295" t="str">
        <f>VLOOKUP(I1634,엔터티분류어!B:D,3,FALSE)</f>
        <v>S</v>
      </c>
      <c r="K1634" s="295" t="str">
        <f t="shared" si="60"/>
        <v>ACCSTRFS</v>
      </c>
    </row>
    <row r="1635" spans="1:11" x14ac:dyDescent="0.3">
      <c r="A1635" s="299" t="s">
        <v>1978</v>
      </c>
      <c r="B1635" s="296" t="s">
        <v>1</v>
      </c>
      <c r="C1635" s="209" t="s">
        <v>4707</v>
      </c>
      <c r="D1635" s="209" t="s">
        <v>2846</v>
      </c>
      <c r="E1635" s="300" t="s">
        <v>4688</v>
      </c>
      <c r="F1635" s="293" t="str">
        <f>VLOOKUP(E:E,데이터주제영역정의서!T:V,2,FALSE)</f>
        <v>ST</v>
      </c>
      <c r="G1635" s="292" t="s">
        <v>4724</v>
      </c>
      <c r="H1635" s="298" t="s">
        <v>1456</v>
      </c>
      <c r="I1635" s="295" t="str">
        <f t="shared" si="58"/>
        <v>집계</v>
      </c>
      <c r="J1635" s="295" t="str">
        <f>VLOOKUP(I1635,엔터티분류어!B:D,3,FALSE)</f>
        <v>S</v>
      </c>
      <c r="K1635" s="295" t="str">
        <f t="shared" si="60"/>
        <v>ACCSTRJS</v>
      </c>
    </row>
    <row r="1636" spans="1:11" x14ac:dyDescent="0.3">
      <c r="A1636" s="299" t="s">
        <v>1978</v>
      </c>
      <c r="B1636" s="296" t="s">
        <v>1</v>
      </c>
      <c r="C1636" s="209" t="s">
        <v>4708</v>
      </c>
      <c r="D1636" s="209" t="s">
        <v>2822</v>
      </c>
      <c r="E1636" s="300" t="s">
        <v>4688</v>
      </c>
      <c r="F1636" s="293" t="str">
        <f>VLOOKUP(E:E,데이터주제영역정의서!T:V,2,FALSE)</f>
        <v>ST</v>
      </c>
      <c r="G1636" s="292" t="s">
        <v>4726</v>
      </c>
      <c r="H1636" s="298" t="s">
        <v>1456</v>
      </c>
      <c r="I1636" s="295" t="str">
        <f t="shared" si="58"/>
        <v>집계</v>
      </c>
      <c r="J1636" s="295" t="str">
        <f>VLOOKUP(I1636,엔터티분류어!B:D,3,FALSE)</f>
        <v>S</v>
      </c>
      <c r="K1636" s="295" t="str">
        <f t="shared" si="60"/>
        <v>ACCSTFPS</v>
      </c>
    </row>
    <row r="1637" spans="1:11" x14ac:dyDescent="0.3">
      <c r="A1637" s="299" t="s">
        <v>1978</v>
      </c>
      <c r="B1637" s="296" t="s">
        <v>1</v>
      </c>
      <c r="C1637" s="209" t="s">
        <v>4709</v>
      </c>
      <c r="D1637" s="209" t="s">
        <v>2824</v>
      </c>
      <c r="E1637" s="300" t="s">
        <v>4688</v>
      </c>
      <c r="F1637" s="293" t="str">
        <f>VLOOKUP(E:E,데이터주제영역정의서!T:V,2,FALSE)</f>
        <v>ST</v>
      </c>
      <c r="G1637" s="292" t="s">
        <v>3993</v>
      </c>
      <c r="H1637" s="298" t="s">
        <v>1456</v>
      </c>
      <c r="I1637" s="295" t="str">
        <f t="shared" si="58"/>
        <v>집계</v>
      </c>
      <c r="J1637" s="295" t="str">
        <f>VLOOKUP(I1637,엔터티분류어!B:D,3,FALSE)</f>
        <v>S</v>
      </c>
      <c r="K1637" s="295" t="str">
        <f t="shared" si="60"/>
        <v>ACCSTWES</v>
      </c>
    </row>
    <row r="1638" spans="1:11" x14ac:dyDescent="0.3">
      <c r="A1638" s="299" t="s">
        <v>1978</v>
      </c>
      <c r="B1638" s="296" t="s">
        <v>1</v>
      </c>
      <c r="C1638" s="209" t="s">
        <v>2825</v>
      </c>
      <c r="D1638" s="209" t="s">
        <v>2826</v>
      </c>
      <c r="E1638" s="300" t="s">
        <v>4688</v>
      </c>
      <c r="F1638" s="293" t="str">
        <f>VLOOKUP(E:E,데이터주제영역정의서!T:V,2,FALSE)</f>
        <v>ST</v>
      </c>
      <c r="G1638" s="292" t="s">
        <v>4727</v>
      </c>
      <c r="H1638" s="298" t="s">
        <v>1456</v>
      </c>
      <c r="I1638" s="295" t="str">
        <f t="shared" si="58"/>
        <v>집계</v>
      </c>
      <c r="J1638" s="295" t="str">
        <f>VLOOKUP(I1638,엔터티분류어!B:D,3,FALSE)</f>
        <v>S</v>
      </c>
      <c r="K1638" s="295" t="str">
        <f t="shared" si="60"/>
        <v>ACCSTWSS</v>
      </c>
    </row>
    <row r="1639" spans="1:11" x14ac:dyDescent="0.3">
      <c r="A1639" s="299" t="s">
        <v>1978</v>
      </c>
      <c r="B1639" s="296" t="s">
        <v>1</v>
      </c>
      <c r="C1639" s="209" t="s">
        <v>4710</v>
      </c>
      <c r="D1639" s="209" t="s">
        <v>2828</v>
      </c>
      <c r="E1639" s="300" t="s">
        <v>4688</v>
      </c>
      <c r="F1639" s="293" t="str">
        <f>VLOOKUP(E:E,데이터주제영역정의서!T:V,2,FALSE)</f>
        <v>ST</v>
      </c>
      <c r="G1639" s="292" t="s">
        <v>4728</v>
      </c>
      <c r="H1639" s="298" t="s">
        <v>1456</v>
      </c>
      <c r="I1639" s="295" t="str">
        <f t="shared" si="58"/>
        <v>정보</v>
      </c>
      <c r="J1639" s="295" t="str">
        <f>VLOOKUP(I1639,엔터티분류어!B:D,3,FALSE)</f>
        <v>D</v>
      </c>
      <c r="K1639" s="295" t="str">
        <f t="shared" si="60"/>
        <v>ACCSTMSD</v>
      </c>
    </row>
    <row r="1640" spans="1:11" x14ac:dyDescent="0.3">
      <c r="A1640" s="299" t="s">
        <v>1978</v>
      </c>
      <c r="B1640" s="296" t="s">
        <v>1</v>
      </c>
      <c r="C1640" s="209" t="s">
        <v>4711</v>
      </c>
      <c r="D1640" s="209" t="s">
        <v>2832</v>
      </c>
      <c r="E1640" s="300" t="s">
        <v>4688</v>
      </c>
      <c r="F1640" s="293" t="str">
        <f>VLOOKUP(E:E,데이터주제영역정의서!T:V,2,FALSE)</f>
        <v>ST</v>
      </c>
      <c r="G1640" s="292" t="s">
        <v>4719</v>
      </c>
      <c r="H1640" s="298" t="s">
        <v>1456</v>
      </c>
      <c r="I1640" s="295" t="str">
        <f t="shared" si="58"/>
        <v>집계</v>
      </c>
      <c r="J1640" s="295" t="str">
        <f>VLOOKUP(I1640,엔터티분류어!B:D,3,FALSE)</f>
        <v>S</v>
      </c>
      <c r="K1640" s="295" t="str">
        <f t="shared" si="60"/>
        <v>ACCST1JS</v>
      </c>
    </row>
    <row r="1641" spans="1:11" x14ac:dyDescent="0.3">
      <c r="A1641" s="299" t="s">
        <v>1978</v>
      </c>
      <c r="B1641" s="296" t="s">
        <v>1</v>
      </c>
      <c r="C1641" s="209" t="s">
        <v>4712</v>
      </c>
      <c r="D1641" s="209" t="s">
        <v>2856</v>
      </c>
      <c r="E1641" s="300" t="s">
        <v>4688</v>
      </c>
      <c r="F1641" s="293" t="str">
        <f>VLOOKUP(E:E,데이터주제영역정의서!T:V,2,FALSE)</f>
        <v>ST</v>
      </c>
      <c r="G1641" s="292" t="s">
        <v>4729</v>
      </c>
      <c r="H1641" s="298" t="s">
        <v>1456</v>
      </c>
      <c r="I1641" s="295" t="str">
        <f t="shared" si="58"/>
        <v>집계</v>
      </c>
      <c r="J1641" s="295" t="str">
        <f>VLOOKUP(I1641,엔터티분류어!B:D,3,FALSE)</f>
        <v>S</v>
      </c>
      <c r="K1641" s="295" t="str">
        <f t="shared" si="60"/>
        <v>ACCSTCJS</v>
      </c>
    </row>
    <row r="1642" spans="1:11" x14ac:dyDescent="0.3">
      <c r="A1642" s="299" t="s">
        <v>1978</v>
      </c>
      <c r="B1642" s="296" t="s">
        <v>1</v>
      </c>
      <c r="C1642" s="209" t="s">
        <v>4713</v>
      </c>
      <c r="D1642" s="209" t="s">
        <v>2830</v>
      </c>
      <c r="E1642" s="300" t="s">
        <v>4688</v>
      </c>
      <c r="F1642" s="293" t="str">
        <f>VLOOKUP(E:E,데이터주제영역정의서!T:V,2,FALSE)</f>
        <v>ST</v>
      </c>
      <c r="G1642" s="292" t="s">
        <v>4730</v>
      </c>
      <c r="H1642" s="298" t="s">
        <v>1456</v>
      </c>
      <c r="I1642" s="295" t="str">
        <f t="shared" si="58"/>
        <v>집계</v>
      </c>
      <c r="J1642" s="295" t="str">
        <f>VLOOKUP(I1642,엔터티분류어!B:D,3,FALSE)</f>
        <v>S</v>
      </c>
      <c r="K1642" s="295" t="str">
        <f t="shared" si="60"/>
        <v>ACCSTMAS</v>
      </c>
    </row>
    <row r="1643" spans="1:11" x14ac:dyDescent="0.3">
      <c r="A1643" s="299" t="s">
        <v>1978</v>
      </c>
      <c r="B1643" s="296" t="s">
        <v>1</v>
      </c>
      <c r="C1643" s="291" t="s">
        <v>2858</v>
      </c>
      <c r="D1643" s="291" t="s">
        <v>2859</v>
      </c>
      <c r="E1643" s="300" t="s">
        <v>4688</v>
      </c>
      <c r="F1643" s="293" t="str">
        <f>VLOOKUP(E:E,데이터주제영역정의서!T:V,2,FALSE)</f>
        <v>ST</v>
      </c>
      <c r="G1643" s="292" t="s">
        <v>1206</v>
      </c>
      <c r="H1643" s="298" t="s">
        <v>1456</v>
      </c>
      <c r="I1643" s="295" t="str">
        <f t="shared" si="58"/>
        <v>집계</v>
      </c>
      <c r="J1643" s="295" t="str">
        <f>VLOOKUP(I1643,엔터티분류어!B:D,3,FALSE)</f>
        <v>S</v>
      </c>
      <c r="K1643" s="295" t="str">
        <f t="shared" si="60"/>
        <v>ACCSTPDS</v>
      </c>
    </row>
    <row r="1644" spans="1:11" x14ac:dyDescent="0.3">
      <c r="A1644" s="299" t="s">
        <v>1978</v>
      </c>
      <c r="B1644" s="296" t="s">
        <v>1</v>
      </c>
      <c r="C1644" s="291" t="s">
        <v>2860</v>
      </c>
      <c r="D1644" s="291" t="s">
        <v>2861</v>
      </c>
      <c r="E1644" s="300" t="s">
        <v>4688</v>
      </c>
      <c r="F1644" s="293" t="str">
        <f>VLOOKUP(E:E,데이터주제영역정의서!T:V,2,FALSE)</f>
        <v>ST</v>
      </c>
      <c r="G1644" s="292" t="s">
        <v>3572</v>
      </c>
      <c r="H1644" s="298" t="s">
        <v>1456</v>
      </c>
      <c r="I1644" s="295" t="str">
        <f t="shared" si="58"/>
        <v>집계</v>
      </c>
      <c r="J1644" s="295" t="str">
        <f>VLOOKUP(I1644,엔터티분류어!B:D,3,FALSE)</f>
        <v>S</v>
      </c>
      <c r="K1644" s="295" t="str">
        <f t="shared" si="60"/>
        <v>ACCSTPTS</v>
      </c>
    </row>
    <row r="1645" spans="1:11" x14ac:dyDescent="0.3">
      <c r="A1645" s="243" t="s">
        <v>2608</v>
      </c>
      <c r="B1645" s="257" t="s">
        <v>18</v>
      </c>
      <c r="C1645" s="243" t="s">
        <v>4736</v>
      </c>
      <c r="D1645" s="243"/>
      <c r="E1645" s="286" t="s">
        <v>4454</v>
      </c>
      <c r="F1645" s="293" t="str">
        <f>VLOOKUP(E:E,데이터주제영역정의서!T:V,2,FALSE)</f>
        <v>MD</v>
      </c>
      <c r="G1645" s="292" t="s">
        <v>922</v>
      </c>
      <c r="H1645" s="294" t="str">
        <f>VLOOKUP(A:A,데이터주제영역정의서!O:P,2,FALSE)</f>
        <v>MSD</v>
      </c>
      <c r="I1645" s="295" t="str">
        <f t="shared" si="58"/>
        <v>이력</v>
      </c>
      <c r="J1645" s="295" t="str">
        <f>VLOOKUP(I1645,엔터티분류어!B:D,3,FALSE)</f>
        <v>H</v>
      </c>
      <c r="K1645" s="295" t="str">
        <f t="shared" si="60"/>
        <v>MSDMDBRH</v>
      </c>
    </row>
    <row r="1646" spans="1:11" x14ac:dyDescent="0.3">
      <c r="A1646" s="245" t="s">
        <v>1622</v>
      </c>
      <c r="B1646" s="245" t="s">
        <v>18</v>
      </c>
      <c r="C1646" s="245" t="s">
        <v>4769</v>
      </c>
      <c r="D1646" s="245"/>
      <c r="E1646" s="246" t="s">
        <v>1065</v>
      </c>
      <c r="F1646" s="293" t="str">
        <f>VLOOKUP(E:E,데이터주제영역정의서!T:V,2,FALSE)</f>
        <v>DT</v>
      </c>
      <c r="G1646" s="213" t="s">
        <v>4771</v>
      </c>
      <c r="H1646" s="294" t="str">
        <f>VLOOKUP(A:A,데이터주제영역정의서!O:P,2,FALSE)</f>
        <v>MSQ</v>
      </c>
      <c r="I1646" s="294" t="str">
        <f t="shared" si="58"/>
        <v>기본</v>
      </c>
      <c r="J1646" s="295" t="str">
        <f>VLOOKUP(I1646,엔터티분류어!B:D,3,FALSE)</f>
        <v>M</v>
      </c>
      <c r="K1646" s="293" t="str">
        <f t="shared" si="60"/>
        <v>MSQDTSBM</v>
      </c>
    </row>
    <row r="1647" spans="1:11" x14ac:dyDescent="0.3">
      <c r="A1647" s="245" t="s">
        <v>1622</v>
      </c>
      <c r="B1647" s="245" t="s">
        <v>18</v>
      </c>
      <c r="C1647" s="245" t="s">
        <v>4770</v>
      </c>
      <c r="D1647" s="245"/>
      <c r="E1647" s="246" t="s">
        <v>1065</v>
      </c>
      <c r="F1647" s="293" t="str">
        <f>VLOOKUP(E:E,데이터주제영역정의서!T:V,2,FALSE)</f>
        <v>DT</v>
      </c>
      <c r="G1647" s="213" t="s">
        <v>4772</v>
      </c>
      <c r="H1647" s="294" t="str">
        <f>VLOOKUP(A:A,데이터주제영역정의서!O:P,2,FALSE)</f>
        <v>MSQ</v>
      </c>
      <c r="I1647" s="294" t="str">
        <f t="shared" ref="I1647:I1654" si="61">RIGHT(C1647,2)</f>
        <v>상세</v>
      </c>
      <c r="J1647" s="295" t="str">
        <f>VLOOKUP(I1647,엔터티분류어!B:D,3,FALSE)</f>
        <v>E</v>
      </c>
      <c r="K1647" s="293" t="str">
        <f t="shared" si="60"/>
        <v>MSQDTSDE</v>
      </c>
    </row>
    <row r="1648" spans="1:11" x14ac:dyDescent="0.3">
      <c r="A1648" s="245" t="s">
        <v>1622</v>
      </c>
      <c r="B1648" s="245" t="s">
        <v>18</v>
      </c>
      <c r="C1648" s="245" t="s">
        <v>4782</v>
      </c>
      <c r="D1648" s="245"/>
      <c r="E1648" s="246" t="s">
        <v>1065</v>
      </c>
      <c r="F1648" s="293" t="str">
        <f>VLOOKUP(E:E,데이터주제영역정의서!T:V,2,FALSE)</f>
        <v>DT</v>
      </c>
      <c r="G1648" s="213" t="s">
        <v>4783</v>
      </c>
      <c r="H1648" s="294" t="str">
        <f>VLOOKUP(A:A,데이터주제영역정의서!O:P,2,FALSE)</f>
        <v>MSQ</v>
      </c>
      <c r="I1648" s="294" t="str">
        <f t="shared" si="61"/>
        <v>코드</v>
      </c>
      <c r="J1648" s="295" t="str">
        <f>VLOOKUP(I1648,엔터티분류어!B:D,3,FALSE)</f>
        <v>C</v>
      </c>
      <c r="K1648" s="293" t="str">
        <f t="shared" si="60"/>
        <v>MSQDTMBC</v>
      </c>
    </row>
    <row r="1649" spans="1:11" x14ac:dyDescent="0.3">
      <c r="A1649" s="245" t="s">
        <v>1622</v>
      </c>
      <c r="B1649" s="245" t="s">
        <v>18</v>
      </c>
      <c r="C1649" s="245" t="s">
        <v>4784</v>
      </c>
      <c r="D1649" s="245"/>
      <c r="E1649" s="246" t="s">
        <v>1065</v>
      </c>
      <c r="F1649" s="293" t="str">
        <f>VLOOKUP(E:E,데이터주제영역정의서!T:V,2,FALSE)</f>
        <v>DT</v>
      </c>
      <c r="G1649" s="213" t="s">
        <v>4785</v>
      </c>
      <c r="H1649" s="294" t="str">
        <f>VLOOKUP(A:A,데이터주제영역정의서!O:P,2,FALSE)</f>
        <v>MSQ</v>
      </c>
      <c r="I1649" s="294" t="str">
        <f t="shared" si="61"/>
        <v>코드</v>
      </c>
      <c r="J1649" s="295" t="str">
        <f>VLOOKUP(I1649,엔터티분류어!B:D,3,FALSE)</f>
        <v>C</v>
      </c>
      <c r="K1649" s="293" t="str">
        <f t="shared" si="60"/>
        <v>MSQDTMPC</v>
      </c>
    </row>
    <row r="1650" spans="1:11" x14ac:dyDescent="0.3">
      <c r="A1650" s="296" t="s">
        <v>2753</v>
      </c>
      <c r="B1650" s="296" t="s">
        <v>1</v>
      </c>
      <c r="C1650" s="296" t="s">
        <v>4822</v>
      </c>
      <c r="D1650" s="296" t="s">
        <v>4821</v>
      </c>
      <c r="E1650" s="290" t="s">
        <v>3872</v>
      </c>
      <c r="F1650" s="293" t="str">
        <f>VLOOKUP(E:E,데이터주제영역정의서!T:V,2,FALSE)</f>
        <v>SM</v>
      </c>
      <c r="G1650" s="292" t="s">
        <v>793</v>
      </c>
      <c r="H1650" s="294" t="str">
        <f>VLOOKUP(A:A,데이터주제영역정의서!O:P,2,FALSE)</f>
        <v>BSF</v>
      </c>
      <c r="I1650" s="295" t="str">
        <f t="shared" si="61"/>
        <v>정보</v>
      </c>
      <c r="J1650" s="295" t="str">
        <f>VLOOKUP(I1650,엔터티분류어!B:D,3,FALSE)</f>
        <v>D</v>
      </c>
      <c r="K1650" s="295" t="str">
        <f t="shared" si="60"/>
        <v>BSFSMCAD</v>
      </c>
    </row>
    <row r="1651" spans="1:11" x14ac:dyDescent="0.3">
      <c r="A1651" s="296" t="s">
        <v>2753</v>
      </c>
      <c r="B1651" s="296" t="s">
        <v>1</v>
      </c>
      <c r="C1651" s="296" t="s">
        <v>4824</v>
      </c>
      <c r="D1651" s="296" t="s">
        <v>4823</v>
      </c>
      <c r="E1651" s="290" t="s">
        <v>3872</v>
      </c>
      <c r="F1651" s="293" t="str">
        <f>VLOOKUP(E:E,데이터주제영역정의서!T:V,2,FALSE)</f>
        <v>SM</v>
      </c>
      <c r="G1651" s="292" t="s">
        <v>4825</v>
      </c>
      <c r="H1651" s="294" t="str">
        <f>VLOOKUP(A:A,데이터주제영역정의서!O:P,2,FALSE)</f>
        <v>BSF</v>
      </c>
      <c r="I1651" s="295" t="str">
        <f t="shared" si="61"/>
        <v>정보</v>
      </c>
      <c r="J1651" s="295" t="str">
        <f>VLOOKUP(I1651,엔터티분류어!B:D,3,FALSE)</f>
        <v>D</v>
      </c>
      <c r="K1651" s="295" t="str">
        <f t="shared" si="60"/>
        <v>BSFSMVCD</v>
      </c>
    </row>
    <row r="1652" spans="1:11" x14ac:dyDescent="0.3">
      <c r="A1652" s="244" t="s">
        <v>3586</v>
      </c>
      <c r="B1652" s="296" t="s">
        <v>1</v>
      </c>
      <c r="C1652" s="297" t="s">
        <v>4934</v>
      </c>
      <c r="D1652" s="297"/>
      <c r="E1652" s="297" t="s">
        <v>4142</v>
      </c>
      <c r="F1652" s="293" t="str">
        <f>VLOOKUP(E:E,데이터주제영역정의서!T:V,2,FALSE)</f>
        <v>PD</v>
      </c>
      <c r="G1652" s="292" t="s">
        <v>4777</v>
      </c>
      <c r="H1652" s="294" t="str">
        <f>VLOOKUP(A:A,데이터주제영역정의서!O:P,2,FALSE)</f>
        <v>PCT</v>
      </c>
      <c r="I1652" s="295" t="str">
        <f t="shared" si="61"/>
        <v>정보</v>
      </c>
      <c r="J1652" s="295" t="str">
        <f>VLOOKUP(I1652,엔터티분류어!B:D,3,FALSE)</f>
        <v>D</v>
      </c>
      <c r="K1652" s="295" t="str">
        <f t="shared" si="60"/>
        <v>PCTPDSID</v>
      </c>
    </row>
    <row r="1653" spans="1:11" x14ac:dyDescent="0.3">
      <c r="A1653" s="244" t="s">
        <v>3586</v>
      </c>
      <c r="B1653" s="296" t="s">
        <v>1</v>
      </c>
      <c r="C1653" s="297" t="s">
        <v>4935</v>
      </c>
      <c r="D1653" s="297"/>
      <c r="E1653" s="297" t="s">
        <v>4142</v>
      </c>
      <c r="F1653" s="293" t="str">
        <f>VLOOKUP(E:E,데이터주제영역정의서!T:V,2,FALSE)</f>
        <v>PD</v>
      </c>
      <c r="G1653" s="292" t="s">
        <v>1607</v>
      </c>
      <c r="H1653" s="294" t="str">
        <f>VLOOKUP(A:A,데이터주제영역정의서!O:P,2,FALSE)</f>
        <v>PCT</v>
      </c>
      <c r="I1653" s="295" t="str">
        <f t="shared" si="61"/>
        <v>정보</v>
      </c>
      <c r="J1653" s="295" t="str">
        <f>VLOOKUP(I1653,엔터티분류어!B:D,3,FALSE)</f>
        <v>D</v>
      </c>
      <c r="K1653" s="295" t="str">
        <f t="shared" si="60"/>
        <v>PCTPDSPD</v>
      </c>
    </row>
    <row r="1654" spans="1:11" x14ac:dyDescent="0.3">
      <c r="A1654" s="245" t="s">
        <v>1876</v>
      </c>
      <c r="B1654" s="245" t="s">
        <v>1</v>
      </c>
      <c r="C1654" s="245" t="s">
        <v>4949</v>
      </c>
      <c r="D1654" s="245" t="s">
        <v>4950</v>
      </c>
      <c r="E1654" s="246" t="s">
        <v>1513</v>
      </c>
      <c r="F1654" s="293" t="str">
        <f>VLOOKUP(E:E,데이터주제영역정의서!T:V,2,FALSE)</f>
        <v>PC</v>
      </c>
      <c r="G1654" s="211" t="s">
        <v>930</v>
      </c>
      <c r="H1654" s="294" t="str">
        <f>VLOOKUP(A:A,데이터주제영역정의서!O:P,2,FALSE)</f>
        <v>ACD</v>
      </c>
      <c r="I1654" s="294" t="str">
        <f t="shared" si="61"/>
        <v>정보</v>
      </c>
      <c r="J1654" s="295" t="str">
        <f>VLOOKUP(I1654,엔터티분류어!B:D,3,FALSE)</f>
        <v>D</v>
      </c>
      <c r="K1654" s="293" t="str">
        <f t="shared" si="60"/>
        <v>ACDPCRCD</v>
      </c>
    </row>
  </sheetData>
  <mergeCells count="1">
    <mergeCell ref="H4:K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273B86AF351D84B8F7F1258962CF16A" ma:contentTypeVersion="0" ma:contentTypeDescription="새 문서를 만듭니다." ma:contentTypeScope="" ma:versionID="3820299b48fc86be12b841330cec68e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d8f6c9257034a6ffde9c3b3e5e5b89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8776D3-EFCD-461E-8A71-2F5927F56B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BDAFC8-A957-433C-BC29-A8B8DACA6B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7356B4-14C1-4C8E-88A9-6146DD6C173F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작업대상</vt:lpstr>
      <vt:lpstr>TOBE물리테이블명생성</vt:lpstr>
      <vt:lpstr>데이터주제영역정의서</vt:lpstr>
      <vt:lpstr>주제영역Type</vt:lpstr>
      <vt:lpstr>(참조)업무시스템코드</vt:lpstr>
      <vt:lpstr>엔터티분류어</vt:lpstr>
      <vt:lpstr>TOBE물리테이블명생성(OLD)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sslee</dc:creator>
  <cp:lastModifiedBy>kimtaeyang</cp:lastModifiedBy>
  <dcterms:created xsi:type="dcterms:W3CDTF">2011-08-05T00:36:27Z</dcterms:created>
  <dcterms:modified xsi:type="dcterms:W3CDTF">2016-04-27T07:19:23Z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0x0101007273B86AF351D84B8F7F1258962CF16A</vt:lpwstr>
  </property>
</Properties>
</file>