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0490" windowHeight="8205"/>
  </bookViews>
  <sheets>
    <sheet name="fGBM" sheetId="1" r:id="rId1"/>
  </sheets>
  <definedNames>
    <definedName name="BM">fGBM!$C$10</definedName>
    <definedName name="dt">fGBM!$C$6</definedName>
    <definedName name="H">fGBM!$C$9</definedName>
    <definedName name="mu">fGBM!$C$4</definedName>
    <definedName name="S0">fGBM!$C$3</definedName>
    <definedName name="sigma">fGBM!$C$5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I98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I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I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I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I49" i="1" s="1"/>
  <c r="H50" i="1"/>
  <c r="J50" i="1" s="1"/>
  <c r="H51" i="1"/>
  <c r="I51" i="1" s="1"/>
  <c r="H52" i="1"/>
  <c r="I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4" i="1"/>
  <c r="J4" i="1" s="1"/>
  <c r="L4" i="1"/>
  <c r="K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J52" i="1" l="1"/>
  <c r="J36" i="1"/>
  <c r="J51" i="1"/>
  <c r="J98" i="1"/>
  <c r="J43" i="1"/>
  <c r="J49" i="1"/>
  <c r="J17" i="1"/>
  <c r="I45" i="1"/>
  <c r="I35" i="1"/>
  <c r="I100" i="1"/>
  <c r="I29" i="1"/>
  <c r="I99" i="1"/>
  <c r="I28" i="1"/>
  <c r="I27" i="1"/>
  <c r="I93" i="1"/>
  <c r="I20" i="1"/>
  <c r="I84" i="1"/>
  <c r="I19" i="1"/>
  <c r="I83" i="1"/>
  <c r="I77" i="1"/>
  <c r="I13" i="1"/>
  <c r="I68" i="1"/>
  <c r="I12" i="1"/>
  <c r="I67" i="1"/>
  <c r="I11" i="1"/>
  <c r="I61" i="1"/>
  <c r="I82" i="1"/>
  <c r="I66" i="1"/>
  <c r="I50" i="1"/>
  <c r="I34" i="1"/>
  <c r="I18" i="1"/>
  <c r="I81" i="1"/>
  <c r="I33" i="1"/>
  <c r="I96" i="1"/>
  <c r="I80" i="1"/>
  <c r="I64" i="1"/>
  <c r="I48" i="1"/>
  <c r="I32" i="1"/>
  <c r="I16" i="1"/>
  <c r="I95" i="1"/>
  <c r="I79" i="1"/>
  <c r="I63" i="1"/>
  <c r="I47" i="1"/>
  <c r="I31" i="1"/>
  <c r="I15" i="1"/>
  <c r="I97" i="1"/>
  <c r="I65" i="1"/>
  <c r="I94" i="1"/>
  <c r="I78" i="1"/>
  <c r="I62" i="1"/>
  <c r="I46" i="1"/>
  <c r="I30" i="1"/>
  <c r="I14" i="1"/>
  <c r="I92" i="1"/>
  <c r="I76" i="1"/>
  <c r="I60" i="1"/>
  <c r="I44" i="1"/>
  <c r="I91" i="1"/>
  <c r="I59" i="1"/>
  <c r="I90" i="1"/>
  <c r="I74" i="1"/>
  <c r="I58" i="1"/>
  <c r="I42" i="1"/>
  <c r="I26" i="1"/>
  <c r="I10" i="1"/>
  <c r="I89" i="1"/>
  <c r="I73" i="1"/>
  <c r="I57" i="1"/>
  <c r="I41" i="1"/>
  <c r="I25" i="1"/>
  <c r="I9" i="1"/>
  <c r="I75" i="1"/>
  <c r="I104" i="1"/>
  <c r="I88" i="1"/>
  <c r="I72" i="1"/>
  <c r="I56" i="1"/>
  <c r="I40" i="1"/>
  <c r="I24" i="1"/>
  <c r="I8" i="1"/>
  <c r="I103" i="1"/>
  <c r="I87" i="1"/>
  <c r="I71" i="1"/>
  <c r="I55" i="1"/>
  <c r="I39" i="1"/>
  <c r="I23" i="1"/>
  <c r="I7" i="1"/>
  <c r="I102" i="1"/>
  <c r="I86" i="1"/>
  <c r="I70" i="1"/>
  <c r="I54" i="1"/>
  <c r="I38" i="1"/>
  <c r="I22" i="1"/>
  <c r="I6" i="1"/>
  <c r="I101" i="1"/>
  <c r="I85" i="1"/>
  <c r="I69" i="1"/>
  <c r="I53" i="1"/>
  <c r="I37" i="1"/>
  <c r="I21" i="1"/>
  <c r="I5" i="1"/>
  <c r="K5" i="1" s="1"/>
  <c r="I4" i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L17" i="1" l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</calcChain>
</file>

<file path=xl/sharedStrings.xml><?xml version="1.0" encoding="utf-8"?>
<sst xmlns="http://schemas.openxmlformats.org/spreadsheetml/2006/main" count="29" uniqueCount="29">
  <si>
    <t>t</t>
  </si>
  <si>
    <t>z</t>
  </si>
  <si>
    <t>s</t>
  </si>
  <si>
    <t>dt</t>
  </si>
  <si>
    <t>GBM</t>
  </si>
  <si>
    <t>m</t>
  </si>
  <si>
    <t>Fractional GBM</t>
  </si>
  <si>
    <t>dB</t>
  </si>
  <si>
    <t>S(t)</t>
  </si>
  <si>
    <r>
      <t>dB</t>
    </r>
    <r>
      <rPr>
        <b/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</si>
  <si>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(t)</t>
    </r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</si>
  <si>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</si>
  <si>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Hurst, H</t>
  </si>
  <si>
    <r>
      <rPr>
        <b/>
        <sz val="11"/>
        <color theme="1"/>
        <rFont val="Calibri"/>
        <family val="2"/>
        <scheme val="minor"/>
      </rPr>
      <t>Hurst Coefft: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0 &lt; H &lt; 1</t>
    </r>
  </si>
  <si>
    <r>
      <t xml:space="preserve">dS(t) = </t>
    </r>
    <r>
      <rPr>
        <b/>
        <sz val="11"/>
        <color theme="1"/>
        <rFont val="Symbol"/>
        <family val="1"/>
        <charset val="2"/>
      </rPr>
      <t xml:space="preserve">m </t>
    </r>
    <r>
      <rPr>
        <b/>
        <sz val="11"/>
        <color theme="1"/>
        <rFont val="Calibri"/>
        <family val="2"/>
        <scheme val="minor"/>
      </rPr>
      <t xml:space="preserve">S(t) dt + </t>
    </r>
    <r>
      <rPr>
        <b/>
        <sz val="11"/>
        <color theme="1"/>
        <rFont val="Symbol"/>
        <family val="1"/>
        <charset val="2"/>
      </rPr>
      <t xml:space="preserve">s </t>
    </r>
    <r>
      <rPr>
        <b/>
        <sz val="11"/>
        <color theme="1"/>
        <rFont val="Calibri"/>
        <family val="2"/>
        <scheme val="minor"/>
      </rPr>
      <t>S(t) dB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(t)</t>
    </r>
  </si>
  <si>
    <t>Distributions</t>
  </si>
  <si>
    <t>and</t>
  </si>
  <si>
    <t>H = 0.5, Brownian Motion</t>
  </si>
  <si>
    <t>Using Central Limit Theorem,</t>
  </si>
  <si>
    <t>Random Walk Increments</t>
  </si>
  <si>
    <t>Hurst Coefficient (H)</t>
  </si>
  <si>
    <t>H controls the correlation between successive Brownian Motion (BM) increments.</t>
  </si>
  <si>
    <t>H has a range 0 &lt; H &lt; 1, where H = 0.5 indicates BM. When H &lt; 0.5 BM increments</t>
  </si>
  <si>
    <t>H &gt; 0.5, Positive Correlation (Smooth)</t>
  </si>
  <si>
    <t>H &lt; 0.5, Negative Correlation (Rough)</t>
  </si>
  <si>
    <t>are negatively correlated  giving a rough effect and when H &gt; 0.5 BM increments</t>
  </si>
  <si>
    <t>are positively correlated  giving a smooth effect.</t>
  </si>
  <si>
    <t>Covariance</t>
  </si>
  <si>
    <t>This gives or BM and fBM respectively,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</si>
</sst>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 vertical="center"/>
    </xf>
    <xf numFmtId="10" fontId="0" fillId="2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4" fontId="6" fillId="3" borderId="2" xfId="0" applyNumberFormat="1" applyFont="1" applyFill="1" applyBorder="1" applyAlignment="1">
      <alignment horizontal="left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2" xfId="0" applyFill="1" applyBorder="1"/>
    <xf numFmtId="164" fontId="0" fillId="3" borderId="0" xfId="0" applyNumberFormat="1" applyFill="1" applyAlignment="1">
      <alignment horizontal="center" vertical="center"/>
    </xf>
    <xf numFmtId="4" fontId="0" fillId="3" borderId="0" xfId="0" applyNumberFormat="1" applyFill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Fractional Geometric</a:t>
            </a:r>
            <a:r>
              <a:rPr lang="en-GB" baseline="0"/>
              <a:t> Brownian Motion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fGBM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fGBM!$G$4:$G$97</c:f>
              <c:numCache>
                <c:formatCode>#,##0.00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</c:numCache>
            </c:numRef>
          </c:cat>
          <c:val>
            <c:numRef>
              <c:f>fGBM!$K$4:$K$97</c:f>
              <c:numCache>
                <c:formatCode>#,##0.00</c:formatCode>
                <c:ptCount val="94"/>
                <c:pt idx="0">
                  <c:v>100</c:v>
                </c:pt>
                <c:pt idx="1">
                  <c:v>96.119189016387892</c:v>
                </c:pt>
                <c:pt idx="2">
                  <c:v>96.113782496676777</c:v>
                </c:pt>
                <c:pt idx="3">
                  <c:v>100.20044717763237</c:v>
                </c:pt>
                <c:pt idx="4">
                  <c:v>96.986936134769081</c:v>
                </c:pt>
                <c:pt idx="5">
                  <c:v>90.515996226603662</c:v>
                </c:pt>
                <c:pt idx="6">
                  <c:v>94.853002263614727</c:v>
                </c:pt>
                <c:pt idx="7">
                  <c:v>99.809983844609718</c:v>
                </c:pt>
                <c:pt idx="8">
                  <c:v>101.44612306539636</c:v>
                </c:pt>
                <c:pt idx="9">
                  <c:v>94.458737701465907</c:v>
                </c:pt>
                <c:pt idx="10">
                  <c:v>93.430404507829579</c:v>
                </c:pt>
                <c:pt idx="11">
                  <c:v>91.122460786041799</c:v>
                </c:pt>
                <c:pt idx="12">
                  <c:v>94.797110009406083</c:v>
                </c:pt>
                <c:pt idx="13">
                  <c:v>89.079253795303075</c:v>
                </c:pt>
                <c:pt idx="14">
                  <c:v>82.203689176304024</c:v>
                </c:pt>
                <c:pt idx="15">
                  <c:v>78.565092316994949</c:v>
                </c:pt>
                <c:pt idx="16">
                  <c:v>75.032826712650191</c:v>
                </c:pt>
                <c:pt idx="17">
                  <c:v>67.773776796781036</c:v>
                </c:pt>
                <c:pt idx="18">
                  <c:v>65.075769920602127</c:v>
                </c:pt>
                <c:pt idx="19">
                  <c:v>66.773490550605644</c:v>
                </c:pt>
                <c:pt idx="20">
                  <c:v>67.853873742235962</c:v>
                </c:pt>
                <c:pt idx="21">
                  <c:v>71.314162784547307</c:v>
                </c:pt>
                <c:pt idx="22">
                  <c:v>71.292346746519129</c:v>
                </c:pt>
                <c:pt idx="23">
                  <c:v>76.201215362453283</c:v>
                </c:pt>
                <c:pt idx="24">
                  <c:v>79.571847873918642</c:v>
                </c:pt>
                <c:pt idx="25">
                  <c:v>85.882230225178262</c:v>
                </c:pt>
                <c:pt idx="26">
                  <c:v>88.591721291080233</c:v>
                </c:pt>
                <c:pt idx="27">
                  <c:v>90.172320047501984</c:v>
                </c:pt>
                <c:pt idx="28">
                  <c:v>93.882417477810762</c:v>
                </c:pt>
                <c:pt idx="29">
                  <c:v>93.003152444335768</c:v>
                </c:pt>
                <c:pt idx="30">
                  <c:v>93.093418082119868</c:v>
                </c:pt>
                <c:pt idx="31">
                  <c:v>87.561477564901821</c:v>
                </c:pt>
                <c:pt idx="32">
                  <c:v>88.358090283730007</c:v>
                </c:pt>
                <c:pt idx="33">
                  <c:v>89.302380617160836</c:v>
                </c:pt>
                <c:pt idx="34">
                  <c:v>82.329599194160778</c:v>
                </c:pt>
                <c:pt idx="35">
                  <c:v>77.956592710831913</c:v>
                </c:pt>
                <c:pt idx="36">
                  <c:v>78.767914462527514</c:v>
                </c:pt>
                <c:pt idx="37">
                  <c:v>81.355956107534226</c:v>
                </c:pt>
                <c:pt idx="38">
                  <c:v>77.006475154280025</c:v>
                </c:pt>
                <c:pt idx="39">
                  <c:v>74.68727951980712</c:v>
                </c:pt>
                <c:pt idx="40">
                  <c:v>76.663252063162233</c:v>
                </c:pt>
                <c:pt idx="41">
                  <c:v>79.701414530640776</c:v>
                </c:pt>
                <c:pt idx="42">
                  <c:v>73.160590466196027</c:v>
                </c:pt>
                <c:pt idx="43">
                  <c:v>77.882733058765666</c:v>
                </c:pt>
                <c:pt idx="44">
                  <c:v>77.521360529219066</c:v>
                </c:pt>
                <c:pt idx="45">
                  <c:v>87.889617061558852</c:v>
                </c:pt>
                <c:pt idx="46">
                  <c:v>87.483885175812119</c:v>
                </c:pt>
                <c:pt idx="47">
                  <c:v>86.638068153079089</c:v>
                </c:pt>
                <c:pt idx="48">
                  <c:v>77.046778041444469</c:v>
                </c:pt>
                <c:pt idx="49">
                  <c:v>74.626217590286387</c:v>
                </c:pt>
                <c:pt idx="50">
                  <c:v>79.058539565729291</c:v>
                </c:pt>
                <c:pt idx="51">
                  <c:v>70.81346218700196</c:v>
                </c:pt>
                <c:pt idx="52">
                  <c:v>66.637873812772895</c:v>
                </c:pt>
                <c:pt idx="53">
                  <c:v>66.585547367574392</c:v>
                </c:pt>
                <c:pt idx="54">
                  <c:v>65.065398308623472</c:v>
                </c:pt>
                <c:pt idx="55">
                  <c:v>65.078018179963607</c:v>
                </c:pt>
                <c:pt idx="56">
                  <c:v>66.165456306900253</c:v>
                </c:pt>
                <c:pt idx="57">
                  <c:v>73.51151681772609</c:v>
                </c:pt>
                <c:pt idx="58">
                  <c:v>77.837083326632197</c:v>
                </c:pt>
                <c:pt idx="59">
                  <c:v>75.146275812826445</c:v>
                </c:pt>
                <c:pt idx="60">
                  <c:v>71.020142477096073</c:v>
                </c:pt>
                <c:pt idx="61">
                  <c:v>71.281411325905495</c:v>
                </c:pt>
                <c:pt idx="62">
                  <c:v>64.344186870900884</c:v>
                </c:pt>
                <c:pt idx="63">
                  <c:v>62.438005305605841</c:v>
                </c:pt>
                <c:pt idx="64">
                  <c:v>66.791399227768011</c:v>
                </c:pt>
                <c:pt idx="65">
                  <c:v>70.22001633538909</c:v>
                </c:pt>
                <c:pt idx="66">
                  <c:v>74.353851059629221</c:v>
                </c:pt>
                <c:pt idx="67">
                  <c:v>76.270072594971708</c:v>
                </c:pt>
                <c:pt idx="68">
                  <c:v>79.779311150887011</c:v>
                </c:pt>
                <c:pt idx="69">
                  <c:v>83.999825119789691</c:v>
                </c:pt>
                <c:pt idx="70">
                  <c:v>89.29861328906469</c:v>
                </c:pt>
                <c:pt idx="71">
                  <c:v>86.225392297829188</c:v>
                </c:pt>
                <c:pt idx="72">
                  <c:v>89.959830306957585</c:v>
                </c:pt>
                <c:pt idx="73">
                  <c:v>92.312670118613951</c:v>
                </c:pt>
                <c:pt idx="74">
                  <c:v>86.397631522281614</c:v>
                </c:pt>
                <c:pt idx="75">
                  <c:v>89.227493769618675</c:v>
                </c:pt>
                <c:pt idx="76">
                  <c:v>92.101675626564884</c:v>
                </c:pt>
                <c:pt idx="77">
                  <c:v>89.252089782155551</c:v>
                </c:pt>
                <c:pt idx="78">
                  <c:v>88.780631714283231</c:v>
                </c:pt>
                <c:pt idx="79">
                  <c:v>93.749563722825584</c:v>
                </c:pt>
                <c:pt idx="80">
                  <c:v>95.780203396256056</c:v>
                </c:pt>
                <c:pt idx="81">
                  <c:v>93.406642465532215</c:v>
                </c:pt>
                <c:pt idx="82">
                  <c:v>93.422651790920924</c:v>
                </c:pt>
                <c:pt idx="83">
                  <c:v>96.331271286241474</c:v>
                </c:pt>
                <c:pt idx="84">
                  <c:v>106.00213221571187</c:v>
                </c:pt>
                <c:pt idx="85">
                  <c:v>105.8230825494642</c:v>
                </c:pt>
                <c:pt idx="86">
                  <c:v>113.2565227075233</c:v>
                </c:pt>
                <c:pt idx="87">
                  <c:v>119.37903849119991</c:v>
                </c:pt>
                <c:pt idx="88">
                  <c:v>118.27831987027281</c:v>
                </c:pt>
                <c:pt idx="89">
                  <c:v>131.35187079692798</c:v>
                </c:pt>
                <c:pt idx="90">
                  <c:v>130.77514772072126</c:v>
                </c:pt>
                <c:pt idx="91">
                  <c:v>137.20854468645149</c:v>
                </c:pt>
                <c:pt idx="92">
                  <c:v>143.92633683159255</c:v>
                </c:pt>
                <c:pt idx="93">
                  <c:v>144.20948664749704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E9-44A5-8806-ED67E33D9EAC}"/>
            </c:ext>
          </c:extLst>
        </c:ser>
        <c:ser>
          <c:idx val="1"/>
          <c:order val="1"/>
          <c:tx>
            <c:v>GBM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fGBM!$G$4:$G$97</c:f>
              <c:numCache>
                <c:formatCode>#,##0.00</c:formatCode>
                <c:ptCount val="9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</c:numCache>
            </c:numRef>
          </c:cat>
          <c:val>
            <c:numRef>
              <c:f>fGBM!$L$4:$L$97</c:f>
              <c:numCache>
                <c:formatCode>#,##0.00</c:formatCode>
                <c:ptCount val="94"/>
                <c:pt idx="0">
                  <c:v>100</c:v>
                </c:pt>
                <c:pt idx="1">
                  <c:v>98.036488946067124</c:v>
                </c:pt>
                <c:pt idx="2">
                  <c:v>98.2479205903999</c:v>
                </c:pt>
                <c:pt idx="3">
                  <c:v>100.81204397986546</c:v>
                </c:pt>
                <c:pt idx="4">
                  <c:v>99.214530253677978</c:v>
                </c:pt>
                <c:pt idx="5">
                  <c:v>95.709186173153867</c:v>
                </c:pt>
                <c:pt idx="6">
                  <c:v>98.497429827749642</c:v>
                </c:pt>
                <c:pt idx="7">
                  <c:v>101.60758819025426</c:v>
                </c:pt>
                <c:pt idx="8">
                  <c:v>102.76657478172089</c:v>
                </c:pt>
                <c:pt idx="9">
                  <c:v>99.011017817985604</c:v>
                </c:pt>
                <c:pt idx="10">
                  <c:v>98.621539765713791</c:v>
                </c:pt>
                <c:pt idx="11">
                  <c:v>97.46738986004209</c:v>
                </c:pt>
                <c:pt idx="12">
                  <c:v>99.890969780372387</c:v>
                </c:pt>
                <c:pt idx="13">
                  <c:v>96.721397009780517</c:v>
                </c:pt>
                <c:pt idx="14">
                  <c:v>92.734936538308006</c:v>
                </c:pt>
                <c:pt idx="15">
                  <c:v>90.629600954433201</c:v>
                </c:pt>
                <c:pt idx="16">
                  <c:v>88.536562642601581</c:v>
                </c:pt>
                <c:pt idx="17">
                  <c:v>83.913589604435188</c:v>
                </c:pt>
                <c:pt idx="18">
                  <c:v>82.218706497752535</c:v>
                </c:pt>
                <c:pt idx="19">
                  <c:v>83.604820223812638</c:v>
                </c:pt>
                <c:pt idx="20">
                  <c:v>84.548457456041234</c:v>
                </c:pt>
                <c:pt idx="21">
                  <c:v>87.158092813824069</c:v>
                </c:pt>
                <c:pt idx="22">
                  <c:v>87.333826625507783</c:v>
                </c:pt>
                <c:pt idx="23">
                  <c:v>90.906528947168894</c:v>
                </c:pt>
                <c:pt idx="24">
                  <c:v>93.366688291121434</c:v>
                </c:pt>
                <c:pt idx="25">
                  <c:v>97.734785932309634</c:v>
                </c:pt>
                <c:pt idx="26">
                  <c:v>99.682596361101531</c:v>
                </c:pt>
                <c:pt idx="27">
                  <c:v>100.90084128162545</c:v>
                </c:pt>
                <c:pt idx="28">
                  <c:v>103.45621169710182</c:v>
                </c:pt>
                <c:pt idx="29">
                  <c:v>103.13773522677776</c:v>
                </c:pt>
                <c:pt idx="30">
                  <c:v>103.41972229164908</c:v>
                </c:pt>
                <c:pt idx="31">
                  <c:v>100.19012921370323</c:v>
                </c:pt>
                <c:pt idx="32">
                  <c:v>100.92195158177086</c:v>
                </c:pt>
                <c:pt idx="33">
                  <c:v>101.7493180523807</c:v>
                </c:pt>
                <c:pt idx="34">
                  <c:v>97.504372942268759</c:v>
                </c:pt>
                <c:pt idx="35">
                  <c:v>94.805359950246157</c:v>
                </c:pt>
                <c:pt idx="36">
                  <c:v>95.567668789040511</c:v>
                </c:pt>
                <c:pt idx="37">
                  <c:v>97.542563892127475</c:v>
                </c:pt>
                <c:pt idx="38">
                  <c:v>94.823487102768922</c:v>
                </c:pt>
                <c:pt idx="39">
                  <c:v>93.425060740227863</c:v>
                </c:pt>
                <c:pt idx="40">
                  <c:v>95.019447304401467</c:v>
                </c:pt>
                <c:pt idx="41">
                  <c:v>97.344940322487787</c:v>
                </c:pt>
                <c:pt idx="42">
                  <c:v>93.065545097826288</c:v>
                </c:pt>
                <c:pt idx="43">
                  <c:v>96.647131175265883</c:v>
                </c:pt>
                <c:pt idx="44">
                  <c:v>96.606447935237071</c:v>
                </c:pt>
                <c:pt idx="45">
                  <c:v>104.08376867761514</c:v>
                </c:pt>
                <c:pt idx="46">
                  <c:v>104.04133497716367</c:v>
                </c:pt>
                <c:pt idx="47">
                  <c:v>103.70334949573096</c:v>
                </c:pt>
                <c:pt idx="48">
                  <c:v>97.474319570399317</c:v>
                </c:pt>
                <c:pt idx="49">
                  <c:v>95.965548558416259</c:v>
                </c:pt>
                <c:pt idx="50">
                  <c:v>99.380749975756927</c:v>
                </c:pt>
                <c:pt idx="51">
                  <c:v>93.769839395615165</c:v>
                </c:pt>
                <c:pt idx="52">
                  <c:v>90.865718154240739</c:v>
                </c:pt>
                <c:pt idx="53">
                  <c:v>91.02443537813916</c:v>
                </c:pt>
                <c:pt idx="54">
                  <c:v>90.055028087693103</c:v>
                </c:pt>
                <c:pt idx="55">
                  <c:v>90.26191720004671</c:v>
                </c:pt>
                <c:pt idx="56">
                  <c:v>91.307590904195877</c:v>
                </c:pt>
                <c:pt idx="57">
                  <c:v>97.208123469528232</c:v>
                </c:pt>
                <c:pt idx="58">
                  <c:v>100.63739234592117</c:v>
                </c:pt>
                <c:pt idx="59">
                  <c:v>98.90122640080402</c:v>
                </c:pt>
                <c:pt idx="60">
                  <c:v>96.063873222986629</c:v>
                </c:pt>
                <c:pt idx="61">
                  <c:v>96.472820420013093</c:v>
                </c:pt>
                <c:pt idx="62">
                  <c:v>91.404168207397817</c:v>
                </c:pt>
                <c:pt idx="63">
                  <c:v>90.081464197772846</c:v>
                </c:pt>
                <c:pt idx="64">
                  <c:v>93.810537536031205</c:v>
                </c:pt>
                <c:pt idx="65">
                  <c:v>96.723831309215299</c:v>
                </c:pt>
                <c:pt idx="66">
                  <c:v>100.13752347269497</c:v>
                </c:pt>
                <c:pt idx="67">
                  <c:v>101.8078932701563</c:v>
                </c:pt>
                <c:pt idx="68">
                  <c:v>104.66482687470982</c:v>
                </c:pt>
                <c:pt idx="69">
                  <c:v>108.00755742988292</c:v>
                </c:pt>
                <c:pt idx="70">
                  <c:v>112.07526400572027</c:v>
                </c:pt>
                <c:pt idx="71">
                  <c:v>110.15152108604701</c:v>
                </c:pt>
                <c:pt idx="72">
                  <c:v>113.07531722073902</c:v>
                </c:pt>
                <c:pt idx="73">
                  <c:v>114.98583308624755</c:v>
                </c:pt>
                <c:pt idx="74">
                  <c:v>111.09421090925122</c:v>
                </c:pt>
                <c:pt idx="75">
                  <c:v>113.3835497045465</c:v>
                </c:pt>
                <c:pt idx="76">
                  <c:v>115.68550140104064</c:v>
                </c:pt>
                <c:pt idx="77">
                  <c:v>113.92588987153567</c:v>
                </c:pt>
                <c:pt idx="78">
                  <c:v>113.83678008693045</c:v>
                </c:pt>
                <c:pt idx="79">
                  <c:v>117.66872845916647</c:v>
                </c:pt>
                <c:pt idx="80">
                  <c:v>119.35948113967251</c:v>
                </c:pt>
                <c:pt idx="81">
                  <c:v>117.95733270783444</c:v>
                </c:pt>
                <c:pt idx="82">
                  <c:v>118.22682690368428</c:v>
                </c:pt>
                <c:pt idx="83">
                  <c:v>120.55544850731101</c:v>
                </c:pt>
                <c:pt idx="84">
                  <c:v>127.62514549600425</c:v>
                </c:pt>
                <c:pt idx="85">
                  <c:v>127.78320092664357</c:v>
                </c:pt>
                <c:pt idx="86">
                  <c:v>133.11040798261845</c:v>
                </c:pt>
                <c:pt idx="87">
                  <c:v>137.44818477774663</c:v>
                </c:pt>
                <c:pt idx="88">
                  <c:v>137.03629375132959</c:v>
                </c:pt>
                <c:pt idx="89">
                  <c:v>145.85390232732212</c:v>
                </c:pt>
                <c:pt idx="90">
                  <c:v>145.81295189805522</c:v>
                </c:pt>
                <c:pt idx="91">
                  <c:v>150.16580435267045</c:v>
                </c:pt>
                <c:pt idx="92">
                  <c:v>154.62884887621789</c:v>
                </c:pt>
                <c:pt idx="93">
                  <c:v>155.13828927792247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E9-44A5-8806-ED67E33D9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838592"/>
        <c:axId val="247918592"/>
      </c:lineChart>
      <c:catAx>
        <c:axId val="247838592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18592"/>
        <c:crosses val="autoZero"/>
        <c:auto val="1"/>
        <c:lblAlgn val="ctr"/>
        <c:lblOffset val="100"/>
        <c:noMultiLvlLbl val="0"/>
      </c:catAx>
      <c:valAx>
        <c:axId val="2479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0</xdr:rowOff>
    </xdr:from>
    <xdr:to>
      <xdr:col>21</xdr:col>
      <xdr:colOff>9525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95250</xdr:colOff>
      <xdr:row>17</xdr:row>
      <xdr:rowOff>71437</xdr:rowOff>
    </xdr:from>
    <xdr:ext cx="6328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704850" y="1500187"/>
              <a:ext cx="632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GB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0,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704850" y="1500187"/>
              <a:ext cx="6328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𝑍~𝑁(0,𝑡)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95250</xdr:colOff>
      <xdr:row>18</xdr:row>
      <xdr:rowOff>147637</xdr:rowOff>
    </xdr:from>
    <xdr:ext cx="861326" cy="1754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704850" y="1766887"/>
              <a:ext cx="86132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𝑍</m:t>
                        </m:r>
                      </m:e>
                      <m:sub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b>
                    </m:sSub>
                    <m:r>
                      <a:rPr lang="en-GB" sz="1100" b="0" i="1">
                        <a:latin typeface="Cambria Math" panose="02040503050406030204" pitchFamily="18" charset="0"/>
                      </a:rPr>
                      <m:t>~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𝑁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(0,</m:t>
                    </m:r>
                    <m:sSup>
                      <m:sSupPr>
                        <m:ctrlPr>
                          <a:rPr lang="en-GB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sup>
                    </m:sSup>
                    <m:r>
                      <a:rPr lang="en-GB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704850" y="1766887"/>
              <a:ext cx="861326" cy="1754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𝑍_𝐻~𝑁(0,𝑡^2𝐻)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38100</xdr:colOff>
      <xdr:row>22</xdr:row>
      <xdr:rowOff>71437</xdr:rowOff>
    </xdr:from>
    <xdr:ext cx="1428211" cy="32239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647700" y="2452687"/>
              <a:ext cx="1428211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GB" sz="1100" b="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⇒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647700" y="2452687"/>
              <a:ext cx="1428211" cy="3223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𝑍=  ((𝑥−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𝜇))/𝜎 </a:t>
              </a:r>
              <a:r>
                <a:rPr lang="en-GB" sz="1100" b="0" i="0">
                  <a:latin typeface="Cambria Math" panose="02040503050406030204" pitchFamily="18" charset="0"/>
                </a:rPr>
                <a:t> 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⇒𝑥=𝑧𝜎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76200</xdr:colOff>
      <xdr:row>26</xdr:row>
      <xdr:rowOff>33337</xdr:rowOff>
    </xdr:from>
    <xdr:ext cx="533800" cy="1856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7372350" y="6796087"/>
              <a:ext cx="5338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/>
                          </a:rPr>
                        </m:ctrlPr>
                      </m:radPr>
                      <m:deg/>
                      <m:e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372350" y="6796087"/>
              <a:ext cx="533800" cy="1856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𝑥=𝑍√𝑡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285750</xdr:colOff>
      <xdr:row>25</xdr:row>
      <xdr:rowOff>176212</xdr:rowOff>
    </xdr:from>
    <xdr:ext cx="695960" cy="21768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8191500" y="6176962"/>
              <a:ext cx="695960" cy="21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𝑍</m:t>
                    </m:r>
                    <m:rad>
                      <m:radPr>
                        <m:degHide m:val="on"/>
                        <m:ctrlPr>
                          <a:rPr lang="en-GB" sz="1100" b="0" i="1">
                            <a:latin typeface="Cambria Math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𝐻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8191500" y="6176962"/>
              <a:ext cx="695960" cy="2176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𝑥=𝑍√(𝑡^2𝐻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13</xdr:col>
      <xdr:colOff>133350</xdr:colOff>
      <xdr:row>28</xdr:row>
      <xdr:rowOff>14287</xdr:rowOff>
    </xdr:from>
    <xdr:ext cx="4381500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7429500" y="5443537"/>
              <a:ext cx="43815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𝔼</m:t>
                    </m:r>
                    <m:d>
                      <m:dPr>
                        <m:begChr m:val="["/>
                        <m:endChr m:val="]"/>
                        <m:ctrlPr>
                          <a:rPr lang="en-GB" sz="11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Sup>
                          <m:sSubSupPr>
                            <m:ctrlPr>
                              <a:rPr lang="en-GB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𝑠</m:t>
                            </m:r>
                          </m:sub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𝐻</m:t>
                            </m:r>
                          </m:sup>
                        </m:sSub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,</m:t>
                        </m:r>
                        <m:sSubSup>
                          <m:sSub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bSupPr>
                          <m:e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b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bSup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d>
                      <m:dPr>
                        <m:ctrlP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/>
                            <a:ea typeface="+mn-ea"/>
                            <a:cs typeface="+mn-cs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  <m:r>
                          <a:rPr lang="en-GB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p>
                          <m:sSup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e>
                            </m:d>
                          </m:e>
                          <m:sup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𝐻</m:t>
                            </m:r>
                          </m:sup>
                        </m:sSup>
                      </m:e>
                    </m:d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𝑤h𝑒𝑟𝑒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&gt;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≥0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429500" y="5443537"/>
              <a:ext cx="4381500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𝔼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[𝑊_𝑠^𝐻,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𝑊_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]=1/2 (|𝑠|^2𝐻+|𝑡|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−|𝑡−𝑠|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^2𝐻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), 𝑤ℎ𝑒𝑟𝑒 𝑡&gt;𝑠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B2:U104"/>
  <sheetViews>
    <sheetView showGridLines="0" tabSelected="1" workbookViewId="0"/>
  </sheetViews>
  <sheetFormatPr defaultRowHeight="15" x14ac:dyDescent="0.25"/>
  <cols>
    <col min="1" max="1" width="4.7109375" customWidth="1"/>
    <col min="3" max="3" width="8.85546875" customWidth="1"/>
    <col min="6" max="6" width="4.7109375" customWidth="1"/>
    <col min="13" max="13" width="4.7109375" customWidth="1"/>
    <col min="22" max="22" width="4.7109375" customWidth="1"/>
  </cols>
  <sheetData>
    <row r="2" spans="2:12" ht="18" x14ac:dyDescent="0.35">
      <c r="B2" s="1" t="s">
        <v>14</v>
      </c>
      <c r="G2" s="1" t="s">
        <v>6</v>
      </c>
      <c r="J2" s="3"/>
    </row>
    <row r="3" spans="2:12" ht="18.75" thickBot="1" x14ac:dyDescent="0.4">
      <c r="B3" t="s">
        <v>11</v>
      </c>
      <c r="C3" s="5">
        <v>100</v>
      </c>
      <c r="G3" s="24" t="s">
        <v>0</v>
      </c>
      <c r="H3" s="24" t="s">
        <v>1</v>
      </c>
      <c r="I3" s="24" t="s">
        <v>9</v>
      </c>
      <c r="J3" s="24" t="s">
        <v>7</v>
      </c>
      <c r="K3" s="24" t="s">
        <v>10</v>
      </c>
      <c r="L3" s="25" t="s">
        <v>8</v>
      </c>
    </row>
    <row r="4" spans="2:12" ht="15.75" thickTop="1" x14ac:dyDescent="0.25">
      <c r="B4" s="8" t="s">
        <v>5</v>
      </c>
      <c r="C4" s="6">
        <v>0.05</v>
      </c>
      <c r="G4" s="7">
        <v>0</v>
      </c>
      <c r="H4" s="22">
        <f ca="1">NORMSINV(RAND())</f>
        <v>1.9975026696472444</v>
      </c>
      <c r="I4" s="22">
        <f t="shared" ref="I4:I35" ca="1" si="0">$H4*SQRT(dt^(2*H))</f>
        <v>1.1232782983206915</v>
      </c>
      <c r="J4" s="22">
        <f t="shared" ref="J4:J35" ca="1" si="1">$H4*SQRT(dt^(2*BM))</f>
        <v>0.631665806835218</v>
      </c>
      <c r="K4" s="7">
        <f>S0</f>
        <v>100</v>
      </c>
      <c r="L4" s="7">
        <f>S0</f>
        <v>100</v>
      </c>
    </row>
    <row r="5" spans="2:12" x14ac:dyDescent="0.25">
      <c r="B5" s="8" t="s">
        <v>2</v>
      </c>
      <c r="C5" s="6">
        <v>0.1</v>
      </c>
      <c r="G5" s="7">
        <f t="shared" ref="G5:G36" si="2">G4+dt</f>
        <v>0.1</v>
      </c>
      <c r="H5" s="22">
        <f t="shared" ref="H5:H68" ca="1" si="3">NORMSINV(RAND())</f>
        <v>-0.77903059714297718</v>
      </c>
      <c r="I5" s="22">
        <f t="shared" ca="1" si="0"/>
        <v>-0.43808109836121073</v>
      </c>
      <c r="J5" s="22">
        <f t="shared" ca="1" si="1"/>
        <v>-0.24635110539328692</v>
      </c>
      <c r="K5" s="7">
        <f t="shared" ref="K5:K36" ca="1" si="4">K4+(mu*K4*dt)+(sigma*K4*I5)</f>
        <v>96.119189016387892</v>
      </c>
      <c r="L5" s="7">
        <f t="shared" ref="L5:L36" ca="1" si="5">L4+(mu*L4*dt)+(sigma*L4*J5)</f>
        <v>98.036488946067124</v>
      </c>
    </row>
    <row r="6" spans="2:12" x14ac:dyDescent="0.25">
      <c r="B6" s="2" t="s">
        <v>3</v>
      </c>
      <c r="C6" s="5">
        <v>0.1</v>
      </c>
      <c r="G6" s="7">
        <f t="shared" si="2"/>
        <v>0.2</v>
      </c>
      <c r="H6" s="22">
        <f t="shared" ca="1" si="3"/>
        <v>-8.991421850451832E-2</v>
      </c>
      <c r="I6" s="22">
        <f t="shared" ca="1" si="0"/>
        <v>-5.0562480787285438E-2</v>
      </c>
      <c r="J6" s="22">
        <f t="shared" ca="1" si="1"/>
        <v>-2.843337245083366E-2</v>
      </c>
      <c r="K6" s="7">
        <f t="shared" ca="1" si="4"/>
        <v>96.113782496676777</v>
      </c>
      <c r="L6" s="7">
        <f t="shared" ca="1" si="5"/>
        <v>98.2479205903999</v>
      </c>
    </row>
    <row r="7" spans="2:12" x14ac:dyDescent="0.25">
      <c r="G7" s="7">
        <f t="shared" si="2"/>
        <v>0.30000000000000004</v>
      </c>
      <c r="H7" s="22">
        <f t="shared" ca="1" si="3"/>
        <v>0.66719316305383691</v>
      </c>
      <c r="I7" s="22">
        <f t="shared" ca="1" si="0"/>
        <v>0.37519028746963529</v>
      </c>
      <c r="J7" s="22">
        <f t="shared" ca="1" si="1"/>
        <v>0.21098500345422275</v>
      </c>
      <c r="K7" s="7">
        <f t="shared" ca="1" si="4"/>
        <v>100.20044717763237</v>
      </c>
      <c r="L7" s="7">
        <f t="shared" ca="1" si="5"/>
        <v>100.81204397986546</v>
      </c>
    </row>
    <row r="8" spans="2:12" x14ac:dyDescent="0.25">
      <c r="B8" s="2" t="s">
        <v>13</v>
      </c>
      <c r="G8" s="7">
        <f t="shared" si="2"/>
        <v>0.4</v>
      </c>
      <c r="H8" s="22">
        <f t="shared" ca="1" si="3"/>
        <v>-0.65922285458566421</v>
      </c>
      <c r="I8" s="22">
        <f t="shared" ca="1" si="0"/>
        <v>-0.37070825364346721</v>
      </c>
      <c r="J8" s="22">
        <f t="shared" ca="1" si="1"/>
        <v>-0.20846457061286741</v>
      </c>
      <c r="K8" s="7">
        <f t="shared" ca="1" si="4"/>
        <v>96.986936134769081</v>
      </c>
      <c r="L8" s="7">
        <f t="shared" ca="1" si="5"/>
        <v>99.214530253677978</v>
      </c>
    </row>
    <row r="9" spans="2:12" x14ac:dyDescent="0.25">
      <c r="B9" s="9" t="s">
        <v>12</v>
      </c>
      <c r="C9" s="5">
        <v>0.25</v>
      </c>
      <c r="D9" s="11" t="str">
        <f>IF(H=0.5,"Brownian Motion",IF(H&lt;0.5,"Corr &lt; 0 (Rough)","Corr &gt; 0 (Smooth)"))</f>
        <v>Corr &lt; 0 (Rough)</v>
      </c>
      <c r="G9" s="7">
        <f t="shared" si="2"/>
        <v>0.5</v>
      </c>
      <c r="H9" s="22">
        <f t="shared" ca="1" si="3"/>
        <v>-1.2753767726983034</v>
      </c>
      <c r="I9" s="22">
        <f t="shared" ca="1" si="0"/>
        <v>-0.7171970644761545</v>
      </c>
      <c r="J9" s="22">
        <f t="shared" ca="1" si="1"/>
        <v>-0.40330954766014898</v>
      </c>
      <c r="K9" s="7">
        <f t="shared" ca="1" si="4"/>
        <v>90.515996226603662</v>
      </c>
      <c r="L9" s="7">
        <f t="shared" ca="1" si="5"/>
        <v>95.709186173153867</v>
      </c>
    </row>
    <row r="10" spans="2:12" x14ac:dyDescent="0.25">
      <c r="B10" s="10" t="s">
        <v>4</v>
      </c>
      <c r="C10" s="7">
        <v>0.5</v>
      </c>
      <c r="G10" s="7">
        <f t="shared" si="2"/>
        <v>0.6</v>
      </c>
      <c r="H10" s="22">
        <f t="shared" ca="1" si="3"/>
        <v>0.76313526480929461</v>
      </c>
      <c r="I10" s="22">
        <f t="shared" ca="1" si="0"/>
        <v>0.42914249611234667</v>
      </c>
      <c r="J10" s="22">
        <f t="shared" ca="1" si="1"/>
        <v>0.24132455995931129</v>
      </c>
      <c r="K10" s="7">
        <f t="shared" ca="1" si="4"/>
        <v>94.853002263614727</v>
      </c>
      <c r="L10" s="7">
        <f t="shared" ca="1" si="5"/>
        <v>98.497429827749642</v>
      </c>
    </row>
    <row r="11" spans="2:12" x14ac:dyDescent="0.25">
      <c r="G11" s="7">
        <f t="shared" si="2"/>
        <v>0.7</v>
      </c>
      <c r="H11" s="22">
        <f t="shared" ca="1" si="3"/>
        <v>0.84040804051118789</v>
      </c>
      <c r="I11" s="22">
        <f t="shared" ca="1" si="0"/>
        <v>0.47259617120168596</v>
      </c>
      <c r="J11" s="22">
        <f t="shared" ca="1" si="1"/>
        <v>0.26576035719344121</v>
      </c>
      <c r="K11" s="7">
        <f t="shared" ca="1" si="4"/>
        <v>99.809983844609718</v>
      </c>
      <c r="L11" s="7">
        <f t="shared" ca="1" si="5"/>
        <v>101.60758819025426</v>
      </c>
    </row>
    <row r="12" spans="2:12" x14ac:dyDescent="0.25">
      <c r="B12" s="12" t="s">
        <v>17</v>
      </c>
      <c r="C12" s="13"/>
      <c r="D12" s="13"/>
      <c r="E12" s="14"/>
      <c r="G12" s="7">
        <f t="shared" si="2"/>
        <v>0.79999999999999993</v>
      </c>
      <c r="H12" s="22">
        <f t="shared" ca="1" si="3"/>
        <v>0.20259120525399094</v>
      </c>
      <c r="I12" s="22">
        <f t="shared" ca="1" si="0"/>
        <v>0.11392540683443927</v>
      </c>
      <c r="J12" s="22">
        <f t="shared" ca="1" si="1"/>
        <v>6.4064964252128237E-2</v>
      </c>
      <c r="K12" s="7">
        <f t="shared" ca="1" si="4"/>
        <v>101.44612306539636</v>
      </c>
      <c r="L12" s="7">
        <f t="shared" ca="1" si="5"/>
        <v>102.76657478172089</v>
      </c>
    </row>
    <row r="13" spans="2:12" x14ac:dyDescent="0.25">
      <c r="B13" s="15" t="s">
        <v>24</v>
      </c>
      <c r="C13" s="16"/>
      <c r="D13" s="16"/>
      <c r="E13" s="17"/>
      <c r="G13" s="7">
        <f t="shared" si="2"/>
        <v>0.89999999999999991</v>
      </c>
      <c r="H13" s="22">
        <f t="shared" ca="1" si="3"/>
        <v>-1.3137536338841367</v>
      </c>
      <c r="I13" s="22">
        <f t="shared" ca="1" si="0"/>
        <v>-0.73877795945204205</v>
      </c>
      <c r="J13" s="22">
        <f t="shared" ca="1" si="1"/>
        <v>-0.41544537673968335</v>
      </c>
      <c r="K13" s="7">
        <f t="shared" ca="1" si="4"/>
        <v>94.458737701465907</v>
      </c>
      <c r="L13" s="7">
        <f t="shared" ca="1" si="5"/>
        <v>99.011017817985604</v>
      </c>
    </row>
    <row r="14" spans="2:12" x14ac:dyDescent="0.25">
      <c r="B14" s="18" t="s">
        <v>23</v>
      </c>
      <c r="C14" s="19"/>
      <c r="D14" s="19"/>
      <c r="E14" s="20"/>
      <c r="G14" s="7">
        <f t="shared" si="2"/>
        <v>0.99999999999999989</v>
      </c>
      <c r="H14" s="22">
        <f t="shared" ca="1" si="3"/>
        <v>-0.28250789197509824</v>
      </c>
      <c r="I14" s="22">
        <f t="shared" ca="1" si="0"/>
        <v>-0.15886586235000871</v>
      </c>
      <c r="J14" s="22">
        <f t="shared" ca="1" si="1"/>
        <v>-8.9336839561411488E-2</v>
      </c>
      <c r="K14" s="7">
        <f t="shared" ca="1" si="4"/>
        <v>93.430404507829579</v>
      </c>
      <c r="L14" s="7">
        <f t="shared" ca="1" si="5"/>
        <v>98.621539765713791</v>
      </c>
    </row>
    <row r="15" spans="2:12" x14ac:dyDescent="0.25">
      <c r="G15" s="7">
        <f t="shared" si="2"/>
        <v>1.0999999999999999</v>
      </c>
      <c r="H15" s="22">
        <f t="shared" ca="1" si="3"/>
        <v>-0.52818947418874473</v>
      </c>
      <c r="I15" s="22">
        <f t="shared" ca="1" si="0"/>
        <v>-0.29702276886689238</v>
      </c>
      <c r="J15" s="22">
        <f t="shared" ca="1" si="1"/>
        <v>-0.16702817745631504</v>
      </c>
      <c r="K15" s="7">
        <f t="shared" ca="1" si="4"/>
        <v>91.122460786041799</v>
      </c>
      <c r="L15" s="7">
        <f t="shared" ca="1" si="5"/>
        <v>97.46738986004209</v>
      </c>
    </row>
    <row r="16" spans="2:12" x14ac:dyDescent="0.25">
      <c r="B16" s="1" t="s">
        <v>19</v>
      </c>
      <c r="G16" s="7">
        <f t="shared" si="2"/>
        <v>1.2</v>
      </c>
      <c r="H16" s="22">
        <f t="shared" ca="1" si="3"/>
        <v>0.62820374083461961</v>
      </c>
      <c r="I16" s="22">
        <f t="shared" ca="1" si="0"/>
        <v>0.35326492411047461</v>
      </c>
      <c r="J16" s="22">
        <f t="shared" ca="1" si="1"/>
        <v>0.1986554655675524</v>
      </c>
      <c r="K16" s="7">
        <f t="shared" ca="1" si="4"/>
        <v>94.797110009406083</v>
      </c>
      <c r="L16" s="7">
        <f t="shared" ca="1" si="5"/>
        <v>99.890969780372387</v>
      </c>
    </row>
    <row r="17" spans="2:21" x14ac:dyDescent="0.25">
      <c r="B17" s="21" t="s">
        <v>15</v>
      </c>
      <c r="C17" s="13"/>
      <c r="D17" s="13"/>
      <c r="E17" s="14"/>
      <c r="G17" s="7">
        <f t="shared" si="2"/>
        <v>1.3</v>
      </c>
      <c r="H17" s="22">
        <f t="shared" ca="1" si="3"/>
        <v>-1.1615148097146177</v>
      </c>
      <c r="I17" s="22">
        <f t="shared" ca="1" si="0"/>
        <v>-0.65316777732313425</v>
      </c>
      <c r="J17" s="22">
        <f t="shared" ca="1" si="1"/>
        <v>-0.36730323347152616</v>
      </c>
      <c r="K17" s="7">
        <f t="shared" ca="1" si="4"/>
        <v>89.079253795303075</v>
      </c>
      <c r="L17" s="7">
        <f t="shared" ca="1" si="5"/>
        <v>96.721397009780517</v>
      </c>
    </row>
    <row r="18" spans="2:21" x14ac:dyDescent="0.25">
      <c r="B18" s="15"/>
      <c r="C18" s="16"/>
      <c r="D18" s="16"/>
      <c r="E18" s="17"/>
      <c r="G18" s="7">
        <f t="shared" si="2"/>
        <v>1.4000000000000001</v>
      </c>
      <c r="H18" s="22">
        <f t="shared" ca="1" si="3"/>
        <v>-1.4614754226279387</v>
      </c>
      <c r="I18" s="22">
        <f t="shared" ca="1" si="0"/>
        <v>-0.82184802589372052</v>
      </c>
      <c r="J18" s="22">
        <f t="shared" ca="1" si="1"/>
        <v>-0.46215910798614712</v>
      </c>
      <c r="K18" s="7">
        <f t="shared" ca="1" si="4"/>
        <v>82.203689176304024</v>
      </c>
      <c r="L18" s="7">
        <f t="shared" ca="1" si="5"/>
        <v>92.734936538308006</v>
      </c>
    </row>
    <row r="19" spans="2:21" x14ac:dyDescent="0.25">
      <c r="B19" s="15"/>
      <c r="C19" s="16"/>
      <c r="D19" s="16"/>
      <c r="E19" s="17"/>
      <c r="G19" s="23">
        <f t="shared" si="2"/>
        <v>1.5000000000000002</v>
      </c>
      <c r="H19" s="22">
        <f t="shared" ca="1" si="3"/>
        <v>-0.87603702315038989</v>
      </c>
      <c r="I19" s="22">
        <f t="shared" ca="1" si="0"/>
        <v>-0.49263182051419874</v>
      </c>
      <c r="J19" s="22">
        <f t="shared" ca="1" si="1"/>
        <v>-0.27702723077888874</v>
      </c>
      <c r="K19" s="7">
        <f t="shared" ca="1" si="4"/>
        <v>78.565092316994949</v>
      </c>
      <c r="L19" s="7">
        <f t="shared" ca="1" si="5"/>
        <v>90.629600954433201</v>
      </c>
    </row>
    <row r="20" spans="2:21" x14ac:dyDescent="0.25">
      <c r="B20" s="15"/>
      <c r="C20" s="16"/>
      <c r="D20" s="16"/>
      <c r="E20" s="17"/>
      <c r="G20" s="23">
        <f t="shared" si="2"/>
        <v>1.6000000000000003</v>
      </c>
      <c r="H20" s="22">
        <f t="shared" ca="1" si="3"/>
        <v>-0.88842365218741193</v>
      </c>
      <c r="I20" s="22">
        <f t="shared" ca="1" si="0"/>
        <v>-0.499597333901519</v>
      </c>
      <c r="J20" s="22">
        <f t="shared" ca="1" si="1"/>
        <v>-0.2809442268077455</v>
      </c>
      <c r="K20" s="7">
        <f t="shared" ca="1" si="4"/>
        <v>75.032826712650191</v>
      </c>
      <c r="L20" s="7">
        <f t="shared" ca="1" si="5"/>
        <v>88.536562642601581</v>
      </c>
    </row>
    <row r="21" spans="2:21" x14ac:dyDescent="0.25">
      <c r="B21" s="15"/>
      <c r="C21" s="16"/>
      <c r="D21" s="16"/>
      <c r="E21" s="17"/>
      <c r="G21" s="23">
        <f t="shared" si="2"/>
        <v>1.7000000000000004</v>
      </c>
      <c r="H21" s="22">
        <f t="shared" ca="1" si="3"/>
        <v>-1.8093101713901849</v>
      </c>
      <c r="I21" s="22">
        <f t="shared" ca="1" si="0"/>
        <v>-1.0174498794599343</v>
      </c>
      <c r="J21" s="22">
        <f t="shared" ca="1" si="1"/>
        <v>-0.57215411353026036</v>
      </c>
      <c r="K21" s="7">
        <f t="shared" ca="1" si="4"/>
        <v>67.773776796781036</v>
      </c>
      <c r="L21" s="7">
        <f t="shared" ca="1" si="5"/>
        <v>83.913589604435188</v>
      </c>
    </row>
    <row r="22" spans="2:21" x14ac:dyDescent="0.25">
      <c r="B22" s="15" t="s">
        <v>18</v>
      </c>
      <c r="C22" s="16"/>
      <c r="D22" s="16"/>
      <c r="E22" s="17"/>
      <c r="G22" s="23">
        <f t="shared" si="2"/>
        <v>1.8000000000000005</v>
      </c>
      <c r="H22" s="22">
        <f t="shared" ca="1" si="3"/>
        <v>-0.79682937714050128</v>
      </c>
      <c r="I22" s="22">
        <f t="shared" ca="1" si="0"/>
        <v>-0.44809008789178995</v>
      </c>
      <c r="J22" s="22">
        <f t="shared" ca="1" si="1"/>
        <v>-0.25197957382972913</v>
      </c>
      <c r="K22" s="7">
        <f t="shared" ca="1" si="4"/>
        <v>65.075769920602127</v>
      </c>
      <c r="L22" s="7">
        <f t="shared" ca="1" si="5"/>
        <v>82.218706497752535</v>
      </c>
      <c r="N22" s="1" t="s">
        <v>20</v>
      </c>
    </row>
    <row r="23" spans="2:21" x14ac:dyDescent="0.25">
      <c r="B23" s="15"/>
      <c r="C23" s="16"/>
      <c r="D23" s="16"/>
      <c r="E23" s="17"/>
      <c r="G23" s="23">
        <f t="shared" si="2"/>
        <v>1.9000000000000006</v>
      </c>
      <c r="H23" s="22">
        <f t="shared" ca="1" si="3"/>
        <v>0.37501010508210314</v>
      </c>
      <c r="I23" s="22">
        <f t="shared" ca="1" si="0"/>
        <v>0.21088367945164194</v>
      </c>
      <c r="J23" s="22">
        <f t="shared" ca="1" si="1"/>
        <v>0.11858860776385312</v>
      </c>
      <c r="K23" s="7">
        <f t="shared" ca="1" si="4"/>
        <v>66.773490550605644</v>
      </c>
      <c r="L23" s="7">
        <f t="shared" ca="1" si="5"/>
        <v>83.604820223812638</v>
      </c>
      <c r="N23" s="21" t="s">
        <v>21</v>
      </c>
      <c r="O23" s="13"/>
      <c r="P23" s="13"/>
      <c r="Q23" s="13"/>
      <c r="R23" s="13"/>
      <c r="S23" s="13"/>
      <c r="T23" s="13"/>
      <c r="U23" s="14"/>
    </row>
    <row r="24" spans="2:21" x14ac:dyDescent="0.25">
      <c r="B24" s="15"/>
      <c r="C24" s="16"/>
      <c r="D24" s="16"/>
      <c r="E24" s="17"/>
      <c r="G24" s="23">
        <f t="shared" si="2"/>
        <v>2.0000000000000004</v>
      </c>
      <c r="H24" s="22">
        <f t="shared" ca="1" si="3"/>
        <v>0.19880847275902025</v>
      </c>
      <c r="I24" s="22">
        <f t="shared" ca="1" si="0"/>
        <v>0.11179822003037686</v>
      </c>
      <c r="J24" s="22">
        <f t="shared" ca="1" si="1"/>
        <v>6.2868759205804356E-2</v>
      </c>
      <c r="K24" s="7">
        <f t="shared" ca="1" si="4"/>
        <v>67.853873742235962</v>
      </c>
      <c r="L24" s="7">
        <f t="shared" ca="1" si="5"/>
        <v>84.548457456041234</v>
      </c>
      <c r="N24" s="15" t="s">
        <v>22</v>
      </c>
      <c r="O24" s="16"/>
      <c r="P24" s="16"/>
      <c r="Q24" s="16"/>
      <c r="R24" s="16"/>
      <c r="S24" s="16"/>
      <c r="T24" s="16"/>
      <c r="U24" s="17"/>
    </row>
    <row r="25" spans="2:21" x14ac:dyDescent="0.25">
      <c r="B25" s="15"/>
      <c r="C25" s="16"/>
      <c r="D25" s="16"/>
      <c r="E25" s="17"/>
      <c r="G25" s="23">
        <f t="shared" si="2"/>
        <v>2.1000000000000005</v>
      </c>
      <c r="H25" s="22">
        <f t="shared" ca="1" si="3"/>
        <v>0.81794077740839655</v>
      </c>
      <c r="I25" s="22">
        <f t="shared" ca="1" si="0"/>
        <v>0.45996190069506204</v>
      </c>
      <c r="J25" s="22">
        <f t="shared" ca="1" si="1"/>
        <v>0.25865558477393297</v>
      </c>
      <c r="K25" s="7">
        <f t="shared" ca="1" si="4"/>
        <v>71.314162784547307</v>
      </c>
      <c r="L25" s="7">
        <f t="shared" ca="1" si="5"/>
        <v>87.158092813824069</v>
      </c>
      <c r="N25" s="15" t="s">
        <v>25</v>
      </c>
      <c r="O25" s="16"/>
      <c r="P25" s="16"/>
      <c r="Q25" s="16"/>
      <c r="R25" s="16"/>
      <c r="S25" s="16"/>
      <c r="T25" s="16"/>
      <c r="U25" s="17"/>
    </row>
    <row r="26" spans="2:21" x14ac:dyDescent="0.25">
      <c r="B26" s="15" t="s">
        <v>28</v>
      </c>
      <c r="C26" s="16"/>
      <c r="D26" s="16"/>
      <c r="E26" s="17"/>
      <c r="G26" s="23">
        <f t="shared" si="2"/>
        <v>2.2000000000000006</v>
      </c>
      <c r="H26" s="22">
        <f t="shared" ca="1" si="3"/>
        <v>-9.4353985461013257E-2</v>
      </c>
      <c r="I26" s="22">
        <f t="shared" ca="1" si="0"/>
        <v>-5.3059145221137125E-2</v>
      </c>
      <c r="J26" s="22">
        <f t="shared" ca="1" si="1"/>
        <v>-2.983735003712143E-2</v>
      </c>
      <c r="K26" s="7">
        <f t="shared" ca="1" si="4"/>
        <v>71.292346746519129</v>
      </c>
      <c r="L26" s="7">
        <f t="shared" ca="1" si="5"/>
        <v>87.333826625507783</v>
      </c>
      <c r="N26" s="18" t="s">
        <v>26</v>
      </c>
      <c r="O26" s="19"/>
      <c r="P26" s="19"/>
      <c r="Q26" s="19"/>
      <c r="R26" s="19"/>
      <c r="S26" s="19"/>
      <c r="T26" s="19"/>
      <c r="U26" s="20"/>
    </row>
    <row r="27" spans="2:21" x14ac:dyDescent="0.25">
      <c r="B27" s="15"/>
      <c r="C27" s="16" t="s">
        <v>16</v>
      </c>
      <c r="D27" s="16"/>
      <c r="E27" s="17"/>
      <c r="G27" s="23">
        <f t="shared" si="2"/>
        <v>2.3000000000000007</v>
      </c>
      <c r="H27" s="22">
        <f t="shared" ca="1" si="3"/>
        <v>1.1355288181944687</v>
      </c>
      <c r="I27" s="22">
        <f t="shared" ca="1" si="0"/>
        <v>0.63855478041530855</v>
      </c>
      <c r="J27" s="22">
        <f t="shared" ca="1" si="1"/>
        <v>0.35908574142537697</v>
      </c>
      <c r="K27" s="7">
        <f t="shared" ca="1" si="4"/>
        <v>76.201215362453283</v>
      </c>
      <c r="L27" s="7">
        <f t="shared" ca="1" si="5"/>
        <v>90.906528947168894</v>
      </c>
    </row>
    <row r="28" spans="2:21" x14ac:dyDescent="0.25">
      <c r="B28" s="18"/>
      <c r="C28" s="19"/>
      <c r="D28" s="19"/>
      <c r="E28" s="20"/>
      <c r="G28" s="23">
        <f t="shared" si="2"/>
        <v>2.4000000000000008</v>
      </c>
      <c r="H28" s="22">
        <f t="shared" ca="1" si="3"/>
        <v>0.69767799728181368</v>
      </c>
      <c r="I28" s="22">
        <f t="shared" ca="1" si="0"/>
        <v>0.39233316954760389</v>
      </c>
      <c r="J28" s="22">
        <f t="shared" ca="1" si="1"/>
        <v>0.22062515447952946</v>
      </c>
      <c r="K28" s="7">
        <f t="shared" ca="1" si="4"/>
        <v>79.571847873918642</v>
      </c>
      <c r="L28" s="7">
        <f t="shared" ca="1" si="5"/>
        <v>93.366688291121434</v>
      </c>
      <c r="N28" s="1" t="s">
        <v>27</v>
      </c>
    </row>
    <row r="29" spans="2:21" x14ac:dyDescent="0.25">
      <c r="B29" s="4"/>
      <c r="G29" s="23">
        <f t="shared" si="2"/>
        <v>2.5000000000000009</v>
      </c>
      <c r="H29" s="22">
        <f t="shared" ca="1" si="3"/>
        <v>1.3213364264096117</v>
      </c>
      <c r="I29" s="22">
        <f t="shared" ca="1" si="0"/>
        <v>0.74304207704946124</v>
      </c>
      <c r="J29" s="22">
        <f t="shared" ca="1" si="1"/>
        <v>0.41784326628018348</v>
      </c>
      <c r="K29" s="7">
        <f t="shared" ca="1" si="4"/>
        <v>85.882230225178262</v>
      </c>
      <c r="L29" s="7">
        <f t="shared" ca="1" si="5"/>
        <v>97.734785932309634</v>
      </c>
      <c r="N29" s="21"/>
      <c r="O29" s="13"/>
      <c r="P29" s="13"/>
      <c r="Q29" s="13"/>
      <c r="R29" s="13"/>
      <c r="S29" s="13"/>
      <c r="T29" s="13"/>
      <c r="U29" s="14"/>
    </row>
    <row r="30" spans="2:21" x14ac:dyDescent="0.25">
      <c r="B30" s="4"/>
      <c r="G30" s="23">
        <f t="shared" si="2"/>
        <v>2.600000000000001</v>
      </c>
      <c r="H30" s="22">
        <f t="shared" ca="1" si="3"/>
        <v>0.47211386512187886</v>
      </c>
      <c r="I30" s="22">
        <f t="shared" ca="1" si="0"/>
        <v>0.26548913655337508</v>
      </c>
      <c r="J30" s="22">
        <f t="shared" ca="1" si="1"/>
        <v>0.1492955128730665</v>
      </c>
      <c r="K30" s="7">
        <f t="shared" ca="1" si="4"/>
        <v>88.591721291080233</v>
      </c>
      <c r="L30" s="7">
        <f t="shared" ca="1" si="5"/>
        <v>99.682596361101531</v>
      </c>
      <c r="N30" s="18"/>
      <c r="O30" s="19"/>
      <c r="P30" s="19"/>
      <c r="Q30" s="19"/>
      <c r="R30" s="19"/>
      <c r="S30" s="19"/>
      <c r="T30" s="19"/>
      <c r="U30" s="20"/>
    </row>
    <row r="31" spans="2:21" x14ac:dyDescent="0.25">
      <c r="G31" s="23">
        <f t="shared" si="2"/>
        <v>2.7000000000000011</v>
      </c>
      <c r="H31" s="22">
        <f t="shared" ca="1" si="3"/>
        <v>0.228355655047244</v>
      </c>
      <c r="I31" s="22">
        <f t="shared" ca="1" si="0"/>
        <v>0.12841382167397741</v>
      </c>
      <c r="J31" s="22">
        <f t="shared" ca="1" si="1"/>
        <v>7.2212398652901633E-2</v>
      </c>
      <c r="K31" s="7">
        <f t="shared" ca="1" si="4"/>
        <v>90.172320047501984</v>
      </c>
      <c r="L31" s="7">
        <f t="shared" ca="1" si="5"/>
        <v>100.90084128162545</v>
      </c>
    </row>
    <row r="32" spans="2:21" x14ac:dyDescent="0.25">
      <c r="G32" s="23">
        <f t="shared" si="2"/>
        <v>2.8000000000000012</v>
      </c>
      <c r="H32" s="22">
        <f t="shared" ca="1" si="3"/>
        <v>0.64275067626336357</v>
      </c>
      <c r="I32" s="22">
        <f t="shared" ca="1" si="0"/>
        <v>0.36144526705693292</v>
      </c>
      <c r="J32" s="22">
        <f t="shared" ca="1" si="1"/>
        <v>0.20325561046057528</v>
      </c>
      <c r="K32" s="7">
        <f t="shared" ca="1" si="4"/>
        <v>93.882417477810762</v>
      </c>
      <c r="L32" s="7">
        <f t="shared" ca="1" si="5"/>
        <v>103.45621169710182</v>
      </c>
    </row>
    <row r="33" spans="2:12" x14ac:dyDescent="0.25">
      <c r="B33" s="4"/>
      <c r="G33" s="23">
        <f t="shared" si="2"/>
        <v>2.9000000000000012</v>
      </c>
      <c r="H33" s="22">
        <f t="shared" ca="1" si="3"/>
        <v>-0.25546048123334303</v>
      </c>
      <c r="I33" s="22">
        <f t="shared" ca="1" si="0"/>
        <v>-0.14365598555052242</v>
      </c>
      <c r="J33" s="22">
        <f t="shared" ca="1" si="1"/>
        <v>-8.0783697286006415E-2</v>
      </c>
      <c r="K33" s="7">
        <f t="shared" ca="1" si="4"/>
        <v>93.003152444335768</v>
      </c>
      <c r="L33" s="7">
        <f t="shared" ca="1" si="5"/>
        <v>103.13773522677776</v>
      </c>
    </row>
    <row r="34" spans="2:12" x14ac:dyDescent="0.25">
      <c r="B34" s="4"/>
      <c r="G34" s="23">
        <f t="shared" si="2"/>
        <v>3.0000000000000013</v>
      </c>
      <c r="H34" s="22">
        <f t="shared" ca="1" si="3"/>
        <v>-7.1654606610859303E-2</v>
      </c>
      <c r="I34" s="22">
        <f t="shared" ca="1" si="0"/>
        <v>-4.0294346437543767E-2</v>
      </c>
      <c r="J34" s="22">
        <f t="shared" ca="1" si="1"/>
        <v>-2.2659176173367386E-2</v>
      </c>
      <c r="K34" s="7">
        <f t="shared" ca="1" si="4"/>
        <v>93.093418082119868</v>
      </c>
      <c r="L34" s="7">
        <f t="shared" ca="1" si="5"/>
        <v>103.41972229164908</v>
      </c>
    </row>
    <row r="35" spans="2:12" x14ac:dyDescent="0.25">
      <c r="B35" s="4"/>
      <c r="G35" s="23">
        <f t="shared" si="2"/>
        <v>3.1000000000000014</v>
      </c>
      <c r="H35" s="22">
        <f t="shared" ca="1" si="3"/>
        <v>-1.145630559278521</v>
      </c>
      <c r="I35" s="22">
        <f t="shared" ca="1" si="0"/>
        <v>-0.64423540688324421</v>
      </c>
      <c r="J35" s="22">
        <f t="shared" ca="1" si="1"/>
        <v>-0.3622801924412673</v>
      </c>
      <c r="K35" s="7">
        <f t="shared" ca="1" si="4"/>
        <v>87.561477564901821</v>
      </c>
      <c r="L35" s="7">
        <f t="shared" ca="1" si="5"/>
        <v>100.19012921370323</v>
      </c>
    </row>
    <row r="36" spans="2:12" x14ac:dyDescent="0.25">
      <c r="B36" s="4"/>
      <c r="G36" s="23">
        <f t="shared" si="2"/>
        <v>3.2000000000000015</v>
      </c>
      <c r="H36" s="22">
        <f t="shared" ca="1" si="3"/>
        <v>7.286950267177808E-2</v>
      </c>
      <c r="I36" s="22">
        <f t="shared" ref="I36:I67" ca="1" si="6">$H36*SQRT(dt^(2*H))</f>
        <v>4.0977532698409369E-2</v>
      </c>
      <c r="J36" s="22">
        <f t="shared" ref="J36:J67" ca="1" si="7">$H36*SQRT(dt^(2*BM))</f>
        <v>2.3043360040654385E-2</v>
      </c>
      <c r="K36" s="7">
        <f t="shared" ca="1" si="4"/>
        <v>88.358090283730007</v>
      </c>
      <c r="L36" s="7">
        <f t="shared" ca="1" si="5"/>
        <v>100.92195158177086</v>
      </c>
    </row>
    <row r="37" spans="2:12" x14ac:dyDescent="0.25">
      <c r="B37" s="4"/>
      <c r="G37" s="23">
        <f t="shared" ref="G37:G68" si="8">G36+dt</f>
        <v>3.3000000000000016</v>
      </c>
      <c r="H37" s="22">
        <f t="shared" ca="1" si="3"/>
        <v>0.1011322439020363</v>
      </c>
      <c r="I37" s="22">
        <f t="shared" ca="1" si="6"/>
        <v>5.6870840055344693E-2</v>
      </c>
      <c r="J37" s="22">
        <f t="shared" ca="1" si="7"/>
        <v>3.1980823561410923E-2</v>
      </c>
      <c r="K37" s="7">
        <f t="shared" ref="K37:K68" ca="1" si="9">K36+(mu*K36*dt)+(sigma*K36*I37)</f>
        <v>89.302380617160836</v>
      </c>
      <c r="L37" s="7">
        <f t="shared" ref="L37:L68" ca="1" si="10">L36+(mu*L36*dt)+(sigma*L36*J37)</f>
        <v>101.7493180523807</v>
      </c>
    </row>
    <row r="38" spans="2:12" x14ac:dyDescent="0.25">
      <c r="B38" s="4"/>
      <c r="G38" s="23">
        <f t="shared" si="8"/>
        <v>3.4000000000000017</v>
      </c>
      <c r="H38" s="22">
        <f t="shared" ca="1" si="3"/>
        <v>-1.4774047979055041</v>
      </c>
      <c r="I38" s="22">
        <f t="shared" ca="1" si="6"/>
        <v>-0.83080577189676097</v>
      </c>
      <c r="J38" s="22">
        <f t="shared" ca="1" si="7"/>
        <v>-0.46719641874421547</v>
      </c>
      <c r="K38" s="7">
        <f t="shared" ca="1" si="9"/>
        <v>82.329599194160778</v>
      </c>
      <c r="L38" s="7">
        <f t="shared" ca="1" si="10"/>
        <v>97.504372942268759</v>
      </c>
    </row>
    <row r="39" spans="2:12" x14ac:dyDescent="0.25">
      <c r="B39" s="4"/>
      <c r="G39" s="23">
        <f t="shared" si="8"/>
        <v>3.5000000000000018</v>
      </c>
      <c r="H39" s="22">
        <f t="shared" ca="1" si="3"/>
        <v>-1.0334621603857608</v>
      </c>
      <c r="I39" s="22">
        <f t="shared" ca="1" si="6"/>
        <v>-0.58115848080540977</v>
      </c>
      <c r="J39" s="22">
        <f t="shared" ca="1" si="7"/>
        <v>-0.32680943024172421</v>
      </c>
      <c r="K39" s="7">
        <f t="shared" ca="1" si="9"/>
        <v>77.956592710831913</v>
      </c>
      <c r="L39" s="7">
        <f t="shared" ca="1" si="10"/>
        <v>94.805359950246157</v>
      </c>
    </row>
    <row r="40" spans="2:12" x14ac:dyDescent="0.25">
      <c r="B40" s="4"/>
      <c r="G40" s="23">
        <f t="shared" si="8"/>
        <v>3.6000000000000019</v>
      </c>
      <c r="H40" s="22">
        <f t="shared" ca="1" si="3"/>
        <v>9.6157838794376171E-2</v>
      </c>
      <c r="I40" s="22">
        <f t="shared" ca="1" si="6"/>
        <v>5.4073526495069454E-2</v>
      </c>
      <c r="J40" s="22">
        <f t="shared" ca="1" si="7"/>
        <v>3.0407778546952809E-2</v>
      </c>
      <c r="K40" s="7">
        <f t="shared" ca="1" si="9"/>
        <v>78.767914462527514</v>
      </c>
      <c r="L40" s="7">
        <f t="shared" ca="1" si="10"/>
        <v>95.567668789040511</v>
      </c>
    </row>
    <row r="41" spans="2:12" x14ac:dyDescent="0.25">
      <c r="B41" s="4"/>
      <c r="G41" s="23">
        <f t="shared" si="8"/>
        <v>3.700000000000002</v>
      </c>
      <c r="H41" s="22">
        <f t="shared" ca="1" si="3"/>
        <v>0.49536723092914198</v>
      </c>
      <c r="I41" s="22">
        <f t="shared" ca="1" si="6"/>
        <v>0.27856546509656738</v>
      </c>
      <c r="J41" s="22">
        <f t="shared" ca="1" si="7"/>
        <v>0.15664887279466963</v>
      </c>
      <c r="K41" s="7">
        <f t="shared" ca="1" si="9"/>
        <v>81.355956107534226</v>
      </c>
      <c r="L41" s="7">
        <f t="shared" ca="1" si="10"/>
        <v>97.542563892127475</v>
      </c>
    </row>
    <row r="42" spans="2:12" x14ac:dyDescent="0.25">
      <c r="B42" s="4"/>
      <c r="G42" s="23">
        <f t="shared" si="8"/>
        <v>3.800000000000002</v>
      </c>
      <c r="H42" s="22">
        <f t="shared" ca="1" si="3"/>
        <v>-1.0396240098880032</v>
      </c>
      <c r="I42" s="22">
        <f t="shared" ca="1" si="6"/>
        <v>-0.58462354342012424</v>
      </c>
      <c r="J42" s="22">
        <f t="shared" ca="1" si="7"/>
        <v>-0.32875797814435026</v>
      </c>
      <c r="K42" s="7">
        <f t="shared" ca="1" si="9"/>
        <v>77.006475154280025</v>
      </c>
      <c r="L42" s="7">
        <f t="shared" ca="1" si="10"/>
        <v>94.823487102768922</v>
      </c>
    </row>
    <row r="43" spans="2:12" x14ac:dyDescent="0.25">
      <c r="B43" s="4"/>
      <c r="G43" s="23">
        <f t="shared" si="8"/>
        <v>3.9000000000000021</v>
      </c>
      <c r="H43" s="22">
        <f t="shared" ca="1" si="3"/>
        <v>-0.62447644578375572</v>
      </c>
      <c r="I43" s="22">
        <f t="shared" ca="1" si="6"/>
        <v>-0.35116891207219636</v>
      </c>
      <c r="J43" s="22">
        <f t="shared" ca="1" si="7"/>
        <v>-0.19747679138033208</v>
      </c>
      <c r="K43" s="7">
        <f t="shared" ca="1" si="9"/>
        <v>74.68727951980712</v>
      </c>
      <c r="L43" s="7">
        <f t="shared" ca="1" si="10"/>
        <v>93.425060740227863</v>
      </c>
    </row>
    <row r="44" spans="2:12" x14ac:dyDescent="0.25">
      <c r="B44" s="4"/>
      <c r="G44" s="23">
        <f t="shared" si="8"/>
        <v>4.0000000000000018</v>
      </c>
      <c r="H44" s="22">
        <f t="shared" ca="1" si="3"/>
        <v>0.3815585532320015</v>
      </c>
      <c r="I44" s="22">
        <f t="shared" ca="1" si="6"/>
        <v>0.21456614246219607</v>
      </c>
      <c r="J44" s="22">
        <f t="shared" ca="1" si="7"/>
        <v>0.12065940889317257</v>
      </c>
      <c r="K44" s="7">
        <f t="shared" ca="1" si="9"/>
        <v>76.663252063162233</v>
      </c>
      <c r="L44" s="7">
        <f t="shared" ca="1" si="10"/>
        <v>95.019447304401467</v>
      </c>
    </row>
    <row r="45" spans="2:12" x14ac:dyDescent="0.25">
      <c r="B45" s="4"/>
      <c r="G45" s="23">
        <f t="shared" si="8"/>
        <v>4.1000000000000014</v>
      </c>
      <c r="H45" s="22">
        <f t="shared" ca="1" si="3"/>
        <v>0.61581764665132765</v>
      </c>
      <c r="I45" s="22">
        <f t="shared" ca="1" si="6"/>
        <v>0.34629971149350974</v>
      </c>
      <c r="J45" s="22">
        <f t="shared" ca="1" si="7"/>
        <v>0.19473863867429583</v>
      </c>
      <c r="K45" s="7">
        <f t="shared" ca="1" si="9"/>
        <v>79.701414530640776</v>
      </c>
      <c r="L45" s="7">
        <f t="shared" ca="1" si="10"/>
        <v>97.344940322487787</v>
      </c>
    </row>
    <row r="46" spans="2:12" x14ac:dyDescent="0.25">
      <c r="B46" s="4"/>
      <c r="G46" s="23">
        <f t="shared" si="8"/>
        <v>4.2000000000000011</v>
      </c>
      <c r="H46" s="22">
        <f t="shared" ca="1" si="3"/>
        <v>-1.5482874116116463</v>
      </c>
      <c r="I46" s="22">
        <f t="shared" ca="1" si="6"/>
        <v>-0.87066599482122864</v>
      </c>
      <c r="J46" s="22">
        <f t="shared" ca="1" si="7"/>
        <v>-0.48961146932594335</v>
      </c>
      <c r="K46" s="7">
        <f t="shared" ca="1" si="9"/>
        <v>73.160590466196027</v>
      </c>
      <c r="L46" s="7">
        <f t="shared" ca="1" si="10"/>
        <v>93.065545097826288</v>
      </c>
    </row>
    <row r="47" spans="2:12" x14ac:dyDescent="0.25">
      <c r="B47" s="4"/>
      <c r="G47" s="23">
        <f t="shared" si="8"/>
        <v>4.3000000000000007</v>
      </c>
      <c r="H47" s="22">
        <f t="shared" ca="1" si="3"/>
        <v>1.0588745984700876</v>
      </c>
      <c r="I47" s="22">
        <f t="shared" ca="1" si="6"/>
        <v>0.59544894491406786</v>
      </c>
      <c r="J47" s="22">
        <f t="shared" ca="1" si="7"/>
        <v>0.33484554876617206</v>
      </c>
      <c r="K47" s="7">
        <f t="shared" ca="1" si="9"/>
        <v>77.882733058765666</v>
      </c>
      <c r="L47" s="7">
        <f t="shared" ca="1" si="10"/>
        <v>96.647131175265883</v>
      </c>
    </row>
    <row r="48" spans="2:12" x14ac:dyDescent="0.25">
      <c r="B48" s="4"/>
      <c r="G48" s="23">
        <f t="shared" si="8"/>
        <v>4.4000000000000004</v>
      </c>
      <c r="H48" s="22">
        <f t="shared" ca="1" si="3"/>
        <v>-0.17142536980807013</v>
      </c>
      <c r="I48" s="22">
        <f t="shared" ca="1" si="6"/>
        <v>-9.6399569629115819E-2</v>
      </c>
      <c r="J48" s="22">
        <f t="shared" ca="1" si="7"/>
        <v>-5.4209461733016315E-2</v>
      </c>
      <c r="K48" s="7">
        <f t="shared" ca="1" si="9"/>
        <v>77.521360529219066</v>
      </c>
      <c r="L48" s="7">
        <f t="shared" ca="1" si="10"/>
        <v>96.606447935237071</v>
      </c>
    </row>
    <row r="49" spans="2:12" x14ac:dyDescent="0.25">
      <c r="B49" s="4"/>
      <c r="G49" s="23">
        <f t="shared" si="8"/>
        <v>4.5</v>
      </c>
      <c r="H49" s="22">
        <f t="shared" ca="1" si="3"/>
        <v>2.2894830266085413</v>
      </c>
      <c r="I49" s="22">
        <f t="shared" ca="1" si="6"/>
        <v>1.2874709191838583</v>
      </c>
      <c r="J49" s="22">
        <f t="shared" ca="1" si="7"/>
        <v>0.72399810283788779</v>
      </c>
      <c r="K49" s="7">
        <f t="shared" ca="1" si="9"/>
        <v>87.889617061558852</v>
      </c>
      <c r="L49" s="7">
        <f t="shared" ca="1" si="10"/>
        <v>104.08376867761514</v>
      </c>
    </row>
    <row r="50" spans="2:12" x14ac:dyDescent="0.25">
      <c r="B50" s="4"/>
      <c r="G50" s="23">
        <f t="shared" si="8"/>
        <v>4.5999999999999996</v>
      </c>
      <c r="H50" s="22">
        <f t="shared" ca="1" si="3"/>
        <v>-0.17100610863406748</v>
      </c>
      <c r="I50" s="22">
        <f t="shared" ca="1" si="6"/>
        <v>-9.6163801744926308E-2</v>
      </c>
      <c r="J50" s="22">
        <f t="shared" ca="1" si="7"/>
        <v>-5.407687970858386E-2</v>
      </c>
      <c r="K50" s="7">
        <f t="shared" ca="1" si="9"/>
        <v>87.483885175812119</v>
      </c>
      <c r="L50" s="7">
        <f t="shared" ca="1" si="10"/>
        <v>104.04133497716367</v>
      </c>
    </row>
    <row r="51" spans="2:12" x14ac:dyDescent="0.25">
      <c r="B51" s="4"/>
      <c r="G51" s="23">
        <f t="shared" si="8"/>
        <v>4.6999999999999993</v>
      </c>
      <c r="H51" s="22">
        <f t="shared" ca="1" si="3"/>
        <v>-0.26084266264494543</v>
      </c>
      <c r="I51" s="22">
        <f t="shared" ca="1" si="6"/>
        <v>-0.14668260857793777</v>
      </c>
      <c r="J51" s="22">
        <f t="shared" ca="1" si="7"/>
        <v>-8.2485692490094797E-2</v>
      </c>
      <c r="K51" s="7">
        <f t="shared" ca="1" si="9"/>
        <v>86.638068153079089</v>
      </c>
      <c r="L51" s="7">
        <f t="shared" ca="1" si="10"/>
        <v>103.70334949573096</v>
      </c>
    </row>
    <row r="52" spans="2:12" x14ac:dyDescent="0.25">
      <c r="B52" s="4"/>
      <c r="G52" s="23">
        <f t="shared" si="8"/>
        <v>4.7999999999999989</v>
      </c>
      <c r="H52" s="22">
        <f t="shared" ca="1" si="3"/>
        <v>-2.057562866399977</v>
      </c>
      <c r="I52" s="22">
        <f t="shared" ca="1" si="6"/>
        <v>-1.1570526289538163</v>
      </c>
      <c r="J52" s="22">
        <f t="shared" ca="1" si="7"/>
        <v>-0.65065850868086628</v>
      </c>
      <c r="K52" s="7">
        <f t="shared" ca="1" si="9"/>
        <v>77.046778041444469</v>
      </c>
      <c r="L52" s="7">
        <f t="shared" ca="1" si="10"/>
        <v>97.474319570399317</v>
      </c>
    </row>
    <row r="53" spans="2:12" x14ac:dyDescent="0.25">
      <c r="B53" s="4"/>
      <c r="G53" s="23">
        <f t="shared" si="8"/>
        <v>4.8999999999999986</v>
      </c>
      <c r="H53" s="22">
        <f t="shared" ca="1" si="3"/>
        <v>-0.64759181796930165</v>
      </c>
      <c r="I53" s="22">
        <f t="shared" ca="1" si="6"/>
        <v>-0.3641676410992844</v>
      </c>
      <c r="J53" s="22">
        <f t="shared" ca="1" si="7"/>
        <v>-0.20478651388721503</v>
      </c>
      <c r="K53" s="7">
        <f t="shared" ca="1" si="9"/>
        <v>74.626217590286387</v>
      </c>
      <c r="L53" s="7">
        <f t="shared" ca="1" si="10"/>
        <v>95.965548558416259</v>
      </c>
    </row>
    <row r="54" spans="2:12" x14ac:dyDescent="0.25">
      <c r="B54" s="4"/>
      <c r="G54" s="23">
        <f t="shared" si="8"/>
        <v>4.9999999999999982</v>
      </c>
      <c r="H54" s="22">
        <f t="shared" ca="1" si="3"/>
        <v>0.96727072732991759</v>
      </c>
      <c r="I54" s="22">
        <f t="shared" ca="1" si="6"/>
        <v>0.54393630262453863</v>
      </c>
      <c r="J54" s="22">
        <f t="shared" ca="1" si="7"/>
        <v>0.30587786123702182</v>
      </c>
      <c r="K54" s="7">
        <f t="shared" ca="1" si="9"/>
        <v>79.058539565729291</v>
      </c>
      <c r="L54" s="7">
        <f t="shared" ca="1" si="10"/>
        <v>99.380749975756927</v>
      </c>
    </row>
    <row r="55" spans="2:12" x14ac:dyDescent="0.25">
      <c r="B55" s="4"/>
      <c r="G55" s="23">
        <f t="shared" si="8"/>
        <v>5.0999999999999979</v>
      </c>
      <c r="H55" s="22">
        <f t="shared" ca="1" si="3"/>
        <v>-1.943495577663874</v>
      </c>
      <c r="I55" s="22">
        <f t="shared" ca="1" si="6"/>
        <v>-1.0929078786450859</v>
      </c>
      <c r="J55" s="22">
        <f t="shared" ca="1" si="7"/>
        <v>-0.61458726478825088</v>
      </c>
      <c r="K55" s="7">
        <f t="shared" ca="1" si="9"/>
        <v>70.81346218700196</v>
      </c>
      <c r="L55" s="7">
        <f t="shared" ca="1" si="10"/>
        <v>93.769839395615165</v>
      </c>
    </row>
    <row r="56" spans="2:12" x14ac:dyDescent="0.25">
      <c r="B56" s="4"/>
      <c r="G56" s="23">
        <f t="shared" si="8"/>
        <v>5.1999999999999975</v>
      </c>
      <c r="H56" s="22">
        <f t="shared" ca="1" si="3"/>
        <v>-1.1374946501304593</v>
      </c>
      <c r="I56" s="22">
        <f t="shared" ca="1" si="6"/>
        <v>-0.63966024895129492</v>
      </c>
      <c r="J56" s="22">
        <f t="shared" ca="1" si="7"/>
        <v>-0.35970739206685981</v>
      </c>
      <c r="K56" s="7">
        <f t="shared" ca="1" si="9"/>
        <v>66.637873812772895</v>
      </c>
      <c r="L56" s="7">
        <f t="shared" ca="1" si="10"/>
        <v>90.865718154240739</v>
      </c>
    </row>
    <row r="57" spans="2:12" x14ac:dyDescent="0.25">
      <c r="B57" s="4"/>
      <c r="G57" s="23">
        <f t="shared" si="8"/>
        <v>5.2999999999999972</v>
      </c>
      <c r="H57" s="22">
        <f t="shared" ca="1" si="3"/>
        <v>-0.10287765733241934</v>
      </c>
      <c r="I57" s="22">
        <f t="shared" ca="1" si="6"/>
        <v>-5.7852358156791323E-2</v>
      </c>
      <c r="J57" s="22">
        <f t="shared" ca="1" si="7"/>
        <v>-3.2532771751276737E-2</v>
      </c>
      <c r="K57" s="7">
        <f t="shared" ca="1" si="9"/>
        <v>66.585547367574392</v>
      </c>
      <c r="L57" s="7">
        <f t="shared" ca="1" si="10"/>
        <v>91.02443537813916</v>
      </c>
    </row>
    <row r="58" spans="2:12" x14ac:dyDescent="0.25">
      <c r="B58" s="4"/>
      <c r="G58" s="23">
        <f t="shared" si="8"/>
        <v>5.3999999999999968</v>
      </c>
      <c r="H58" s="22">
        <f t="shared" ca="1" si="3"/>
        <v>-0.49489543023218208</v>
      </c>
      <c r="I58" s="22">
        <f t="shared" ca="1" si="6"/>
        <v>-0.27830015206741321</v>
      </c>
      <c r="J58" s="22">
        <f t="shared" ca="1" si="7"/>
        <v>-0.15649967631426481</v>
      </c>
      <c r="K58" s="7">
        <f t="shared" ca="1" si="9"/>
        <v>65.065398308623472</v>
      </c>
      <c r="L58" s="7">
        <f t="shared" ca="1" si="10"/>
        <v>90.055028087693103</v>
      </c>
    </row>
    <row r="59" spans="2:12" x14ac:dyDescent="0.25">
      <c r="B59" s="4"/>
      <c r="G59" s="23">
        <f t="shared" si="8"/>
        <v>5.4999999999999964</v>
      </c>
      <c r="H59" s="22">
        <f t="shared" ca="1" si="3"/>
        <v>-8.5464878058824578E-2</v>
      </c>
      <c r="I59" s="22">
        <f t="shared" ca="1" si="6"/>
        <v>-4.8060432784830999E-2</v>
      </c>
      <c r="J59" s="22">
        <f t="shared" ca="1" si="7"/>
        <v>-2.7026367461443566E-2</v>
      </c>
      <c r="K59" s="7">
        <f t="shared" ca="1" si="9"/>
        <v>65.078018179963607</v>
      </c>
      <c r="L59" s="7">
        <f t="shared" ca="1" si="10"/>
        <v>90.26191720004671</v>
      </c>
    </row>
    <row r="60" spans="2:12" x14ac:dyDescent="0.25">
      <c r="B60" s="4"/>
      <c r="G60" s="23">
        <f t="shared" si="8"/>
        <v>5.5999999999999961</v>
      </c>
      <c r="H60" s="22">
        <f t="shared" ca="1" si="3"/>
        <v>0.20823226795221073</v>
      </c>
      <c r="I60" s="22">
        <f t="shared" ca="1" si="6"/>
        <v>0.11709760950763803</v>
      </c>
      <c r="J60" s="22">
        <f t="shared" ca="1" si="7"/>
        <v>6.5848824907147191E-2</v>
      </c>
      <c r="K60" s="7">
        <f t="shared" ca="1" si="9"/>
        <v>66.165456306900253</v>
      </c>
      <c r="L60" s="7">
        <f t="shared" ca="1" si="10"/>
        <v>91.307590904195877</v>
      </c>
    </row>
    <row r="61" spans="2:12" x14ac:dyDescent="0.25">
      <c r="B61" s="4"/>
      <c r="G61" s="23">
        <f t="shared" si="8"/>
        <v>5.6999999999999957</v>
      </c>
      <c r="H61" s="22">
        <f t="shared" ca="1" si="3"/>
        <v>1.8854316896728858</v>
      </c>
      <c r="I61" s="22">
        <f t="shared" ca="1" si="6"/>
        <v>1.0602561549265295</v>
      </c>
      <c r="J61" s="22">
        <f t="shared" ca="1" si="7"/>
        <v>0.59622585120260874</v>
      </c>
      <c r="K61" s="7">
        <f t="shared" ca="1" si="9"/>
        <v>73.51151681772609</v>
      </c>
      <c r="L61" s="7">
        <f t="shared" ca="1" si="10"/>
        <v>97.208123469528232</v>
      </c>
    </row>
    <row r="62" spans="2:12" x14ac:dyDescent="0.25">
      <c r="B62" s="4"/>
      <c r="G62" s="23">
        <f t="shared" si="8"/>
        <v>5.7999999999999954</v>
      </c>
      <c r="H62" s="22">
        <f t="shared" ca="1" si="3"/>
        <v>0.95746164416729862</v>
      </c>
      <c r="I62" s="22">
        <f t="shared" ca="1" si="6"/>
        <v>0.53842024979996916</v>
      </c>
      <c r="J62" s="22">
        <f t="shared" ca="1" si="7"/>
        <v>0.30277595678183344</v>
      </c>
      <c r="K62" s="7">
        <f t="shared" ca="1" si="9"/>
        <v>77.837083326632197</v>
      </c>
      <c r="L62" s="7">
        <f t="shared" ca="1" si="10"/>
        <v>100.63739234592117</v>
      </c>
    </row>
    <row r="63" spans="2:12" x14ac:dyDescent="0.25">
      <c r="B63" s="4"/>
      <c r="G63" s="23">
        <f t="shared" si="8"/>
        <v>5.899999999999995</v>
      </c>
      <c r="H63" s="22">
        <f t="shared" ca="1" si="3"/>
        <v>-0.70366048895757571</v>
      </c>
      <c r="I63" s="22">
        <f t="shared" ca="1" si="6"/>
        <v>-0.39569737184449211</v>
      </c>
      <c r="J63" s="22">
        <f t="shared" ca="1" si="7"/>
        <v>-0.22251698445737003</v>
      </c>
      <c r="K63" s="7">
        <f t="shared" ca="1" si="9"/>
        <v>75.146275812826445</v>
      </c>
      <c r="L63" s="7">
        <f t="shared" ca="1" si="10"/>
        <v>98.90122640080402</v>
      </c>
    </row>
    <row r="64" spans="2:12" x14ac:dyDescent="0.25">
      <c r="B64" s="4"/>
      <c r="G64" s="23">
        <f t="shared" si="8"/>
        <v>5.9999999999999947</v>
      </c>
      <c r="H64" s="22">
        <f t="shared" ca="1" si="3"/>
        <v>-1.0653320131312991</v>
      </c>
      <c r="I64" s="22">
        <f t="shared" ca="1" si="6"/>
        <v>-0.59908021603195705</v>
      </c>
      <c r="J64" s="22">
        <f t="shared" ca="1" si="7"/>
        <v>-0.33688756257873137</v>
      </c>
      <c r="K64" s="7">
        <f t="shared" ca="1" si="9"/>
        <v>71.020142477096073</v>
      </c>
      <c r="L64" s="7">
        <f t="shared" ca="1" si="10"/>
        <v>96.063873222986629</v>
      </c>
    </row>
    <row r="65" spans="2:12" x14ac:dyDescent="0.25">
      <c r="B65" s="4"/>
      <c r="G65" s="23">
        <f t="shared" si="8"/>
        <v>6.0999999999999943</v>
      </c>
      <c r="H65" s="22">
        <f t="shared" ca="1" si="3"/>
        <v>-2.3494640419329475E-2</v>
      </c>
      <c r="I65" s="22">
        <f t="shared" ca="1" si="6"/>
        <v>-1.3212007228276475E-2</v>
      </c>
      <c r="J65" s="22">
        <f t="shared" ca="1" si="7"/>
        <v>-7.4296576531734642E-3</v>
      </c>
      <c r="K65" s="7">
        <f t="shared" ca="1" si="9"/>
        <v>71.281411325905495</v>
      </c>
      <c r="L65" s="7">
        <f t="shared" ca="1" si="10"/>
        <v>96.472820420013093</v>
      </c>
    </row>
    <row r="66" spans="2:12" x14ac:dyDescent="0.25">
      <c r="B66" s="4"/>
      <c r="G66" s="23">
        <f t="shared" si="8"/>
        <v>6.199999999999994</v>
      </c>
      <c r="H66" s="22">
        <f t="shared" ca="1" si="3"/>
        <v>-1.8195648066295187</v>
      </c>
      <c r="I66" s="22">
        <f t="shared" ca="1" si="6"/>
        <v>-1.0232164846297649</v>
      </c>
      <c r="J66" s="22">
        <f t="shared" ca="1" si="7"/>
        <v>-0.57539691392331238</v>
      </c>
      <c r="K66" s="7">
        <f t="shared" ca="1" si="9"/>
        <v>64.344186870900884</v>
      </c>
      <c r="L66" s="7">
        <f t="shared" ca="1" si="10"/>
        <v>91.404168207397817</v>
      </c>
    </row>
    <row r="67" spans="2:12" x14ac:dyDescent="0.25">
      <c r="B67" s="4"/>
      <c r="G67" s="23">
        <f t="shared" si="8"/>
        <v>6.2999999999999936</v>
      </c>
      <c r="H67" s="22">
        <f t="shared" ca="1" si="3"/>
        <v>-0.61572510826036075</v>
      </c>
      <c r="I67" s="22">
        <f t="shared" ca="1" si="6"/>
        <v>-0.34624767333210243</v>
      </c>
      <c r="J67" s="22">
        <f t="shared" ca="1" si="7"/>
        <v>-0.19470937546564956</v>
      </c>
      <c r="K67" s="7">
        <f t="shared" ca="1" si="9"/>
        <v>62.438005305605841</v>
      </c>
      <c r="L67" s="7">
        <f t="shared" ca="1" si="10"/>
        <v>90.081464197772846</v>
      </c>
    </row>
    <row r="68" spans="2:12" x14ac:dyDescent="0.25">
      <c r="B68" s="4"/>
      <c r="G68" s="23">
        <f t="shared" si="8"/>
        <v>6.3999999999999932</v>
      </c>
      <c r="H68" s="22">
        <f t="shared" ca="1" si="3"/>
        <v>1.1509640072902929</v>
      </c>
      <c r="I68" s="22">
        <f t="shared" ref="I68:I104" ca="1" si="11">$H68*SQRT(dt^(2*H))</f>
        <v>0.64723462510601792</v>
      </c>
      <c r="J68" s="22">
        <f t="shared" ref="J68:J104" ca="1" si="12">$H68*SQRT(dt^(2*BM))</f>
        <v>0.36396677679119688</v>
      </c>
      <c r="K68" s="7">
        <f t="shared" ca="1" si="9"/>
        <v>66.791399227768011</v>
      </c>
      <c r="L68" s="7">
        <f t="shared" ca="1" si="10"/>
        <v>93.810537536031205</v>
      </c>
    </row>
    <row r="69" spans="2:12" x14ac:dyDescent="0.25">
      <c r="B69" s="4"/>
      <c r="G69" s="23">
        <f t="shared" ref="G69:G104" si="13">G68+dt</f>
        <v>6.4999999999999929</v>
      </c>
      <c r="H69" s="22">
        <f t="shared" ref="H69:H104" ca="1" si="14">NORMSINV(RAND())</f>
        <v>0.8239339826601092</v>
      </c>
      <c r="I69" s="22">
        <f t="shared" ca="1" si="11"/>
        <v>0.46333212767844789</v>
      </c>
      <c r="J69" s="22">
        <f t="shared" ca="1" si="12"/>
        <v>0.2605508026819624</v>
      </c>
      <c r="K69" s="7">
        <f t="shared" ref="K69:K104" ca="1" si="15">K68+(mu*K68*dt)+(sigma*K68*I69)</f>
        <v>70.22001633538909</v>
      </c>
      <c r="L69" s="7">
        <f t="shared" ref="L69:L104" ca="1" si="16">L68+(mu*L68*dt)+(sigma*L68*J69)</f>
        <v>96.723831309215299</v>
      </c>
    </row>
    <row r="70" spans="2:12" x14ac:dyDescent="0.25">
      <c r="B70" s="4"/>
      <c r="G70" s="23">
        <f t="shared" si="13"/>
        <v>6.5999999999999925</v>
      </c>
      <c r="H70" s="22">
        <f t="shared" ca="1" si="14"/>
        <v>0.95795465161703885</v>
      </c>
      <c r="I70" s="22">
        <f t="shared" ca="1" si="11"/>
        <v>0.53869748826258479</v>
      </c>
      <c r="J70" s="22">
        <f t="shared" ca="1" si="12"/>
        <v>0.30293185942629447</v>
      </c>
      <c r="K70" s="7">
        <f t="shared" ca="1" si="15"/>
        <v>74.353851059629221</v>
      </c>
      <c r="L70" s="7">
        <f t="shared" ca="1" si="16"/>
        <v>100.13752347269497</v>
      </c>
    </row>
    <row r="71" spans="2:12" x14ac:dyDescent="0.25">
      <c r="B71" s="4"/>
      <c r="G71" s="23">
        <f t="shared" si="13"/>
        <v>6.6999999999999922</v>
      </c>
      <c r="H71" s="22">
        <f t="shared" ca="1" si="14"/>
        <v>0.36937800130728343</v>
      </c>
      <c r="I71" s="22">
        <f t="shared" ca="1" si="11"/>
        <v>0.20771651475130026</v>
      </c>
      <c r="J71" s="22">
        <f t="shared" ca="1" si="12"/>
        <v>0.11680758016916688</v>
      </c>
      <c r="K71" s="7">
        <f t="shared" ca="1" si="15"/>
        <v>76.270072594971708</v>
      </c>
      <c r="L71" s="7">
        <f t="shared" ca="1" si="16"/>
        <v>101.8078932701563</v>
      </c>
    </row>
    <row r="72" spans="2:12" x14ac:dyDescent="0.25">
      <c r="B72" s="4"/>
      <c r="G72" s="23">
        <f t="shared" si="13"/>
        <v>6.7999999999999918</v>
      </c>
      <c r="H72" s="22">
        <f t="shared" ca="1" si="14"/>
        <v>0.729284630414335</v>
      </c>
      <c r="I72" s="22">
        <f t="shared" ca="1" si="11"/>
        <v>0.41010688550815111</v>
      </c>
      <c r="J72" s="22">
        <f t="shared" ca="1" si="12"/>
        <v>0.23062004946634046</v>
      </c>
      <c r="K72" s="7">
        <f t="shared" ca="1" si="15"/>
        <v>79.779311150887011</v>
      </c>
      <c r="L72" s="7">
        <f t="shared" ca="1" si="16"/>
        <v>104.66482687470982</v>
      </c>
    </row>
    <row r="73" spans="2:12" x14ac:dyDescent="0.25">
      <c r="B73" s="4"/>
      <c r="G73" s="23">
        <f t="shared" si="13"/>
        <v>6.8999999999999915</v>
      </c>
      <c r="H73" s="22">
        <f t="shared" ca="1" si="14"/>
        <v>0.85183783374546806</v>
      </c>
      <c r="I73" s="22">
        <f t="shared" ca="1" si="11"/>
        <v>0.47902361627570278</v>
      </c>
      <c r="J73" s="22">
        <f t="shared" ca="1" si="12"/>
        <v>0.26937477517395197</v>
      </c>
      <c r="K73" s="7">
        <f t="shared" ca="1" si="15"/>
        <v>83.999825119789691</v>
      </c>
      <c r="L73" s="7">
        <f t="shared" ca="1" si="16"/>
        <v>108.00755742988292</v>
      </c>
    </row>
    <row r="74" spans="2:12" x14ac:dyDescent="0.25">
      <c r="B74" s="4"/>
      <c r="G74" s="23">
        <f t="shared" si="13"/>
        <v>6.9999999999999911</v>
      </c>
      <c r="H74" s="22">
        <f t="shared" ca="1" si="14"/>
        <v>1.0328414481720933</v>
      </c>
      <c r="I74" s="22">
        <f t="shared" ca="1" si="11"/>
        <v>0.58080942867661423</v>
      </c>
      <c r="J74" s="22">
        <f t="shared" ca="1" si="12"/>
        <v>0.32661314380505679</v>
      </c>
      <c r="K74" s="7">
        <f t="shared" ca="1" si="15"/>
        <v>89.29861328906469</v>
      </c>
      <c r="L74" s="7">
        <f t="shared" ca="1" si="16"/>
        <v>112.07526400572027</v>
      </c>
    </row>
    <row r="75" spans="2:12" x14ac:dyDescent="0.25">
      <c r="B75" s="4"/>
      <c r="G75" s="23">
        <f t="shared" si="13"/>
        <v>7.0999999999999908</v>
      </c>
      <c r="H75" s="22">
        <f t="shared" ca="1" si="14"/>
        <v>-0.70091066450690809</v>
      </c>
      <c r="I75" s="22">
        <f t="shared" ca="1" si="11"/>
        <v>-0.39415103191886286</v>
      </c>
      <c r="J75" s="22">
        <f t="shared" ca="1" si="12"/>
        <v>-0.22164741361439694</v>
      </c>
      <c r="K75" s="7">
        <f t="shared" ca="1" si="15"/>
        <v>86.225392297829188</v>
      </c>
      <c r="L75" s="7">
        <f t="shared" ca="1" si="16"/>
        <v>110.15152108604701</v>
      </c>
    </row>
    <row r="76" spans="2:12" x14ac:dyDescent="0.25">
      <c r="B76" s="4"/>
      <c r="G76" s="23">
        <f t="shared" si="13"/>
        <v>7.1999999999999904</v>
      </c>
      <c r="H76" s="22">
        <f t="shared" ca="1" si="14"/>
        <v>0.68126219718212555</v>
      </c>
      <c r="I76" s="22">
        <f t="shared" ca="1" si="11"/>
        <v>0.3831018867654854</v>
      </c>
      <c r="J76" s="22">
        <f t="shared" ca="1" si="12"/>
        <v>0.21543402268662612</v>
      </c>
      <c r="K76" s="7">
        <f t="shared" ca="1" si="15"/>
        <v>89.959830306957585</v>
      </c>
      <c r="L76" s="7">
        <f t="shared" ca="1" si="16"/>
        <v>113.07531722073902</v>
      </c>
    </row>
    <row r="77" spans="2:12" x14ac:dyDescent="0.25">
      <c r="B77" s="4"/>
      <c r="G77" s="23">
        <f t="shared" si="13"/>
        <v>7.2999999999999901</v>
      </c>
      <c r="H77" s="22">
        <f t="shared" ca="1" si="14"/>
        <v>0.37618323765327766</v>
      </c>
      <c r="I77" s="22">
        <f t="shared" ca="1" si="11"/>
        <v>0.21154338037634018</v>
      </c>
      <c r="J77" s="22">
        <f t="shared" ca="1" si="12"/>
        <v>0.11895958485607723</v>
      </c>
      <c r="K77" s="7">
        <f t="shared" ca="1" si="15"/>
        <v>92.312670118613951</v>
      </c>
      <c r="L77" s="7">
        <f t="shared" ca="1" si="16"/>
        <v>114.98583308624755</v>
      </c>
    </row>
    <row r="78" spans="2:12" x14ac:dyDescent="0.25">
      <c r="B78" s="4"/>
      <c r="G78" s="23">
        <f t="shared" si="13"/>
        <v>7.3999999999999897</v>
      </c>
      <c r="H78" s="22">
        <f t="shared" ca="1" si="14"/>
        <v>-1.2283665864784783</v>
      </c>
      <c r="I78" s="22">
        <f t="shared" ca="1" si="11"/>
        <v>-0.69076129405985298</v>
      </c>
      <c r="J78" s="22">
        <f t="shared" ca="1" si="12"/>
        <v>-0.38844362149181816</v>
      </c>
      <c r="K78" s="7">
        <f t="shared" ca="1" si="15"/>
        <v>86.397631522281614</v>
      </c>
      <c r="L78" s="7">
        <f t="shared" ca="1" si="16"/>
        <v>111.09421090925122</v>
      </c>
    </row>
    <row r="79" spans="2:12" x14ac:dyDescent="0.25">
      <c r="B79" s="4"/>
      <c r="G79" s="23">
        <f t="shared" si="13"/>
        <v>7.4999999999999893</v>
      </c>
      <c r="H79" s="22">
        <f t="shared" ca="1" si="14"/>
        <v>0.49354247871080131</v>
      </c>
      <c r="I79" s="22">
        <f t="shared" ca="1" si="11"/>
        <v>0.27753933151596166</v>
      </c>
      <c r="J79" s="22">
        <f t="shared" ca="1" si="12"/>
        <v>0.15607183547712949</v>
      </c>
      <c r="K79" s="7">
        <f t="shared" ca="1" si="15"/>
        <v>89.227493769618675</v>
      </c>
      <c r="L79" s="7">
        <f t="shared" ca="1" si="16"/>
        <v>113.3835497045465</v>
      </c>
    </row>
    <row r="80" spans="2:12" x14ac:dyDescent="0.25">
      <c r="B80" s="4"/>
      <c r="G80" s="23">
        <f t="shared" si="13"/>
        <v>7.599999999999989</v>
      </c>
      <c r="H80" s="22">
        <f t="shared" ca="1" si="14"/>
        <v>0.48390256854727259</v>
      </c>
      <c r="I80" s="22">
        <f t="shared" ca="1" si="11"/>
        <v>0.27211841165988698</v>
      </c>
      <c r="J80" s="22">
        <f t="shared" ca="1" si="12"/>
        <v>0.1530234282215138</v>
      </c>
      <c r="K80" s="7">
        <f t="shared" ca="1" si="15"/>
        <v>92.101675626564884</v>
      </c>
      <c r="L80" s="7">
        <f t="shared" ca="1" si="16"/>
        <v>115.68550140104064</v>
      </c>
    </row>
    <row r="81" spans="2:12" x14ac:dyDescent="0.25">
      <c r="B81" s="4"/>
      <c r="G81" s="23">
        <f t="shared" si="13"/>
        <v>7.6999999999999886</v>
      </c>
      <c r="H81" s="22">
        <f t="shared" ca="1" si="14"/>
        <v>-0.63910589695479347</v>
      </c>
      <c r="I81" s="22">
        <f t="shared" ca="1" si="11"/>
        <v>-0.35939565703052523</v>
      </c>
      <c r="J81" s="22">
        <f t="shared" ca="1" si="12"/>
        <v>-0.20210303004220176</v>
      </c>
      <c r="K81" s="7">
        <f t="shared" ca="1" si="15"/>
        <v>89.252089782155551</v>
      </c>
      <c r="L81" s="7">
        <f t="shared" ca="1" si="16"/>
        <v>113.92588987153567</v>
      </c>
    </row>
    <row r="82" spans="2:12" x14ac:dyDescent="0.25">
      <c r="B82" s="4"/>
      <c r="G82" s="23">
        <f t="shared" si="13"/>
        <v>7.7999999999999883</v>
      </c>
      <c r="H82" s="22">
        <f t="shared" ca="1" si="14"/>
        <v>-0.1828483732526705</v>
      </c>
      <c r="I82" s="22">
        <f t="shared" ca="1" si="11"/>
        <v>-0.10282319652380631</v>
      </c>
      <c r="J82" s="22">
        <f t="shared" ca="1" si="12"/>
        <v>-5.782173259350494E-2</v>
      </c>
      <c r="K82" s="7">
        <f t="shared" ca="1" si="15"/>
        <v>88.780631714283231</v>
      </c>
      <c r="L82" s="7">
        <f t="shared" ca="1" si="16"/>
        <v>113.83678008693045</v>
      </c>
    </row>
    <row r="83" spans="2:12" x14ac:dyDescent="0.25">
      <c r="B83" s="4"/>
      <c r="G83" s="23">
        <f t="shared" si="13"/>
        <v>7.8999999999999879</v>
      </c>
      <c r="H83" s="22">
        <f t="shared" ca="1" si="14"/>
        <v>0.90636498956571843</v>
      </c>
      <c r="I83" s="22">
        <f t="shared" ca="1" si="11"/>
        <v>0.50968648933852301</v>
      </c>
      <c r="J83" s="22">
        <f t="shared" ca="1" si="12"/>
        <v>0.28661777584624176</v>
      </c>
      <c r="K83" s="7">
        <f t="shared" ca="1" si="15"/>
        <v>93.749563722825584</v>
      </c>
      <c r="L83" s="7">
        <f t="shared" ca="1" si="16"/>
        <v>117.66872845916647</v>
      </c>
    </row>
    <row r="84" spans="2:12" x14ac:dyDescent="0.25">
      <c r="B84" s="4"/>
      <c r="G84" s="23">
        <f t="shared" si="13"/>
        <v>7.9999999999999876</v>
      </c>
      <c r="H84" s="22">
        <f t="shared" ca="1" si="14"/>
        <v>0.29626592549690378</v>
      </c>
      <c r="I84" s="22">
        <f t="shared" ca="1" si="11"/>
        <v>0.1666025731526741</v>
      </c>
      <c r="J84" s="22">
        <f t="shared" ca="1" si="12"/>
        <v>9.3687511766796835E-2</v>
      </c>
      <c r="K84" s="7">
        <f t="shared" ca="1" si="15"/>
        <v>95.780203396256056</v>
      </c>
      <c r="L84" s="7">
        <f t="shared" ca="1" si="16"/>
        <v>119.35948113967251</v>
      </c>
    </row>
    <row r="85" spans="2:12" x14ac:dyDescent="0.25">
      <c r="B85" s="4"/>
      <c r="G85" s="23">
        <f t="shared" si="13"/>
        <v>8.0999999999999872</v>
      </c>
      <c r="H85" s="22">
        <f t="shared" ca="1" si="14"/>
        <v>-0.52959527852932364</v>
      </c>
      <c r="I85" s="22">
        <f t="shared" ca="1" si="11"/>
        <v>-0.29781331074273187</v>
      </c>
      <c r="J85" s="22">
        <f t="shared" ca="1" si="12"/>
        <v>-0.16747273182239308</v>
      </c>
      <c r="K85" s="7">
        <f t="shared" ca="1" si="15"/>
        <v>93.406642465532215</v>
      </c>
      <c r="L85" s="7">
        <f t="shared" ca="1" si="16"/>
        <v>117.95733270783444</v>
      </c>
    </row>
    <row r="86" spans="2:12" x14ac:dyDescent="0.25">
      <c r="B86" s="4"/>
      <c r="G86" s="23">
        <f t="shared" si="13"/>
        <v>8.1999999999999869</v>
      </c>
      <c r="H86" s="22">
        <f t="shared" ca="1" si="14"/>
        <v>-8.5866108705837371E-2</v>
      </c>
      <c r="I86" s="22">
        <f t="shared" ca="1" si="11"/>
        <v>-4.8286061358579158E-2</v>
      </c>
      <c r="J86" s="22">
        <f t="shared" ca="1" si="12"/>
        <v>-2.7153247732605912E-2</v>
      </c>
      <c r="K86" s="7">
        <f t="shared" ca="1" si="15"/>
        <v>93.422651790920924</v>
      </c>
      <c r="L86" s="7">
        <f t="shared" ca="1" si="16"/>
        <v>118.22682690368428</v>
      </c>
    </row>
    <row r="87" spans="2:12" x14ac:dyDescent="0.25">
      <c r="B87" s="4"/>
      <c r="G87" s="23">
        <f t="shared" si="13"/>
        <v>8.2999999999999865</v>
      </c>
      <c r="H87" s="22">
        <f t="shared" ca="1" si="14"/>
        <v>0.46473528489941063</v>
      </c>
      <c r="I87" s="22">
        <f t="shared" ca="1" si="11"/>
        <v>0.26133985597304898</v>
      </c>
      <c r="J87" s="22">
        <f t="shared" ca="1" si="12"/>
        <v>0.14696220093293935</v>
      </c>
      <c r="K87" s="7">
        <f t="shared" ca="1" si="15"/>
        <v>96.331271286241474</v>
      </c>
      <c r="L87" s="7">
        <f t="shared" ca="1" si="16"/>
        <v>120.55544850731101</v>
      </c>
    </row>
    <row r="88" spans="2:12" x14ac:dyDescent="0.25">
      <c r="B88" s="4"/>
      <c r="G88" s="23">
        <f t="shared" si="13"/>
        <v>8.3999999999999861</v>
      </c>
      <c r="H88" s="22">
        <f t="shared" ca="1" si="14"/>
        <v>1.6963311153981415</v>
      </c>
      <c r="I88" s="22">
        <f t="shared" ca="1" si="11"/>
        <v>0.95391708739461389</v>
      </c>
      <c r="J88" s="22">
        <f t="shared" ca="1" si="12"/>
        <v>0.53642699904720526</v>
      </c>
      <c r="K88" s="7">
        <f t="shared" ca="1" si="15"/>
        <v>106.00213221571187</v>
      </c>
      <c r="L88" s="7">
        <f t="shared" ca="1" si="16"/>
        <v>127.62514549600425</v>
      </c>
    </row>
    <row r="89" spans="2:12" x14ac:dyDescent="0.25">
      <c r="B89" s="4"/>
      <c r="G89" s="23">
        <f t="shared" si="13"/>
        <v>8.4999999999999858</v>
      </c>
      <c r="H89" s="22">
        <f t="shared" ca="1" si="14"/>
        <v>-0.11895113373698629</v>
      </c>
      <c r="I89" s="22">
        <f t="shared" ca="1" si="11"/>
        <v>-6.6891138178551315E-2</v>
      </c>
      <c r="J89" s="22">
        <f t="shared" ca="1" si="12"/>
        <v>-3.7615651286817299E-2</v>
      </c>
      <c r="K89" s="7">
        <f t="shared" ca="1" si="15"/>
        <v>105.8230825494642</v>
      </c>
      <c r="L89" s="7">
        <f t="shared" ca="1" si="16"/>
        <v>127.78320092664357</v>
      </c>
    </row>
    <row r="90" spans="2:12" x14ac:dyDescent="0.25">
      <c r="B90" s="4"/>
      <c r="G90" s="23">
        <f t="shared" si="13"/>
        <v>8.5999999999999854</v>
      </c>
      <c r="H90" s="22">
        <f t="shared" ca="1" si="14"/>
        <v>1.1602212144095525</v>
      </c>
      <c r="I90" s="22">
        <f t="shared" ca="1" si="11"/>
        <v>0.65244033522502387</v>
      </c>
      <c r="J90" s="22">
        <f t="shared" ca="1" si="12"/>
        <v>0.36689416271807551</v>
      </c>
      <c r="K90" s="7">
        <f t="shared" ca="1" si="15"/>
        <v>113.2565227075233</v>
      </c>
      <c r="L90" s="7">
        <f t="shared" ca="1" si="16"/>
        <v>133.11040798261845</v>
      </c>
    </row>
    <row r="91" spans="2:12" x14ac:dyDescent="0.25">
      <c r="B91" s="4"/>
      <c r="G91" s="23">
        <f t="shared" si="13"/>
        <v>8.6999999999999851</v>
      </c>
      <c r="H91" s="22">
        <f t="shared" ca="1" si="14"/>
        <v>0.87240317887466756</v>
      </c>
      <c r="I91" s="22">
        <f t="shared" ca="1" si="11"/>
        <v>0.49058835970865372</v>
      </c>
      <c r="J91" s="22">
        <f t="shared" ca="1" si="12"/>
        <v>0.27587810832152398</v>
      </c>
      <c r="K91" s="7">
        <f t="shared" ca="1" si="15"/>
        <v>119.37903849119991</v>
      </c>
      <c r="L91" s="7">
        <f t="shared" ca="1" si="16"/>
        <v>137.44818477774663</v>
      </c>
    </row>
    <row r="92" spans="2:12" x14ac:dyDescent="0.25">
      <c r="B92" s="4"/>
      <c r="G92" s="23">
        <f t="shared" si="13"/>
        <v>8.7999999999999847</v>
      </c>
      <c r="H92" s="22">
        <f t="shared" ca="1" si="14"/>
        <v>-0.25287786940580592</v>
      </c>
      <c r="I92" s="22">
        <f t="shared" ca="1" si="11"/>
        <v>-0.14220367619297294</v>
      </c>
      <c r="J92" s="22">
        <f t="shared" ca="1" si="12"/>
        <v>-7.996700371729569E-2</v>
      </c>
      <c r="K92" s="7">
        <f t="shared" ca="1" si="15"/>
        <v>118.27831987027281</v>
      </c>
      <c r="L92" s="7">
        <f t="shared" ca="1" si="16"/>
        <v>137.03629375132959</v>
      </c>
    </row>
    <row r="93" spans="2:12" x14ac:dyDescent="0.25">
      <c r="B93" s="4"/>
      <c r="G93" s="23">
        <f t="shared" si="13"/>
        <v>8.8999999999999844</v>
      </c>
      <c r="H93" s="22">
        <f t="shared" ca="1" si="14"/>
        <v>1.87665558226689</v>
      </c>
      <c r="I93" s="22">
        <f t="shared" ca="1" si="11"/>
        <v>1.0553209870578291</v>
      </c>
      <c r="J93" s="22">
        <f t="shared" ca="1" si="12"/>
        <v>0.59345060236328684</v>
      </c>
      <c r="K93" s="7">
        <f t="shared" ca="1" si="15"/>
        <v>131.35187079692798</v>
      </c>
      <c r="L93" s="7">
        <f t="shared" ca="1" si="16"/>
        <v>145.85390232732212</v>
      </c>
    </row>
    <row r="94" spans="2:12" x14ac:dyDescent="0.25">
      <c r="B94" s="4"/>
      <c r="G94" s="23">
        <f t="shared" si="13"/>
        <v>8.999999999999984</v>
      </c>
      <c r="H94" s="22">
        <f t="shared" ca="1" si="14"/>
        <v>-0.16699239949503156</v>
      </c>
      <c r="I94" s="22">
        <f t="shared" ca="1" si="11"/>
        <v>-9.3906727228752221E-2</v>
      </c>
      <c r="J94" s="22">
        <f t="shared" ca="1" si="12"/>
        <v>-5.2807633434105168E-2</v>
      </c>
      <c r="K94" s="7">
        <f t="shared" ca="1" si="15"/>
        <v>130.77514772072126</v>
      </c>
      <c r="L94" s="7">
        <f t="shared" ca="1" si="16"/>
        <v>145.81295189805522</v>
      </c>
    </row>
    <row r="95" spans="2:12" x14ac:dyDescent="0.25">
      <c r="B95" s="4"/>
      <c r="G95" s="23">
        <f t="shared" si="13"/>
        <v>9.0999999999999837</v>
      </c>
      <c r="H95" s="22">
        <f t="shared" ca="1" si="14"/>
        <v>0.78589883301303121</v>
      </c>
      <c r="I95" s="22">
        <f t="shared" ca="1" si="11"/>
        <v>0.4419433912220968</v>
      </c>
      <c r="J95" s="22">
        <f t="shared" ca="1" si="12"/>
        <v>0.24852303227895081</v>
      </c>
      <c r="K95" s="7">
        <f t="shared" ca="1" si="15"/>
        <v>137.20854468645149</v>
      </c>
      <c r="L95" s="7">
        <f t="shared" ca="1" si="16"/>
        <v>150.16580435267045</v>
      </c>
    </row>
    <row r="96" spans="2:12" x14ac:dyDescent="0.25">
      <c r="B96" s="4"/>
      <c r="G96" s="23">
        <f t="shared" si="13"/>
        <v>9.1999999999999833</v>
      </c>
      <c r="H96" s="22">
        <f t="shared" ca="1" si="14"/>
        <v>0.78173963783744371</v>
      </c>
      <c r="I96" s="22">
        <f t="shared" ca="1" si="11"/>
        <v>0.43960450389533162</v>
      </c>
      <c r="J96" s="22">
        <f t="shared" ca="1" si="12"/>
        <v>0.24720777928014678</v>
      </c>
      <c r="K96" s="7">
        <f t="shared" ca="1" si="15"/>
        <v>143.92633683159255</v>
      </c>
      <c r="L96" s="7">
        <f t="shared" ca="1" si="16"/>
        <v>154.62884887621789</v>
      </c>
    </row>
    <row r="97" spans="2:12" x14ac:dyDescent="0.25">
      <c r="B97" s="4"/>
      <c r="G97" s="7">
        <f t="shared" si="13"/>
        <v>9.2999999999999829</v>
      </c>
      <c r="H97" s="22">
        <f t="shared" ca="1" si="14"/>
        <v>-5.3929443092734383E-2</v>
      </c>
      <c r="I97" s="22">
        <f t="shared" ca="1" si="11"/>
        <v>-3.0326754495545772E-2</v>
      </c>
      <c r="J97" s="22">
        <f t="shared" ca="1" si="12"/>
        <v>-1.7053987311747586E-2</v>
      </c>
      <c r="K97" s="7">
        <f t="shared" ca="1" si="15"/>
        <v>144.20948664749704</v>
      </c>
      <c r="L97" s="7">
        <f t="shared" ca="1" si="16"/>
        <v>155.13828927792247</v>
      </c>
    </row>
    <row r="98" spans="2:12" x14ac:dyDescent="0.25">
      <c r="G98" s="7">
        <f t="shared" si="13"/>
        <v>9.3999999999999826</v>
      </c>
      <c r="H98" s="22">
        <f t="shared" ca="1" si="14"/>
        <v>-0.71282776653611835</v>
      </c>
      <c r="I98" s="22">
        <f t="shared" ca="1" si="11"/>
        <v>-0.40085251086639756</v>
      </c>
      <c r="J98" s="22">
        <f t="shared" ca="1" si="12"/>
        <v>-0.22541593216648881</v>
      </c>
      <c r="K98" s="7">
        <f t="shared" ca="1" si="15"/>
        <v>139.1498605993942</v>
      </c>
      <c r="L98" s="7">
        <f t="shared" ca="1" si="16"/>
        <v>152.41691651508233</v>
      </c>
    </row>
    <row r="99" spans="2:12" x14ac:dyDescent="0.25">
      <c r="G99" s="7">
        <f t="shared" si="13"/>
        <v>9.4999999999999822</v>
      </c>
      <c r="H99" s="22">
        <f t="shared" ca="1" si="14"/>
        <v>0.37166535990275984</v>
      </c>
      <c r="I99" s="22">
        <f t="shared" ca="1" si="11"/>
        <v>0.209002791015066</v>
      </c>
      <c r="J99" s="22">
        <f t="shared" ca="1" si="12"/>
        <v>0.1175309064678938</v>
      </c>
      <c r="K99" s="7">
        <f t="shared" ca="1" si="15"/>
        <v>142.75388082585425</v>
      </c>
      <c r="L99" s="7">
        <f t="shared" ca="1" si="16"/>
        <v>154.97037093356366</v>
      </c>
    </row>
    <row r="100" spans="2:12" x14ac:dyDescent="0.25">
      <c r="G100" s="7">
        <f t="shared" si="13"/>
        <v>9.5999999999999819</v>
      </c>
      <c r="H100" s="22">
        <f t="shared" ca="1" si="14"/>
        <v>-0.53093795080915684</v>
      </c>
      <c r="I100" s="22">
        <f t="shared" ca="1" si="11"/>
        <v>-0.29856835085186961</v>
      </c>
      <c r="J100" s="22">
        <f t="shared" ca="1" si="12"/>
        <v>-0.16789732207793745</v>
      </c>
      <c r="K100" s="7">
        <f t="shared" ca="1" si="15"/>
        <v>139.20547115239555</v>
      </c>
      <c r="L100" s="7">
        <f t="shared" ca="1" si="16"/>
        <v>153.14331176011447</v>
      </c>
    </row>
    <row r="101" spans="2:12" x14ac:dyDescent="0.25">
      <c r="G101" s="7">
        <f t="shared" si="13"/>
        <v>9.6999999999999815</v>
      </c>
      <c r="H101" s="22">
        <f t="shared" ca="1" si="14"/>
        <v>-1.5643211299007484E-3</v>
      </c>
      <c r="I101" s="22">
        <f t="shared" ca="1" si="11"/>
        <v>-8.7968241721165109E-4</v>
      </c>
      <c r="J101" s="22">
        <f t="shared" ca="1" si="12"/>
        <v>-4.9468177624144944E-4</v>
      </c>
      <c r="K101" s="7">
        <f t="shared" ca="1" si="15"/>
        <v>139.88925284762226</v>
      </c>
      <c r="L101" s="7">
        <f t="shared" ca="1" si="16"/>
        <v>153.90145259836694</v>
      </c>
    </row>
    <row r="102" spans="2:12" x14ac:dyDescent="0.25">
      <c r="G102" s="7">
        <f t="shared" si="13"/>
        <v>9.7999999999999812</v>
      </c>
      <c r="H102" s="22">
        <f t="shared" ca="1" si="14"/>
        <v>0.37833329357847267</v>
      </c>
      <c r="I102" s="22">
        <f t="shared" ca="1" si="11"/>
        <v>0.21275244567454771</v>
      </c>
      <c r="J102" s="22">
        <f t="shared" ca="1" si="12"/>
        <v>0.11963949223811292</v>
      </c>
      <c r="K102" s="7">
        <f t="shared" ca="1" si="15"/>
        <v>143.56487717855205</v>
      </c>
      <c r="L102" s="7">
        <f t="shared" ca="1" si="16"/>
        <v>156.51222902571644</v>
      </c>
    </row>
    <row r="103" spans="2:12" x14ac:dyDescent="0.25">
      <c r="G103" s="7">
        <f t="shared" si="13"/>
        <v>9.8999999999999808</v>
      </c>
      <c r="H103" s="22">
        <f t="shared" ca="1" si="14"/>
        <v>1.0600068384023136</v>
      </c>
      <c r="I103" s="22">
        <f t="shared" ca="1" si="11"/>
        <v>0.5960856502179892</v>
      </c>
      <c r="J103" s="22">
        <f t="shared" ca="1" si="12"/>
        <v>0.33520359447053494</v>
      </c>
      <c r="K103" s="7">
        <f t="shared" ca="1" si="15"/>
        <v>152.84039788058911</v>
      </c>
      <c r="L103" s="7">
        <f t="shared" ca="1" si="16"/>
        <v>162.54113634564661</v>
      </c>
    </row>
    <row r="104" spans="2:12" x14ac:dyDescent="0.25">
      <c r="G104" s="7">
        <f t="shared" si="13"/>
        <v>9.9999999999999805</v>
      </c>
      <c r="H104" s="22">
        <f t="shared" ca="1" si="14"/>
        <v>0.19053153865567626</v>
      </c>
      <c r="I104" s="22">
        <f t="shared" ca="1" si="11"/>
        <v>0.10714375793818921</v>
      </c>
      <c r="J104" s="22">
        <f t="shared" ca="1" si="12"/>
        <v>6.0251362824835307E-2</v>
      </c>
      <c r="K104" s="7">
        <f t="shared" ca="1" si="15"/>
        <v>155.24218932936151</v>
      </c>
      <c r="L104" s="7">
        <f t="shared" ca="1" si="16"/>
        <v>164.3331745253671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fGBM</vt:lpstr>
      <vt:lpstr>BM</vt:lpstr>
      <vt:lpstr>dt</vt:lpstr>
      <vt:lpstr>H</vt:lpstr>
      <vt:lpstr>mu</vt:lpstr>
      <vt:lpstr>S0</vt:lpstr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2022-05-16T14:34:27Z</dcterms:created>
  <dcterms:modified xsi:type="dcterms:W3CDTF">2022-05-16T14:41:08Z</dcterms:modified>
</cp:coreProperties>
</file>