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271C2850-64CA-4B7B-9A19-A15E7F08171D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9" i="1" s="1"/>
  <c r="D21" i="1" s="1"/>
  <c r="E7" i="1"/>
  <c r="E9" i="1" s="1"/>
  <c r="E15" i="1" s="1"/>
  <c r="F7" i="1"/>
  <c r="F9" i="1" s="1"/>
  <c r="F15" i="1" s="1"/>
  <c r="G7" i="1"/>
  <c r="G8" i="1" s="1"/>
  <c r="G16" i="1" s="1"/>
  <c r="H7" i="1"/>
  <c r="H8" i="1" s="1"/>
  <c r="H18" i="1" s="1"/>
  <c r="I7" i="1"/>
  <c r="I8" i="1" s="1"/>
  <c r="I18" i="1" s="1"/>
  <c r="J7" i="1"/>
  <c r="J8" i="1" s="1"/>
  <c r="J20" i="1" s="1"/>
  <c r="C7" i="1"/>
  <c r="C9" i="1" s="1"/>
  <c r="C21" i="1" l="1"/>
  <c r="C19" i="1"/>
  <c r="C17" i="1"/>
  <c r="C15" i="1"/>
  <c r="C11" i="1"/>
  <c r="I20" i="1"/>
  <c r="G18" i="1"/>
  <c r="F17" i="1"/>
  <c r="D15" i="1"/>
  <c r="J11" i="1"/>
  <c r="H20" i="1"/>
  <c r="E17" i="1"/>
  <c r="J14" i="1"/>
  <c r="I11" i="1"/>
  <c r="G20" i="1"/>
  <c r="F19" i="1"/>
  <c r="D17" i="1"/>
  <c r="I14" i="1"/>
  <c r="H11" i="1"/>
  <c r="E19" i="1"/>
  <c r="J16" i="1"/>
  <c r="H14" i="1"/>
  <c r="G11" i="1"/>
  <c r="F21" i="1"/>
  <c r="D19" i="1"/>
  <c r="I16" i="1"/>
  <c r="G14" i="1"/>
  <c r="C8" i="1"/>
  <c r="F11" i="1"/>
  <c r="E21" i="1"/>
  <c r="J18" i="1"/>
  <c r="H16" i="1"/>
  <c r="E11" i="1"/>
  <c r="G9" i="1"/>
  <c r="D11" i="1"/>
  <c r="J9" i="1"/>
  <c r="I9" i="1"/>
  <c r="H9" i="1"/>
  <c r="F8" i="1"/>
  <c r="E8" i="1"/>
  <c r="D8" i="1"/>
  <c r="E14" i="1" l="1"/>
  <c r="E20" i="1"/>
  <c r="E18" i="1"/>
  <c r="E16" i="1"/>
  <c r="I19" i="1"/>
  <c r="I17" i="1"/>
  <c r="I15" i="1"/>
  <c r="I21" i="1"/>
  <c r="J19" i="1"/>
  <c r="J17" i="1"/>
  <c r="J15" i="1"/>
  <c r="J21" i="1"/>
  <c r="C20" i="1"/>
  <c r="C18" i="1"/>
  <c r="C16" i="1"/>
  <c r="C14" i="1"/>
  <c r="G17" i="1"/>
  <c r="G15" i="1"/>
  <c r="G21" i="1"/>
  <c r="G19" i="1"/>
  <c r="F16" i="1"/>
  <c r="F14" i="1"/>
  <c r="F20" i="1"/>
  <c r="F18" i="1"/>
  <c r="H17" i="1"/>
  <c r="H15" i="1"/>
  <c r="H21" i="1"/>
  <c r="H19" i="1"/>
  <c r="D14" i="1"/>
  <c r="D20" i="1"/>
  <c r="D18" i="1"/>
  <c r="D16" i="1"/>
</calcChain>
</file>

<file path=xl/sharedStrings.xml><?xml version="1.0" encoding="utf-8"?>
<sst xmlns="http://schemas.openxmlformats.org/spreadsheetml/2006/main" count="16" uniqueCount="16">
  <si>
    <t># of magnets</t>
  </si>
  <si>
    <t>magnet center radius</t>
  </si>
  <si>
    <t>B</t>
  </si>
  <si>
    <t>Py</t>
  </si>
  <si>
    <t>Pz</t>
  </si>
  <si>
    <t>i</t>
  </si>
  <si>
    <t>Position</t>
  </si>
  <si>
    <t>rotation per magnet</t>
  </si>
  <si>
    <t>1py</t>
  </si>
  <si>
    <t>2py</t>
  </si>
  <si>
    <t>1pz</t>
  </si>
  <si>
    <t>2pz</t>
  </si>
  <si>
    <t>3py</t>
  </si>
  <si>
    <t>3pz</t>
  </si>
  <si>
    <t>4pz</t>
  </si>
  <si>
    <t>4py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</si>
</sst>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Sheet1!$C$8:$J$8</c:f>
              <c:numCache>
                <c:formatCode>0.00</c:formatCode>
                <c:ptCount val="8"/>
                <c:pt idx="0">
                  <c:v>0</c:v>
                </c:pt>
                <c:pt idx="1">
                  <c:v>28.284271247461898</c:v>
                </c:pt>
                <c:pt idx="2">
                  <c:v>40</c:v>
                </c:pt>
                <c:pt idx="3">
                  <c:v>28.284271247461902</c:v>
                </c:pt>
                <c:pt idx="4">
                  <c:v>4.90059381963448E-15</c:v>
                </c:pt>
                <c:pt idx="5">
                  <c:v>-28.284271247461898</c:v>
                </c:pt>
                <c:pt idx="6">
                  <c:v>-40</c:v>
                </c:pt>
                <c:pt idx="7">
                  <c:v>-28.284271247461909</c:v>
                </c:pt>
              </c:numCache>
            </c:numRef>
          </c:xVal>
          <c:yVal>
            <c:numRef>
              <c:f>Sheet1!$C$9:$J$9</c:f>
              <c:numCache>
                <c:formatCode>0.00</c:formatCode>
                <c:ptCount val="8"/>
                <c:pt idx="0">
                  <c:v>40</c:v>
                </c:pt>
                <c:pt idx="1">
                  <c:v>28.284271247461902</c:v>
                </c:pt>
                <c:pt idx="2">
                  <c:v>2.45029690981724E-15</c:v>
                </c:pt>
                <c:pt idx="3">
                  <c:v>-28.284271247461898</c:v>
                </c:pt>
                <c:pt idx="4">
                  <c:v>-40</c:v>
                </c:pt>
                <c:pt idx="5">
                  <c:v>-28.284271247461909</c:v>
                </c:pt>
                <c:pt idx="6">
                  <c:v>-7.3508907294517201E-15</c:v>
                </c:pt>
                <c:pt idx="7">
                  <c:v>28.284271247461895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9E42-A4AD-D61CB6104221}"/>
            </c:ext>
          </c:extLst>
        </c:ser>
        <c:ser>
          <c:idx val="1"/>
          <c:order val="1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Sheet1!$C$14:$J$14</c:f>
              <c:numCache>
                <c:formatCode>0.00</c:formatCode>
                <c:ptCount val="8"/>
                <c:pt idx="0">
                  <c:v>4.75</c:v>
                </c:pt>
                <c:pt idx="1">
                  <c:v>33.034271247461902</c:v>
                </c:pt>
                <c:pt idx="2">
                  <c:v>35.25</c:v>
                </c:pt>
                <c:pt idx="3">
                  <c:v>23.534271247461902</c:v>
                </c:pt>
                <c:pt idx="4">
                  <c:v>4.7500000000000036</c:v>
                </c:pt>
                <c:pt idx="5">
                  <c:v>-23.534271247461898</c:v>
                </c:pt>
                <c:pt idx="6">
                  <c:v>-44.749999999999993</c:v>
                </c:pt>
                <c:pt idx="7">
                  <c:v>-33.034271247461902</c:v>
                </c:pt>
              </c:numCache>
            </c:numRef>
          </c:xVal>
          <c:yVal>
            <c:numRef>
              <c:f>Sheet1!$C$15:$J$15</c:f>
              <c:numCache>
                <c:formatCode>0.00</c:formatCode>
                <c:ptCount val="8"/>
                <c:pt idx="0">
                  <c:v>44.75</c:v>
                </c:pt>
                <c:pt idx="1">
                  <c:v>23.534271247461902</c:v>
                </c:pt>
                <c:pt idx="2">
                  <c:v>-4.7499999999999973</c:v>
                </c:pt>
                <c:pt idx="3">
                  <c:v>-23.534271247461898</c:v>
                </c:pt>
                <c:pt idx="4">
                  <c:v>-35.25</c:v>
                </c:pt>
                <c:pt idx="5">
                  <c:v>-33.034271247461909</c:v>
                </c:pt>
                <c:pt idx="6">
                  <c:v>-4.7500000000000124</c:v>
                </c:pt>
                <c:pt idx="7">
                  <c:v>33.034271247461895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E-436A-9DF6-9BCD6D75CEF7}"/>
            </c:ext>
          </c:extLst>
        </c:ser>
        <c:ser>
          <c:idx val="2"/>
          <c:order val="2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Sheet1!$C$16:$J$16</c:f>
              <c:numCache>
                <c:formatCode>0.00</c:formatCode>
                <c:ptCount val="8"/>
                <c:pt idx="0">
                  <c:v>-4.7499999999999991</c:v>
                </c:pt>
                <c:pt idx="1">
                  <c:v>33.034271247461895</c:v>
                </c:pt>
                <c:pt idx="2">
                  <c:v>44.75</c:v>
                </c:pt>
                <c:pt idx="3">
                  <c:v>23.534271247461902</c:v>
                </c:pt>
                <c:pt idx="4">
                  <c:v>-4.7499999999999956</c:v>
                </c:pt>
                <c:pt idx="5">
                  <c:v>-23.534271247461902</c:v>
                </c:pt>
                <c:pt idx="6">
                  <c:v>-35.249999999999993</c:v>
                </c:pt>
                <c:pt idx="7">
                  <c:v>-33.034271247461909</c:v>
                </c:pt>
              </c:numCache>
            </c:numRef>
          </c:xVal>
          <c:yVal>
            <c:numRef>
              <c:f>Sheet1!$C$17:$J$17</c:f>
              <c:numCache>
                <c:formatCode>0.00</c:formatCode>
                <c:ptCount val="8"/>
                <c:pt idx="0">
                  <c:v>44.75</c:v>
                </c:pt>
                <c:pt idx="1">
                  <c:v>33.034271247461902</c:v>
                </c:pt>
                <c:pt idx="2">
                  <c:v>-4.7499999999999964</c:v>
                </c:pt>
                <c:pt idx="3">
                  <c:v>-33.034271247461902</c:v>
                </c:pt>
                <c:pt idx="4">
                  <c:v>-35.25</c:v>
                </c:pt>
                <c:pt idx="5">
                  <c:v>-23.534271247461909</c:v>
                </c:pt>
                <c:pt idx="6">
                  <c:v>-4.7500000000000009</c:v>
                </c:pt>
                <c:pt idx="7">
                  <c:v>23.534271247461898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E-436A-9DF6-9BCD6D75CEF7}"/>
            </c:ext>
          </c:extLst>
        </c:ser>
        <c:ser>
          <c:idx val="3"/>
          <c:order val="3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Sheet1!$C$18:$J$18</c:f>
              <c:numCache>
                <c:formatCode>0.00</c:formatCode>
                <c:ptCount val="8"/>
                <c:pt idx="0">
                  <c:v>-4.75</c:v>
                </c:pt>
                <c:pt idx="1">
                  <c:v>23.534271247461898</c:v>
                </c:pt>
                <c:pt idx="2">
                  <c:v>44.75</c:v>
                </c:pt>
                <c:pt idx="3">
                  <c:v>33.034271247461902</c:v>
                </c:pt>
                <c:pt idx="4">
                  <c:v>-4.7499999999999929</c:v>
                </c:pt>
                <c:pt idx="5">
                  <c:v>-33.034271247461902</c:v>
                </c:pt>
                <c:pt idx="6">
                  <c:v>-35.250000000000007</c:v>
                </c:pt>
                <c:pt idx="7">
                  <c:v>-23.534271247461913</c:v>
                </c:pt>
              </c:numCache>
            </c:numRef>
          </c:xVal>
          <c:yVal>
            <c:numRef>
              <c:f>Sheet1!$C$19:$J$19</c:f>
              <c:numCache>
                <c:formatCode>0.00</c:formatCode>
                <c:ptCount val="8"/>
                <c:pt idx="0">
                  <c:v>35.25</c:v>
                </c:pt>
                <c:pt idx="1">
                  <c:v>33.034271247461902</c:v>
                </c:pt>
                <c:pt idx="2">
                  <c:v>4.7500000000000027</c:v>
                </c:pt>
                <c:pt idx="3">
                  <c:v>-33.034271247461895</c:v>
                </c:pt>
                <c:pt idx="4">
                  <c:v>-44.75</c:v>
                </c:pt>
                <c:pt idx="5">
                  <c:v>-23.534271247461909</c:v>
                </c:pt>
                <c:pt idx="6">
                  <c:v>4.7499999999999982</c:v>
                </c:pt>
                <c:pt idx="7">
                  <c:v>23.534271247461895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E-436A-9DF6-9BCD6D75CEF7}"/>
            </c:ext>
          </c:extLst>
        </c:ser>
        <c:ser>
          <c:idx val="4"/>
          <c:order val="4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Sheet1!$C$20:$J$20</c:f>
              <c:numCache>
                <c:formatCode>0.00</c:formatCode>
                <c:ptCount val="8"/>
                <c:pt idx="0">
                  <c:v>4.7499999999999991</c:v>
                </c:pt>
                <c:pt idx="1">
                  <c:v>23.534271247461898</c:v>
                </c:pt>
                <c:pt idx="2">
                  <c:v>35.25</c:v>
                </c:pt>
                <c:pt idx="3">
                  <c:v>33.034271247461902</c:v>
                </c:pt>
                <c:pt idx="4">
                  <c:v>4.7500000000000062</c:v>
                </c:pt>
                <c:pt idx="5">
                  <c:v>-33.034271247461895</c:v>
                </c:pt>
                <c:pt idx="6">
                  <c:v>-44.750000000000007</c:v>
                </c:pt>
                <c:pt idx="7">
                  <c:v>-23.534271247461909</c:v>
                </c:pt>
              </c:numCache>
            </c:numRef>
          </c:xVal>
          <c:yVal>
            <c:numRef>
              <c:f>Sheet1!$C$21:$J$21</c:f>
              <c:numCache>
                <c:formatCode>0.00</c:formatCode>
                <c:ptCount val="8"/>
                <c:pt idx="0">
                  <c:v>35.25</c:v>
                </c:pt>
                <c:pt idx="1">
                  <c:v>23.534271247461902</c:v>
                </c:pt>
                <c:pt idx="2">
                  <c:v>4.7500000000000018</c:v>
                </c:pt>
                <c:pt idx="3">
                  <c:v>-23.534271247461898</c:v>
                </c:pt>
                <c:pt idx="4">
                  <c:v>-44.75</c:v>
                </c:pt>
                <c:pt idx="5">
                  <c:v>-33.034271247461909</c:v>
                </c:pt>
                <c:pt idx="6">
                  <c:v>4.7499999999999867</c:v>
                </c:pt>
                <c:pt idx="7">
                  <c:v>33.034271247461888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E-436A-9DF6-9BCD6D75C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549274</xdr:colOff>
      <xdr:row>1</xdr:row>
      <xdr:rowOff>47624</xdr:rowOff>
    </xdr:from>
    <xdr:to>
      <xdr:col>21</xdr:col>
      <xdr:colOff>190499</xdr:colOff>
      <xdr:row>34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dimension ref="B2:K21"/>
  <sheetViews>
    <sheetView tabSelected="1" topLeftCell="G1" workbookViewId="0">
      <selection activeCell="H28" sqref="H28"/>
    </sheetView>
  </sheetViews>
  <sheetFormatPr defaultColWidth="11" defaultRowHeight="15.75" x14ac:dyDescent="0.25"/>
  <cols>
    <col min="2" max="2" width="19.375" customWidth="1"/>
  </cols>
  <sheetData>
    <row r="2" spans="2:11" x14ac:dyDescent="0.25">
      <c r="B2" t="s">
        <v>1</v>
      </c>
      <c r="C2" s="1">
        <v>40</v>
      </c>
    </row>
    <row r="3" spans="2:11" x14ac:dyDescent="0.25">
      <c r="B3" t="s">
        <v>0</v>
      </c>
      <c r="C3" s="1">
        <v>8</v>
      </c>
    </row>
    <row r="4" spans="2:11" x14ac:dyDescent="0.25">
      <c r="C4" s="1"/>
    </row>
    <row r="5" spans="2:11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</row>
    <row r="6" spans="2:11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/>
    </row>
    <row r="7" spans="2:11" x14ac:dyDescent="0.25">
      <c r="B7" t="s">
        <v>2</v>
      </c>
      <c r="C7" s="3">
        <f>C6*2*PI()/$C$3</f>
        <v>0</v>
      </c>
      <c r="D7" s="3">
        <f t="shared" ref="D7:J7" si="0">D6*2*PI()/$C$3</f>
        <v>0.78539816339744828</v>
      </c>
      <c r="E7" s="3">
        <f t="shared" si="0"/>
        <v>1.5707963267948966</v>
      </c>
      <c r="F7" s="3">
        <f t="shared" si="0"/>
        <v>2.3561944901923448</v>
      </c>
      <c r="G7" s="3">
        <f t="shared" si="0"/>
        <v>3.1415926535897931</v>
      </c>
      <c r="H7" s="3">
        <f t="shared" si="0"/>
        <v>3.9269908169872414</v>
      </c>
      <c r="I7" s="3">
        <f t="shared" si="0"/>
        <v>4.7123889803846897</v>
      </c>
      <c r="J7" s="3">
        <f t="shared" si="0"/>
        <v>5.497787143782138</v>
      </c>
      <c r="K7" s="3"/>
    </row>
    <row r="8" spans="2:11" x14ac:dyDescent="0.25">
      <c r="B8" t="s">
        <v>3</v>
      </c>
      <c r="C8" s="3">
        <f>$C$2*SIN(C7)</f>
        <v>0</v>
      </c>
      <c r="D8" s="3">
        <f t="shared" ref="D8:J8" si="1">$C$2*SIN(D7)</f>
        <v>28.284271247461898</v>
      </c>
      <c r="E8" s="3">
        <f t="shared" si="1"/>
        <v>40</v>
      </c>
      <c r="F8" s="3">
        <f t="shared" si="1"/>
        <v>28.284271247461902</v>
      </c>
      <c r="G8" s="3">
        <f t="shared" si="1"/>
        <v>4.90059381963448E-15</v>
      </c>
      <c r="H8" s="3">
        <f t="shared" si="1"/>
        <v>-28.284271247461898</v>
      </c>
      <c r="I8" s="3">
        <f t="shared" si="1"/>
        <v>-40</v>
      </c>
      <c r="J8" s="3">
        <f t="shared" si="1"/>
        <v>-28.284271247461909</v>
      </c>
      <c r="K8" s="3"/>
    </row>
    <row r="9" spans="2:11" x14ac:dyDescent="0.25">
      <c r="B9" t="s">
        <v>4</v>
      </c>
      <c r="C9" s="3">
        <f>$C$2*COS(C7)</f>
        <v>40</v>
      </c>
      <c r="D9" s="3">
        <f t="shared" ref="D9:J9" si="2">$C$2*COS(D7)</f>
        <v>28.284271247461902</v>
      </c>
      <c r="E9" s="3">
        <f t="shared" si="2"/>
        <v>2.45029690981724E-15</v>
      </c>
      <c r="F9" s="3">
        <f t="shared" si="2"/>
        <v>-28.284271247461898</v>
      </c>
      <c r="G9" s="3">
        <f t="shared" si="2"/>
        <v>-40</v>
      </c>
      <c r="H9" s="3">
        <f t="shared" si="2"/>
        <v>-28.284271247461909</v>
      </c>
      <c r="I9" s="3">
        <f t="shared" si="2"/>
        <v>-7.3508907294517201E-15</v>
      </c>
      <c r="J9" s="3">
        <f t="shared" si="2"/>
        <v>28.284271247461895</v>
      </c>
      <c r="K9" s="3"/>
    </row>
    <row r="11" spans="2:11" x14ac:dyDescent="0.25">
      <c r="B11" t="s">
        <v>7</v>
      </c>
      <c r="C11" s="3">
        <f>2*C7</f>
        <v>0</v>
      </c>
      <c r="D11" s="3">
        <f t="shared" ref="D11:J11" si="3">2*D7</f>
        <v>1.5707963267948966</v>
      </c>
      <c r="E11" s="3">
        <f t="shared" si="3"/>
        <v>3.1415926535897931</v>
      </c>
      <c r="F11" s="3">
        <f t="shared" si="3"/>
        <v>4.7123889803846897</v>
      </c>
      <c r="G11" s="3">
        <f t="shared" si="3"/>
        <v>6.2831853071795862</v>
      </c>
      <c r="H11" s="3">
        <f t="shared" si="3"/>
        <v>7.8539816339744828</v>
      </c>
      <c r="I11" s="3">
        <f t="shared" si="3"/>
        <v>9.4247779607693793</v>
      </c>
      <c r="J11" s="3">
        <f t="shared" si="3"/>
        <v>10.995574287564276</v>
      </c>
    </row>
    <row r="14" spans="2:11" x14ac:dyDescent="0.25">
      <c r="B14" t="s">
        <v>8</v>
      </c>
      <c r="C14" s="3">
        <f>C$8+(9.5/(2^0.5))*COS((PI()/4)-(2*C$7))</f>
        <v>4.75</v>
      </c>
      <c r="D14" s="3">
        <f t="shared" ref="D14:J14" si="4">D$8+(9.5/(2^0.5))*COS((PI()/4)-(2*D$7))</f>
        <v>33.034271247461902</v>
      </c>
      <c r="E14" s="3">
        <f t="shared" si="4"/>
        <v>35.25</v>
      </c>
      <c r="F14" s="3">
        <f t="shared" si="4"/>
        <v>23.534271247461902</v>
      </c>
      <c r="G14" s="3">
        <f t="shared" si="4"/>
        <v>4.7500000000000036</v>
      </c>
      <c r="H14" s="3">
        <f t="shared" si="4"/>
        <v>-23.534271247461898</v>
      </c>
      <c r="I14" s="3">
        <f t="shared" si="4"/>
        <v>-44.749999999999993</v>
      </c>
      <c r="J14" s="3">
        <f t="shared" si="4"/>
        <v>-33.034271247461902</v>
      </c>
    </row>
    <row r="15" spans="2:11" x14ac:dyDescent="0.25">
      <c r="B15" t="s">
        <v>10</v>
      </c>
      <c r="C15" s="3">
        <f>C$9+(9.5/(2^0.5))*SIN((PI()/4)-(2*C$7))</f>
        <v>44.75</v>
      </c>
      <c r="D15" s="3">
        <f t="shared" ref="D15:J15" si="5">D$9+(9.5/(2^0.5))*SIN((PI()/4)-(2*D$7))</f>
        <v>23.534271247461902</v>
      </c>
      <c r="E15" s="3">
        <f t="shared" si="5"/>
        <v>-4.7499999999999973</v>
      </c>
      <c r="F15" s="3">
        <f t="shared" si="5"/>
        <v>-23.534271247461898</v>
      </c>
      <c r="G15" s="3">
        <f t="shared" si="5"/>
        <v>-35.25</v>
      </c>
      <c r="H15" s="3">
        <f t="shared" si="5"/>
        <v>-33.034271247461909</v>
      </c>
      <c r="I15" s="3">
        <f t="shared" si="5"/>
        <v>-4.7500000000000124</v>
      </c>
      <c r="J15" s="3">
        <f t="shared" si="5"/>
        <v>33.034271247461895</v>
      </c>
    </row>
    <row r="16" spans="2:11" x14ac:dyDescent="0.25">
      <c r="B16" t="s">
        <v>9</v>
      </c>
      <c r="C16" s="3">
        <f>C$8+(9.5/(2^0.5))*(-1)*SIN((PI()/4)-(2*C$7))</f>
        <v>-4.7499999999999991</v>
      </c>
      <c r="D16" s="3">
        <f t="shared" ref="D16:J16" si="6">D$8+(9.5/(2^0.5))*(-1)*SIN((PI()/4)-(2*D$7))</f>
        <v>33.034271247461895</v>
      </c>
      <c r="E16" s="3">
        <f t="shared" si="6"/>
        <v>44.75</v>
      </c>
      <c r="F16" s="3">
        <f t="shared" si="6"/>
        <v>23.534271247461902</v>
      </c>
      <c r="G16" s="3">
        <f t="shared" si="6"/>
        <v>-4.7499999999999956</v>
      </c>
      <c r="H16" s="3">
        <f t="shared" si="6"/>
        <v>-23.534271247461902</v>
      </c>
      <c r="I16" s="3">
        <f t="shared" si="6"/>
        <v>-35.249999999999993</v>
      </c>
      <c r="J16" s="3">
        <f t="shared" si="6"/>
        <v>-33.034271247461909</v>
      </c>
    </row>
    <row r="17" spans="2:10" x14ac:dyDescent="0.25">
      <c r="B17" t="s">
        <v>11</v>
      </c>
      <c r="C17" s="3">
        <f>C$9+(9.5/(2^0.5))*COS((PI()/4)-(2*C$7))</f>
        <v>44.75</v>
      </c>
      <c r="D17" s="3">
        <f t="shared" ref="D17:J17" si="7">D$9+(9.5/(2^0.5))*COS((PI()/4)-(2*D$7))</f>
        <v>33.034271247461902</v>
      </c>
      <c r="E17" s="3">
        <f t="shared" si="7"/>
        <v>-4.7499999999999964</v>
      </c>
      <c r="F17" s="3">
        <f t="shared" si="7"/>
        <v>-33.034271247461902</v>
      </c>
      <c r="G17" s="3">
        <f t="shared" si="7"/>
        <v>-35.25</v>
      </c>
      <c r="H17" s="3">
        <f t="shared" si="7"/>
        <v>-23.534271247461909</v>
      </c>
      <c r="I17" s="3">
        <f t="shared" si="7"/>
        <v>-4.7500000000000009</v>
      </c>
      <c r="J17" s="3">
        <f t="shared" si="7"/>
        <v>23.534271247461898</v>
      </c>
    </row>
    <row r="18" spans="2:10" x14ac:dyDescent="0.25">
      <c r="B18" t="s">
        <v>12</v>
      </c>
      <c r="C18" s="3">
        <f>C$8+(9.5/(2^0.5))*(-1)*COS((PI()/4)-(2*C$7))</f>
        <v>-4.75</v>
      </c>
      <c r="D18" s="3">
        <f t="shared" ref="D18:J18" si="8">D$8+(9.5/(2^0.5))*(-1)*COS((PI()/4)-(2*D$7))</f>
        <v>23.534271247461898</v>
      </c>
      <c r="E18" s="3">
        <f t="shared" si="8"/>
        <v>44.75</v>
      </c>
      <c r="F18" s="3">
        <f t="shared" si="8"/>
        <v>33.034271247461902</v>
      </c>
      <c r="G18" s="3">
        <f t="shared" si="8"/>
        <v>-4.7499999999999929</v>
      </c>
      <c r="H18" s="3">
        <f t="shared" si="8"/>
        <v>-33.034271247461902</v>
      </c>
      <c r="I18" s="3">
        <f t="shared" si="8"/>
        <v>-35.250000000000007</v>
      </c>
      <c r="J18" s="3">
        <f t="shared" si="8"/>
        <v>-23.534271247461913</v>
      </c>
    </row>
    <row r="19" spans="2:10" x14ac:dyDescent="0.25">
      <c r="B19" t="s">
        <v>13</v>
      </c>
      <c r="C19" s="3">
        <f>C$9+(9.5/(2^0.5))*(-1)*SIN((PI()/4)-(2*C$7))</f>
        <v>35.25</v>
      </c>
      <c r="D19" s="3">
        <f t="shared" ref="D19:J19" si="9">D$9+(9.5/(2^0.5))*(-1)*SIN((PI()/4)-(2*D$7))</f>
        <v>33.034271247461902</v>
      </c>
      <c r="E19" s="3">
        <f t="shared" si="9"/>
        <v>4.7500000000000027</v>
      </c>
      <c r="F19" s="3">
        <f t="shared" si="9"/>
        <v>-33.034271247461895</v>
      </c>
      <c r="G19" s="3">
        <f t="shared" si="9"/>
        <v>-44.75</v>
      </c>
      <c r="H19" s="3">
        <f t="shared" si="9"/>
        <v>-23.534271247461909</v>
      </c>
      <c r="I19" s="3">
        <f t="shared" si="9"/>
        <v>4.7499999999999982</v>
      </c>
      <c r="J19" s="3">
        <f t="shared" si="9"/>
        <v>23.534271247461895</v>
      </c>
    </row>
    <row r="20" spans="2:10" x14ac:dyDescent="0.25">
      <c r="B20" t="s">
        <v>15</v>
      </c>
      <c r="C20" s="3">
        <f>C$8+(9.5/(2^0.5))*SIN((PI()/4)-(2*C$7))</f>
        <v>4.7499999999999991</v>
      </c>
      <c r="D20" s="3">
        <f t="shared" ref="D20:J20" si="10">D$8+(9.5/(2^0.5))*SIN((PI()/4)-(2*D$7))</f>
        <v>23.534271247461898</v>
      </c>
      <c r="E20" s="3">
        <f t="shared" si="10"/>
        <v>35.25</v>
      </c>
      <c r="F20" s="3">
        <f t="shared" si="10"/>
        <v>33.034271247461902</v>
      </c>
      <c r="G20" s="3">
        <f t="shared" si="10"/>
        <v>4.7500000000000062</v>
      </c>
      <c r="H20" s="3">
        <f t="shared" si="10"/>
        <v>-33.034271247461895</v>
      </c>
      <c r="I20" s="3">
        <f t="shared" si="10"/>
        <v>-44.750000000000007</v>
      </c>
      <c r="J20" s="3">
        <f t="shared" si="10"/>
        <v>-23.534271247461909</v>
      </c>
    </row>
    <row r="21" spans="2:10" x14ac:dyDescent="0.25">
      <c r="B21" t="s">
        <v>14</v>
      </c>
      <c r="C21" s="3">
        <f>C$9+(9.5/(2^0.5))*(-1)*COS((PI()/4)-(2*C$7))</f>
        <v>35.25</v>
      </c>
      <c r="D21" s="3">
        <f t="shared" ref="D21:J21" si="11">D$9+(9.5/(2^0.5))*(-1)*COS((PI()/4)-(2*D$7))</f>
        <v>23.534271247461902</v>
      </c>
      <c r="E21" s="3">
        <f t="shared" si="11"/>
        <v>4.7500000000000018</v>
      </c>
      <c r="F21" s="3">
        <f t="shared" si="11"/>
        <v>-23.534271247461898</v>
      </c>
      <c r="G21" s="3">
        <f t="shared" si="11"/>
        <v>-44.75</v>
      </c>
      <c r="H21" s="3">
        <f t="shared" si="11"/>
        <v>-33.034271247461909</v>
      </c>
      <c r="I21" s="3">
        <f t="shared" si="11"/>
        <v>4.7499999999999867</v>
      </c>
      <c r="J21" s="3">
        <f t="shared" si="11"/>
        <v>33.034271247461888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2019-02-18T06:57:41Z</dcterms:modified>
</cp:coreProperties>
</file>