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nviso\19 - Clone\Replication-de-Panne-IDR-IDM\"/>
    </mc:Choice>
  </mc:AlternateContent>
  <xr:revisionPtr revIDLastSave="0" documentId="13_ncr:1_{4E7A5252-1D26-41F8-A677-0BC612596E90}" xr6:coauthVersionLast="47" xr6:coauthVersionMax="47" xr10:uidLastSave="{00000000-0000-0000-0000-000000000000}"/>
  <bookViews>
    <workbookView xWindow="-120" yWindow="-120" windowWidth="29040" windowHeight="16440" xr2:uid="{51B71B39-112D-4898-97A7-B3ABD93F6092}"/>
  </bookViews>
  <sheets>
    <sheet name="Feuil1" sheetId="1" r:id="rId1"/>
    <sheet name="Feuil2" sheetId="2" r:id="rId2"/>
    <sheet name="Feuil3" sheetId="3" r:id="rId3"/>
  </sheets>
  <definedNames>
    <definedName name="_xlnm._FilterDatabase" localSheetId="0" hidden="1">Feuil1!$A$2:$L$27</definedName>
    <definedName name="_xlnm.Print_Area" localSheetId="0">Feuil1!$A$2:$L$11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1" l="1"/>
  <c r="J1" i="1"/>
  <c r="J10" i="1" s="1"/>
  <c r="J30" i="1" l="1"/>
  <c r="J29" i="1"/>
  <c r="J9" i="1"/>
  <c r="J18" i="1"/>
  <c r="J25" i="1"/>
  <c r="J21" i="1"/>
  <c r="J17" i="1"/>
  <c r="J26" i="1"/>
  <c r="J22" i="1"/>
  <c r="J24" i="1"/>
  <c r="J20" i="1"/>
  <c r="J16" i="1"/>
  <c r="J27" i="1"/>
  <c r="J23" i="1"/>
  <c r="J19" i="1"/>
  <c r="J15" i="1"/>
  <c r="J14" i="1"/>
  <c r="J13" i="1"/>
  <c r="J12" i="1"/>
  <c r="J11" i="1"/>
  <c r="J6" i="1"/>
  <c r="J7" i="1"/>
  <c r="J8" i="1"/>
  <c r="J5" i="1"/>
  <c r="J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Jirrot RAZAFINDRAMANANA</author>
  </authors>
  <commentList>
    <comment ref="G2" authorId="0" shapeId="0" xr:uid="{234FC016-4E08-41DD-9B34-E8D993EB4085}">
      <text>
        <r>
          <rPr>
            <b/>
            <sz val="9"/>
            <color rgb="FF000000"/>
            <rFont val="Tahoma"/>
            <family val="2"/>
          </rPr>
          <t>Jirrot RAZAFINDRAMANANA:</t>
        </r>
        <r>
          <rPr>
            <sz val="9"/>
            <color rgb="FF000000"/>
            <rFont val="Tahoma"/>
            <family val="2"/>
          </rPr>
          <t xml:space="preserve">
réel</t>
        </r>
      </text>
    </comment>
    <comment ref="I2" authorId="0" shapeId="0" xr:uid="{0DC72C59-0922-4067-B4D2-DE9787DEA8B9}">
      <text>
        <r>
          <rPr>
            <b/>
            <sz val="9"/>
            <color rgb="FF000000"/>
            <rFont val="Tahoma"/>
            <family val="2"/>
          </rPr>
          <t>Jirrot RAZAFINDRAMANANA:</t>
        </r>
        <r>
          <rPr>
            <sz val="9"/>
            <color rgb="FF000000"/>
            <rFont val="Tahoma"/>
            <family val="2"/>
          </rPr>
          <t xml:space="preserve">
par mail ou verbal</t>
        </r>
      </text>
    </comment>
    <comment ref="J2" authorId="0" shapeId="0" xr:uid="{E8E93F6D-7364-407B-A645-8EF5E8098B1F}">
      <text>
        <r>
          <rPr>
            <b/>
            <sz val="9"/>
            <color rgb="FF000000"/>
            <rFont val="Tahoma"/>
            <family val="2"/>
          </rPr>
          <t>Jirrot RAZAFINDRAMANANA:</t>
        </r>
        <r>
          <rPr>
            <sz val="9"/>
            <color rgb="FF000000"/>
            <rFont val="Tahoma"/>
            <family val="2"/>
          </rPr>
          <t xml:space="preserve">
automatique par jour</t>
        </r>
        <r>
          <rPr>
            <sz val="9"/>
            <color rgb="FF000000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<sst xmlns="http://schemas.openxmlformats.org/spreadsheetml/2006/main" count="238" uniqueCount="154">
  <si>
    <t>MOIS</t>
  </si>
  <si>
    <t>JDE</t>
  </si>
  <si>
    <t>Immat ou N° série</t>
  </si>
  <si>
    <t>Modèle / Remorque</t>
  </si>
  <si>
    <t>Client</t>
  </si>
  <si>
    <t>Localisation</t>
  </si>
  <si>
    <t>Nb jours immo</t>
  </si>
  <si>
    <t>DEMANDE DE TRAVAUX</t>
  </si>
  <si>
    <t>COMMENTAIRES</t>
  </si>
  <si>
    <t>AVRIL</t>
  </si>
  <si>
    <t>P2120381</t>
  </si>
  <si>
    <t>51239 WWT</t>
  </si>
  <si>
    <t>COLAS</t>
  </si>
  <si>
    <t>AMBANJA</t>
  </si>
  <si>
    <t>PROBLEME POMPE CITERNE</t>
  </si>
  <si>
    <t>MOTEUR SURCHAUFFE/POMPE A EAU</t>
  </si>
  <si>
    <t>P2120187</t>
  </si>
  <si>
    <t>3834TBS</t>
  </si>
  <si>
    <t>PANNE PNEU</t>
  </si>
  <si>
    <t>P2120216</t>
  </si>
  <si>
    <t>0946TBU</t>
  </si>
  <si>
    <t>P2120301</t>
  </si>
  <si>
    <t>7478TBU</t>
  </si>
  <si>
    <t>BENNE 6X4 25T</t>
  </si>
  <si>
    <t>AMBILOBE</t>
  </si>
  <si>
    <t>Injecteur</t>
  </si>
  <si>
    <t>16598WWT</t>
  </si>
  <si>
    <t>CAMION TOUPIE</t>
  </si>
  <si>
    <t>Nettoyage toupie</t>
  </si>
  <si>
    <t>3842TBS</t>
  </si>
  <si>
    <t>CAMION CITERNE</t>
  </si>
  <si>
    <t>Date previsionnel</t>
  </si>
  <si>
    <t>KMTWA095CPA068514</t>
  </si>
  <si>
    <t>Chargeuse KOMATSU</t>
  </si>
  <si>
    <t>Date réel fin panne</t>
  </si>
  <si>
    <t>Date début panne</t>
  </si>
  <si>
    <t>Manque 4 pneus</t>
  </si>
  <si>
    <t>KMTPC282ANY733458</t>
  </si>
  <si>
    <t>B7520044</t>
  </si>
  <si>
    <t>P2120194</t>
  </si>
  <si>
    <t>PC210</t>
  </si>
  <si>
    <t>Panne pneus</t>
  </si>
  <si>
    <t>3847TBS</t>
  </si>
  <si>
    <t>P2120188</t>
  </si>
  <si>
    <t>attente pneus</t>
  </si>
  <si>
    <t>3890TBU</t>
  </si>
  <si>
    <t>CAMION BENNE 6X4</t>
  </si>
  <si>
    <t>7375TBH</t>
  </si>
  <si>
    <t>BENNE 8X4 50T</t>
  </si>
  <si>
    <t>TAMATAVE</t>
  </si>
  <si>
    <t>7378TBH</t>
  </si>
  <si>
    <t>CAMION CITERNE BENNE 8X4 50T</t>
  </si>
  <si>
    <t>Départ mi Avril avec nouveaux camions, ETA Mi Mai Tamatave</t>
  </si>
  <si>
    <t>HANGCHA</t>
  </si>
  <si>
    <t>CHARIOT 4T5</t>
  </si>
  <si>
    <t>NEWPACK</t>
  </si>
  <si>
    <t>TANA</t>
  </si>
  <si>
    <t>MANITOU</t>
  </si>
  <si>
    <t>PARC LCD</t>
  </si>
  <si>
    <t>3512TBN</t>
  </si>
  <si>
    <t>H30</t>
  </si>
  <si>
    <t>VS NANJA</t>
  </si>
  <si>
    <t>3528TBN</t>
  </si>
  <si>
    <t>7162TBU</t>
  </si>
  <si>
    <t>ZNA</t>
  </si>
  <si>
    <t>7539TBR</t>
  </si>
  <si>
    <t>TRACTEUR 4*2</t>
  </si>
  <si>
    <t>STAR</t>
  </si>
  <si>
    <t>DT01/HM30-1:1106</t>
  </si>
  <si>
    <t>DUMPER</t>
  </si>
  <si>
    <t>TIRUPATI</t>
  </si>
  <si>
    <t>51240WWT/6261TBV</t>
  </si>
  <si>
    <t>BENNE</t>
  </si>
  <si>
    <t>RN13</t>
  </si>
  <si>
    <t>7952TBK</t>
  </si>
  <si>
    <t>Benne 8x4</t>
  </si>
  <si>
    <t>LCD IDR</t>
  </si>
  <si>
    <t>A remettre sur pied pour renvoyer sur Tana</t>
  </si>
  <si>
    <t>2902TBM</t>
  </si>
  <si>
    <t>REMORQUE</t>
  </si>
  <si>
    <t>8503TBR</t>
  </si>
  <si>
    <t>SEMI</t>
  </si>
  <si>
    <t>6290TBV</t>
  </si>
  <si>
    <t>2006TBN</t>
  </si>
  <si>
    <t>CAMION BACHE 7T</t>
  </si>
  <si>
    <t>AGRIVAL</t>
  </si>
  <si>
    <t>problème vitesse bloquée</t>
  </si>
  <si>
    <t>DIAGNOSTIQUE A VERIFIER</t>
  </si>
  <si>
    <t>FREIN BLOQUER, TOUS PNEUS BLOQUES</t>
  </si>
  <si>
    <t>PARC</t>
  </si>
  <si>
    <t>DIGUE</t>
  </si>
  <si>
    <t>EP
VERIFICATION EMBRAYAGE ET FREIN
PORTIERE G ET FIXATION ROUE DE SECOURS
DRESSAGE PARACHOC AR
PLAFONIER ET FEUX DE STOP</t>
  </si>
  <si>
    <t>REMPLACEMENT GLOBE AV G
VERIFICATION FUITE HUILE MOTEUR
BRAS AV G FISSURER</t>
  </si>
  <si>
    <t>CODE/VEILLEUSE G CASSER
BOUTEILLE A AIR CASSER
MARCHE PIED CABINE G CASSER ET MARCHE PIED TRACTEUR AR CASSER
PORTIERE G CASSER
MANQUE 02 GOUJON G</t>
  </si>
  <si>
    <t>PROBLEME FINAL DRIVE ET AU TUYAU HYDRAULIQUE</t>
  </si>
  <si>
    <t>problème moteur</t>
  </si>
  <si>
    <t>pare-brise</t>
  </si>
  <si>
    <t>EP
FREIN BLOQUER
BORNE BATTERIE
PNEU DE SECOURS A VERIFIER</t>
  </si>
  <si>
    <t>opérationnel</t>
  </si>
  <si>
    <t>problème kilométrique</t>
  </si>
  <si>
    <t xml:space="preserve">04/04/2024 : camion bloqué à Ambilobe, route coupée
</t>
  </si>
  <si>
    <r>
      <t xml:space="preserve">Capitonnage fait
Vidange à faire identfiée lors de la préparation en livraison (bouchon réservoir huile non étanche)
</t>
    </r>
    <r>
      <rPr>
        <b/>
        <sz val="9"/>
        <color theme="1"/>
        <rFont val="Yu Gothic Medium"/>
        <family val="2"/>
      </rPr>
      <t>opérationnel ce 11/04/2024</t>
    </r>
  </si>
  <si>
    <t>P2120138</t>
  </si>
  <si>
    <t>P2120370</t>
  </si>
  <si>
    <t>P2120371</t>
  </si>
  <si>
    <t xml:space="preserve">CITERNE 51239WWT: PIECE ARRIVE QUAND? </t>
  </si>
  <si>
    <t>Groupage disponible sur Tana vers 28/04/24</t>
  </si>
  <si>
    <t xml:space="preserve">PLATEAU 2T 9134TBR: AVEC OU SANS CHAUFFEUR? PIECE NON DISPO LOCALEMENT? </t>
  </si>
  <si>
    <t>Sans chauffeur, Non disponible localement</t>
  </si>
  <si>
    <t xml:space="preserve">PLATEAU 2T 5379TBP: AVEC OU SANS CHAUFFEUR? 3 SEMAINES OU UN EMBAYAGE? PIECE NON DISPO LOCALEMENT? </t>
  </si>
  <si>
    <t>NB Butée embrayage changée le 06/03 et de nouveau en panne de butée le 26/03 dont ci-dessous une capture écran</t>
  </si>
  <si>
    <t xml:space="preserve">BENNE 51241WWT: QUEL EST LE PROBLEME? ON A LES PIECES? </t>
  </si>
  <si>
    <t>Diagnostic effectué ce 16/04 pour problème de segment</t>
  </si>
  <si>
    <t>TOUPIE 16598WWT: AVERTISSEMENT AU CHAUFFEUR, NETTOYAGE EST DE SA RESPONSABILITE? CAMION SERA OPERATIONELLE QUAND?</t>
  </si>
  <si>
    <t>Prévu opérationnel semaine 22/04</t>
  </si>
  <si>
    <t>Sinon, la responsabilité est partagée avec Colas étant donné que la citerne pour le nettoyage doit être fourni par Colas dont ci-dessous une capture écran</t>
  </si>
  <si>
    <t>CITERNE 3842TS: VALIDATION PNEU? LES PNEUS SONT SUR PLACE? RELANCEZ COLAS. ON CONTINUE LA FACTURATION</t>
  </si>
  <si>
    <t>Bien noté, nous ferons un mail à Colas dans ce sens</t>
  </si>
  <si>
    <t>SESSION ORDI</t>
  </si>
  <si>
    <t>ACCES PLATFORM SUR RESEAU INVISO</t>
  </si>
  <si>
    <t>attente pièces import ARRIVEE Tamatave 13 avril
Livraison Tana prévue fin avril (degroupage Tana 28/04/24)</t>
  </si>
  <si>
    <t>CITERNE 51239WWT: PIECE ARRIVE QUAND?</t>
  </si>
  <si>
    <t>PLATEAU 2T 9134TBR: AVEC OU SANS CHAUFFEUR? PIECE NON DISPO LOCALEMENT?</t>
  </si>
  <si>
    <t>PLATEAU 2T 5379TBP: AVEC OU SANS CHAUFFEUR? 3 SEMAINES OU UN EMBAYAGE? PIECE NON DISPO LOCALEMENT?</t>
  </si>
  <si>
    <t>BENNE 51241WWT: QUEL EST LE PROBLEME? ON A LES PIECES?</t>
  </si>
  <si>
    <t>LIEN</t>
  </si>
  <si>
    <t>panne-idr-idm-inviso.group.mg</t>
  </si>
  <si>
    <t>envoie pieces 15/04/2024, opérationnel semaine 22/04</t>
  </si>
  <si>
    <t>16/04/2024 : attente validation, début travaux prévu 19/04
Prévu opérationnel semaine 22/04</t>
  </si>
  <si>
    <t>04/04/2024 : Equipe d'intervention non disponible, report opérationnel semaine 22/04</t>
  </si>
  <si>
    <t>Probleme cable acceleratuer pour retour TANA/prise de pièces pour camions RN6</t>
  </si>
  <si>
    <t xml:space="preserve">DA en attente (commande scindée en 3, attente fournisseur)
Chine en congé du 04/04 au 07/04
DA validé 16/04, paiement en cours, attente de production suivant swift reçu (pièces à préciser)
</t>
  </si>
  <si>
    <t>DEMARREUR, POMPE, demande de pince (déjà réglé)</t>
  </si>
  <si>
    <t>12/04/2024 : montage embrayage et essai
Essai en cours, prévu livré 19/04</t>
  </si>
  <si>
    <t>12/04/2024 : 145/IDM et 173/IDM tana prévu semaine 22Avril</t>
  </si>
  <si>
    <t>167IDM attendu semaine 22avril  sur Tana</t>
  </si>
  <si>
    <t>12/04/2024 : vérification éclairage, attente SLMI
moyeu AV attente confirmation pièces
Semaine 15/04: photo envoyée par le fournisseur non compatible à notre demande, expédition annulée. Demande de nouvelles offres
17/04/24 : Attente disponibilité et authentification pièce du fournisseur</t>
  </si>
  <si>
    <t xml:space="preserve">liste pieces maquante envoyé le 19/03/24
17/04:au final pièce partielle disponible en stock et autre en attente commande </t>
  </si>
  <si>
    <t>PRESENCE FUITE D'HUILE AU 6éme ECHAPPEMMENT (segment)</t>
  </si>
  <si>
    <t>12/04/2024 : livraison pièces aèrien, ETA fin semain 15/04
17/04 : livraison Tana prévu 25/04</t>
  </si>
  <si>
    <t>12/04/2024 : répartiteur 04 voie BC en cours
17/04 : répartiteur livré mais en attente validation de l'adapteur</t>
  </si>
  <si>
    <t>Vérification tableau kilométrique en attente du passage du spécialiste 19/04</t>
  </si>
  <si>
    <t>12/04/2024 : semaine 12 mai
17/04 : livraison 26/04 sur Tana</t>
  </si>
  <si>
    <t>9134TBR</t>
  </si>
  <si>
    <t>PLATEAU 2T</t>
  </si>
  <si>
    <t>TRANSMISSION</t>
  </si>
  <si>
    <t>ETA IVATO Semaine 22/04 - Prévu opérationnel semaine 06/05</t>
  </si>
  <si>
    <t>5379 TBP</t>
  </si>
  <si>
    <t>Probleme de butée d'embrayage</t>
  </si>
  <si>
    <t>Montage en cours, prévu opérationnel reporté semaine 22/04/24</t>
  </si>
  <si>
    <t>51241WWT/6290TBV</t>
  </si>
  <si>
    <t>FORT DAUPHIN</t>
  </si>
  <si>
    <t xml:space="preserve">Panne moteur </t>
  </si>
  <si>
    <t>Démontage moteur depuis 12/04, 
17/04 : livraison Tana prévu 25/04 (segment)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</si>
</sst>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;@"/>
    <numFmt numFmtId="165" formatCode="m/d/yyyy;@"/>
  </numFmts>
  <fonts count="15" x14ac:knownFonts="1">
    <font>
      <sz val="11"/>
      <color theme="1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9"/>
      <name val="Yu Gothic Medium"/>
      <family val="2"/>
    </font>
    <font>
      <b/>
      <sz val="9"/>
      <name val="Yu Gothic Medium"/>
      <family val="2"/>
    </font>
    <font>
      <sz val="9"/>
      <color theme="1"/>
      <name val="Yu Gothic Medium"/>
      <family val="2"/>
    </font>
    <font>
      <b/>
      <sz val="9"/>
      <color rgb="FFFFFF00"/>
      <name val="Yu Gothic Medium"/>
      <family val="2"/>
    </font>
    <font>
      <sz val="8"/>
      <color theme="1"/>
      <name val="Yu Gothic Medium"/>
      <family val="2"/>
    </font>
    <font>
      <b/>
      <sz val="9"/>
      <color theme="1"/>
      <name val="Yu Gothic Medium"/>
      <family val="2"/>
    </font>
    <font>
      <b/>
      <sz val="9"/>
      <color rgb="FFFF0000"/>
      <name val="Yu Gothic Medium"/>
      <family val="2"/>
    </font>
    <font>
      <sz val="9"/>
      <color theme="1"/>
      <name val="Calibri"/>
      <family val="2"/>
      <scheme val="minor"/>
    </font>
    <font>
      <sz val="9"/>
      <color rgb="FF1F4E78"/>
      <name val="Calibri"/>
      <family val="2"/>
    </font>
    <font>
      <b/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7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ed">
        <color rgb="FF000000"/>
      </left>
      <right style="dashed">
        <color rgb="FF000000"/>
      </right>
      <top style="dashed">
        <color rgb="FF000000"/>
      </top>
      <bottom/>
      <diagonal/>
    </border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3" fillId="0" borderId="0" xfId="0" applyFont="1" applyProtection="1">
      <protection locked="0"/>
    </xf>
    <xf numFmtId="0" fontId="3" fillId="0" borderId="0" xfId="0" applyFont="1" applyAlignment="1" applyProtection="1">
      <alignment horizontal="center" vertical="center"/>
      <protection locked="0"/>
    </xf>
    <xf numFmtId="0" fontId="4" fillId="0" borderId="0" xfId="0" applyFont="1" applyAlignment="1" applyProtection="1">
      <alignment horizontal="center" vertical="center"/>
      <protection locked="0"/>
    </xf>
    <xf numFmtId="0" fontId="3" fillId="0" borderId="0" xfId="0" applyFont="1" applyAlignment="1" applyProtection="1">
      <alignment horizontal="right" vertical="center"/>
      <protection locked="0"/>
    </xf>
    <xf numFmtId="14" fontId="4" fillId="0" borderId="0" xfId="0" applyNumberFormat="1" applyFont="1" applyAlignment="1" applyProtection="1">
      <alignment horizontal="center" vertical="center"/>
      <protection locked="0"/>
    </xf>
    <xf numFmtId="0" fontId="3" fillId="0" borderId="0" xfId="0" applyFont="1"/>
    <xf numFmtId="0" fontId="5" fillId="0" borderId="0" xfId="0" applyFont="1"/>
    <xf numFmtId="0" fontId="7" fillId="0" borderId="0" xfId="0" applyFont="1"/>
    <xf numFmtId="0" fontId="6" fillId="2" borderId="1" xfId="0" applyFont="1" applyFill="1" applyBorder="1" applyAlignment="1" applyProtection="1">
      <alignment horizontal="center" vertical="center" wrapText="1"/>
      <protection locked="0"/>
    </xf>
    <xf numFmtId="164" fontId="6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5" fillId="0" borderId="1" xfId="0" applyFont="1" applyBorder="1"/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vertical="center"/>
    </xf>
    <xf numFmtId="0" fontId="3" fillId="0" borderId="0" xfId="0" applyFont="1" applyAlignment="1" applyProtection="1">
      <alignment horizontal="center"/>
      <protection locked="0"/>
    </xf>
    <xf numFmtId="0" fontId="5" fillId="0" borderId="0" xfId="0" applyFont="1" applyAlignment="1">
      <alignment horizontal="center"/>
    </xf>
    <xf numFmtId="0" fontId="3" fillId="0" borderId="1" xfId="0" applyFont="1" applyBorder="1" applyAlignment="1" applyProtection="1">
      <alignment horizontal="left" vertical="center"/>
      <protection locked="0"/>
    </xf>
    <xf numFmtId="0" fontId="3" fillId="0" borderId="1" xfId="0" applyFont="1" applyBorder="1" applyAlignment="1" applyProtection="1">
      <alignment horizontal="center" vertical="center"/>
      <protection locked="0"/>
    </xf>
    <xf numFmtId="0" fontId="3" fillId="0" borderId="1" xfId="0" applyFont="1" applyBorder="1" applyAlignment="1" applyProtection="1">
      <alignment horizontal="center" vertical="center" wrapText="1"/>
      <protection locked="0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14" fontId="4" fillId="0" borderId="1" xfId="0" applyNumberFormat="1" applyFont="1" applyBorder="1" applyAlignment="1" applyProtection="1">
      <alignment horizontal="center" vertical="center"/>
      <protection locked="0"/>
    </xf>
    <xf numFmtId="14" fontId="3" fillId="3" borderId="1" xfId="0" applyNumberFormat="1" applyFont="1" applyFill="1" applyBorder="1" applyAlignment="1" applyProtection="1">
      <alignment vertical="center"/>
      <protection locked="0"/>
    </xf>
    <xf numFmtId="0" fontId="4" fillId="0" borderId="1" xfId="0" applyFont="1" applyBorder="1" applyAlignment="1" applyProtection="1">
      <alignment horizontal="center" vertical="center"/>
      <protection locked="0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 applyProtection="1">
      <alignment horizontal="left" vertical="center" wrapText="1"/>
      <protection locked="0"/>
    </xf>
    <xf numFmtId="14" fontId="9" fillId="3" borderId="1" xfId="0" applyNumberFormat="1" applyFont="1" applyFill="1" applyBorder="1" applyAlignment="1" applyProtection="1">
      <alignment horizontal="center" vertical="center"/>
      <protection locked="0"/>
    </xf>
    <xf numFmtId="14" fontId="4" fillId="3" borderId="1" xfId="0" applyNumberFormat="1" applyFont="1" applyFill="1" applyBorder="1" applyAlignment="1" applyProtection="1">
      <alignment horizontal="center" vertical="center"/>
      <protection locked="0"/>
    </xf>
    <xf numFmtId="0" fontId="10" fillId="0" borderId="1" xfId="0" applyFont="1" applyBorder="1" applyAlignment="1" applyProtection="1">
      <alignment horizontal="left" vertical="center" wrapText="1"/>
      <protection locked="0"/>
    </xf>
    <xf numFmtId="0" fontId="4" fillId="3" borderId="1" xfId="0" applyFont="1" applyFill="1" applyBorder="1" applyAlignment="1" applyProtection="1">
      <alignment horizontal="center" vertical="center"/>
      <protection locked="0"/>
    </xf>
    <xf numFmtId="165" fontId="4" fillId="0" borderId="1" xfId="0" applyNumberFormat="1" applyFont="1" applyBorder="1" applyAlignment="1" applyProtection="1">
      <alignment horizontal="center" vertical="center"/>
      <protection locked="0"/>
    </xf>
    <xf numFmtId="0" fontId="11" fillId="0" borderId="3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0" fillId="0" borderId="0" xfId="0" applyAlignment="1">
      <alignment horizontal="left" vertical="center" indent="1"/>
    </xf>
    <xf numFmtId="0" fontId="12" fillId="0" borderId="0" xfId="0" applyFont="1" applyAlignment="1">
      <alignment horizontal="left" vertical="center" indent="5"/>
    </xf>
    <xf numFmtId="0" fontId="13" fillId="0" borderId="0" xfId="0" applyFont="1" applyAlignment="1">
      <alignment horizontal="left" vertical="center" indent="1"/>
    </xf>
    <xf numFmtId="0" fontId="0" fillId="0" borderId="0" xfId="0" applyAlignment="1">
      <alignment vertical="center"/>
    </xf>
    <xf numFmtId="0" fontId="12" fillId="0" borderId="0" xfId="0" applyFont="1" applyAlignment="1">
      <alignment vertical="center"/>
    </xf>
    <xf numFmtId="0" fontId="5" fillId="0" borderId="1" xfId="0" applyFont="1" applyBorder="1" applyAlignment="1">
      <alignment horizontal="left" vertical="top" wrapText="1"/>
    </xf>
    <xf numFmtId="14" fontId="5" fillId="0" borderId="1" xfId="0" applyNumberFormat="1" applyFont="1" applyBorder="1"/>
    <xf numFmtId="0" fontId="4" fillId="0" borderId="2" xfId="0" applyFont="1" applyBorder="1" applyAlignment="1" applyProtection="1">
      <alignment horizontal="center" vertical="center"/>
      <protection locked="0"/>
    </xf>
    <xf numFmtId="14" fontId="3" fillId="0" borderId="1" xfId="0" applyNumberFormat="1" applyFont="1" applyBorder="1" applyAlignment="1" applyProtection="1">
      <alignment horizontal="left" vertical="center"/>
      <protection locked="0"/>
    </xf>
  </cellXfs>
  <cellStyles count="1">
    <cellStyle name="Normal" xfId="0" builtinId="0"/>
  </cellStyles>
  <dxfs count="54">
    <dxf>
      <font>
        <b/>
        <color rgb="FFFFFFFF"/>
        <family val="2"/>
      </font>
    </dxf>
    <dxf>
      <font>
        <b/>
        <family val="2"/>
      </font>
    </dxf>
    <dxf>
      <font>
        <b/>
        <color rgb="FFFFFFFF"/>
        <family val="2"/>
      </font>
    </dxf>
    <dxf>
      <font>
        <b/>
        <color rgb="FFFFFFFF"/>
        <family val="2"/>
      </font>
    </dxf>
    <dxf>
      <font>
        <b/>
        <color rgb="FFFFFFFF"/>
        <family val="2"/>
      </font>
    </dxf>
    <dxf>
      <font>
        <b/>
        <family val="2"/>
      </font>
    </dxf>
    <dxf>
      <font>
        <b/>
        <color rgb="FFFFFFFF"/>
        <family val="2"/>
      </font>
    </dxf>
    <dxf>
      <font>
        <b/>
        <color rgb="FFFFFFFF"/>
        <family val="2"/>
      </font>
    </dxf>
    <dxf>
      <font>
        <b/>
        <family val="2"/>
      </font>
    </dxf>
    <dxf>
      <font>
        <b/>
        <color rgb="FFFFFFFF"/>
        <family val="2"/>
      </font>
    </dxf>
    <dxf>
      <font>
        <b/>
        <color rgb="FFFFFFFF"/>
        <family val="2"/>
      </font>
    </dxf>
    <dxf>
      <font>
        <b/>
        <family val="2"/>
      </font>
    </dxf>
    <dxf>
      <font>
        <b/>
        <family val="2"/>
      </font>
    </dxf>
    <dxf>
      <font>
        <b/>
        <color rgb="FFFFFFFF"/>
        <family val="2"/>
      </font>
    </dxf>
    <dxf>
      <font>
        <b/>
        <color rgb="FFFFFFFF"/>
        <family val="2"/>
      </font>
    </dxf>
    <dxf>
      <font>
        <b/>
      </font>
    </dxf>
    <dxf>
      <font>
        <b/>
        <color rgb="FFFFFFFF"/>
      </font>
    </dxf>
    <dxf>
      <font>
        <b/>
        <color rgb="FFFFFFFF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gradientFill degree="90">
          <stop position="0">
            <color rgb="FFC872A3"/>
          </stop>
          <stop position="1">
            <color theme="5"/>
          </stop>
        </gradientFill>
      </fill>
    </dxf>
    <dxf>
      <font>
        <b/>
        <i val="0"/>
        <color theme="0"/>
      </font>
      <fill>
        <gradientFill degree="90">
          <stop position="0">
            <color theme="1"/>
          </stop>
          <stop position="1">
            <color theme="5"/>
          </stop>
        </gradientFill>
      </fill>
    </dxf>
    <dxf>
      <font>
        <b/>
        <i val="0"/>
        <color theme="0"/>
      </font>
      <fill>
        <gradientFill degree="90">
          <stop position="0">
            <color theme="4" tint="0.59999389629810485"/>
          </stop>
          <stop position="1">
            <color theme="1" tint="0.34900967436750391"/>
          </stop>
        </gradientFill>
      </fill>
    </dxf>
    <dxf>
      <font>
        <b/>
        <color rgb="FFFFFFFF"/>
        <family val="2"/>
      </font>
    </dxf>
    <dxf>
      <font>
        <b/>
        <color rgb="FFFFFFFF"/>
        <family val="2"/>
      </font>
    </dxf>
    <dxf>
      <font>
        <b/>
        <family val="2"/>
      </font>
    </dxf>
    <dxf>
      <font>
        <b/>
      </font>
    </dxf>
    <dxf>
      <font>
        <b/>
        <color rgb="FFFFFFFF"/>
      </font>
    </dxf>
    <dxf>
      <font>
        <b/>
        <color rgb="FFFFFFFF"/>
      </font>
    </dxf>
    <dxf>
      <font>
        <b/>
      </font>
    </dxf>
    <dxf>
      <font>
        <b/>
        <color rgb="FFFFFFFF"/>
      </font>
    </dxf>
    <dxf>
      <font>
        <b/>
        <color rgb="FFFFFFFF"/>
      </font>
    </dxf>
    <dxf>
      <font>
        <b/>
        <color rgb="FFFFFFFF"/>
      </font>
    </dxf>
    <dxf>
      <font>
        <b/>
        <family val="2"/>
      </font>
    </dxf>
    <dxf>
      <font>
        <b/>
        <color rgb="FFFFFFFF"/>
        <family val="2"/>
      </font>
    </dxf>
    <dxf>
      <font>
        <b/>
        <family val="2"/>
      </font>
    </dxf>
    <dxf>
      <font>
        <b/>
        <color rgb="FFFFFFFF"/>
        <family val="2"/>
      </font>
    </dxf>
    <dxf>
      <font>
        <b/>
        <color rgb="FFFFFFFF"/>
        <family val="2"/>
      </font>
    </dxf>
    <dxf>
      <font>
        <b/>
        <color rgb="FFFFFFFF"/>
      </font>
    </dxf>
    <dxf>
      <font>
        <b/>
      </font>
    </dxf>
    <dxf>
      <font>
        <b/>
        <color rgb="FFFFFFFF"/>
        <family val="2"/>
      </font>
    </dxf>
    <dxf>
      <font>
        <b/>
        <color rgb="FFFFFFFF"/>
      </font>
    </dxf>
    <dxf>
      <font>
        <b/>
        <color rgb="FFFFFFFF"/>
      </font>
    </dxf>
    <dxf>
      <font>
        <b/>
      </font>
    </dxf>
    <dxf>
      <font>
        <b/>
        <color rgb="FFFFFFFF"/>
        <family val="2"/>
      </font>
    </dxf>
    <dxf>
      <font>
        <b/>
        <color rgb="FFFFFFFF"/>
        <family val="2"/>
      </font>
    </dxf>
    <dxf>
      <font>
        <b/>
        <family val="2"/>
      </font>
    </dxf>
    <dxf>
      <font>
        <b/>
        <color rgb="FFFFFFFF"/>
      </font>
    </dxf>
    <dxf>
      <font>
        <b/>
        <color rgb="FFFFFFFF"/>
        <family val="2"/>
      </font>
    </dxf>
    <dxf>
      <font>
        <b/>
        <color rgb="FFFFFFFF"/>
        <family val="2"/>
      </font>
    </dxf>
    <dxf>
      <font>
        <b/>
        <family val="2"/>
      </font>
    </dxf>
    <dxf>
      <font>
        <b/>
        <family val="2"/>
      </font>
    </dxf>
    <dxf>
      <font>
        <b/>
        <color rgb="FFFFFFFF"/>
        <family val="2"/>
      </font>
    </dxf>
    <dxf>
      <font>
        <b/>
        <color rgb="FFFFFFFF"/>
      </font>
    </dxf>
    <dxf>
      <font>
        <b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499E9-ADD3-4891-B2E1-5CDA2D4F9238}">
  <dimension ref="A1:L30"/>
  <sheetViews>
    <sheetView tabSelected="1" topLeftCell="H1" zoomScale="202" zoomScaleNormal="202" zoomScaleSheetLayoutView="100" workbookViewId="0">
      <selection activeCell="L7" sqref="L7"/>
    </sheetView>
  </sheetViews>
  <sheetFormatPr baseColWidth="10" defaultColWidth="11.5703125" defaultRowHeight="21" customHeight="1" x14ac:dyDescent="0.35"/>
  <cols>
    <col min="1" max="1" width="5.7109375" style="7" bestFit="1" customWidth="1"/>
    <col min="2" max="2" width="8.140625" style="20" bestFit="1" customWidth="1"/>
    <col min="3" max="3" width="18.5703125" style="20" bestFit="1" customWidth="1"/>
    <col min="4" max="4" width="18.28515625" style="7" bestFit="1" customWidth="1"/>
    <col min="5" max="5" width="9" style="7" bestFit="1" customWidth="1"/>
    <col min="6" max="6" width="13.140625" style="7" bestFit="1" customWidth="1"/>
    <col min="7" max="7" width="16.5703125" style="7" bestFit="1" customWidth="1"/>
    <col min="8" max="8" width="16.28515625" style="7" bestFit="1" customWidth="1"/>
    <col min="9" max="9" width="17.7109375" style="7" bestFit="1" customWidth="1"/>
    <col min="10" max="10" width="10.7109375" style="7" bestFit="1" customWidth="1"/>
    <col min="11" max="11" width="31.85546875" style="7" bestFit="1" customWidth="1"/>
    <col min="12" max="12" width="51.28515625" style="7" customWidth="1"/>
    <col min="13" max="16384" width="11.5703125" style="7"/>
  </cols>
  <sheetData>
    <row r="1" spans="1:12" ht="21" customHeight="1" x14ac:dyDescent="0.35">
      <c r="A1" s="1"/>
      <c r="B1" s="19"/>
      <c r="C1" s="45"/>
      <c r="D1" s="2"/>
      <c r="E1" s="2"/>
      <c r="F1" s="2"/>
      <c r="G1" s="3"/>
      <c r="H1" s="3"/>
      <c r="I1" s="4"/>
      <c r="J1" s="5">
        <f ca="1">TODAY()</f>
        <v>45404</v>
      </c>
      <c r="K1" s="6"/>
      <c r="L1" s="1"/>
    </row>
    <row r="2" spans="1:12" ht="31.5" x14ac:dyDescent="0.35">
      <c r="A2" s="9" t="s">
        <v>0</v>
      </c>
      <c r="B2" s="9" t="s">
        <v>1</v>
      </c>
      <c r="C2" s="9" t="s">
        <v>2</v>
      </c>
      <c r="D2" s="9" t="s">
        <v>3</v>
      </c>
      <c r="E2" s="9" t="s">
        <v>4</v>
      </c>
      <c r="F2" s="9" t="s">
        <v>5</v>
      </c>
      <c r="G2" s="9" t="s">
        <v>35</v>
      </c>
      <c r="H2" s="9" t="s">
        <v>31</v>
      </c>
      <c r="I2" s="10" t="s">
        <v>34</v>
      </c>
      <c r="J2" s="9" t="s">
        <v>6</v>
      </c>
      <c r="K2" s="9" t="s">
        <v>7</v>
      </c>
      <c r="L2" s="10" t="s">
        <v>8</v>
      </c>
    </row>
    <row r="3" spans="1:12" s="8" customFormat="1" ht="35.65" customHeight="1" x14ac:dyDescent="0.25">
      <c r="A3" s="21" t="s">
        <v>9</v>
      </c>
      <c r="B3" s="22" t="s">
        <v>10</v>
      </c>
      <c r="C3" s="22" t="s">
        <v>11</v>
      </c>
      <c r="D3" s="23" t="s">
        <v>30</v>
      </c>
      <c r="E3" s="24" t="s">
        <v>12</v>
      </c>
      <c r="F3" s="25" t="s">
        <v>13</v>
      </c>
      <c r="G3" s="26">
        <v>45332</v>
      </c>
      <c r="H3" s="26"/>
      <c r="I3" s="27"/>
      <c r="J3" s="28">
        <f ca="1">IF(I3="",$J$1-G3,I3-G3)+1</f>
        <v>73</v>
      </c>
      <c r="K3" s="29" t="s">
        <v>14</v>
      </c>
      <c r="L3" s="30" t="s">
        <v>120</v>
      </c>
    </row>
    <row r="4" spans="1:12" s="8" customFormat="1" ht="31.5" x14ac:dyDescent="0.25">
      <c r="A4" s="21" t="s">
        <v>9</v>
      </c>
      <c r="B4" s="22"/>
      <c r="C4" s="22" t="s">
        <v>32</v>
      </c>
      <c r="D4" s="23" t="s">
        <v>33</v>
      </c>
      <c r="E4" s="24" t="s">
        <v>12</v>
      </c>
      <c r="F4" s="25" t="s">
        <v>13</v>
      </c>
      <c r="G4" s="26">
        <v>45385</v>
      </c>
      <c r="H4" s="26">
        <v>45387</v>
      </c>
      <c r="I4" s="31">
        <v>45391</v>
      </c>
      <c r="J4" s="28">
        <f t="shared" ref="J4:J9" si="0">IF(I4="",$J$1-G4,I4-G4)+1</f>
        <v>7</v>
      </c>
      <c r="K4" s="29" t="s">
        <v>15</v>
      </c>
      <c r="L4" s="30" t="s">
        <v>98</v>
      </c>
    </row>
    <row r="5" spans="1:12" s="8" customFormat="1" ht="15.75" x14ac:dyDescent="0.25">
      <c r="A5" s="21" t="s">
        <v>9</v>
      </c>
      <c r="B5" s="22" t="s">
        <v>16</v>
      </c>
      <c r="C5" s="22" t="s">
        <v>17</v>
      </c>
      <c r="D5" s="23" t="s">
        <v>23</v>
      </c>
      <c r="E5" s="24" t="s">
        <v>12</v>
      </c>
      <c r="F5" s="25" t="s">
        <v>13</v>
      </c>
      <c r="G5" s="26">
        <v>45389</v>
      </c>
      <c r="H5" s="26">
        <v>45393</v>
      </c>
      <c r="I5" s="31">
        <v>45393</v>
      </c>
      <c r="J5" s="28">
        <f t="shared" si="0"/>
        <v>5</v>
      </c>
      <c r="K5" s="29" t="s">
        <v>18</v>
      </c>
      <c r="L5" s="30" t="s">
        <v>98</v>
      </c>
    </row>
    <row r="6" spans="1:12" s="8" customFormat="1" ht="15.75" x14ac:dyDescent="0.25">
      <c r="A6" s="21" t="s">
        <v>9</v>
      </c>
      <c r="B6" s="22" t="s">
        <v>19</v>
      </c>
      <c r="C6" s="22" t="s">
        <v>20</v>
      </c>
      <c r="D6" s="23" t="s">
        <v>23</v>
      </c>
      <c r="E6" s="24" t="s">
        <v>12</v>
      </c>
      <c r="F6" s="25" t="s">
        <v>13</v>
      </c>
      <c r="G6" s="26">
        <v>45390</v>
      </c>
      <c r="H6" s="26">
        <v>45393</v>
      </c>
      <c r="I6" s="31">
        <v>45393</v>
      </c>
      <c r="J6" s="28">
        <f t="shared" si="0"/>
        <v>4</v>
      </c>
      <c r="K6" s="29" t="s">
        <v>18</v>
      </c>
      <c r="L6" s="30" t="s">
        <v>98</v>
      </c>
    </row>
    <row r="7" spans="1:12" s="8" customFormat="1" ht="15.75" x14ac:dyDescent="0.25">
      <c r="A7" s="21" t="s">
        <v>9</v>
      </c>
      <c r="B7" s="22" t="s">
        <v>21</v>
      </c>
      <c r="C7" s="22" t="s">
        <v>22</v>
      </c>
      <c r="D7" s="23" t="s">
        <v>23</v>
      </c>
      <c r="E7" s="24" t="s">
        <v>12</v>
      </c>
      <c r="F7" s="25" t="s">
        <v>13</v>
      </c>
      <c r="G7" s="26">
        <v>45390</v>
      </c>
      <c r="H7" s="26">
        <v>45393</v>
      </c>
      <c r="I7" s="31">
        <v>45397</v>
      </c>
      <c r="J7" s="28">
        <f t="shared" si="0"/>
        <v>8</v>
      </c>
      <c r="K7" s="29" t="s">
        <v>18</v>
      </c>
      <c r="L7" s="30" t="s">
        <v>98</v>
      </c>
    </row>
    <row r="8" spans="1:12" s="8" customFormat="1" ht="31.5" customHeight="1" x14ac:dyDescent="0.25">
      <c r="A8" s="21" t="s">
        <v>9</v>
      </c>
      <c r="B8" s="22"/>
      <c r="C8" s="22" t="s">
        <v>37</v>
      </c>
      <c r="D8" s="23" t="s">
        <v>40</v>
      </c>
      <c r="E8" s="22" t="s">
        <v>12</v>
      </c>
      <c r="F8" s="23" t="s">
        <v>24</v>
      </c>
      <c r="G8" s="26">
        <v>45386</v>
      </c>
      <c r="H8" s="26">
        <v>45399</v>
      </c>
      <c r="I8" s="32"/>
      <c r="J8" s="28">
        <f t="shared" ca="1" si="0"/>
        <v>19</v>
      </c>
      <c r="K8" s="29" t="s">
        <v>25</v>
      </c>
      <c r="L8" s="33" t="s">
        <v>127</v>
      </c>
    </row>
    <row r="9" spans="1:12" s="8" customFormat="1" ht="34.15" customHeight="1" x14ac:dyDescent="0.25">
      <c r="A9" s="21" t="s">
        <v>9</v>
      </c>
      <c r="B9" s="22" t="s">
        <v>38</v>
      </c>
      <c r="C9" s="22" t="s">
        <v>26</v>
      </c>
      <c r="D9" s="23" t="s">
        <v>27</v>
      </c>
      <c r="E9" s="22" t="s">
        <v>12</v>
      </c>
      <c r="F9" s="23" t="s">
        <v>24</v>
      </c>
      <c r="G9" s="26">
        <v>45386</v>
      </c>
      <c r="H9" s="26">
        <v>45407</v>
      </c>
      <c r="I9" s="34"/>
      <c r="J9" s="28">
        <f t="shared" ca="1" si="0"/>
        <v>19</v>
      </c>
      <c r="K9" s="29" t="s">
        <v>28</v>
      </c>
      <c r="L9" s="33" t="s">
        <v>128</v>
      </c>
    </row>
    <row r="10" spans="1:12" s="8" customFormat="1" ht="21" customHeight="1" x14ac:dyDescent="0.25">
      <c r="A10" s="21" t="s">
        <v>9</v>
      </c>
      <c r="B10" s="22" t="s">
        <v>39</v>
      </c>
      <c r="C10" s="22" t="s">
        <v>29</v>
      </c>
      <c r="D10" s="23" t="s">
        <v>30</v>
      </c>
      <c r="E10" s="22" t="s">
        <v>12</v>
      </c>
      <c r="F10" s="23" t="s">
        <v>24</v>
      </c>
      <c r="G10" s="26">
        <v>45386</v>
      </c>
      <c r="H10" s="26"/>
      <c r="I10" s="34"/>
      <c r="J10" s="28">
        <f t="shared" ref="J10:J27" ca="1" si="1">IF(I10="",$J$1-G10,I10-G10)+1</f>
        <v>19</v>
      </c>
      <c r="K10" s="29" t="s">
        <v>41</v>
      </c>
      <c r="L10" s="30" t="s">
        <v>36</v>
      </c>
    </row>
    <row r="11" spans="1:12" s="8" customFormat="1" ht="21" customHeight="1" x14ac:dyDescent="0.25">
      <c r="A11" s="21" t="s">
        <v>9</v>
      </c>
      <c r="B11" s="22" t="s">
        <v>43</v>
      </c>
      <c r="C11" s="22" t="s">
        <v>42</v>
      </c>
      <c r="D11" s="23" t="s">
        <v>23</v>
      </c>
      <c r="E11" s="22" t="s">
        <v>12</v>
      </c>
      <c r="F11" s="23" t="s">
        <v>24</v>
      </c>
      <c r="G11" s="26">
        <v>45397</v>
      </c>
      <c r="H11" s="26"/>
      <c r="I11" s="34"/>
      <c r="J11" s="28">
        <f t="shared" ca="1" si="1"/>
        <v>8</v>
      </c>
      <c r="K11" s="29" t="s">
        <v>41</v>
      </c>
      <c r="L11" s="30" t="s">
        <v>44</v>
      </c>
    </row>
    <row r="12" spans="1:12" ht="28.9" customHeight="1" x14ac:dyDescent="0.35">
      <c r="A12" s="21" t="s">
        <v>9</v>
      </c>
      <c r="B12" s="13" t="s">
        <v>102</v>
      </c>
      <c r="C12" s="14" t="s">
        <v>45</v>
      </c>
      <c r="D12" s="14" t="s">
        <v>46</v>
      </c>
      <c r="E12" s="14" t="s">
        <v>12</v>
      </c>
      <c r="F12" s="14" t="s">
        <v>24</v>
      </c>
      <c r="G12" s="26">
        <v>45110</v>
      </c>
      <c r="H12" s="14"/>
      <c r="I12" s="34"/>
      <c r="J12" s="28">
        <f t="shared" ca="1" si="1"/>
        <v>295</v>
      </c>
      <c r="K12" s="18"/>
      <c r="L12" s="12" t="s">
        <v>100</v>
      </c>
    </row>
    <row r="13" spans="1:12" ht="45.6" customHeight="1" x14ac:dyDescent="0.35">
      <c r="A13" s="21" t="s">
        <v>9</v>
      </c>
      <c r="B13" s="13"/>
      <c r="C13" s="14" t="s">
        <v>47</v>
      </c>
      <c r="D13" s="14" t="s">
        <v>48</v>
      </c>
      <c r="E13" s="14" t="s">
        <v>12</v>
      </c>
      <c r="F13" s="14" t="s">
        <v>49</v>
      </c>
      <c r="G13" s="26">
        <v>45371</v>
      </c>
      <c r="H13" s="14"/>
      <c r="I13" s="34"/>
      <c r="J13" s="28">
        <f t="shared" ca="1" si="1"/>
        <v>34</v>
      </c>
      <c r="K13" s="29" t="s">
        <v>86</v>
      </c>
      <c r="L13" s="17" t="s">
        <v>129</v>
      </c>
    </row>
    <row r="14" spans="1:12" ht="38.450000000000003" customHeight="1" x14ac:dyDescent="0.35">
      <c r="A14" s="21" t="s">
        <v>9</v>
      </c>
      <c r="B14" s="13"/>
      <c r="C14" s="14" t="s">
        <v>50</v>
      </c>
      <c r="D14" s="16" t="s">
        <v>51</v>
      </c>
      <c r="E14" s="14" t="s">
        <v>12</v>
      </c>
      <c r="F14" s="14" t="s">
        <v>49</v>
      </c>
      <c r="G14" s="26">
        <v>45061</v>
      </c>
      <c r="H14" s="14"/>
      <c r="I14" s="34"/>
      <c r="J14" s="28">
        <f t="shared" ca="1" si="1"/>
        <v>344</v>
      </c>
      <c r="K14" s="12" t="s">
        <v>130</v>
      </c>
      <c r="L14" s="12" t="s">
        <v>52</v>
      </c>
    </row>
    <row r="15" spans="1:12" ht="78.75" customHeight="1" x14ac:dyDescent="0.35">
      <c r="A15" s="21" t="s">
        <v>9</v>
      </c>
      <c r="B15" s="11"/>
      <c r="C15" s="14" t="s">
        <v>53</v>
      </c>
      <c r="D15" s="14" t="s">
        <v>54</v>
      </c>
      <c r="E15" s="14" t="s">
        <v>55</v>
      </c>
      <c r="F15" s="14" t="s">
        <v>56</v>
      </c>
      <c r="G15" s="35">
        <v>45346</v>
      </c>
      <c r="H15" s="14"/>
      <c r="I15" s="34"/>
      <c r="J15" s="28">
        <f t="shared" ca="1" si="1"/>
        <v>59</v>
      </c>
      <c r="K15" s="12" t="s">
        <v>132</v>
      </c>
      <c r="L15" s="43" t="s">
        <v>131</v>
      </c>
    </row>
    <row r="16" spans="1:12" ht="63" x14ac:dyDescent="0.35">
      <c r="A16" s="21" t="s">
        <v>9</v>
      </c>
      <c r="B16" s="11"/>
      <c r="C16" s="14" t="s">
        <v>57</v>
      </c>
      <c r="D16" s="14"/>
      <c r="E16" s="14" t="s">
        <v>58</v>
      </c>
      <c r="F16" s="14" t="s">
        <v>56</v>
      </c>
      <c r="G16" s="26">
        <v>45329</v>
      </c>
      <c r="H16" s="26"/>
      <c r="I16" s="31">
        <v>45393</v>
      </c>
      <c r="J16" s="28">
        <f t="shared" si="1"/>
        <v>65</v>
      </c>
      <c r="K16" s="12" t="s">
        <v>88</v>
      </c>
      <c r="L16" s="12" t="s">
        <v>101</v>
      </c>
    </row>
    <row r="17" spans="1:12" ht="31.5" x14ac:dyDescent="0.35">
      <c r="A17" s="21" t="s">
        <v>9</v>
      </c>
      <c r="B17" s="11"/>
      <c r="C17" s="14" t="s">
        <v>59</v>
      </c>
      <c r="D17" s="14" t="s">
        <v>60</v>
      </c>
      <c r="E17" s="14" t="s">
        <v>61</v>
      </c>
      <c r="F17" s="14" t="s">
        <v>56</v>
      </c>
      <c r="G17" s="26">
        <v>45281</v>
      </c>
      <c r="H17" s="14"/>
      <c r="I17" s="34"/>
      <c r="J17" s="28">
        <f t="shared" ca="1" si="1"/>
        <v>124</v>
      </c>
      <c r="K17" s="12" t="s">
        <v>87</v>
      </c>
      <c r="L17" s="12" t="s">
        <v>133</v>
      </c>
    </row>
    <row r="18" spans="1:12" ht="76.5" customHeight="1" x14ac:dyDescent="0.35">
      <c r="A18" s="21" t="s">
        <v>9</v>
      </c>
      <c r="B18" s="11"/>
      <c r="C18" s="14" t="s">
        <v>62</v>
      </c>
      <c r="D18" s="36" t="s">
        <v>64</v>
      </c>
      <c r="E18" s="37" t="s">
        <v>89</v>
      </c>
      <c r="F18" s="37" t="s">
        <v>90</v>
      </c>
      <c r="G18" s="26">
        <v>45202</v>
      </c>
      <c r="H18" s="14"/>
      <c r="I18" s="34"/>
      <c r="J18" s="28">
        <f t="shared" ca="1" si="1"/>
        <v>203</v>
      </c>
      <c r="K18" s="29" t="s">
        <v>91</v>
      </c>
      <c r="L18" s="12" t="s">
        <v>134</v>
      </c>
    </row>
    <row r="19" spans="1:12" ht="43.15" customHeight="1" x14ac:dyDescent="0.35">
      <c r="A19" s="21" t="s">
        <v>9</v>
      </c>
      <c r="B19" s="11"/>
      <c r="C19" s="14" t="s">
        <v>63</v>
      </c>
      <c r="D19" s="14" t="s">
        <v>64</v>
      </c>
      <c r="E19" s="14" t="s">
        <v>58</v>
      </c>
      <c r="F19" s="14"/>
      <c r="G19" s="26">
        <v>45198</v>
      </c>
      <c r="H19" s="14"/>
      <c r="I19" s="34"/>
      <c r="J19" s="28">
        <f t="shared" ca="1" si="1"/>
        <v>207</v>
      </c>
      <c r="K19" s="29" t="s">
        <v>92</v>
      </c>
      <c r="L19" s="18" t="s">
        <v>135</v>
      </c>
    </row>
    <row r="20" spans="1:12" ht="101.25" customHeight="1" x14ac:dyDescent="0.35">
      <c r="A20" s="21" t="s">
        <v>9</v>
      </c>
      <c r="B20" s="11"/>
      <c r="C20" s="14" t="s">
        <v>65</v>
      </c>
      <c r="D20" s="14" t="s">
        <v>66</v>
      </c>
      <c r="E20" s="14" t="s">
        <v>67</v>
      </c>
      <c r="F20" s="14" t="s">
        <v>56</v>
      </c>
      <c r="G20" s="26">
        <v>45281</v>
      </c>
      <c r="H20" s="14"/>
      <c r="I20" s="34"/>
      <c r="J20" s="28">
        <f t="shared" ca="1" si="1"/>
        <v>124</v>
      </c>
      <c r="K20" s="29" t="s">
        <v>93</v>
      </c>
      <c r="L20" s="12" t="s">
        <v>136</v>
      </c>
    </row>
    <row r="21" spans="1:12" ht="28.9" customHeight="1" x14ac:dyDescent="0.35">
      <c r="A21" s="21" t="s">
        <v>9</v>
      </c>
      <c r="B21" s="11"/>
      <c r="C21" s="14" t="s">
        <v>68</v>
      </c>
      <c r="D21" s="14" t="s">
        <v>69</v>
      </c>
      <c r="E21" s="14" t="s">
        <v>70</v>
      </c>
      <c r="F21" s="14" t="s">
        <v>49</v>
      </c>
      <c r="G21" s="26">
        <v>44984</v>
      </c>
      <c r="H21" s="14"/>
      <c r="I21" s="34"/>
      <c r="J21" s="28">
        <f t="shared" ca="1" si="1"/>
        <v>421</v>
      </c>
      <c r="K21" s="29" t="s">
        <v>94</v>
      </c>
      <c r="L21" s="12" t="s">
        <v>137</v>
      </c>
    </row>
    <row r="22" spans="1:12" ht="28.9" customHeight="1" x14ac:dyDescent="0.35">
      <c r="A22" s="21" t="s">
        <v>9</v>
      </c>
      <c r="B22" s="13" t="s">
        <v>103</v>
      </c>
      <c r="C22" s="14" t="s">
        <v>71</v>
      </c>
      <c r="D22" s="14" t="s">
        <v>72</v>
      </c>
      <c r="E22" s="14" t="s">
        <v>12</v>
      </c>
      <c r="F22" s="14" t="s">
        <v>73</v>
      </c>
      <c r="G22" s="26">
        <v>45317</v>
      </c>
      <c r="H22" s="14"/>
      <c r="I22" s="34"/>
      <c r="J22" s="28">
        <f t="shared" ca="1" si="1"/>
        <v>88</v>
      </c>
      <c r="K22" s="29" t="s">
        <v>138</v>
      </c>
      <c r="L22" s="12" t="s">
        <v>139</v>
      </c>
    </row>
    <row r="23" spans="1:12" ht="21" customHeight="1" x14ac:dyDescent="0.35">
      <c r="A23" s="21" t="s">
        <v>9</v>
      </c>
      <c r="B23" s="11"/>
      <c r="C23" s="14" t="s">
        <v>74</v>
      </c>
      <c r="D23" s="14" t="s">
        <v>75</v>
      </c>
      <c r="E23" s="14" t="s">
        <v>76</v>
      </c>
      <c r="F23" s="14" t="s">
        <v>24</v>
      </c>
      <c r="G23" s="26">
        <v>44958</v>
      </c>
      <c r="H23" s="14"/>
      <c r="I23" s="34"/>
      <c r="J23" s="28">
        <f t="shared" ca="1" si="1"/>
        <v>447</v>
      </c>
      <c r="K23" s="29" t="s">
        <v>95</v>
      </c>
      <c r="L23" s="12" t="s">
        <v>77</v>
      </c>
    </row>
    <row r="24" spans="1:12" ht="28.5" customHeight="1" x14ac:dyDescent="0.35">
      <c r="A24" s="21" t="s">
        <v>9</v>
      </c>
      <c r="B24" s="11"/>
      <c r="C24" s="14" t="s">
        <v>78</v>
      </c>
      <c r="D24" s="14" t="s">
        <v>79</v>
      </c>
      <c r="E24" s="14" t="s">
        <v>67</v>
      </c>
      <c r="F24" s="14" t="s">
        <v>56</v>
      </c>
      <c r="G24" s="26">
        <v>45281</v>
      </c>
      <c r="H24" s="14"/>
      <c r="I24" s="34"/>
      <c r="J24" s="28">
        <f t="shared" ca="1" si="1"/>
        <v>124</v>
      </c>
      <c r="K24" s="18"/>
      <c r="L24" s="12" t="s">
        <v>140</v>
      </c>
    </row>
    <row r="25" spans="1:12" ht="21" customHeight="1" x14ac:dyDescent="0.35">
      <c r="A25" s="21" t="s">
        <v>9</v>
      </c>
      <c r="B25" s="11"/>
      <c r="C25" s="14" t="s">
        <v>80</v>
      </c>
      <c r="D25" s="14" t="s">
        <v>81</v>
      </c>
      <c r="E25" s="14" t="s">
        <v>67</v>
      </c>
      <c r="F25" s="14" t="s">
        <v>56</v>
      </c>
      <c r="G25" s="26">
        <v>45363</v>
      </c>
      <c r="H25" s="14"/>
      <c r="I25" s="31">
        <v>45366</v>
      </c>
      <c r="J25" s="28">
        <f t="shared" si="1"/>
        <v>4</v>
      </c>
      <c r="K25" s="29" t="s">
        <v>99</v>
      </c>
      <c r="L25" s="29" t="s">
        <v>141</v>
      </c>
    </row>
    <row r="26" spans="1:12" ht="21" customHeight="1" x14ac:dyDescent="0.35">
      <c r="A26" s="21" t="s">
        <v>9</v>
      </c>
      <c r="B26" s="13" t="s">
        <v>104</v>
      </c>
      <c r="C26" s="14" t="s">
        <v>82</v>
      </c>
      <c r="D26" s="14" t="s">
        <v>72</v>
      </c>
      <c r="E26" s="14" t="s">
        <v>12</v>
      </c>
      <c r="F26" s="14" t="s">
        <v>73</v>
      </c>
      <c r="G26" s="26">
        <v>45364</v>
      </c>
      <c r="H26" s="14"/>
      <c r="I26" s="34"/>
      <c r="J26" s="28">
        <f t="shared" ca="1" si="1"/>
        <v>41</v>
      </c>
      <c r="K26" s="29" t="s">
        <v>96</v>
      </c>
      <c r="L26" s="12" t="s">
        <v>142</v>
      </c>
    </row>
    <row r="27" spans="1:12" ht="65.650000000000006" customHeight="1" x14ac:dyDescent="0.35">
      <c r="A27" s="21" t="s">
        <v>9</v>
      </c>
      <c r="B27" s="11"/>
      <c r="C27" s="14" t="s">
        <v>83</v>
      </c>
      <c r="D27" s="14" t="s">
        <v>84</v>
      </c>
      <c r="E27" s="14" t="s">
        <v>85</v>
      </c>
      <c r="F27" s="14"/>
      <c r="G27" s="26">
        <v>45369</v>
      </c>
      <c r="H27" s="14"/>
      <c r="I27" s="31">
        <v>45394</v>
      </c>
      <c r="J27" s="28">
        <f t="shared" si="1"/>
        <v>26</v>
      </c>
      <c r="K27" s="29" t="s">
        <v>97</v>
      </c>
      <c r="L27" s="15" t="s">
        <v>98</v>
      </c>
    </row>
    <row r="28" spans="1:12" ht="21" customHeight="1" x14ac:dyDescent="0.35">
      <c r="A28" s="21" t="s">
        <v>9</v>
      </c>
      <c r="B28" s="13"/>
      <c r="C28" s="13" t="s">
        <v>143</v>
      </c>
      <c r="D28" s="11" t="s">
        <v>144</v>
      </c>
      <c r="E28" s="11" t="s">
        <v>12</v>
      </c>
      <c r="F28" s="11" t="s">
        <v>49</v>
      </c>
      <c r="G28" s="44">
        <v>45357</v>
      </c>
      <c r="H28" s="11"/>
      <c r="I28" s="11"/>
      <c r="J28" s="11"/>
      <c r="K28" s="11" t="s">
        <v>145</v>
      </c>
      <c r="L28" s="11" t="s">
        <v>146</v>
      </c>
    </row>
    <row r="29" spans="1:12" ht="21" customHeight="1" x14ac:dyDescent="0.35">
      <c r="A29" s="21" t="s">
        <v>9</v>
      </c>
      <c r="B29" s="13"/>
      <c r="C29" s="13" t="s">
        <v>147</v>
      </c>
      <c r="D29" s="11" t="s">
        <v>144</v>
      </c>
      <c r="E29" s="11" t="s">
        <v>12</v>
      </c>
      <c r="F29" s="11" t="s">
        <v>49</v>
      </c>
      <c r="G29" s="44">
        <v>45378</v>
      </c>
      <c r="H29" s="44">
        <v>45395</v>
      </c>
      <c r="I29" s="11"/>
      <c r="J29" s="11">
        <f t="shared" ref="J29:J30" ca="1" si="2">IF(I29="",$J$1-G29,I29-G29)+1</f>
        <v>27</v>
      </c>
      <c r="K29" s="11" t="s">
        <v>148</v>
      </c>
      <c r="L29" s="11" t="s">
        <v>149</v>
      </c>
    </row>
    <row r="30" spans="1:12" ht="21" customHeight="1" x14ac:dyDescent="0.35">
      <c r="A30" s="21" t="s">
        <v>9</v>
      </c>
      <c r="B30" s="21" t="s">
        <v>104</v>
      </c>
      <c r="C30" s="21" t="s">
        <v>150</v>
      </c>
      <c r="D30" s="21" t="s">
        <v>23</v>
      </c>
      <c r="E30" s="21" t="s">
        <v>12</v>
      </c>
      <c r="F30" s="21" t="s">
        <v>151</v>
      </c>
      <c r="G30" s="46">
        <v>45372</v>
      </c>
      <c r="H30" s="21"/>
      <c r="I30" s="21"/>
      <c r="J30" s="21">
        <f t="shared" ca="1" si="2"/>
        <v>33</v>
      </c>
      <c r="K30" s="21" t="s">
        <v>152</v>
      </c>
      <c r="L30" s="30" t="s">
        <v>153</v>
      </c>
    </row>
  </sheetData>
  <autoFilter ref="A2:L27" xr:uid="{E55499E9-ADD3-4891-B2E1-5CDA2D4F9238}"/>
  <phoneticPr fontId="14" type="noConversion"/>
  <conditionalFormatting sqref="C1 D3:D8 C3:C11 F8:F11">
    <cfRule type="expression" dxfId="53" priority="98" stopIfTrue="1">
      <formula>NOT(ISERROR(SEARCH("LLD",C1)))</formula>
    </cfRule>
    <cfRule type="expression" dxfId="52" priority="97" stopIfTrue="1">
      <formula>NOT(ISERROR(SEARCH("SANS CONTRAT",C1)))</formula>
    </cfRule>
  </conditionalFormatting>
  <conditionalFormatting sqref="C3">
    <cfRule type="expression" dxfId="51" priority="115" stopIfTrue="1">
      <formula>NOT(ISERROR(SEARCH("SANS CONTRAT",C3)))</formula>
    </cfRule>
    <cfRule type="expression" dxfId="50" priority="116" stopIfTrue="1">
      <formula>NOT(ISERROR(SEARCH("LLD",C3)))</formula>
    </cfRule>
  </conditionalFormatting>
  <conditionalFormatting sqref="C3:C4 K8:K11">
    <cfRule type="expression" dxfId="49" priority="113" stopIfTrue="1">
      <formula>NOT(ISERROR(SEARCH("LLD",C3)))</formula>
    </cfRule>
    <cfRule type="expression" dxfId="48" priority="111" stopIfTrue="1">
      <formula>NOT(ISERROR(SEARCH("FIN CONTRAT",C3)))</formula>
    </cfRule>
    <cfRule type="expression" dxfId="47" priority="112" stopIfTrue="1">
      <formula>NOT(ISERROR(SEARCH("SANS CONTRAT",C3)))</formula>
    </cfRule>
  </conditionalFormatting>
  <conditionalFormatting sqref="C3:C11 F8:F11 C1 D3:D8">
    <cfRule type="expression" dxfId="46" priority="96" stopIfTrue="1">
      <formula>NOT(ISERROR(SEARCH("FIN CONTRAT",C1)))</formula>
    </cfRule>
  </conditionalFormatting>
  <conditionalFormatting sqref="C4:C7 G7">
    <cfRule type="expression" dxfId="45" priority="101" stopIfTrue="1">
      <formula>NOT(ISERROR(SEARCH("LLD",C4)))</formula>
    </cfRule>
    <cfRule type="expression" dxfId="44" priority="100" stopIfTrue="1">
      <formula>NOT(ISERROR(SEARCH("SANS CONTRAT",C4)))</formula>
    </cfRule>
    <cfRule type="expression" dxfId="43" priority="99" stopIfTrue="1">
      <formula>NOT(ISERROR(SEARCH("FIN CONTRAT",C4)))</formula>
    </cfRule>
  </conditionalFormatting>
  <conditionalFormatting sqref="C8 F8:F11">
    <cfRule type="expression" dxfId="42" priority="77" stopIfTrue="1">
      <formula>NOT(ISERROR(SEARCH("LLD",C8)))</formula>
    </cfRule>
    <cfRule type="expression" dxfId="41" priority="75" stopIfTrue="1">
      <formula>NOT(ISERROR(SEARCH("FIN CONTRAT",C8)))</formula>
    </cfRule>
    <cfRule type="expression" dxfId="40" priority="76" stopIfTrue="1">
      <formula>NOT(ISERROR(SEARCH("SANS CONTRAT",C8)))</formula>
    </cfRule>
  </conditionalFormatting>
  <conditionalFormatting sqref="C8">
    <cfRule type="expression" dxfId="39" priority="68" stopIfTrue="1">
      <formula>NOT(ISERROR(SEARCH("FIN CONTRAT",C8)))</formula>
    </cfRule>
    <cfRule type="expression" dxfId="38" priority="89" stopIfTrue="1">
      <formula>NOT(ISERROR(SEARCH("LLD",C8)))</formula>
    </cfRule>
    <cfRule type="expression" dxfId="37" priority="88" stopIfTrue="1">
      <formula>NOT(ISERROR(SEARCH("SANS CONTRAT",C8)))</formula>
    </cfRule>
    <cfRule type="expression" dxfId="36" priority="65" stopIfTrue="1">
      <formula>NOT(ISERROR(SEARCH("FIN CONTRAT",C8)))</formula>
    </cfRule>
    <cfRule type="expression" dxfId="35" priority="66" stopIfTrue="1">
      <formula>NOT(ISERROR(SEARCH("SANS CONTRAT",C8)))</formula>
    </cfRule>
    <cfRule type="expression" dxfId="34" priority="67" stopIfTrue="1">
      <formula>NOT(ISERROR(SEARCH("LLD",C8)))</formula>
    </cfRule>
    <cfRule type="expression" dxfId="33" priority="69" stopIfTrue="1">
      <formula>NOT(ISERROR(SEARCH("SANS CONTRAT",C8)))</formula>
    </cfRule>
    <cfRule type="expression" dxfId="32" priority="70" stopIfTrue="1">
      <formula>NOT(ISERROR(SEARCH("LLD",C8)))</formula>
    </cfRule>
    <cfRule type="expression" dxfId="31" priority="87" stopIfTrue="1">
      <formula>NOT(ISERROR(SEARCH("FIN CONTRAT",C8)))</formula>
    </cfRule>
  </conditionalFormatting>
  <conditionalFormatting sqref="D11">
    <cfRule type="expression" dxfId="30" priority="59" stopIfTrue="1">
      <formula>NOT(ISERROR(SEARCH("FIN CONTRAT",D11)))</formula>
    </cfRule>
    <cfRule type="expression" dxfId="29" priority="60" stopIfTrue="1">
      <formula>NOT(ISERROR(SEARCH("SANS CONTRAT",D11)))</formula>
    </cfRule>
    <cfRule type="expression" dxfId="28" priority="61" stopIfTrue="1">
      <formula>NOT(ISERROR(SEARCH("LLD",D11)))</formula>
    </cfRule>
  </conditionalFormatting>
  <conditionalFormatting sqref="D18:F18">
    <cfRule type="expression" dxfId="27" priority="44" stopIfTrue="1">
      <formula>NOT(ISERROR(SEARCH("FIN CONTRAT",D18)))</formula>
    </cfRule>
    <cfRule type="expression" dxfId="26" priority="45" stopIfTrue="1">
      <formula>NOT(ISERROR(SEARCH("SANS CONTRAT",D18)))</formula>
    </cfRule>
    <cfRule type="expression" dxfId="25" priority="46" stopIfTrue="1">
      <formula>NOT(ISERROR(SEARCH("LLD",D18)))</formula>
    </cfRule>
  </conditionalFormatting>
  <conditionalFormatting sqref="G3:H4">
    <cfRule type="expression" dxfId="24" priority="107" stopIfTrue="1">
      <formula>NOT(ISERROR(SEARCH("LLD",G3)))</formula>
    </cfRule>
    <cfRule type="expression" dxfId="23" priority="106" stopIfTrue="1">
      <formula>NOT(ISERROR(SEARCH("SANS CONTRAT",G3)))</formula>
    </cfRule>
    <cfRule type="expression" dxfId="22" priority="105" stopIfTrue="1">
      <formula>NOT(ISERROR(SEARCH("FIN CONTRAT",G3)))</formula>
    </cfRule>
  </conditionalFormatting>
  <conditionalFormatting sqref="I6">
    <cfRule type="containsText" dxfId="21" priority="117" operator="containsText" text="FIN CONTRAT">
      <formula>NOT(ISERROR(SEARCH("FIN CONTRAT",I6)))</formula>
    </cfRule>
    <cfRule type="containsText" dxfId="20" priority="118" operator="containsText" text="SANS CONTRAT">
      <formula>NOT(ISERROR(SEARCH("SANS CONTRAT",I6)))</formula>
    </cfRule>
    <cfRule type="containsText" dxfId="19" priority="119" operator="containsText" text="LLD">
      <formula>NOT(ISERROR(SEARCH("LLD",I6)))</formula>
    </cfRule>
  </conditionalFormatting>
  <conditionalFormatting sqref="J3:J27">
    <cfRule type="cellIs" dxfId="18" priority="74" operator="greaterThan">
      <formula>30</formula>
    </cfRule>
  </conditionalFormatting>
  <conditionalFormatting sqref="K3 K4:L4 L5:L7 K5:K8">
    <cfRule type="expression" dxfId="17" priority="84" stopIfTrue="1">
      <formula>NOT(ISERROR(SEARCH("FIN CONTRAT",K3)))</formula>
    </cfRule>
    <cfRule type="expression" dxfId="16" priority="85" stopIfTrue="1">
      <formula>NOT(ISERROR(SEARCH("SANS CONTRAT",K3)))</formula>
    </cfRule>
    <cfRule type="expression" dxfId="15" priority="86" stopIfTrue="1">
      <formula>NOT(ISERROR(SEARCH("LLD",K3)))</formula>
    </cfRule>
  </conditionalFormatting>
  <conditionalFormatting sqref="K3:K4">
    <cfRule type="expression" dxfId="14" priority="108" stopIfTrue="1">
      <formula>NOT(ISERROR(SEARCH("FIN CONTRAT",K3)))</formula>
    </cfRule>
    <cfRule type="expression" dxfId="13" priority="109" stopIfTrue="1">
      <formula>NOT(ISERROR(SEARCH("SANS CONTRAT",K3)))</formula>
    </cfRule>
    <cfRule type="expression" dxfId="12" priority="110" stopIfTrue="1">
      <formula>NOT(ISERROR(SEARCH("LLD",K3)))</formula>
    </cfRule>
  </conditionalFormatting>
  <conditionalFormatting sqref="K13">
    <cfRule type="expression" dxfId="11" priority="55" stopIfTrue="1">
      <formula>NOT(ISERROR(SEARCH("LLD",K13)))</formula>
    </cfRule>
    <cfRule type="expression" dxfId="10" priority="54" stopIfTrue="1">
      <formula>NOT(ISERROR(SEARCH("SANS CONTRAT",K13)))</formula>
    </cfRule>
    <cfRule type="expression" dxfId="9" priority="53" stopIfTrue="1">
      <formula>NOT(ISERROR(SEARCH("FIN CONTRAT",K13)))</formula>
    </cfRule>
  </conditionalFormatting>
  <conditionalFormatting sqref="K18:K23">
    <cfRule type="expression" dxfId="8" priority="37" stopIfTrue="1">
      <formula>NOT(ISERROR(SEARCH("LLD",K18)))</formula>
    </cfRule>
    <cfRule type="expression" dxfId="7" priority="36" stopIfTrue="1">
      <formula>NOT(ISERROR(SEARCH("SANS CONTRAT",K18)))</formula>
    </cfRule>
    <cfRule type="expression" dxfId="6" priority="35" stopIfTrue="1">
      <formula>NOT(ISERROR(SEARCH("FIN CONTRAT",K18)))</formula>
    </cfRule>
  </conditionalFormatting>
  <conditionalFormatting sqref="K26:K27">
    <cfRule type="expression" dxfId="5" priority="22" stopIfTrue="1">
      <formula>NOT(ISERROR(SEARCH("LLD",K26)))</formula>
    </cfRule>
    <cfRule type="expression" dxfId="4" priority="21" stopIfTrue="1">
      <formula>NOT(ISERROR(SEARCH("SANS CONTRAT",K26)))</formula>
    </cfRule>
    <cfRule type="expression" dxfId="3" priority="20" stopIfTrue="1">
      <formula>NOT(ISERROR(SEARCH("FIN CONTRAT",K26)))</formula>
    </cfRule>
  </conditionalFormatting>
  <conditionalFormatting sqref="K25:L25">
    <cfRule type="expression" dxfId="2" priority="17" stopIfTrue="1">
      <formula>NOT(ISERROR(SEARCH("FIN CONTRAT",K25)))</formula>
    </cfRule>
    <cfRule type="expression" dxfId="1" priority="19" stopIfTrue="1">
      <formula>NOT(ISERROR(SEARCH("LLD",K25)))</formula>
    </cfRule>
    <cfRule type="expression" dxfId="0" priority="18" stopIfTrue="1">
      <formula>NOT(ISERROR(SEARCH("SANS CONTRAT",K25)))</formula>
    </cfRule>
  </conditionalFormatting>
  <pageMargins left="0" right="0" top="0" bottom="0" header="0" footer="0"/>
  <pageSetup paperSize="9" scale="50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B21FE-69D3-4186-A185-90AB163A53CB}">
  <dimension ref="A2:B17"/>
  <sheetViews>
    <sheetView workbookViewId="0">
      <selection activeCell="D21" sqref="D21"/>
    </sheetView>
  </sheetViews>
  <sheetFormatPr baseColWidth="10" defaultRowHeight="15" x14ac:dyDescent="0.25"/>
  <sheetData>
    <row r="2" spans="1:2" x14ac:dyDescent="0.25">
      <c r="A2" s="41" t="s">
        <v>121</v>
      </c>
      <c r="B2" s="38" t="s">
        <v>105</v>
      </c>
    </row>
    <row r="3" spans="1:2" x14ac:dyDescent="0.25">
      <c r="B3" s="39" t="s">
        <v>106</v>
      </c>
    </row>
    <row r="4" spans="1:2" x14ac:dyDescent="0.25">
      <c r="A4" s="41" t="s">
        <v>122</v>
      </c>
      <c r="B4" s="38" t="s">
        <v>107</v>
      </c>
    </row>
    <row r="5" spans="1:2" x14ac:dyDescent="0.25">
      <c r="B5" s="39" t="s">
        <v>108</v>
      </c>
    </row>
    <row r="6" spans="1:2" x14ac:dyDescent="0.25">
      <c r="A6" s="41" t="s">
        <v>123</v>
      </c>
      <c r="B6" s="40" t="s">
        <v>109</v>
      </c>
    </row>
    <row r="7" spans="1:2" x14ac:dyDescent="0.25">
      <c r="B7" s="39" t="s">
        <v>108</v>
      </c>
    </row>
    <row r="8" spans="1:2" x14ac:dyDescent="0.25">
      <c r="B8" s="42" t="s">
        <v>110</v>
      </c>
    </row>
    <row r="10" spans="1:2" x14ac:dyDescent="0.25">
      <c r="A10" s="41" t="s">
        <v>124</v>
      </c>
      <c r="B10" s="38" t="s">
        <v>111</v>
      </c>
    </row>
    <row r="11" spans="1:2" x14ac:dyDescent="0.25">
      <c r="B11" s="39" t="s">
        <v>112</v>
      </c>
    </row>
    <row r="12" spans="1:2" x14ac:dyDescent="0.25">
      <c r="A12" s="41" t="s">
        <v>113</v>
      </c>
      <c r="B12" s="38" t="s">
        <v>113</v>
      </c>
    </row>
    <row r="13" spans="1:2" x14ac:dyDescent="0.25">
      <c r="B13" s="39" t="s">
        <v>114</v>
      </c>
    </row>
    <row r="14" spans="1:2" x14ac:dyDescent="0.25">
      <c r="B14" s="39" t="s">
        <v>115</v>
      </c>
    </row>
    <row r="15" spans="1:2" x14ac:dyDescent="0.25">
      <c r="A15" s="41" t="s">
        <v>116</v>
      </c>
      <c r="B15" s="38" t="s">
        <v>116</v>
      </c>
    </row>
    <row r="16" spans="1:2" x14ac:dyDescent="0.25">
      <c r="B16" s="42" t="s">
        <v>117</v>
      </c>
    </row>
    <row r="17" spans="2:2" x14ac:dyDescent="0.25">
      <c r="B17" s="4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FD8C9-945E-4234-AD69-F194FC37AAD6}">
  <dimension ref="A2:B3"/>
  <sheetViews>
    <sheetView workbookViewId="0">
      <selection activeCell="E10" sqref="E10"/>
    </sheetView>
  </sheetViews>
  <sheetFormatPr baseColWidth="10" defaultRowHeight="15" x14ac:dyDescent="0.25"/>
  <cols>
    <col min="1" max="1" width="34.85546875" bestFit="1" customWidth="1"/>
  </cols>
  <sheetData>
    <row r="2" spans="1:2" x14ac:dyDescent="0.25">
      <c r="A2" t="s">
        <v>119</v>
      </c>
      <c r="B2" t="s">
        <v>118</v>
      </c>
    </row>
    <row r="3" spans="1:2" x14ac:dyDescent="0.25">
      <c r="A3" t="s">
        <v>125</v>
      </c>
      <c r="B3" t="s">
        <v>126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1</vt:i4>
      </vt:variant>
    </vt:vector>
  </HeadingPairs>
  <TitlesOfParts>
    <vt:vector size="4" baseType="lpstr">
      <vt:lpstr>Feuil1</vt:lpstr>
      <vt:lpstr>Feuil2</vt:lpstr>
      <vt:lpstr>Feuil3</vt:lpstr>
      <vt:lpstr>Feuil1!Zone_d_impression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Henri Florentin RIJA</dc:creator>
  <cp:lastModifiedBy>Muriel TSIDANY RAHARISON</cp:lastModifiedBy>
  <cp:lastPrinted>2024-04-11T07:35:20Z</cp:lastPrinted>
  <dcterms:created xsi:type="dcterms:W3CDTF">2024-04-10T06:39:58Z</dcterms:created>
  <dcterms:modified xsi:type="dcterms:W3CDTF">2024-04-22T09:31:42Z</dcterms:modified>
</cp:coreProperties>
</file>