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-45" yWindow="315" windowWidth="19275" windowHeight="10005"/>
  </bookViews>
  <sheets>
    <sheet name="Test_sheet" sheetId="1" r:id="rId1"/>
  </sheets>
  <definedNames>
    <definedName name="_xlnm._FilterDatabase" localSheetId="0" hidden="1">Test_sheet!$A$12:$AA$73</definedName>
    <definedName name="_xlnm.Print_Titles" localSheetId="0">Test_sheet!$5:$12</definedName>
    <definedName name="_xlnm.Print_Area" localSheetId="0">Test_sheet!$I$5:$P$12</definedName>
  </definedNames>
  <calcPr calcId="125725"/>
</workbook>
</file>

<file path=xl/calcChain.xml><?xml version="1.0" encoding="utf-8"?>
<calcChain xmlns="http://schemas.openxmlformats.org/spreadsheetml/2006/main">
  <c r="I5" i="1"/>
  <c r="T77" l="1"/>
  <c r="R77"/>
  <c r="S77"/>
  <c r="Q77"/>
  <c r="T72"/>
  <c r="S72"/>
  <c r="R72"/>
  <c r="Q72"/>
  <c r="Q22"/>
  <c r="Q23"/>
  <c r="R23"/>
  <c r="R22"/>
  <c r="S22"/>
  <c r="S23"/>
  <c r="T22"/>
  <c r="T23"/>
  <c r="T24"/>
  <c r="T25"/>
  <c r="T26"/>
  <c r="T27"/>
  <c r="S24"/>
  <c r="S25"/>
  <c r="S26"/>
  <c r="R24"/>
  <c r="R25"/>
  <c r="R26"/>
  <c r="Q24"/>
  <c r="Q25"/>
  <c r="Q26"/>
  <c r="S34"/>
  <c r="S35"/>
  <c r="S36"/>
  <c r="S37"/>
  <c r="S38"/>
  <c r="T34"/>
  <c r="T35"/>
  <c r="T36"/>
  <c r="T37"/>
  <c r="T38"/>
  <c r="T32"/>
  <c r="S32"/>
  <c r="R32"/>
  <c r="Q32"/>
  <c r="R34"/>
  <c r="R35"/>
  <c r="R36"/>
  <c r="R37"/>
  <c r="R38"/>
  <c r="Q37"/>
  <c r="Q38"/>
  <c r="Q34"/>
  <c r="Q35"/>
  <c r="Q36"/>
  <c r="T41"/>
  <c r="T42"/>
  <c r="S41"/>
  <c r="S42"/>
  <c r="R41"/>
  <c r="R42"/>
  <c r="Q41"/>
  <c r="Q42"/>
  <c r="T79" l="1"/>
  <c r="T80"/>
  <c r="T81"/>
  <c r="T82"/>
  <c r="T83"/>
  <c r="T84"/>
  <c r="T85"/>
  <c r="T86"/>
  <c r="T87"/>
  <c r="T88"/>
  <c r="T89"/>
  <c r="T90"/>
  <c r="T91"/>
  <c r="S79"/>
  <c r="S80"/>
  <c r="S81"/>
  <c r="S82"/>
  <c r="S83"/>
  <c r="S84"/>
  <c r="S85"/>
  <c r="S86"/>
  <c r="S87"/>
  <c r="S88"/>
  <c r="S89"/>
  <c r="S90"/>
  <c r="S91"/>
  <c r="R79"/>
  <c r="R80"/>
  <c r="R81"/>
  <c r="R82"/>
  <c r="R83"/>
  <c r="R84"/>
  <c r="R85"/>
  <c r="R86"/>
  <c r="R87"/>
  <c r="R88"/>
  <c r="R89"/>
  <c r="R90"/>
  <c r="R91"/>
  <c r="Q79"/>
  <c r="Q80"/>
  <c r="Q81"/>
  <c r="Q82"/>
  <c r="Q83"/>
  <c r="Q84"/>
  <c r="Q85"/>
  <c r="Q86"/>
  <c r="Q87"/>
  <c r="Q88"/>
  <c r="Q89"/>
  <c r="Q90"/>
  <c r="Q91"/>
  <c r="Q31"/>
  <c r="R31"/>
  <c r="S31"/>
  <c r="T31"/>
  <c r="Q33"/>
  <c r="R33"/>
  <c r="S33"/>
  <c r="T33"/>
  <c r="T70" l="1"/>
  <c r="S70"/>
  <c r="R70"/>
  <c r="Q70"/>
  <c r="S56" l="1"/>
  <c r="T56"/>
  <c r="R56"/>
  <c r="Q56"/>
  <c r="T51"/>
  <c r="T52"/>
  <c r="S51"/>
  <c r="S52"/>
  <c r="R51"/>
  <c r="R52"/>
  <c r="Q49"/>
  <c r="Q51"/>
  <c r="Q52"/>
  <c r="T66" l="1"/>
  <c r="T67"/>
  <c r="S66"/>
  <c r="S67"/>
  <c r="R66"/>
  <c r="R67"/>
  <c r="Q66"/>
  <c r="Q67"/>
  <c r="S18" l="1"/>
  <c r="S19"/>
  <c r="S20"/>
  <c r="S21"/>
  <c r="S27"/>
  <c r="S28"/>
  <c r="S29"/>
  <c r="S30"/>
  <c r="S39"/>
  <c r="S40"/>
  <c r="S44"/>
  <c r="S45"/>
  <c r="S46"/>
  <c r="S47"/>
  <c r="S48"/>
  <c r="S49"/>
  <c r="S53"/>
  <c r="S54"/>
  <c r="S55"/>
  <c r="S57"/>
  <c r="S58"/>
  <c r="S59"/>
  <c r="S60"/>
  <c r="S61"/>
  <c r="S62"/>
  <c r="S63"/>
  <c r="S64"/>
  <c r="S65"/>
  <c r="S68"/>
  <c r="S69"/>
  <c r="S71"/>
  <c r="S73"/>
  <c r="S74"/>
  <c r="S75"/>
  <c r="S76"/>
  <c r="S78"/>
  <c r="R18"/>
  <c r="R19"/>
  <c r="R20"/>
  <c r="R21"/>
  <c r="R27"/>
  <c r="R28"/>
  <c r="R29"/>
  <c r="R30"/>
  <c r="R39"/>
  <c r="R40"/>
  <c r="R44"/>
  <c r="R45"/>
  <c r="R46"/>
  <c r="R47"/>
  <c r="R48"/>
  <c r="R49"/>
  <c r="R53"/>
  <c r="R54"/>
  <c r="R55"/>
  <c r="R57"/>
  <c r="R58"/>
  <c r="R59"/>
  <c r="R60"/>
  <c r="R61"/>
  <c r="R62"/>
  <c r="R63"/>
  <c r="R64"/>
  <c r="R65"/>
  <c r="R68"/>
  <c r="R69"/>
  <c r="R71"/>
  <c r="R73"/>
  <c r="R74"/>
  <c r="R75"/>
  <c r="R76"/>
  <c r="R78"/>
  <c r="Q18"/>
  <c r="Q19"/>
  <c r="Q20"/>
  <c r="Q21"/>
  <c r="Q27"/>
  <c r="Q28"/>
  <c r="Q29"/>
  <c r="Q30"/>
  <c r="Q39"/>
  <c r="Q40"/>
  <c r="Q44"/>
  <c r="Q45"/>
  <c r="Q46"/>
  <c r="Q47"/>
  <c r="Q48"/>
  <c r="Q53"/>
  <c r="Q54"/>
  <c r="Q55"/>
  <c r="Q57"/>
  <c r="Q58"/>
  <c r="Q59"/>
  <c r="Q60"/>
  <c r="Q61"/>
  <c r="Q62"/>
  <c r="Q63"/>
  <c r="Q64"/>
  <c r="Q65"/>
  <c r="Q68"/>
  <c r="Q69"/>
  <c r="Q71"/>
  <c r="Q73"/>
  <c r="Q74"/>
  <c r="Q75"/>
  <c r="Q76"/>
  <c r="Q78"/>
  <c r="T18"/>
  <c r="T19"/>
  <c r="T20"/>
  <c r="T21"/>
  <c r="T28"/>
  <c r="T29"/>
  <c r="T30"/>
  <c r="T39"/>
  <c r="T40"/>
  <c r="T44"/>
  <c r="T45"/>
  <c r="T46"/>
  <c r="T47"/>
  <c r="T48"/>
  <c r="T49"/>
  <c r="T53"/>
  <c r="T54"/>
  <c r="T55"/>
  <c r="T57"/>
  <c r="T58"/>
  <c r="T59"/>
  <c r="T60"/>
  <c r="T61"/>
  <c r="T62"/>
  <c r="T63"/>
  <c r="T64"/>
  <c r="T65"/>
  <c r="T68"/>
  <c r="T69"/>
  <c r="T71"/>
  <c r="T73"/>
  <c r="T74"/>
  <c r="T75"/>
  <c r="T76"/>
  <c r="T78"/>
  <c r="S13" l="1"/>
  <c r="S6" s="1"/>
  <c r="R13"/>
  <c r="Q13"/>
  <c r="T13"/>
  <c r="T6" s="1"/>
  <c r="Q6" l="1"/>
  <c r="R6"/>
  <c r="U6" l="1"/>
  <c r="A2"/>
  <c r="A3"/>
  <c r="Q7" l="1"/>
  <c r="S7" l="1"/>
  <c r="R7"/>
  <c r="T7"/>
</calcChain>
</file>

<file path=xl/comments1.xml><?xml version="1.0" encoding="utf-8"?>
<comments xmlns="http://schemas.openxmlformats.org/spreadsheetml/2006/main">
  <authors>
    <author>Claire Nadiedjoa</author>
  </authors>
  <commentList>
    <comment ref="M12" authorId="0">
      <text>
        <r>
          <rPr>
            <b/>
            <sz val="9"/>
            <color indexed="81"/>
            <rFont val="Tahoma"/>
            <family val="2"/>
          </rPr>
          <t>Claire Nadiedjoa:</t>
        </r>
        <r>
          <rPr>
            <sz val="9"/>
            <color indexed="81"/>
            <rFont val="Tahoma"/>
            <family val="2"/>
          </rPr>
          <t xml:space="preserve">
tests manuel ou automatique
</t>
        </r>
      </text>
    </comment>
  </commentList>
</comments>
</file>

<file path=xl/sharedStrings.xml><?xml version="1.0" encoding="utf-8"?>
<sst xmlns="http://schemas.openxmlformats.org/spreadsheetml/2006/main" count="224" uniqueCount="95">
  <si>
    <t>PSA Request #</t>
  </si>
  <si>
    <t>PLANISWARE</t>
  </si>
  <si>
    <t>OK</t>
  </si>
  <si>
    <t>Not tested</t>
  </si>
  <si>
    <t>To be tested</t>
  </si>
  <si>
    <t>KO</t>
  </si>
  <si>
    <t>Tester :</t>
  </si>
  <si>
    <t>Test Ref.</t>
  </si>
  <si>
    <t>Module</t>
  </si>
  <si>
    <t>Test description</t>
  </si>
  <si>
    <t>Doc</t>
  </si>
  <si>
    <t>Expected results</t>
  </si>
  <si>
    <t>Result</t>
  </si>
  <si>
    <t>Comments</t>
  </si>
  <si>
    <t>Stat Ok</t>
  </si>
  <si>
    <t>Stat Not tested</t>
  </si>
  <si>
    <t>Stat to be tested</t>
  </si>
  <si>
    <t>Stat KO</t>
  </si>
  <si>
    <t>Where</t>
  </si>
  <si>
    <t>XML English</t>
  </si>
  <si>
    <t>XML French</t>
  </si>
  <si>
    <t>XML German</t>
  </si>
  <si>
    <t>Total</t>
  </si>
  <si>
    <t>order</t>
  </si>
  <si>
    <t>N/D</t>
  </si>
  <si>
    <t>M/A</t>
  </si>
  <si>
    <t>Trigger</t>
  </si>
  <si>
    <t>Requirement</t>
  </si>
  <si>
    <t>Test data in QA db</t>
  </si>
  <si>
    <t>PLANISWARE : INTERNAL USE ONLY</t>
  </si>
  <si>
    <t>N</t>
  </si>
  <si>
    <t>Scripts version:</t>
  </si>
  <si>
    <t xml:space="preserve">Planisware Processes Version : </t>
  </si>
  <si>
    <t>Kernel patches :</t>
  </si>
  <si>
    <t>M</t>
  </si>
  <si>
    <t>Dev copy</t>
  </si>
  <si>
    <t>Houyem SEBRI</t>
  </si>
  <si>
    <t>Priority</t>
  </si>
  <si>
    <t>Low</t>
  </si>
  <si>
    <t xml:space="preserve">On PM| Document | Add column Annotate
Add these types of documents:
- Word
- Excel
- PDF
- Image
- Text
</t>
  </si>
  <si>
    <t>[IS-00025130] (Open) Not possible to annotate Excel document</t>
  </si>
  <si>
    <t>User should be able to open these types of documents with annotation tool
http://groupdocs.com/dot-net/document-viewer-library/features</t>
  </si>
  <si>
    <t>User should be able to add different kind of annotation to the document</t>
  </si>
  <si>
    <t xml:space="preserve">
- Word, Excel,PDF, Image files can be opened with annotation tool
- Text file cannot be annotated, no icon displayed in Annotate column</t>
  </si>
  <si>
    <t>Enter 
- Text
- Area
- Point
- Strikeout
- Polyline
- Typewriter
- Watermark
- Text replacement
- Pointer
- Text redaction
- Resource reducttion 
- Underline text 
- Distance</t>
  </si>
  <si>
    <t>All types of annotations can be added</t>
  </si>
  <si>
    <t>User should be able to delete annotation</t>
  </si>
  <si>
    <t>User should be able to edit annotation</t>
  </si>
  <si>
    <t>On created annotation, click Edit and enter new text</t>
  </si>
  <si>
    <t>Bubble is displayed in input mode so that you can modify annotation</t>
  </si>
  <si>
    <t>Select existing annotation
On right panel related content will be dislayed
Click on Delete Annotation</t>
  </si>
  <si>
    <t>Annotation will be deleted from the document</t>
  </si>
  <si>
    <t>PDF file is exported. It includes comments related to annotation made on the doc ( the content of the right panel)</t>
  </si>
  <si>
    <t>[IS-00025098] (Open) In the annotation tool, annotation content are not displayed in exported document using Export PDF with comments</t>
  </si>
  <si>
    <t>User should be able to export document with annotation comments</t>
  </si>
  <si>
    <t>User should be able to export document without annotation comments</t>
  </si>
  <si>
    <t>On annotated document, in the toolbar, click on Export PDF with Comments</t>
  </si>
  <si>
    <t>On annotated document, in the toolbar, click on Export PDF W/O Comments</t>
  </si>
  <si>
    <t>PDF file is exported. Annotations are displayed on the original doc but not their content</t>
  </si>
  <si>
    <t>[IS-00025100] (Open) Feature to Export PDF W/O comments doesn't work ( at all)</t>
  </si>
  <si>
    <t>On annotated document, in the toolbar, click on Export Original Document</t>
  </si>
  <si>
    <t>User should be able to export riginal document</t>
  </si>
  <si>
    <t>Document similar to the original should be exported ( same type, same content, without annotation)</t>
  </si>
  <si>
    <t>Word is found in the doc ( word, pdf, excel)</t>
  </si>
  <si>
    <t>Make search with annotation tool search zone</t>
  </si>
  <si>
    <t>User should be able to search text in the doc using annotation tool</t>
  </si>
  <si>
    <t>User should be abe to undo action made on annotation tool</t>
  </si>
  <si>
    <t>user should be able to scoll over the pages using annotation tool</t>
  </si>
  <si>
    <t>On document containing many pages, use next page /prevous page buttons to move from one page to another</t>
  </si>
  <si>
    <t>Buttons are working correctly</t>
  </si>
  <si>
    <t>add annotition
Click Undo from the toolbar 
Click redo  from the toolbar</t>
  </si>
  <si>
    <t>Undo =&gt; annotation is deleted
Redo =&gt; annotation is back</t>
  </si>
  <si>
    <t>[IS-00025160] (Open) Clicking on Planisware Undo makes annotated document disappear</t>
  </si>
  <si>
    <t>User should be able to see annotation if connected on other intranet port</t>
  </si>
  <si>
    <t>User 2 connected on slave 2 should see annotations added by user 1 on slave 1</t>
  </si>
  <si>
    <t>On intranet started with 2 slaves
Connect on the first slave with user 1
Add annotation to document
Connect with User 2 to the other slave
open Doc with annotation tool</t>
  </si>
  <si>
    <t>Annotations are not inrehirted in document version</t>
  </si>
  <si>
    <t xml:space="preserve">Create a project
Add document ( word/pdf)
Add annotation 
Create a version from this document: On Document page,click on document name &gt; Deliverable pop up is displayed
Go to document tab , check out doc to lock it
Download doc in read/write mode and modify it 
Check in doc ( upload modified doc) and mention version number in description 
Open new version with annotation tool
 </t>
  </si>
  <si>
    <t>New document version shouldn't contain annotatiosn related to previous version</t>
  </si>
  <si>
    <t>Annotaions should be well exported in dpx</t>
  </si>
  <si>
    <t>Annotaions should be well exported in dpe</t>
  </si>
  <si>
    <t>Annotaions should be well exported in dpm</t>
  </si>
  <si>
    <r>
      <t xml:space="preserve">Project should be available with </t>
    </r>
    <r>
      <rPr>
        <b/>
        <sz val="10"/>
        <rFont val="Arial"/>
        <family val="2"/>
      </rPr>
      <t>annotated</t>
    </r>
    <r>
      <rPr>
        <sz val="10"/>
        <rFont val="Arial"/>
        <family val="2"/>
      </rPr>
      <t xml:space="preserve"> document</t>
    </r>
  </si>
  <si>
    <r>
      <t xml:space="preserve">Create project and add document
Annotate document
Export </t>
    </r>
    <r>
      <rPr>
        <b/>
        <sz val="10"/>
        <rFont val="Arial"/>
        <family val="2"/>
      </rPr>
      <t>dpe</t>
    </r>
    <r>
      <rPr>
        <sz val="10"/>
        <rFont val="Arial"/>
        <family val="2"/>
      </rPr>
      <t xml:space="preserve">
Import </t>
    </r>
    <r>
      <rPr>
        <b/>
        <sz val="10"/>
        <rFont val="Arial"/>
        <family val="2"/>
      </rPr>
      <t>dpe</t>
    </r>
    <r>
      <rPr>
        <sz val="10"/>
        <rFont val="Arial"/>
        <family val="2"/>
      </rPr>
      <t xml:space="preserve"> on another database</t>
    </r>
  </si>
  <si>
    <r>
      <t xml:space="preserve">Create project and add document
Annotate document
Export </t>
    </r>
    <r>
      <rPr>
        <b/>
        <sz val="10"/>
        <rFont val="Arial"/>
        <family val="2"/>
      </rPr>
      <t>dpm</t>
    </r>
    <r>
      <rPr>
        <sz val="10"/>
        <rFont val="Arial"/>
        <family val="2"/>
      </rPr>
      <t xml:space="preserve"> 
Import </t>
    </r>
    <r>
      <rPr>
        <b/>
        <sz val="10"/>
        <rFont val="Arial"/>
        <family val="2"/>
      </rPr>
      <t>dpm</t>
    </r>
    <r>
      <rPr>
        <sz val="10"/>
        <rFont val="Arial"/>
        <family val="2"/>
      </rPr>
      <t xml:space="preserve"> on another database</t>
    </r>
  </si>
  <si>
    <r>
      <t xml:space="preserve">Create project and add document
Annotate document
Export </t>
    </r>
    <r>
      <rPr>
        <b/>
        <sz val="10"/>
        <rFont val="Arial"/>
        <family val="2"/>
      </rPr>
      <t>dpx</t>
    </r>
    <r>
      <rPr>
        <sz val="10"/>
        <rFont val="Arial"/>
        <family val="2"/>
      </rPr>
      <t xml:space="preserve"> 
Import </t>
    </r>
    <r>
      <rPr>
        <b/>
        <sz val="10"/>
        <rFont val="Arial"/>
        <family val="2"/>
      </rPr>
      <t>dpx</t>
    </r>
    <r>
      <rPr>
        <sz val="10"/>
        <rFont val="Arial"/>
        <family val="2"/>
      </rPr>
      <t xml:space="preserve"> on another database</t>
    </r>
  </si>
  <si>
    <t>Annotations should be saved after intranet restart</t>
  </si>
  <si>
    <t>Add pdf+word+excel document to a project
Annotate the documents
Restart intranet
Re-open annotated documents with annotation tool</t>
  </si>
  <si>
    <t>Document are available, upload by annotation tool, and annotations are displayed</t>
  </si>
  <si>
    <t>610SP1 en_dev</t>
  </si>
  <si>
    <t>[IS-00025177] (Open) Pages number on annotation toolbar are not aligned with the rest of toolbar elements</t>
  </si>
  <si>
    <t>[IS-00025146] (Open) Export original report should return same document type</t>
  </si>
  <si>
    <t>User should be able to see the summary of annotation made on document</t>
  </si>
  <si>
    <t>Add various annotations to a dociument
On right panel , click on sumarry</t>
  </si>
  <si>
    <t>All annotations are displayed, and when you click on one annotation, it displays the corresponding one and redirect you the the page where the annoation has been made</t>
  </si>
</sst>
</file>

<file path=xl/styles.xml><?xml version="1.0" encoding="utf-8"?>
<styleSheet xmlns="http://schemas.openxmlformats.org/spreadsheetml/2006/main">
  <fonts count="17"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1"/>
      <color rgb="FF00B050"/>
      <name val="Arial"/>
      <family val="2"/>
    </font>
    <font>
      <sz val="11"/>
      <name val="Arial"/>
      <family val="2"/>
    </font>
    <font>
      <b/>
      <sz val="11"/>
      <color rgb="FFFF0000"/>
      <name val="Arial"/>
      <family val="2"/>
    </font>
    <font>
      <b/>
      <sz val="11"/>
      <name val="Arial"/>
      <family val="2"/>
    </font>
    <font>
      <i/>
      <sz val="9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9C0006"/>
      <name val="Calibri"/>
      <family val="2"/>
      <scheme val="minor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rgb="FFFFC7CE"/>
      </patternFill>
    </fill>
  </fills>
  <borders count="1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9" fontId="7" fillId="0" borderId="0" applyFill="0" applyBorder="0" applyAlignment="0" applyProtection="0"/>
    <xf numFmtId="0" fontId="15" fillId="3" borderId="0" applyNumberFormat="0" applyBorder="0" applyAlignment="0" applyProtection="0"/>
  </cellStyleXfs>
  <cellXfs count="102">
    <xf numFmtId="0" fontId="0" fillId="0" borderId="0" xfId="0"/>
    <xf numFmtId="0" fontId="0" fillId="0" borderId="0" xfId="0" applyAlignment="1">
      <alignment horizontal="left" vertical="top" wrapText="1" shrinkToFit="1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ill="1" applyAlignment="1">
      <alignment horizontal="center"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4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9" fontId="0" fillId="0" borderId="0" xfId="2" applyFont="1" applyFill="1" applyBorder="1" applyAlignment="1" applyProtection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Fill="1" applyAlignment="1">
      <alignment horizontal="center" wrapText="1"/>
    </xf>
    <xf numFmtId="0" fontId="3" fillId="0" borderId="0" xfId="0" applyFont="1" applyBorder="1" applyAlignment="1">
      <alignment horizontal="left" vertical="top" wrapText="1" shrinkToFit="1"/>
    </xf>
    <xf numFmtId="0" fontId="4" fillId="2" borderId="2" xfId="0" applyFont="1" applyFill="1" applyBorder="1" applyAlignment="1">
      <alignment horizontal="left" vertical="center" wrapText="1" shrinkToFit="1"/>
    </xf>
    <xf numFmtId="0" fontId="4" fillId="2" borderId="3" xfId="0" applyFont="1" applyFill="1" applyBorder="1" applyAlignment="1">
      <alignment horizontal="left" vertical="center" wrapText="1" shrinkToFi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4" xfId="0" applyBorder="1" applyAlignment="1">
      <alignment horizontal="left" vertical="top" wrapText="1" shrinkToFit="1"/>
    </xf>
    <xf numFmtId="0" fontId="0" fillId="0" borderId="5" xfId="0" applyFont="1" applyBorder="1" applyAlignment="1">
      <alignment vertical="top" wrapText="1"/>
    </xf>
    <xf numFmtId="0" fontId="4" fillId="2" borderId="6" xfId="0" applyFont="1" applyFill="1" applyBorder="1" applyAlignment="1">
      <alignment horizontal="left" vertical="center" wrapText="1"/>
    </xf>
    <xf numFmtId="0" fontId="4" fillId="2" borderId="3" xfId="0" applyFont="1" applyFill="1" applyBorder="1" applyAlignment="1">
      <alignment vertical="center" wrapText="1"/>
    </xf>
    <xf numFmtId="0" fontId="0" fillId="0" borderId="1" xfId="0" applyBorder="1" applyAlignment="1">
      <alignment horizontal="left" vertical="top" wrapText="1" shrinkToFit="1"/>
    </xf>
    <xf numFmtId="0" fontId="0" fillId="0" borderId="1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6" xfId="0" applyFill="1" applyBorder="1" applyAlignment="1">
      <alignment horizontal="center" vertical="top" wrapText="1"/>
    </xf>
    <xf numFmtId="0" fontId="3" fillId="0" borderId="0" xfId="0" applyFont="1" applyBorder="1" applyAlignment="1">
      <alignment horizontal="left" wrapText="1"/>
    </xf>
    <xf numFmtId="0" fontId="4" fillId="2" borderId="6" xfId="0" applyFont="1" applyFill="1" applyBorder="1" applyAlignment="1">
      <alignment vertical="center" wrapText="1"/>
    </xf>
    <xf numFmtId="0" fontId="5" fillId="0" borderId="4" xfId="1" applyBorder="1" applyAlignment="1">
      <alignment horizontal="left" vertical="top" wrapText="1" shrinkToFit="1"/>
    </xf>
    <xf numFmtId="0" fontId="3" fillId="0" borderId="4" xfId="0" applyFont="1" applyBorder="1" applyAlignment="1">
      <alignment horizontal="center" vertical="top" wrapText="1" shrinkToFit="1"/>
    </xf>
    <xf numFmtId="0" fontId="0" fillId="0" borderId="0" xfId="0" applyBorder="1"/>
    <xf numFmtId="0" fontId="0" fillId="0" borderId="0" xfId="0" applyBorder="1" applyAlignment="1">
      <alignment horizontal="left" vertical="top" wrapText="1" shrinkToFit="1"/>
    </xf>
    <xf numFmtId="14" fontId="3" fillId="0" borderId="6" xfId="0" applyNumberFormat="1" applyFont="1" applyBorder="1" applyAlignment="1">
      <alignment horizontal="left" vertical="center" wrapText="1" shrinkToFit="1"/>
    </xf>
    <xf numFmtId="14" fontId="3" fillId="0" borderId="0" xfId="0" applyNumberFormat="1" applyFont="1" applyBorder="1" applyAlignment="1">
      <alignment horizontal="left" vertical="center" wrapText="1" shrinkToFit="1"/>
    </xf>
    <xf numFmtId="14" fontId="0" fillId="0" borderId="6" xfId="0" applyNumberFormat="1" applyBorder="1" applyAlignment="1">
      <alignment horizontal="right" vertical="center" wrapText="1"/>
    </xf>
    <xf numFmtId="0" fontId="3" fillId="0" borderId="6" xfId="0" applyFont="1" applyBorder="1" applyAlignment="1">
      <alignment horizontal="left" vertical="center" wrapText="1" shrinkToFit="1"/>
    </xf>
    <xf numFmtId="0" fontId="3" fillId="0" borderId="0" xfId="0" applyFont="1" applyBorder="1" applyAlignment="1">
      <alignment horizontal="left" vertical="center" wrapText="1" shrinkToFit="1"/>
    </xf>
    <xf numFmtId="0" fontId="0" fillId="0" borderId="6" xfId="0" applyBorder="1" applyAlignment="1">
      <alignment horizontal="right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8" fillId="0" borderId="6" xfId="0" applyFont="1" applyFill="1" applyBorder="1" applyAlignment="1">
      <alignment horizontal="right" vertical="top" wrapText="1"/>
    </xf>
    <xf numFmtId="0" fontId="9" fillId="0" borderId="6" xfId="0" applyFont="1" applyFill="1" applyBorder="1" applyAlignment="1">
      <alignment horizontal="right" vertical="top" wrapText="1"/>
    </xf>
    <xf numFmtId="0" fontId="10" fillId="0" borderId="6" xfId="0" applyFont="1" applyBorder="1" applyAlignment="1">
      <alignment horizontal="right" wrapText="1"/>
    </xf>
    <xf numFmtId="0" fontId="11" fillId="0" borderId="6" xfId="0" applyFont="1" applyBorder="1" applyAlignment="1">
      <alignment horizontal="right" wrapText="1"/>
    </xf>
    <xf numFmtId="9" fontId="12" fillId="0" borderId="0" xfId="2" applyFont="1" applyFill="1" applyBorder="1" applyAlignment="1">
      <alignment horizontal="right" vertical="top"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center" wrapText="1" shrinkToFit="1"/>
    </xf>
    <xf numFmtId="0" fontId="3" fillId="0" borderId="4" xfId="0" applyFont="1" applyBorder="1" applyAlignment="1">
      <alignment horizontal="center" vertical="top" wrapText="1"/>
    </xf>
    <xf numFmtId="0" fontId="10" fillId="0" borderId="0" xfId="0" applyFont="1" applyAlignment="1">
      <alignment horizontal="left" vertical="top" wrapText="1" shrinkToFit="1"/>
    </xf>
    <xf numFmtId="0" fontId="0" fillId="0" borderId="1" xfId="0" applyFill="1" applyBorder="1" applyAlignment="1">
      <alignment horizontal="left" vertical="top" wrapText="1" shrinkToFit="1"/>
    </xf>
    <xf numFmtId="0" fontId="0" fillId="0" borderId="7" xfId="0" applyBorder="1" applyAlignment="1">
      <alignment horizontal="left" vertical="top" wrapText="1"/>
    </xf>
    <xf numFmtId="0" fontId="15" fillId="0" borderId="6" xfId="3" applyFill="1" applyBorder="1" applyAlignment="1">
      <alignment vertical="center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horizontal="left" vertical="top" wrapText="1" shrinkToFit="1"/>
    </xf>
    <xf numFmtId="0" fontId="0" fillId="0" borderId="6" xfId="0" applyBorder="1" applyAlignment="1">
      <alignment horizontal="left" vertical="top" wrapText="1"/>
    </xf>
    <xf numFmtId="0" fontId="0" fillId="0" borderId="6" xfId="0" applyBorder="1"/>
    <xf numFmtId="0" fontId="0" fillId="0" borderId="6" xfId="0" applyBorder="1" applyAlignment="1">
      <alignment horizontal="left" wrapText="1"/>
    </xf>
    <xf numFmtId="0" fontId="0" fillId="0" borderId="6" xfId="0" applyBorder="1" applyAlignment="1">
      <alignment vertical="top"/>
    </xf>
    <xf numFmtId="0" fontId="16" fillId="0" borderId="4" xfId="0" applyFont="1" applyBorder="1" applyAlignment="1">
      <alignment horizontal="left" vertical="top" wrapText="1" shrinkToFi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0" xfId="0" applyFill="1" applyBorder="1" applyAlignment="1">
      <alignment horizontal="left" vertical="top" wrapText="1" shrinkToFit="1"/>
    </xf>
    <xf numFmtId="0" fontId="0" fillId="0" borderId="10" xfId="0" applyBorder="1" applyAlignment="1">
      <alignment horizontal="left" vertical="top" wrapText="1" shrinkToFit="1"/>
    </xf>
    <xf numFmtId="0" fontId="0" fillId="0" borderId="11" xfId="0" applyBorder="1" applyAlignment="1">
      <alignment vertical="top" wrapText="1"/>
    </xf>
    <xf numFmtId="0" fontId="0" fillId="0" borderId="11" xfId="0" applyBorder="1" applyAlignment="1">
      <alignment horizontal="left" vertical="top" wrapText="1" shrinkToFit="1"/>
    </xf>
    <xf numFmtId="0" fontId="0" fillId="0" borderId="6" xfId="0" applyFont="1" applyBorder="1" applyAlignment="1">
      <alignment vertical="center"/>
    </xf>
    <xf numFmtId="0" fontId="0" fillId="0" borderId="6" xfId="0" applyFill="1" applyBorder="1" applyAlignment="1">
      <alignment horizontal="left" vertical="top" wrapText="1" shrinkToFit="1"/>
    </xf>
    <xf numFmtId="0" fontId="0" fillId="0" borderId="1" xfId="0" applyFont="1" applyFill="1" applyBorder="1" applyAlignment="1">
      <alignment horizontal="left" vertical="top" wrapText="1" shrinkToFit="1"/>
    </xf>
    <xf numFmtId="0" fontId="0" fillId="0" borderId="4" xfId="0" applyFont="1" applyBorder="1" applyAlignment="1">
      <alignment horizontal="left" vertical="top" wrapText="1" shrinkToFit="1"/>
    </xf>
    <xf numFmtId="0" fontId="0" fillId="0" borderId="6" xfId="0" applyFont="1" applyFill="1" applyBorder="1" applyAlignment="1">
      <alignment horizontal="left" vertical="top" wrapText="1" shrinkToFit="1"/>
    </xf>
    <xf numFmtId="0" fontId="0" fillId="0" borderId="6" xfId="0" applyFont="1" applyBorder="1" applyAlignment="1">
      <alignment horizontal="left" vertical="top" wrapText="1" shrinkToFit="1"/>
    </xf>
    <xf numFmtId="0" fontId="0" fillId="0" borderId="4" xfId="0" applyFont="1" applyBorder="1" applyAlignment="1">
      <alignment horizontal="center" vertical="top" wrapText="1" shrinkToFit="1"/>
    </xf>
    <xf numFmtId="0" fontId="5" fillId="0" borderId="12" xfId="1" applyBorder="1" applyAlignment="1">
      <alignment horizontal="left" vertical="top" wrapText="1" shrinkToFit="1"/>
    </xf>
    <xf numFmtId="0" fontId="0" fillId="0" borderId="8" xfId="0" applyBorder="1" applyAlignment="1">
      <alignment horizontal="center" vertical="top" wrapText="1"/>
    </xf>
    <xf numFmtId="0" fontId="3" fillId="0" borderId="9" xfId="0" applyFont="1" applyBorder="1" applyAlignment="1">
      <alignment horizontal="center" vertical="top" wrapText="1" shrinkToFit="1"/>
    </xf>
    <xf numFmtId="0" fontId="0" fillId="0" borderId="6" xfId="0" applyBorder="1" applyAlignment="1">
      <alignment wrapText="1"/>
    </xf>
    <xf numFmtId="0" fontId="0" fillId="0" borderId="4" xfId="0" applyBorder="1" applyAlignment="1">
      <alignment horizontal="left" vertical="top" wrapText="1"/>
    </xf>
    <xf numFmtId="0" fontId="0" fillId="0" borderId="10" xfId="0" applyBorder="1" applyAlignment="1">
      <alignment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left" wrapText="1"/>
    </xf>
    <xf numFmtId="0" fontId="0" fillId="0" borderId="10" xfId="0" applyFill="1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0" fillId="0" borderId="6" xfId="0" applyFill="1" applyBorder="1" applyAlignment="1">
      <alignment vertical="top" wrapText="1"/>
    </xf>
    <xf numFmtId="0" fontId="0" fillId="0" borderId="10" xfId="0" applyBorder="1" applyAlignment="1">
      <alignment horizontal="left" vertical="top" wrapText="1"/>
    </xf>
    <xf numFmtId="0" fontId="3" fillId="0" borderId="6" xfId="0" applyFont="1" applyBorder="1" applyAlignment="1">
      <alignment horizontal="center" vertical="top" wrapText="1" shrinkToFit="1"/>
    </xf>
    <xf numFmtId="0" fontId="0" fillId="0" borderId="7" xfId="0" applyBorder="1" applyAlignment="1">
      <alignment vertical="top" wrapText="1"/>
    </xf>
    <xf numFmtId="0" fontId="16" fillId="0" borderId="12" xfId="0" applyFont="1" applyBorder="1" applyAlignment="1">
      <alignment horizontal="left" vertical="top" wrapText="1" shrinkToFit="1"/>
    </xf>
    <xf numFmtId="14" fontId="0" fillId="0" borderId="6" xfId="0" quotePrefix="1" applyNumberFormat="1" applyBorder="1" applyAlignment="1">
      <alignment horizontal="right" vertical="center" wrapText="1"/>
    </xf>
    <xf numFmtId="0" fontId="0" fillId="0" borderId="12" xfId="0" applyBorder="1" applyAlignment="1">
      <alignment horizontal="left" vertical="top" wrapText="1" shrinkToFit="1"/>
    </xf>
    <xf numFmtId="0" fontId="0" fillId="0" borderId="9" xfId="0" applyBorder="1" applyAlignment="1">
      <alignment horizontal="left" vertical="top" wrapText="1" shrinkToFit="1"/>
    </xf>
    <xf numFmtId="0" fontId="4" fillId="2" borderId="6" xfId="0" applyFont="1" applyFill="1" applyBorder="1" applyAlignment="1">
      <alignment horizontal="left" vertical="center" wrapText="1" shrinkToFit="1"/>
    </xf>
    <xf numFmtId="0" fontId="3" fillId="0" borderId="12" xfId="0" applyFont="1" applyBorder="1" applyAlignment="1">
      <alignment horizontal="center" vertical="top" wrapText="1"/>
    </xf>
    <xf numFmtId="0" fontId="0" fillId="0" borderId="13" xfId="0" applyFont="1" applyBorder="1" applyAlignment="1">
      <alignment vertical="top" wrapText="1"/>
    </xf>
    <xf numFmtId="0" fontId="0" fillId="0" borderId="7" xfId="0" applyBorder="1" applyAlignment="1">
      <alignment horizontal="left" vertical="top" wrapText="1" shrinkToFit="1"/>
    </xf>
    <xf numFmtId="0" fontId="5" fillId="0" borderId="9" xfId="1" applyBorder="1" applyAlignment="1">
      <alignment horizontal="left" vertical="top" wrapText="1" shrinkToFit="1"/>
    </xf>
    <xf numFmtId="0" fontId="3" fillId="0" borderId="3" xfId="0" applyFont="1" applyBorder="1" applyAlignment="1">
      <alignment horizontal="center" vertical="top" wrapText="1" shrinkToFit="1"/>
    </xf>
    <xf numFmtId="0" fontId="0" fillId="0" borderId="14" xfId="0" applyBorder="1" applyAlignment="1">
      <alignment vertical="top" wrapText="1"/>
    </xf>
    <xf numFmtId="22" fontId="2" fillId="0" borderId="0" xfId="0" applyNumberFormat="1" applyFont="1" applyAlignment="1">
      <alignment horizontal="left"/>
    </xf>
  </cellXfs>
  <cellStyles count="4">
    <cellStyle name="Insatisfaisant" xfId="3" builtinId="27"/>
    <cellStyle name="Lien hypertexte" xfId="1" builtinId="8"/>
    <cellStyle name="Normal" xfId="0" builtinId="0"/>
    <cellStyle name="Pourcentage" xfId="2" builtinId="5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A91"/>
  <sheetViews>
    <sheetView tabSelected="1" zoomScaleNormal="100" workbookViewId="0">
      <pane xSplit="1" ySplit="12" topLeftCell="B28" activePane="bottomRight" state="frozen"/>
      <selection pane="topRight" activeCell="B1" sqref="B1"/>
      <selection pane="bottomLeft" activeCell="A315" sqref="A315"/>
      <selection pane="bottomRight" activeCell="I31" sqref="I31"/>
    </sheetView>
  </sheetViews>
  <sheetFormatPr baseColWidth="10" defaultColWidth="15.140625" defaultRowHeight="12.75" outlineLevelRow="1"/>
  <cols>
    <col min="1" max="1" width="3" customWidth="1"/>
    <col min="2" max="4" width="6.28515625" customWidth="1"/>
    <col min="5" max="5" width="12.140625" customWidth="1"/>
    <col min="6" max="6" width="32.7109375" customWidth="1"/>
    <col min="7" max="7" width="23" customWidth="1"/>
    <col min="8" max="8" width="4.85546875" customWidth="1"/>
    <col min="9" max="9" width="49.42578125" style="1" customWidth="1"/>
    <col min="10" max="10" width="4.140625" style="1" customWidth="1"/>
    <col min="11" max="11" width="42" style="1" customWidth="1"/>
    <col min="12" max="12" width="5.140625" style="1" customWidth="1"/>
    <col min="13" max="13" width="5.28515625" style="1" customWidth="1"/>
    <col min="14" max="14" width="10.140625" style="2" customWidth="1"/>
    <col min="15" max="15" width="9.42578125" style="4" customWidth="1"/>
    <col min="16" max="16" width="44.28515625" style="4" customWidth="1"/>
    <col min="17" max="17" width="15.140625" style="5" customWidth="1"/>
    <col min="18" max="20" width="15.140625" style="3" customWidth="1"/>
    <col min="21" max="23" width="19.28515625" style="1" customWidth="1"/>
    <col min="24" max="27" width="15.140625" style="3" customWidth="1"/>
  </cols>
  <sheetData>
    <row r="1" spans="1:27" ht="15">
      <c r="A1" s="6" t="s">
        <v>1</v>
      </c>
      <c r="B1" s="6"/>
      <c r="C1" s="6"/>
      <c r="D1" s="6"/>
      <c r="E1" s="6"/>
      <c r="F1" s="6"/>
      <c r="G1" s="6"/>
      <c r="H1" s="6"/>
      <c r="K1" s="51" t="s">
        <v>29</v>
      </c>
    </row>
    <row r="2" spans="1:27">
      <c r="A2" s="7" t="str">
        <f ca="1">CELL("nomfichier")</f>
        <v>C:\Users\HSEBRI\Desktop\Annotation\[Document_Annotation_6.1.2.xlsx]Test_sheet</v>
      </c>
      <c r="B2" s="7"/>
      <c r="C2" s="7"/>
      <c r="D2" s="7"/>
      <c r="E2" s="7"/>
      <c r="F2" s="7"/>
      <c r="G2" s="7"/>
      <c r="H2" s="7"/>
    </row>
    <row r="3" spans="1:27">
      <c r="A3" s="101">
        <f ca="1">NOW()</f>
        <v>42289.607074421299</v>
      </c>
      <c r="B3" s="101"/>
      <c r="C3" s="101"/>
      <c r="D3" s="101"/>
      <c r="E3" s="101"/>
      <c r="F3" s="101"/>
      <c r="G3" s="101"/>
      <c r="H3" s="101"/>
      <c r="I3" s="101"/>
      <c r="N3" s="1"/>
      <c r="O3" s="1"/>
      <c r="P3" s="1"/>
      <c r="Q3" s="1"/>
    </row>
    <row r="4" spans="1:27">
      <c r="H4" s="32"/>
      <c r="I4" s="33"/>
      <c r="J4" s="33"/>
      <c r="K4" s="33"/>
      <c r="L4" s="33"/>
      <c r="N4" s="1"/>
      <c r="O4" s="1"/>
      <c r="P4" s="1"/>
      <c r="Q4" s="1"/>
      <c r="X4" s="47"/>
    </row>
    <row r="5" spans="1:27" outlineLevel="1">
      <c r="I5" s="34" t="str">
        <f>"Updated :"</f>
        <v>Updated :</v>
      </c>
      <c r="J5" s="35"/>
      <c r="K5" s="36">
        <v>42286</v>
      </c>
      <c r="L5" s="8"/>
      <c r="M5" s="8"/>
      <c r="N5" s="1"/>
      <c r="O5" s="1"/>
      <c r="P5" s="1"/>
      <c r="Q5" s="40" t="s">
        <v>2</v>
      </c>
      <c r="R5" s="40" t="s">
        <v>3</v>
      </c>
      <c r="S5" s="40" t="s">
        <v>4</v>
      </c>
      <c r="T5" s="41" t="s">
        <v>5</v>
      </c>
      <c r="U5" s="41" t="s">
        <v>22</v>
      </c>
      <c r="W5" s="8"/>
      <c r="X5" s="47"/>
    </row>
    <row r="6" spans="1:27" ht="15" outlineLevel="1">
      <c r="I6" s="34" t="s">
        <v>32</v>
      </c>
      <c r="J6" s="35"/>
      <c r="K6" s="91" t="s">
        <v>35</v>
      </c>
      <c r="L6" s="8"/>
      <c r="M6" s="8"/>
      <c r="N6" s="1"/>
      <c r="O6" s="1"/>
      <c r="P6" s="1"/>
      <c r="Q6" s="42" t="e">
        <f>SUM(Q13:Q75)</f>
        <v>#REF!</v>
      </c>
      <c r="R6" s="43" t="e">
        <f>SUM(R13:R75)</f>
        <v>#REF!</v>
      </c>
      <c r="S6" s="43" t="e">
        <f>SUM(S13:S75)</f>
        <v>#REF!</v>
      </c>
      <c r="T6" s="44" t="e">
        <f>SUM(T13:T75)</f>
        <v>#REF!</v>
      </c>
      <c r="U6" s="45" t="e">
        <f>SUM(Q6:T6)</f>
        <v>#REF!</v>
      </c>
      <c r="W6" s="8"/>
      <c r="X6" s="47"/>
    </row>
    <row r="7" spans="1:27" outlineLevel="1">
      <c r="I7" s="34" t="s">
        <v>33</v>
      </c>
      <c r="J7" s="35"/>
      <c r="K7" s="39" t="s">
        <v>89</v>
      </c>
      <c r="L7" s="9"/>
      <c r="M7" s="9"/>
      <c r="N7" s="1"/>
      <c r="O7" s="1"/>
      <c r="P7" s="1"/>
      <c r="Q7" s="46" t="e">
        <f>+Q6/($U$6)</f>
        <v>#REF!</v>
      </c>
      <c r="R7" s="46" t="e">
        <f>+R6/($U$6)</f>
        <v>#REF!</v>
      </c>
      <c r="S7" s="46" t="e">
        <f>+S6/($U$6)</f>
        <v>#REF!</v>
      </c>
      <c r="T7" s="46" t="e">
        <f>+T6/($U$6)</f>
        <v>#REF!</v>
      </c>
      <c r="U7" s="9"/>
      <c r="V7" s="3"/>
      <c r="W7" s="9"/>
      <c r="X7" s="47"/>
    </row>
    <row r="8" spans="1:27" outlineLevel="1">
      <c r="I8" s="37" t="s">
        <v>6</v>
      </c>
      <c r="J8" s="38"/>
      <c r="K8" s="39" t="s">
        <v>36</v>
      </c>
      <c r="L8" s="9"/>
      <c r="M8" s="9"/>
      <c r="N8" s="1"/>
      <c r="O8" s="1"/>
      <c r="P8" s="1"/>
      <c r="Q8" s="1"/>
      <c r="S8" s="10"/>
      <c r="U8" s="9"/>
      <c r="V8" s="9"/>
      <c r="W8" s="9"/>
      <c r="X8" s="47"/>
    </row>
    <row r="9" spans="1:27" outlineLevel="1">
      <c r="I9" s="37" t="s">
        <v>31</v>
      </c>
      <c r="J9" s="38"/>
      <c r="K9" s="79"/>
      <c r="L9" s="9"/>
      <c r="M9" s="9"/>
      <c r="N9" s="1"/>
      <c r="O9" s="1"/>
      <c r="P9" s="1"/>
      <c r="Q9" s="1"/>
      <c r="S9" s="10"/>
      <c r="U9" s="9"/>
      <c r="V9" s="9"/>
      <c r="W9" s="9"/>
      <c r="X9" s="47"/>
    </row>
    <row r="10" spans="1:27" outlineLevel="1">
      <c r="H10" s="32"/>
      <c r="I10" s="13"/>
      <c r="J10" s="13"/>
      <c r="K10"/>
      <c r="L10" s="9"/>
      <c r="M10" s="9"/>
      <c r="N10" s="1"/>
      <c r="O10" s="1"/>
      <c r="P10" s="1"/>
      <c r="Q10" s="1"/>
      <c r="U10" s="9"/>
      <c r="V10" s="9"/>
      <c r="W10" s="9"/>
    </row>
    <row r="11" spans="1:27">
      <c r="H11" s="32"/>
      <c r="I11" s="13"/>
      <c r="J11" s="13"/>
      <c r="K11"/>
      <c r="L11" s="13"/>
      <c r="M11" s="13"/>
      <c r="N11" s="9"/>
      <c r="O11" s="11"/>
      <c r="P11" s="28"/>
      <c r="Q11" s="12"/>
      <c r="U11" s="13"/>
      <c r="V11" s="13"/>
      <c r="W11" s="13"/>
    </row>
    <row r="12" spans="1:27" s="17" customFormat="1" ht="36" customHeight="1">
      <c r="A12" s="14" t="s">
        <v>7</v>
      </c>
      <c r="B12" s="14" t="s">
        <v>8</v>
      </c>
      <c r="C12" s="14" t="s">
        <v>23</v>
      </c>
      <c r="D12" s="49" t="s">
        <v>24</v>
      </c>
      <c r="E12" s="49" t="s">
        <v>26</v>
      </c>
      <c r="F12" s="49" t="s">
        <v>27</v>
      </c>
      <c r="G12" s="49" t="s">
        <v>28</v>
      </c>
      <c r="H12" s="14" t="s">
        <v>18</v>
      </c>
      <c r="I12" s="14" t="s">
        <v>9</v>
      </c>
      <c r="J12" s="15" t="s">
        <v>10</v>
      </c>
      <c r="K12" s="15" t="s">
        <v>11</v>
      </c>
      <c r="L12" s="15" t="s">
        <v>10</v>
      </c>
      <c r="M12" s="15" t="s">
        <v>25</v>
      </c>
      <c r="N12" s="23" t="s">
        <v>12</v>
      </c>
      <c r="O12" s="22" t="s">
        <v>0</v>
      </c>
      <c r="P12" s="29" t="s">
        <v>13</v>
      </c>
      <c r="Q12" s="22" t="s">
        <v>14</v>
      </c>
      <c r="R12" s="22" t="s">
        <v>15</v>
      </c>
      <c r="S12" s="22" t="s">
        <v>16</v>
      </c>
      <c r="T12" s="22" t="s">
        <v>17</v>
      </c>
      <c r="U12" s="15" t="s">
        <v>21</v>
      </c>
      <c r="V12" s="15" t="s">
        <v>19</v>
      </c>
      <c r="W12" s="15" t="s">
        <v>20</v>
      </c>
      <c r="X12" s="94" t="s">
        <v>37</v>
      </c>
      <c r="Y12" s="16"/>
      <c r="Z12" s="16"/>
      <c r="AA12" s="16"/>
    </row>
    <row r="13" spans="1:27" s="19" customFormat="1" ht="102">
      <c r="A13" s="25">
        <v>1</v>
      </c>
      <c r="B13" s="26"/>
      <c r="C13" s="26"/>
      <c r="D13" s="50" t="s">
        <v>30</v>
      </c>
      <c r="E13" s="26"/>
      <c r="F13" s="26" t="s">
        <v>41</v>
      </c>
      <c r="G13" s="26"/>
      <c r="H13" s="26"/>
      <c r="I13" s="24" t="s">
        <v>39</v>
      </c>
      <c r="J13" s="30"/>
      <c r="K13" s="20" t="s">
        <v>43</v>
      </c>
      <c r="L13" s="20"/>
      <c r="M13" s="31" t="s">
        <v>34</v>
      </c>
      <c r="N13" s="48" t="s">
        <v>5</v>
      </c>
      <c r="O13" s="21"/>
      <c r="P13" s="18" t="s">
        <v>40</v>
      </c>
      <c r="Q13" s="27">
        <f>IF(N13="OK",1,0)</f>
        <v>0</v>
      </c>
      <c r="R13" s="27">
        <f>IF(N13="Not tested",1,0)</f>
        <v>0</v>
      </c>
      <c r="S13" s="27">
        <f>IF(N13="To be tested",1,0)</f>
        <v>0</v>
      </c>
      <c r="T13" s="27">
        <f>IF(N13="KO",1,0)</f>
        <v>1</v>
      </c>
      <c r="U13" s="30"/>
      <c r="V13" s="30"/>
      <c r="W13" s="76"/>
      <c r="X13" s="55" t="s">
        <v>38</v>
      </c>
    </row>
    <row r="14" spans="1:27" s="19" customFormat="1" ht="188.25" customHeight="1">
      <c r="A14" s="25">
        <v>2</v>
      </c>
      <c r="B14" s="26"/>
      <c r="C14" s="26"/>
      <c r="D14" s="50" t="s">
        <v>30</v>
      </c>
      <c r="E14" s="26"/>
      <c r="F14" s="26" t="s">
        <v>42</v>
      </c>
      <c r="G14" s="26"/>
      <c r="H14" s="26"/>
      <c r="I14" s="24" t="s">
        <v>44</v>
      </c>
      <c r="J14" s="30"/>
      <c r="K14" s="20" t="s">
        <v>45</v>
      </c>
      <c r="L14" s="20"/>
      <c r="M14" s="31" t="s">
        <v>34</v>
      </c>
      <c r="N14" s="48" t="s">
        <v>2</v>
      </c>
      <c r="O14" s="21"/>
      <c r="P14" s="18"/>
      <c r="Q14" s="27"/>
      <c r="R14" s="27"/>
      <c r="S14" s="27"/>
      <c r="T14" s="27"/>
      <c r="U14" s="30"/>
      <c r="V14" s="30"/>
      <c r="W14" s="30"/>
      <c r="X14" s="55" t="s">
        <v>38</v>
      </c>
    </row>
    <row r="15" spans="1:27" s="19" customFormat="1" ht="25.5">
      <c r="A15" s="25">
        <v>3</v>
      </c>
      <c r="B15" s="26"/>
      <c r="C15" s="26"/>
      <c r="D15" s="50" t="s">
        <v>30</v>
      </c>
      <c r="E15" s="26"/>
      <c r="F15" s="26" t="s">
        <v>47</v>
      </c>
      <c r="G15" s="26"/>
      <c r="H15" s="26"/>
      <c r="I15" s="24" t="s">
        <v>48</v>
      </c>
      <c r="J15" s="30"/>
      <c r="K15" s="20" t="s">
        <v>49</v>
      </c>
      <c r="L15" s="20"/>
      <c r="M15" s="31" t="s">
        <v>34</v>
      </c>
      <c r="N15" s="48" t="s">
        <v>2</v>
      </c>
      <c r="O15" s="21"/>
      <c r="P15" s="18"/>
      <c r="Q15" s="27"/>
      <c r="R15" s="27"/>
      <c r="S15" s="27"/>
      <c r="T15" s="27"/>
      <c r="U15" s="30"/>
      <c r="V15" s="30"/>
      <c r="W15" s="30"/>
      <c r="X15" s="55" t="s">
        <v>38</v>
      </c>
    </row>
    <row r="16" spans="1:27" s="19" customFormat="1" ht="42" customHeight="1">
      <c r="A16" s="25">
        <v>4</v>
      </c>
      <c r="B16" s="26"/>
      <c r="C16" s="26"/>
      <c r="D16" s="50" t="s">
        <v>30</v>
      </c>
      <c r="E16" s="26"/>
      <c r="F16" s="26" t="s">
        <v>46</v>
      </c>
      <c r="G16" s="26"/>
      <c r="H16" s="26"/>
      <c r="I16" s="24" t="s">
        <v>50</v>
      </c>
      <c r="J16" s="30"/>
      <c r="K16" s="20" t="s">
        <v>51</v>
      </c>
      <c r="L16" s="93"/>
      <c r="M16" s="31" t="s">
        <v>34</v>
      </c>
      <c r="N16" s="48" t="s">
        <v>2</v>
      </c>
      <c r="O16" s="21"/>
      <c r="P16" s="18"/>
      <c r="Q16" s="27"/>
      <c r="R16" s="27"/>
      <c r="S16" s="27"/>
      <c r="T16" s="27"/>
      <c r="U16" s="30"/>
      <c r="V16" s="30"/>
      <c r="W16" s="30"/>
      <c r="X16" s="55" t="s">
        <v>38</v>
      </c>
    </row>
    <row r="17" spans="1:24" s="19" customFormat="1" ht="38.25">
      <c r="A17" s="25">
        <v>5</v>
      </c>
      <c r="B17" s="26"/>
      <c r="C17" s="26"/>
      <c r="D17" s="50" t="s">
        <v>30</v>
      </c>
      <c r="E17" s="26"/>
      <c r="F17" s="26" t="s">
        <v>54</v>
      </c>
      <c r="G17" s="26"/>
      <c r="H17" s="26"/>
      <c r="I17" s="24" t="s">
        <v>56</v>
      </c>
      <c r="J17" s="30"/>
      <c r="K17" s="92" t="s">
        <v>52</v>
      </c>
      <c r="L17" s="56"/>
      <c r="M17" s="31" t="s">
        <v>34</v>
      </c>
      <c r="N17" s="48" t="s">
        <v>5</v>
      </c>
      <c r="O17" s="21"/>
      <c r="P17" s="18" t="s">
        <v>53</v>
      </c>
      <c r="Q17" s="27"/>
      <c r="R17" s="27"/>
      <c r="S17" s="27"/>
      <c r="T17" s="27"/>
      <c r="U17" s="30"/>
      <c r="V17" s="30"/>
      <c r="W17" s="30"/>
      <c r="X17" s="55" t="s">
        <v>38</v>
      </c>
    </row>
    <row r="18" spans="1:24" s="19" customFormat="1" ht="27" customHeight="1">
      <c r="A18" s="25">
        <v>6</v>
      </c>
      <c r="B18" s="26"/>
      <c r="C18" s="26"/>
      <c r="D18" s="50" t="s">
        <v>30</v>
      </c>
      <c r="E18" s="26"/>
      <c r="F18" s="26" t="s">
        <v>55</v>
      </c>
      <c r="G18" s="26"/>
      <c r="H18" s="26"/>
      <c r="I18" s="24" t="s">
        <v>57</v>
      </c>
      <c r="J18" s="30"/>
      <c r="K18" s="92" t="s">
        <v>58</v>
      </c>
      <c r="L18" s="20"/>
      <c r="M18" s="31" t="s">
        <v>34</v>
      </c>
      <c r="N18" s="48" t="s">
        <v>5</v>
      </c>
      <c r="O18" s="21"/>
      <c r="P18" s="53" t="s">
        <v>59</v>
      </c>
      <c r="Q18" s="27">
        <f t="shared" ref="Q18:Q79" si="0">IF(N18="OK",1,0)</f>
        <v>0</v>
      </c>
      <c r="R18" s="27">
        <f t="shared" ref="R18:R79" si="1">IF(N18="Not tested",1,0)</f>
        <v>0</v>
      </c>
      <c r="S18" s="27">
        <f t="shared" ref="S18:S79" si="2">IF(N18="To be tested",1,0)</f>
        <v>0</v>
      </c>
      <c r="T18" s="27">
        <f t="shared" ref="T18:T79" si="3">IF(N18="KO",1,0)</f>
        <v>1</v>
      </c>
      <c r="U18" s="20"/>
      <c r="V18" s="20"/>
      <c r="W18" s="20"/>
      <c r="X18" s="55" t="s">
        <v>38</v>
      </c>
    </row>
    <row r="19" spans="1:24" s="19" customFormat="1" ht="33" customHeight="1">
      <c r="A19" s="25">
        <v>7</v>
      </c>
      <c r="B19" s="26"/>
      <c r="C19" s="26"/>
      <c r="D19" s="50" t="s">
        <v>30</v>
      </c>
      <c r="E19" s="26"/>
      <c r="F19" s="26" t="s">
        <v>61</v>
      </c>
      <c r="G19" s="26"/>
      <c r="H19" s="26"/>
      <c r="I19" s="24" t="s">
        <v>60</v>
      </c>
      <c r="J19" s="30"/>
      <c r="K19" s="20" t="s">
        <v>62</v>
      </c>
      <c r="L19" s="20"/>
      <c r="M19" s="31" t="s">
        <v>34</v>
      </c>
      <c r="N19" s="48" t="s">
        <v>5</v>
      </c>
      <c r="O19" s="21"/>
      <c r="P19" s="53" t="s">
        <v>91</v>
      </c>
      <c r="Q19" s="27">
        <f t="shared" si="0"/>
        <v>0</v>
      </c>
      <c r="R19" s="27">
        <f t="shared" si="1"/>
        <v>0</v>
      </c>
      <c r="S19" s="27">
        <f t="shared" si="2"/>
        <v>0</v>
      </c>
      <c r="T19" s="27">
        <f t="shared" si="3"/>
        <v>1</v>
      </c>
      <c r="U19" s="20"/>
      <c r="V19" s="20"/>
      <c r="W19" s="20"/>
      <c r="X19" s="55" t="s">
        <v>38</v>
      </c>
    </row>
    <row r="20" spans="1:24" s="19" customFormat="1" ht="30" customHeight="1">
      <c r="A20" s="25">
        <v>8</v>
      </c>
      <c r="B20" s="26"/>
      <c r="C20" s="26"/>
      <c r="D20" s="50" t="s">
        <v>30</v>
      </c>
      <c r="E20" s="26"/>
      <c r="F20" s="26" t="s">
        <v>65</v>
      </c>
      <c r="G20" s="26"/>
      <c r="H20" s="26"/>
      <c r="I20" s="52" t="s">
        <v>64</v>
      </c>
      <c r="J20" s="30"/>
      <c r="K20" s="20" t="s">
        <v>63</v>
      </c>
      <c r="L20" s="20"/>
      <c r="M20" s="31" t="s">
        <v>34</v>
      </c>
      <c r="N20" s="48" t="s">
        <v>2</v>
      </c>
      <c r="O20" s="21"/>
      <c r="P20" s="53"/>
      <c r="Q20" s="27">
        <f t="shared" si="0"/>
        <v>1</v>
      </c>
      <c r="R20" s="27">
        <f t="shared" si="1"/>
        <v>0</v>
      </c>
      <c r="S20" s="27">
        <f t="shared" si="2"/>
        <v>0</v>
      </c>
      <c r="T20" s="27">
        <f t="shared" si="3"/>
        <v>0</v>
      </c>
      <c r="U20" s="20"/>
      <c r="V20" s="20"/>
      <c r="W20" s="20"/>
      <c r="X20" s="55" t="s">
        <v>38</v>
      </c>
    </row>
    <row r="21" spans="1:24" s="19" customFormat="1" ht="28.5" customHeight="1">
      <c r="A21" s="25">
        <v>9</v>
      </c>
      <c r="B21" s="26"/>
      <c r="C21" s="26"/>
      <c r="D21" s="50" t="s">
        <v>30</v>
      </c>
      <c r="E21" s="26"/>
      <c r="F21" s="26" t="s">
        <v>67</v>
      </c>
      <c r="G21" s="26"/>
      <c r="H21" s="26"/>
      <c r="I21" s="24" t="s">
        <v>68</v>
      </c>
      <c r="J21" s="30"/>
      <c r="K21" s="20" t="s">
        <v>69</v>
      </c>
      <c r="L21" s="20"/>
      <c r="M21" s="31" t="s">
        <v>34</v>
      </c>
      <c r="N21" s="82" t="s">
        <v>5</v>
      </c>
      <c r="O21" s="21"/>
      <c r="P21" s="57" t="s">
        <v>90</v>
      </c>
      <c r="Q21" s="27">
        <f t="shared" si="0"/>
        <v>0</v>
      </c>
      <c r="R21" s="27">
        <f t="shared" si="1"/>
        <v>0</v>
      </c>
      <c r="S21" s="27">
        <f t="shared" si="2"/>
        <v>0</v>
      </c>
      <c r="T21" s="27">
        <f t="shared" si="3"/>
        <v>1</v>
      </c>
      <c r="U21" s="20"/>
      <c r="V21" s="30"/>
      <c r="W21" s="20"/>
      <c r="X21" s="55" t="s">
        <v>38</v>
      </c>
    </row>
    <row r="22" spans="1:24" s="19" customFormat="1" ht="40.5" customHeight="1">
      <c r="A22" s="25">
        <v>10</v>
      </c>
      <c r="B22" s="26"/>
      <c r="C22" s="26"/>
      <c r="D22" s="50" t="s">
        <v>30</v>
      </c>
      <c r="E22" s="63"/>
      <c r="F22" s="63" t="s">
        <v>66</v>
      </c>
      <c r="G22" s="63"/>
      <c r="H22" s="63"/>
      <c r="I22" s="97" t="s">
        <v>70</v>
      </c>
      <c r="J22" s="98"/>
      <c r="K22" s="93" t="s">
        <v>71</v>
      </c>
      <c r="L22" s="93"/>
      <c r="M22" s="99" t="s">
        <v>34</v>
      </c>
      <c r="N22" s="85" t="s">
        <v>2</v>
      </c>
      <c r="O22" s="96"/>
      <c r="P22" s="57" t="s">
        <v>72</v>
      </c>
      <c r="Q22" s="27">
        <f t="shared" si="0"/>
        <v>1</v>
      </c>
      <c r="R22" s="27">
        <f t="shared" si="1"/>
        <v>0</v>
      </c>
      <c r="S22" s="27">
        <f t="shared" si="2"/>
        <v>0</v>
      </c>
      <c r="T22" s="27">
        <f t="shared" si="3"/>
        <v>0</v>
      </c>
      <c r="U22" s="20"/>
      <c r="V22" s="30"/>
      <c r="W22" s="20"/>
      <c r="X22" s="55" t="s">
        <v>38</v>
      </c>
    </row>
    <row r="23" spans="1:24" s="19" customFormat="1" ht="68.25" customHeight="1">
      <c r="A23" s="25">
        <v>11</v>
      </c>
      <c r="B23" s="26"/>
      <c r="C23" s="26"/>
      <c r="D23" s="95" t="s">
        <v>30</v>
      </c>
      <c r="E23" s="55"/>
      <c r="F23" s="55" t="s">
        <v>92</v>
      </c>
      <c r="G23" s="55"/>
      <c r="H23" s="55"/>
      <c r="I23" s="55" t="s">
        <v>93</v>
      </c>
      <c r="J23" s="55"/>
      <c r="K23" s="55" t="s">
        <v>94</v>
      </c>
      <c r="L23" s="55"/>
      <c r="M23" s="100"/>
      <c r="N23" s="85" t="s">
        <v>2</v>
      </c>
      <c r="O23" s="96"/>
      <c r="P23" s="57"/>
      <c r="Q23" s="27">
        <f>IF(N24="OK",1,0)</f>
        <v>1</v>
      </c>
      <c r="R23" s="27">
        <f>IF(N24="Not tested",1,0)</f>
        <v>0</v>
      </c>
      <c r="S23" s="27">
        <f>IF(N24="To be tested",1,0)</f>
        <v>0</v>
      </c>
      <c r="T23" s="27">
        <f>IF(N24="KO",1,0)</f>
        <v>0</v>
      </c>
      <c r="U23" s="20"/>
      <c r="V23" s="30"/>
      <c r="W23" s="20"/>
      <c r="X23" s="55" t="s">
        <v>38</v>
      </c>
    </row>
    <row r="24" spans="1:24" s="19" customFormat="1" ht="63.75">
      <c r="A24" s="25">
        <v>13</v>
      </c>
      <c r="B24" s="26"/>
      <c r="C24" s="26"/>
      <c r="D24" s="50" t="s">
        <v>30</v>
      </c>
      <c r="E24" s="26"/>
      <c r="F24" s="26" t="s">
        <v>73</v>
      </c>
      <c r="G24" s="26"/>
      <c r="H24" s="26"/>
      <c r="I24" s="20" t="s">
        <v>75</v>
      </c>
      <c r="J24" s="30"/>
      <c r="K24" s="20" t="s">
        <v>74</v>
      </c>
      <c r="L24" s="20"/>
      <c r="M24" s="31" t="s">
        <v>34</v>
      </c>
      <c r="N24" s="48" t="s">
        <v>2</v>
      </c>
      <c r="O24" s="21"/>
      <c r="P24" s="57"/>
      <c r="Q24" s="27">
        <f>IF(N26="OK",1,0)</f>
        <v>0</v>
      </c>
      <c r="R24" s="27">
        <f>IF(N26="Not tested",1,0)</f>
        <v>1</v>
      </c>
      <c r="S24" s="27">
        <f>IF(N26="To be tested",1,0)</f>
        <v>0</v>
      </c>
      <c r="T24" s="27">
        <f>IF(N26="KO",1,0)</f>
        <v>0</v>
      </c>
      <c r="U24" s="20"/>
      <c r="V24" s="30"/>
      <c r="W24" s="20"/>
      <c r="X24" s="55" t="s">
        <v>38</v>
      </c>
    </row>
    <row r="25" spans="1:24" s="19" customFormat="1" ht="165.75">
      <c r="A25" s="25">
        <v>14</v>
      </c>
      <c r="B25" s="26"/>
      <c r="C25" s="26"/>
      <c r="D25" s="95" t="s">
        <v>30</v>
      </c>
      <c r="E25" s="26"/>
      <c r="F25" s="26" t="s">
        <v>76</v>
      </c>
      <c r="G25" s="26"/>
      <c r="H25" s="26"/>
      <c r="I25" s="24" t="s">
        <v>77</v>
      </c>
      <c r="J25" s="30"/>
      <c r="K25" s="20" t="s">
        <v>78</v>
      </c>
      <c r="L25" s="20"/>
      <c r="M25" s="31" t="s">
        <v>34</v>
      </c>
      <c r="N25" s="48" t="s">
        <v>2</v>
      </c>
      <c r="O25" s="21"/>
      <c r="P25" s="57"/>
      <c r="Q25" s="27">
        <f>IF(N27="OK",1,0)</f>
        <v>0</v>
      </c>
      <c r="R25" s="27">
        <f>IF(N27="Not tested",1,0)</f>
        <v>1</v>
      </c>
      <c r="S25" s="27">
        <f>IF(N27="To be tested",1,0)</f>
        <v>0</v>
      </c>
      <c r="T25" s="27">
        <f>IF(N27="KO",1,0)</f>
        <v>0</v>
      </c>
      <c r="U25" s="20"/>
      <c r="V25" s="30"/>
      <c r="W25" s="20"/>
      <c r="X25" s="55" t="s">
        <v>38</v>
      </c>
    </row>
    <row r="26" spans="1:24" s="19" customFormat="1" ht="51">
      <c r="A26" s="25">
        <v>15</v>
      </c>
      <c r="B26" s="26"/>
      <c r="C26" s="26"/>
      <c r="D26" s="50" t="s">
        <v>30</v>
      </c>
      <c r="E26" s="26"/>
      <c r="F26" s="26" t="s">
        <v>79</v>
      </c>
      <c r="G26" s="26"/>
      <c r="H26" s="26"/>
      <c r="I26" s="24" t="s">
        <v>85</v>
      </c>
      <c r="J26" s="30"/>
      <c r="K26" s="20" t="s">
        <v>82</v>
      </c>
      <c r="L26" s="20"/>
      <c r="M26" s="31" t="s">
        <v>34</v>
      </c>
      <c r="N26" s="48" t="s">
        <v>3</v>
      </c>
      <c r="O26" s="21"/>
      <c r="P26" s="57"/>
      <c r="Q26" s="27">
        <f>IF(N28="OK",1,0)</f>
        <v>0</v>
      </c>
      <c r="R26" s="27">
        <f>IF(N28="Not tested",1,0)</f>
        <v>1</v>
      </c>
      <c r="S26" s="27">
        <f>IF(N28="To be tested",1,0)</f>
        <v>0</v>
      </c>
      <c r="T26" s="27">
        <f>IF(N28="KO",1,0)</f>
        <v>0</v>
      </c>
      <c r="U26" s="20"/>
      <c r="V26" s="30"/>
      <c r="W26" s="20"/>
      <c r="X26" s="55" t="s">
        <v>38</v>
      </c>
    </row>
    <row r="27" spans="1:24" s="19" customFormat="1" ht="56.25" customHeight="1">
      <c r="A27" s="25">
        <v>16</v>
      </c>
      <c r="B27" s="26"/>
      <c r="C27" s="26"/>
      <c r="D27" s="95" t="s">
        <v>30</v>
      </c>
      <c r="E27" s="26"/>
      <c r="F27" s="26" t="s">
        <v>80</v>
      </c>
      <c r="G27" s="26"/>
      <c r="H27" s="26"/>
      <c r="I27" s="24" t="s">
        <v>83</v>
      </c>
      <c r="J27" s="30"/>
      <c r="K27" s="20" t="s">
        <v>82</v>
      </c>
      <c r="L27" s="20"/>
      <c r="M27" s="31" t="s">
        <v>34</v>
      </c>
      <c r="N27" s="48" t="s">
        <v>3</v>
      </c>
      <c r="O27" s="21"/>
      <c r="P27" s="57"/>
      <c r="Q27" s="27">
        <f>IF(N29="OK",1,0)</f>
        <v>1</v>
      </c>
      <c r="R27" s="27">
        <f>IF(N29="Not tested",1,0)</f>
        <v>0</v>
      </c>
      <c r="S27" s="27">
        <f>IF(N29="To be tested",1,0)</f>
        <v>0</v>
      </c>
      <c r="T27" s="27">
        <f>IF(N29="KO",1,0)</f>
        <v>0</v>
      </c>
      <c r="U27" s="20"/>
      <c r="V27" s="20"/>
      <c r="W27" s="20"/>
      <c r="X27" s="55" t="s">
        <v>38</v>
      </c>
    </row>
    <row r="28" spans="1:24" s="19" customFormat="1" ht="56.25" customHeight="1">
      <c r="A28" s="25">
        <v>17</v>
      </c>
      <c r="B28" s="26"/>
      <c r="C28" s="26"/>
      <c r="D28" s="50" t="s">
        <v>30</v>
      </c>
      <c r="E28" s="26"/>
      <c r="F28" s="26" t="s">
        <v>81</v>
      </c>
      <c r="G28" s="26"/>
      <c r="H28" s="26"/>
      <c r="I28" s="24" t="s">
        <v>84</v>
      </c>
      <c r="J28" s="30"/>
      <c r="K28" s="20" t="s">
        <v>82</v>
      </c>
      <c r="L28" s="20"/>
      <c r="M28" s="31" t="s">
        <v>34</v>
      </c>
      <c r="N28" s="48" t="s">
        <v>3</v>
      </c>
      <c r="O28" s="21"/>
      <c r="P28" s="57"/>
      <c r="Q28" s="27" t="e">
        <f>IF(#REF!="OK",1,0)</f>
        <v>#REF!</v>
      </c>
      <c r="R28" s="27" t="e">
        <f>IF(#REF!="Not tested",1,0)</f>
        <v>#REF!</v>
      </c>
      <c r="S28" s="27" t="e">
        <f>IF(#REF!="To be tested",1,0)</f>
        <v>#REF!</v>
      </c>
      <c r="T28" s="27" t="e">
        <f>IF(#REF!="KO",1,0)</f>
        <v>#REF!</v>
      </c>
      <c r="U28" s="20"/>
      <c r="V28" s="20"/>
      <c r="W28" s="20"/>
      <c r="X28" s="55" t="s">
        <v>38</v>
      </c>
    </row>
    <row r="29" spans="1:24" s="19" customFormat="1" ht="51">
      <c r="A29" s="25">
        <v>18</v>
      </c>
      <c r="B29" s="26"/>
      <c r="C29" s="26"/>
      <c r="D29" s="95" t="s">
        <v>30</v>
      </c>
      <c r="E29" s="63"/>
      <c r="F29" s="26" t="s">
        <v>86</v>
      </c>
      <c r="G29" s="26"/>
      <c r="H29" s="26"/>
      <c r="I29" s="24" t="s">
        <v>87</v>
      </c>
      <c r="J29" s="30"/>
      <c r="K29" s="20" t="s">
        <v>88</v>
      </c>
      <c r="L29" s="20"/>
      <c r="M29" s="31" t="s">
        <v>34</v>
      </c>
      <c r="N29" s="48" t="s">
        <v>2</v>
      </c>
      <c r="O29" s="21"/>
      <c r="P29" s="57"/>
      <c r="Q29" s="27" t="e">
        <f>IF(#REF!="OK",1,0)</f>
        <v>#REF!</v>
      </c>
      <c r="R29" s="27" t="e">
        <f>IF(#REF!="Not tested",1,0)</f>
        <v>#REF!</v>
      </c>
      <c r="S29" s="27" t="e">
        <f>IF(#REF!="To be tested",1,0)</f>
        <v>#REF!</v>
      </c>
      <c r="T29" s="27" t="e">
        <f>IF(#REF!="KO",1,0)</f>
        <v>#REF!</v>
      </c>
      <c r="U29" s="20"/>
      <c r="V29" s="20"/>
      <c r="W29" s="20"/>
      <c r="X29" s="55" t="s">
        <v>38</v>
      </c>
    </row>
    <row r="30" spans="1:24" s="19" customFormat="1" ht="56.25" customHeight="1">
      <c r="A30" s="25"/>
      <c r="B30" s="26"/>
      <c r="C30" s="26"/>
      <c r="D30" s="50"/>
      <c r="E30" s="69"/>
      <c r="F30" s="62"/>
      <c r="G30" s="26"/>
      <c r="H30" s="26"/>
      <c r="I30" s="71"/>
      <c r="J30" s="30"/>
      <c r="K30" s="20"/>
      <c r="L30" s="20"/>
      <c r="M30" s="31"/>
      <c r="N30" s="48"/>
      <c r="O30" s="21"/>
      <c r="P30" s="57"/>
      <c r="Q30" s="27">
        <f t="shared" si="0"/>
        <v>0</v>
      </c>
      <c r="R30" s="27">
        <f t="shared" si="1"/>
        <v>0</v>
      </c>
      <c r="S30" s="27">
        <f t="shared" si="2"/>
        <v>0</v>
      </c>
      <c r="T30" s="27">
        <f t="shared" si="3"/>
        <v>0</v>
      </c>
      <c r="U30" s="20"/>
      <c r="V30" s="20"/>
      <c r="W30" s="20"/>
      <c r="X30" s="55" t="s">
        <v>38</v>
      </c>
    </row>
    <row r="31" spans="1:24" s="19" customFormat="1" ht="66" customHeight="1">
      <c r="A31" s="25"/>
      <c r="B31" s="26"/>
      <c r="C31" s="26"/>
      <c r="D31" s="50"/>
      <c r="E31" s="26"/>
      <c r="F31" s="26"/>
      <c r="G31" s="26"/>
      <c r="H31" s="26"/>
      <c r="I31" s="71"/>
      <c r="J31" s="30"/>
      <c r="K31" s="20"/>
      <c r="L31" s="20"/>
      <c r="M31" s="31"/>
      <c r="N31" s="48"/>
      <c r="O31" s="21"/>
      <c r="P31" s="57"/>
      <c r="Q31" s="27">
        <f t="shared" si="0"/>
        <v>0</v>
      </c>
      <c r="R31" s="27">
        <f t="shared" si="1"/>
        <v>0</v>
      </c>
      <c r="S31" s="27">
        <f t="shared" si="2"/>
        <v>0</v>
      </c>
      <c r="T31" s="27">
        <f t="shared" si="3"/>
        <v>0</v>
      </c>
      <c r="U31" s="20"/>
      <c r="V31" s="20"/>
      <c r="W31" s="20"/>
      <c r="X31" s="55" t="s">
        <v>38</v>
      </c>
    </row>
    <row r="32" spans="1:24" s="19" customFormat="1" ht="66" customHeight="1">
      <c r="A32" s="25"/>
      <c r="B32" s="26"/>
      <c r="C32" s="26"/>
      <c r="D32" s="50"/>
      <c r="E32" s="26"/>
      <c r="F32" s="26"/>
      <c r="G32" s="26"/>
      <c r="H32" s="26"/>
      <c r="I32" s="71"/>
      <c r="J32" s="30"/>
      <c r="K32" s="20"/>
      <c r="L32" s="20"/>
      <c r="M32" s="31"/>
      <c r="N32" s="48"/>
      <c r="O32" s="21"/>
      <c r="P32" s="57"/>
      <c r="Q32" s="27">
        <f t="shared" si="0"/>
        <v>0</v>
      </c>
      <c r="R32" s="27">
        <f t="shared" si="1"/>
        <v>0</v>
      </c>
      <c r="S32" s="27">
        <f t="shared" si="2"/>
        <v>0</v>
      </c>
      <c r="T32" s="27">
        <f t="shared" si="3"/>
        <v>0</v>
      </c>
      <c r="U32" s="20"/>
      <c r="V32" s="20"/>
      <c r="W32" s="20"/>
      <c r="X32" s="55" t="s">
        <v>38</v>
      </c>
    </row>
    <row r="33" spans="1:24" s="19" customFormat="1" ht="56.25" customHeight="1">
      <c r="A33" s="25"/>
      <c r="B33" s="26"/>
      <c r="C33" s="26"/>
      <c r="D33" s="50"/>
      <c r="E33" s="26"/>
      <c r="F33" s="26"/>
      <c r="G33" s="26"/>
      <c r="H33" s="26"/>
      <c r="I33" s="71"/>
      <c r="J33" s="30"/>
      <c r="K33" s="20"/>
      <c r="L33" s="61"/>
      <c r="M33" s="31"/>
      <c r="N33" s="48"/>
      <c r="O33" s="21"/>
      <c r="P33" s="57"/>
      <c r="Q33" s="27">
        <f t="shared" si="0"/>
        <v>0</v>
      </c>
      <c r="R33" s="27">
        <f t="shared" si="1"/>
        <v>0</v>
      </c>
      <c r="S33" s="27">
        <f t="shared" si="2"/>
        <v>0</v>
      </c>
      <c r="T33" s="27">
        <f t="shared" si="3"/>
        <v>0</v>
      </c>
      <c r="U33" s="20"/>
      <c r="V33" s="20"/>
      <c r="W33" s="20"/>
      <c r="X33" s="55" t="s">
        <v>38</v>
      </c>
    </row>
    <row r="34" spans="1:24" s="19" customFormat="1" ht="93" customHeight="1">
      <c r="A34" s="25"/>
      <c r="B34" s="26"/>
      <c r="C34" s="26"/>
      <c r="D34" s="50"/>
      <c r="E34" s="26"/>
      <c r="F34" s="26"/>
      <c r="G34" s="26"/>
      <c r="H34" s="26"/>
      <c r="I34" s="71"/>
      <c r="J34" s="30"/>
      <c r="K34" s="20"/>
      <c r="L34" s="61"/>
      <c r="M34" s="31"/>
      <c r="N34" s="48"/>
      <c r="O34" s="21"/>
      <c r="P34" s="57"/>
      <c r="Q34" s="27">
        <f t="shared" si="0"/>
        <v>0</v>
      </c>
      <c r="R34" s="27">
        <f t="shared" si="1"/>
        <v>0</v>
      </c>
      <c r="S34" s="27">
        <f t="shared" si="2"/>
        <v>0</v>
      </c>
      <c r="T34" s="27">
        <f t="shared" si="3"/>
        <v>0</v>
      </c>
      <c r="U34" s="20"/>
      <c r="V34" s="20"/>
      <c r="W34" s="20"/>
      <c r="X34" s="55" t="s">
        <v>38</v>
      </c>
    </row>
    <row r="35" spans="1:24" s="19" customFormat="1" ht="94.5" customHeight="1">
      <c r="A35" s="25"/>
      <c r="B35" s="26"/>
      <c r="C35" s="26"/>
      <c r="D35" s="50"/>
      <c r="E35" s="26"/>
      <c r="F35" s="26"/>
      <c r="G35" s="26"/>
      <c r="H35" s="26"/>
      <c r="I35" s="71"/>
      <c r="J35" s="30"/>
      <c r="K35" s="20"/>
      <c r="L35" s="61"/>
      <c r="M35" s="78"/>
      <c r="N35" s="48"/>
      <c r="O35" s="21"/>
      <c r="P35" s="57"/>
      <c r="Q35" s="27">
        <f t="shared" si="0"/>
        <v>0</v>
      </c>
      <c r="R35" s="27">
        <f t="shared" si="1"/>
        <v>0</v>
      </c>
      <c r="S35" s="27">
        <f t="shared" si="2"/>
        <v>0</v>
      </c>
      <c r="T35" s="27">
        <f t="shared" si="3"/>
        <v>0</v>
      </c>
      <c r="U35" s="20"/>
      <c r="V35" s="20"/>
      <c r="W35" s="20"/>
      <c r="X35" s="55" t="s">
        <v>38</v>
      </c>
    </row>
    <row r="36" spans="1:24" s="19" customFormat="1" ht="118.5" customHeight="1">
      <c r="A36" s="89"/>
      <c r="B36" s="26"/>
      <c r="C36" s="26"/>
      <c r="D36" s="50"/>
      <c r="E36" s="26"/>
      <c r="F36" s="26"/>
      <c r="G36" s="26"/>
      <c r="H36" s="26"/>
      <c r="I36" s="71"/>
      <c r="J36" s="30"/>
      <c r="K36" s="20"/>
      <c r="L36" s="90"/>
      <c r="M36" s="88"/>
      <c r="N36" s="77"/>
      <c r="O36" s="21"/>
      <c r="P36" s="57"/>
      <c r="Q36" s="27">
        <f t="shared" si="0"/>
        <v>0</v>
      </c>
      <c r="R36" s="27">
        <f t="shared" si="1"/>
        <v>0</v>
      </c>
      <c r="S36" s="27">
        <f t="shared" si="2"/>
        <v>0</v>
      </c>
      <c r="T36" s="27">
        <f t="shared" si="3"/>
        <v>0</v>
      </c>
      <c r="U36" s="20"/>
      <c r="V36" s="20"/>
      <c r="W36" s="20"/>
      <c r="X36" s="55" t="s">
        <v>38</v>
      </c>
    </row>
    <row r="37" spans="1:24" s="19" customFormat="1" ht="105" customHeight="1">
      <c r="A37" s="55"/>
      <c r="B37" s="62"/>
      <c r="C37" s="26"/>
      <c r="D37" s="50"/>
      <c r="E37" s="26"/>
      <c r="F37" s="26"/>
      <c r="G37" s="26"/>
      <c r="H37" s="26"/>
      <c r="I37" s="71"/>
      <c r="J37" s="30"/>
      <c r="K37" s="20"/>
      <c r="L37" s="90"/>
      <c r="M37" s="88"/>
      <c r="N37" s="77"/>
      <c r="O37" s="21"/>
      <c r="P37" s="57"/>
      <c r="Q37" s="27">
        <f t="shared" si="0"/>
        <v>0</v>
      </c>
      <c r="R37" s="27">
        <f t="shared" si="1"/>
        <v>0</v>
      </c>
      <c r="S37" s="27">
        <f t="shared" si="2"/>
        <v>0</v>
      </c>
      <c r="T37" s="27">
        <f t="shared" si="3"/>
        <v>0</v>
      </c>
      <c r="U37" s="20"/>
      <c r="V37" s="20"/>
      <c r="W37" s="20"/>
      <c r="X37" s="55" t="s">
        <v>38</v>
      </c>
    </row>
    <row r="38" spans="1:24" s="19" customFormat="1" ht="127.5" customHeight="1">
      <c r="A38" s="55"/>
      <c r="B38" s="62"/>
      <c r="C38" s="26"/>
      <c r="D38" s="50"/>
      <c r="E38" s="26"/>
      <c r="F38" s="26"/>
      <c r="G38" s="26"/>
      <c r="H38" s="26"/>
      <c r="I38" s="71"/>
      <c r="J38" s="30"/>
      <c r="K38" s="20"/>
      <c r="L38" s="90"/>
      <c r="M38" s="88"/>
      <c r="N38" s="77"/>
      <c r="O38" s="21"/>
      <c r="P38" s="57"/>
      <c r="Q38" s="27">
        <f t="shared" si="0"/>
        <v>0</v>
      </c>
      <c r="R38" s="27">
        <f t="shared" si="1"/>
        <v>0</v>
      </c>
      <c r="S38" s="27">
        <f t="shared" si="2"/>
        <v>0</v>
      </c>
      <c r="T38" s="27">
        <f t="shared" si="3"/>
        <v>0</v>
      </c>
      <c r="U38" s="20"/>
      <c r="V38" s="20"/>
      <c r="W38" s="20"/>
      <c r="X38" s="55" t="s">
        <v>38</v>
      </c>
    </row>
    <row r="39" spans="1:24" s="19" customFormat="1" ht="15">
      <c r="A39" s="26"/>
      <c r="B39" s="26"/>
      <c r="C39" s="26"/>
      <c r="D39" s="50"/>
      <c r="E39" s="26"/>
      <c r="F39" s="26"/>
      <c r="G39" s="26"/>
      <c r="H39" s="26"/>
      <c r="I39" s="24"/>
      <c r="J39" s="30"/>
      <c r="K39" s="20"/>
      <c r="L39" s="76"/>
      <c r="M39" s="88"/>
      <c r="N39" s="77"/>
      <c r="O39" s="21"/>
      <c r="P39" s="54"/>
      <c r="Q39" s="27">
        <f t="shared" si="0"/>
        <v>0</v>
      </c>
      <c r="R39" s="27">
        <f t="shared" si="1"/>
        <v>0</v>
      </c>
      <c r="S39" s="27">
        <f t="shared" si="2"/>
        <v>0</v>
      </c>
      <c r="T39" s="27">
        <f t="shared" si="3"/>
        <v>0</v>
      </c>
      <c r="U39" s="20"/>
      <c r="V39" s="30"/>
      <c r="W39" s="20"/>
      <c r="X39" s="55" t="s">
        <v>38</v>
      </c>
    </row>
    <row r="40" spans="1:24" s="19" customFormat="1">
      <c r="A40" s="25"/>
      <c r="B40" s="26"/>
      <c r="C40" s="26"/>
      <c r="D40" s="50"/>
      <c r="E40" s="26"/>
      <c r="F40" s="26"/>
      <c r="G40" s="26"/>
      <c r="H40" s="26"/>
      <c r="I40" s="71"/>
      <c r="J40" s="30"/>
      <c r="K40" s="20"/>
      <c r="L40" s="76"/>
      <c r="M40" s="88"/>
      <c r="N40" s="77"/>
      <c r="O40" s="21"/>
      <c r="P40" s="18"/>
      <c r="Q40" s="27">
        <f t="shared" si="0"/>
        <v>0</v>
      </c>
      <c r="R40" s="27">
        <f t="shared" si="1"/>
        <v>0</v>
      </c>
      <c r="S40" s="27">
        <f t="shared" si="2"/>
        <v>0</v>
      </c>
      <c r="T40" s="27">
        <f t="shared" si="3"/>
        <v>0</v>
      </c>
      <c r="U40" s="20"/>
      <c r="V40" s="30"/>
      <c r="W40" s="20"/>
      <c r="X40" s="55" t="s">
        <v>38</v>
      </c>
    </row>
    <row r="41" spans="1:24" s="19" customFormat="1">
      <c r="A41" s="25"/>
      <c r="B41" s="26"/>
      <c r="C41" s="26"/>
      <c r="D41" s="50"/>
      <c r="E41" s="26"/>
      <c r="F41" s="26"/>
      <c r="G41" s="26"/>
      <c r="H41" s="26"/>
      <c r="I41" s="71"/>
      <c r="J41" s="30"/>
      <c r="K41" s="20"/>
      <c r="L41" s="76"/>
      <c r="M41" s="88"/>
      <c r="N41" s="77"/>
      <c r="O41" s="21"/>
      <c r="P41" s="80"/>
      <c r="Q41" s="27">
        <f t="shared" si="0"/>
        <v>0</v>
      </c>
      <c r="R41" s="27">
        <f t="shared" si="1"/>
        <v>0</v>
      </c>
      <c r="S41" s="27">
        <f t="shared" si="2"/>
        <v>0</v>
      </c>
      <c r="T41" s="27">
        <f t="shared" si="3"/>
        <v>0</v>
      </c>
      <c r="U41" s="20"/>
      <c r="V41" s="30"/>
      <c r="W41" s="20"/>
      <c r="X41" s="55" t="s">
        <v>38</v>
      </c>
    </row>
    <row r="42" spans="1:24" s="19" customFormat="1">
      <c r="A42" s="25"/>
      <c r="B42" s="26"/>
      <c r="C42" s="26"/>
      <c r="D42" s="50"/>
      <c r="E42" s="26"/>
      <c r="F42" s="26"/>
      <c r="G42" s="26"/>
      <c r="H42" s="26"/>
      <c r="I42" s="71"/>
      <c r="J42" s="30"/>
      <c r="K42" s="20"/>
      <c r="L42" s="76"/>
      <c r="M42" s="88"/>
      <c r="N42" s="77"/>
      <c r="O42" s="21"/>
      <c r="P42" s="80"/>
      <c r="Q42" s="27">
        <f t="shared" si="0"/>
        <v>0</v>
      </c>
      <c r="R42" s="27">
        <f t="shared" si="1"/>
        <v>0</v>
      </c>
      <c r="S42" s="27">
        <f t="shared" si="2"/>
        <v>0</v>
      </c>
      <c r="T42" s="27">
        <f t="shared" si="3"/>
        <v>0</v>
      </c>
      <c r="U42" s="20"/>
      <c r="V42" s="30"/>
      <c r="W42" s="20"/>
      <c r="X42" s="55" t="s">
        <v>38</v>
      </c>
    </row>
    <row r="43" spans="1:24" s="19" customFormat="1">
      <c r="A43" s="25"/>
      <c r="B43" s="26"/>
      <c r="C43" s="26"/>
      <c r="D43" s="50"/>
      <c r="E43" s="26"/>
      <c r="F43" s="26"/>
      <c r="G43" s="26"/>
      <c r="H43" s="26"/>
      <c r="I43" s="71"/>
      <c r="J43" s="30"/>
      <c r="K43" s="20"/>
      <c r="L43" s="76"/>
      <c r="M43" s="88"/>
      <c r="N43" s="77"/>
      <c r="O43" s="21"/>
      <c r="P43" s="80"/>
      <c r="Q43" s="27"/>
      <c r="R43" s="27"/>
      <c r="S43" s="27"/>
      <c r="T43" s="27"/>
      <c r="U43" s="20"/>
      <c r="V43" s="30"/>
      <c r="W43" s="20"/>
      <c r="X43" s="55" t="s">
        <v>38</v>
      </c>
    </row>
    <row r="44" spans="1:24" s="19" customFormat="1">
      <c r="A44" s="25"/>
      <c r="B44" s="26"/>
      <c r="C44" s="26"/>
      <c r="D44" s="50"/>
      <c r="E44" s="26"/>
      <c r="F44" s="26"/>
      <c r="G44" s="26"/>
      <c r="H44" s="26"/>
      <c r="I44" s="52"/>
      <c r="J44" s="30"/>
      <c r="K44" s="20"/>
      <c r="L44" s="76"/>
      <c r="M44" s="55"/>
      <c r="N44" s="77"/>
      <c r="O44" s="21"/>
      <c r="P44" s="75"/>
      <c r="Q44" s="27">
        <f t="shared" si="0"/>
        <v>0</v>
      </c>
      <c r="R44" s="27">
        <f t="shared" si="1"/>
        <v>0</v>
      </c>
      <c r="S44" s="27">
        <f t="shared" si="2"/>
        <v>0</v>
      </c>
      <c r="T44" s="27">
        <f t="shared" si="3"/>
        <v>0</v>
      </c>
      <c r="U44" s="20"/>
      <c r="V44" s="20"/>
      <c r="W44" s="20"/>
      <c r="X44" s="55" t="s">
        <v>38</v>
      </c>
    </row>
    <row r="45" spans="1:24" s="19" customFormat="1">
      <c r="A45" s="25"/>
      <c r="B45" s="26"/>
      <c r="C45" s="26"/>
      <c r="D45" s="50"/>
      <c r="E45" s="26"/>
      <c r="F45" s="26"/>
      <c r="G45" s="26"/>
      <c r="H45" s="26"/>
      <c r="I45" s="24"/>
      <c r="J45" s="30"/>
      <c r="K45" s="20"/>
      <c r="L45" s="20"/>
      <c r="M45" s="20"/>
      <c r="N45" s="48"/>
      <c r="O45" s="21"/>
      <c r="P45" s="18"/>
      <c r="Q45" s="27">
        <f t="shared" si="0"/>
        <v>0</v>
      </c>
      <c r="R45" s="27">
        <f t="shared" si="1"/>
        <v>0</v>
      </c>
      <c r="S45" s="27">
        <f t="shared" si="2"/>
        <v>0</v>
      </c>
      <c r="T45" s="27">
        <f t="shared" si="3"/>
        <v>0</v>
      </c>
      <c r="U45" s="20"/>
      <c r="V45" s="20"/>
      <c r="W45" s="20"/>
      <c r="X45" s="55" t="s">
        <v>38</v>
      </c>
    </row>
    <row r="46" spans="1:24" s="19" customFormat="1">
      <c r="A46" s="25"/>
      <c r="B46" s="26"/>
      <c r="C46" s="26"/>
      <c r="D46" s="50"/>
      <c r="E46" s="26"/>
      <c r="F46" s="26"/>
      <c r="G46" s="26"/>
      <c r="H46" s="26"/>
      <c r="I46" s="24"/>
      <c r="J46" s="30"/>
      <c r="K46" s="20"/>
      <c r="L46" s="20"/>
      <c r="M46" s="20"/>
      <c r="N46" s="48"/>
      <c r="O46" s="21"/>
      <c r="P46" s="18"/>
      <c r="Q46" s="27">
        <f t="shared" si="0"/>
        <v>0</v>
      </c>
      <c r="R46" s="27">
        <f t="shared" si="1"/>
        <v>0</v>
      </c>
      <c r="S46" s="27">
        <f t="shared" si="2"/>
        <v>0</v>
      </c>
      <c r="T46" s="27">
        <f t="shared" si="3"/>
        <v>0</v>
      </c>
      <c r="U46" s="20"/>
      <c r="V46" s="20"/>
      <c r="W46" s="20"/>
      <c r="X46" s="55" t="s">
        <v>38</v>
      </c>
    </row>
    <row r="47" spans="1:24" s="19" customFormat="1">
      <c r="A47" s="25"/>
      <c r="B47" s="26"/>
      <c r="C47" s="26"/>
      <c r="D47" s="50"/>
      <c r="E47" s="26"/>
      <c r="F47" s="26"/>
      <c r="G47" s="26"/>
      <c r="H47" s="26"/>
      <c r="I47" s="24"/>
      <c r="J47" s="30"/>
      <c r="K47" s="20"/>
      <c r="L47" s="20"/>
      <c r="M47" s="20"/>
      <c r="N47" s="48"/>
      <c r="O47" s="21"/>
      <c r="P47" s="18"/>
      <c r="Q47" s="27">
        <f t="shared" si="0"/>
        <v>0</v>
      </c>
      <c r="R47" s="27">
        <f t="shared" si="1"/>
        <v>0</v>
      </c>
      <c r="S47" s="27">
        <f t="shared" si="2"/>
        <v>0</v>
      </c>
      <c r="T47" s="27">
        <f t="shared" si="3"/>
        <v>0</v>
      </c>
      <c r="U47" s="20"/>
      <c r="V47" s="20"/>
      <c r="W47" s="20"/>
      <c r="X47" s="55" t="s">
        <v>38</v>
      </c>
    </row>
    <row r="48" spans="1:24" s="19" customFormat="1">
      <c r="A48" s="25"/>
      <c r="B48" s="26"/>
      <c r="C48" s="26"/>
      <c r="D48" s="50"/>
      <c r="E48" s="26"/>
      <c r="F48" s="26"/>
      <c r="G48" s="26"/>
      <c r="H48" s="26"/>
      <c r="I48" s="71"/>
      <c r="J48" s="30"/>
      <c r="K48" s="72"/>
      <c r="L48" s="30"/>
      <c r="M48" s="20"/>
      <c r="N48" s="48"/>
      <c r="O48" s="21"/>
      <c r="P48" s="18"/>
      <c r="Q48" s="27">
        <f t="shared" si="0"/>
        <v>0</v>
      </c>
      <c r="R48" s="27">
        <f t="shared" si="1"/>
        <v>0</v>
      </c>
      <c r="S48" s="27">
        <f t="shared" si="2"/>
        <v>0</v>
      </c>
      <c r="T48" s="27">
        <f t="shared" si="3"/>
        <v>0</v>
      </c>
      <c r="U48" s="20"/>
      <c r="V48" s="20"/>
      <c r="W48" s="20"/>
      <c r="X48" s="55" t="s">
        <v>38</v>
      </c>
    </row>
    <row r="49" spans="1:24" s="19" customFormat="1">
      <c r="A49" s="25"/>
      <c r="B49" s="26"/>
      <c r="C49" s="26"/>
      <c r="D49" s="50"/>
      <c r="E49" s="26"/>
      <c r="F49" s="26"/>
      <c r="G49" s="26"/>
      <c r="H49" s="26"/>
      <c r="I49" s="52"/>
      <c r="J49" s="30"/>
      <c r="K49" s="20"/>
      <c r="L49" s="30"/>
      <c r="M49" s="20"/>
      <c r="N49" s="48"/>
      <c r="O49" s="21"/>
      <c r="P49" s="18"/>
      <c r="Q49" s="27">
        <f t="shared" si="0"/>
        <v>0</v>
      </c>
      <c r="R49" s="27">
        <f t="shared" si="1"/>
        <v>0</v>
      </c>
      <c r="S49" s="27">
        <f t="shared" si="2"/>
        <v>0</v>
      </c>
      <c r="T49" s="27">
        <f t="shared" si="3"/>
        <v>0</v>
      </c>
      <c r="U49" s="20"/>
      <c r="V49" s="20"/>
      <c r="W49" s="20"/>
      <c r="X49" s="55" t="s">
        <v>38</v>
      </c>
    </row>
    <row r="50" spans="1:24" s="19" customFormat="1">
      <c r="A50" s="25"/>
      <c r="B50" s="26"/>
      <c r="C50" s="26"/>
      <c r="D50" s="50"/>
      <c r="E50" s="26"/>
      <c r="F50" s="26"/>
      <c r="G50" s="26"/>
      <c r="H50" s="26"/>
      <c r="I50" s="52"/>
      <c r="J50" s="30"/>
      <c r="K50" s="20"/>
      <c r="L50" s="30"/>
      <c r="M50" s="20"/>
      <c r="N50" s="48"/>
      <c r="O50" s="21"/>
      <c r="P50" s="18"/>
      <c r="Q50" s="27"/>
      <c r="R50" s="27"/>
      <c r="S50" s="27"/>
      <c r="T50" s="27"/>
      <c r="U50" s="20"/>
      <c r="V50" s="20"/>
      <c r="W50" s="20"/>
      <c r="X50" s="55" t="s">
        <v>38</v>
      </c>
    </row>
    <row r="51" spans="1:24" s="19" customFormat="1">
      <c r="A51" s="25"/>
      <c r="B51" s="26"/>
      <c r="C51" s="26"/>
      <c r="D51" s="50"/>
      <c r="E51" s="26"/>
      <c r="F51" s="26"/>
      <c r="G51" s="26"/>
      <c r="H51" s="26"/>
      <c r="I51" s="52"/>
      <c r="J51" s="30"/>
      <c r="K51" s="20"/>
      <c r="L51" s="30"/>
      <c r="M51" s="20"/>
      <c r="N51" s="48"/>
      <c r="O51" s="21"/>
      <c r="P51" s="18"/>
      <c r="Q51" s="27">
        <f t="shared" si="0"/>
        <v>0</v>
      </c>
      <c r="R51" s="27">
        <f t="shared" si="1"/>
        <v>0</v>
      </c>
      <c r="S51" s="27">
        <f t="shared" si="2"/>
        <v>0</v>
      </c>
      <c r="T51" s="27">
        <f t="shared" si="3"/>
        <v>0</v>
      </c>
      <c r="U51" s="20"/>
      <c r="V51" s="20"/>
      <c r="W51" s="20"/>
      <c r="X51" s="55" t="s">
        <v>38</v>
      </c>
    </row>
    <row r="52" spans="1:24" s="19" customFormat="1">
      <c r="A52" s="25"/>
      <c r="B52" s="26"/>
      <c r="C52" s="26"/>
      <c r="D52" s="50"/>
      <c r="E52" s="26"/>
      <c r="F52" s="26"/>
      <c r="G52" s="26"/>
      <c r="H52" s="26"/>
      <c r="I52" s="52"/>
      <c r="J52" s="30"/>
      <c r="K52" s="20"/>
      <c r="L52" s="30"/>
      <c r="M52" s="20"/>
      <c r="N52" s="48"/>
      <c r="O52" s="21"/>
      <c r="P52" s="18"/>
      <c r="Q52" s="27">
        <f t="shared" si="0"/>
        <v>0</v>
      </c>
      <c r="R52" s="27">
        <f t="shared" si="1"/>
        <v>0</v>
      </c>
      <c r="S52" s="27">
        <f t="shared" si="2"/>
        <v>0</v>
      </c>
      <c r="T52" s="27">
        <f t="shared" si="3"/>
        <v>0</v>
      </c>
      <c r="U52" s="20"/>
      <c r="V52" s="20"/>
      <c r="W52" s="20"/>
      <c r="X52" s="55" t="s">
        <v>38</v>
      </c>
    </row>
    <row r="53" spans="1:24" s="19" customFormat="1">
      <c r="A53" s="25"/>
      <c r="B53" s="26"/>
      <c r="C53" s="26"/>
      <c r="D53" s="50"/>
      <c r="E53" s="26"/>
      <c r="F53" s="26"/>
      <c r="G53" s="26"/>
      <c r="H53" s="26"/>
      <c r="I53" s="24"/>
      <c r="J53" s="30"/>
      <c r="K53" s="20"/>
      <c r="L53" s="30"/>
      <c r="M53" s="20"/>
      <c r="N53" s="48"/>
      <c r="O53" s="21"/>
      <c r="P53" s="18"/>
      <c r="Q53" s="27">
        <f t="shared" si="0"/>
        <v>0</v>
      </c>
      <c r="R53" s="27">
        <f t="shared" si="1"/>
        <v>0</v>
      </c>
      <c r="S53" s="27">
        <f t="shared" si="2"/>
        <v>0</v>
      </c>
      <c r="T53" s="27">
        <f t="shared" si="3"/>
        <v>0</v>
      </c>
      <c r="U53" s="20"/>
      <c r="V53" s="20"/>
      <c r="W53" s="20"/>
      <c r="X53" s="55" t="s">
        <v>38</v>
      </c>
    </row>
    <row r="54" spans="1:24" s="19" customFormat="1">
      <c r="A54" s="25"/>
      <c r="B54" s="26"/>
      <c r="C54" s="26"/>
      <c r="D54" s="50"/>
      <c r="E54" s="26"/>
      <c r="F54" s="26"/>
      <c r="G54" s="26"/>
      <c r="H54" s="26"/>
      <c r="I54" s="24"/>
      <c r="J54" s="30"/>
      <c r="K54" s="20"/>
      <c r="L54" s="30"/>
      <c r="M54" s="20"/>
      <c r="N54" s="48"/>
      <c r="O54" s="21"/>
      <c r="P54" s="18"/>
      <c r="Q54" s="27">
        <f t="shared" si="0"/>
        <v>0</v>
      </c>
      <c r="R54" s="27">
        <f t="shared" si="1"/>
        <v>0</v>
      </c>
      <c r="S54" s="27">
        <f t="shared" si="2"/>
        <v>0</v>
      </c>
      <c r="T54" s="27">
        <f t="shared" si="3"/>
        <v>0</v>
      </c>
      <c r="U54" s="20"/>
      <c r="V54" s="20"/>
      <c r="W54" s="20"/>
      <c r="X54" s="55" t="s">
        <v>38</v>
      </c>
    </row>
    <row r="55" spans="1:24" s="19" customFormat="1">
      <c r="A55" s="25"/>
      <c r="B55" s="26"/>
      <c r="C55" s="26"/>
      <c r="D55" s="50"/>
      <c r="E55" s="26"/>
      <c r="F55" s="26"/>
      <c r="G55" s="26"/>
      <c r="H55" s="26"/>
      <c r="I55" s="71"/>
      <c r="J55" s="30"/>
      <c r="K55" s="20"/>
      <c r="L55" s="30"/>
      <c r="M55" s="20"/>
      <c r="N55" s="48"/>
      <c r="O55" s="21"/>
      <c r="P55" s="18"/>
      <c r="Q55" s="27">
        <f t="shared" si="0"/>
        <v>0</v>
      </c>
      <c r="R55" s="27">
        <f t="shared" si="1"/>
        <v>0</v>
      </c>
      <c r="S55" s="27">
        <f t="shared" si="2"/>
        <v>0</v>
      </c>
      <c r="T55" s="27">
        <f t="shared" si="3"/>
        <v>0</v>
      </c>
      <c r="U55" s="20"/>
      <c r="V55" s="20"/>
      <c r="W55" s="20"/>
      <c r="X55" s="55" t="s">
        <v>38</v>
      </c>
    </row>
    <row r="56" spans="1:24" s="19" customFormat="1">
      <c r="A56" s="25"/>
      <c r="B56" s="26"/>
      <c r="C56" s="26"/>
      <c r="D56" s="50"/>
      <c r="E56" s="26"/>
      <c r="F56" s="26"/>
      <c r="G56" s="26"/>
      <c r="H56" s="26"/>
      <c r="I56" s="71"/>
      <c r="J56" s="30"/>
      <c r="K56" s="20"/>
      <c r="L56" s="30"/>
      <c r="M56" s="20"/>
      <c r="N56" s="48"/>
      <c r="O56" s="21"/>
      <c r="P56" s="18"/>
      <c r="Q56" s="27">
        <f t="shared" si="0"/>
        <v>0</v>
      </c>
      <c r="R56" s="27">
        <f t="shared" si="1"/>
        <v>0</v>
      </c>
      <c r="S56" s="27">
        <f t="shared" si="2"/>
        <v>0</v>
      </c>
      <c r="T56" s="27">
        <f t="shared" si="3"/>
        <v>0</v>
      </c>
      <c r="U56" s="20"/>
      <c r="V56" s="20"/>
      <c r="W56" s="20"/>
      <c r="X56" s="55" t="s">
        <v>38</v>
      </c>
    </row>
    <row r="57" spans="1:24" s="19" customFormat="1">
      <c r="A57" s="25"/>
      <c r="B57" s="26"/>
      <c r="C57" s="26"/>
      <c r="D57" s="50"/>
      <c r="E57" s="26"/>
      <c r="F57" s="26"/>
      <c r="G57" s="26"/>
      <c r="H57" s="26"/>
      <c r="I57" s="71"/>
      <c r="J57" s="30"/>
      <c r="K57" s="20"/>
      <c r="L57" s="30"/>
      <c r="M57" s="20"/>
      <c r="N57" s="48"/>
      <c r="O57" s="21"/>
      <c r="P57" s="18"/>
      <c r="Q57" s="27">
        <f t="shared" si="0"/>
        <v>0</v>
      </c>
      <c r="R57" s="27">
        <f t="shared" si="1"/>
        <v>0</v>
      </c>
      <c r="S57" s="27">
        <f t="shared" si="2"/>
        <v>0</v>
      </c>
      <c r="T57" s="27">
        <f t="shared" si="3"/>
        <v>0</v>
      </c>
      <c r="U57" s="20"/>
      <c r="V57" s="20"/>
      <c r="W57" s="20"/>
      <c r="X57" s="55" t="s">
        <v>38</v>
      </c>
    </row>
    <row r="58" spans="1:24" s="19" customFormat="1">
      <c r="A58" s="25"/>
      <c r="B58" s="26"/>
      <c r="C58" s="26"/>
      <c r="D58" s="50"/>
      <c r="E58" s="26"/>
      <c r="F58" s="26"/>
      <c r="G58" s="26"/>
      <c r="H58" s="26"/>
      <c r="I58" s="71"/>
      <c r="J58" s="30"/>
      <c r="K58" s="72"/>
      <c r="L58" s="30"/>
      <c r="M58" s="20"/>
      <c r="N58" s="48"/>
      <c r="O58" s="21"/>
      <c r="P58" s="18"/>
      <c r="Q58" s="27">
        <f t="shared" si="0"/>
        <v>0</v>
      </c>
      <c r="R58" s="27">
        <f t="shared" si="1"/>
        <v>0</v>
      </c>
      <c r="S58" s="27">
        <f t="shared" si="2"/>
        <v>0</v>
      </c>
      <c r="T58" s="27">
        <f t="shared" si="3"/>
        <v>0</v>
      </c>
      <c r="U58" s="20"/>
      <c r="V58" s="20"/>
      <c r="W58" s="20"/>
      <c r="X58" s="55" t="s">
        <v>38</v>
      </c>
    </row>
    <row r="59" spans="1:24" s="19" customFormat="1">
      <c r="A59" s="25"/>
      <c r="B59" s="26"/>
      <c r="C59" s="26"/>
      <c r="D59" s="50"/>
      <c r="E59" s="26"/>
      <c r="F59" s="26"/>
      <c r="G59" s="26"/>
      <c r="H59" s="26"/>
      <c r="I59" s="71"/>
      <c r="J59" s="30"/>
      <c r="K59" s="20"/>
      <c r="L59" s="30"/>
      <c r="M59" s="20"/>
      <c r="N59" s="48"/>
      <c r="O59" s="21"/>
      <c r="P59" s="18"/>
      <c r="Q59" s="27">
        <f t="shared" si="0"/>
        <v>0</v>
      </c>
      <c r="R59" s="27">
        <f t="shared" si="1"/>
        <v>0</v>
      </c>
      <c r="S59" s="27">
        <f t="shared" si="2"/>
        <v>0</v>
      </c>
      <c r="T59" s="27">
        <f t="shared" si="3"/>
        <v>0</v>
      </c>
      <c r="U59" s="20"/>
      <c r="V59" s="20"/>
      <c r="W59" s="20"/>
      <c r="X59" s="55" t="s">
        <v>38</v>
      </c>
    </row>
    <row r="60" spans="1:24" s="19" customFormat="1" ht="46.5" customHeight="1">
      <c r="A60" s="25"/>
      <c r="B60" s="26"/>
      <c r="C60" s="26"/>
      <c r="D60" s="50"/>
      <c r="E60" s="26"/>
      <c r="F60" s="26"/>
      <c r="G60" s="26"/>
      <c r="H60" s="26"/>
      <c r="I60" s="71"/>
      <c r="J60" s="30"/>
      <c r="K60" s="20"/>
      <c r="L60" s="30"/>
      <c r="M60" s="20"/>
      <c r="N60" s="48"/>
      <c r="O60" s="21"/>
      <c r="P60" s="18"/>
      <c r="Q60" s="27">
        <f t="shared" si="0"/>
        <v>0</v>
      </c>
      <c r="R60" s="27">
        <f t="shared" si="1"/>
        <v>0</v>
      </c>
      <c r="S60" s="27">
        <f t="shared" si="2"/>
        <v>0</v>
      </c>
      <c r="T60" s="27">
        <f t="shared" si="3"/>
        <v>0</v>
      </c>
      <c r="U60" s="20"/>
      <c r="V60" s="20"/>
      <c r="W60" s="20"/>
      <c r="X60" s="55" t="s">
        <v>38</v>
      </c>
    </row>
    <row r="61" spans="1:24" s="19" customFormat="1">
      <c r="A61" s="25"/>
      <c r="B61" s="26"/>
      <c r="C61" s="26"/>
      <c r="D61" s="50"/>
      <c r="E61" s="26"/>
      <c r="F61" s="26"/>
      <c r="G61" s="26"/>
      <c r="H61" s="26"/>
      <c r="I61" s="24"/>
      <c r="J61" s="30"/>
      <c r="K61" s="20"/>
      <c r="L61" s="20"/>
      <c r="M61" s="20"/>
      <c r="N61" s="48"/>
      <c r="O61" s="21"/>
      <c r="P61" s="18"/>
      <c r="Q61" s="27">
        <f t="shared" si="0"/>
        <v>0</v>
      </c>
      <c r="R61" s="27">
        <f t="shared" si="1"/>
        <v>0</v>
      </c>
      <c r="S61" s="27">
        <f t="shared" si="2"/>
        <v>0</v>
      </c>
      <c r="T61" s="27">
        <f t="shared" si="3"/>
        <v>0</v>
      </c>
      <c r="U61" s="20"/>
      <c r="V61" s="20"/>
      <c r="W61" s="20"/>
      <c r="X61" s="55" t="s">
        <v>38</v>
      </c>
    </row>
    <row r="62" spans="1:24">
      <c r="A62" s="25"/>
      <c r="B62" s="55"/>
      <c r="C62" s="26"/>
      <c r="D62" s="50"/>
      <c r="E62" s="55"/>
      <c r="F62" s="55"/>
      <c r="G62" s="55"/>
      <c r="H62" s="55"/>
      <c r="I62" s="70"/>
      <c r="J62" s="56"/>
      <c r="K62" s="56"/>
      <c r="L62" s="56"/>
      <c r="M62" s="56"/>
      <c r="N62" s="48"/>
      <c r="O62" s="57"/>
      <c r="P62" s="59"/>
      <c r="Q62" s="27">
        <f t="shared" si="0"/>
        <v>0</v>
      </c>
      <c r="R62" s="27">
        <f t="shared" si="1"/>
        <v>0</v>
      </c>
      <c r="S62" s="27">
        <f t="shared" si="2"/>
        <v>0</v>
      </c>
      <c r="T62" s="27">
        <f t="shared" si="3"/>
        <v>0</v>
      </c>
      <c r="U62" s="56"/>
      <c r="V62" s="56"/>
      <c r="W62" s="56"/>
      <c r="X62" s="55" t="s">
        <v>38</v>
      </c>
    </row>
    <row r="63" spans="1:24">
      <c r="A63" s="25"/>
      <c r="B63" s="55"/>
      <c r="C63" s="26"/>
      <c r="D63" s="50"/>
      <c r="E63" s="55"/>
      <c r="F63" s="55"/>
      <c r="G63" s="55"/>
      <c r="H63" s="55"/>
      <c r="I63" s="70"/>
      <c r="J63" s="56"/>
      <c r="K63" s="56"/>
      <c r="L63" s="56"/>
      <c r="M63" s="56"/>
      <c r="N63" s="48"/>
      <c r="O63" s="57"/>
      <c r="P63" s="59"/>
      <c r="Q63" s="27">
        <f t="shared" si="0"/>
        <v>0</v>
      </c>
      <c r="R63" s="27">
        <f t="shared" si="1"/>
        <v>0</v>
      </c>
      <c r="S63" s="27">
        <f t="shared" si="2"/>
        <v>0</v>
      </c>
      <c r="T63" s="27">
        <f t="shared" si="3"/>
        <v>0</v>
      </c>
      <c r="U63" s="56"/>
      <c r="V63" s="56"/>
      <c r="W63" s="56"/>
      <c r="X63" s="55" t="s">
        <v>38</v>
      </c>
    </row>
    <row r="64" spans="1:24">
      <c r="A64" s="25"/>
      <c r="B64" s="64"/>
      <c r="C64" s="26"/>
      <c r="D64" s="50"/>
      <c r="E64" s="64"/>
      <c r="F64" s="64"/>
      <c r="G64" s="64"/>
      <c r="H64" s="64"/>
      <c r="I64" s="65"/>
      <c r="J64" s="66"/>
      <c r="K64" s="66"/>
      <c r="L64" s="66"/>
      <c r="M64" s="66"/>
      <c r="N64" s="48"/>
      <c r="O64" s="57"/>
      <c r="P64" s="59"/>
      <c r="Q64" s="27">
        <f t="shared" si="0"/>
        <v>0</v>
      </c>
      <c r="R64" s="27">
        <f t="shared" si="1"/>
        <v>0</v>
      </c>
      <c r="S64" s="27">
        <f t="shared" si="2"/>
        <v>0</v>
      </c>
      <c r="T64" s="27">
        <f t="shared" si="3"/>
        <v>0</v>
      </c>
      <c r="U64" s="56"/>
      <c r="V64" s="56"/>
      <c r="W64" s="56"/>
      <c r="X64" s="55" t="s">
        <v>38</v>
      </c>
    </row>
    <row r="65" spans="1:24">
      <c r="A65" s="25"/>
      <c r="B65" s="64"/>
      <c r="C65" s="26"/>
      <c r="D65" s="50"/>
      <c r="E65" s="55"/>
      <c r="F65" s="55"/>
      <c r="G65" s="55"/>
      <c r="H65" s="55"/>
      <c r="I65" s="70"/>
      <c r="J65" s="56"/>
      <c r="K65" s="56"/>
      <c r="L65" s="56"/>
      <c r="M65" s="56"/>
      <c r="N65" s="48"/>
      <c r="O65" s="57"/>
      <c r="P65" s="59"/>
      <c r="Q65" s="27">
        <f t="shared" si="0"/>
        <v>0</v>
      </c>
      <c r="R65" s="27">
        <f t="shared" si="1"/>
        <v>0</v>
      </c>
      <c r="S65" s="27">
        <f t="shared" si="2"/>
        <v>0</v>
      </c>
      <c r="T65" s="27">
        <f t="shared" si="3"/>
        <v>0</v>
      </c>
      <c r="U65" s="56"/>
      <c r="V65" s="56"/>
      <c r="W65" s="56"/>
      <c r="X65" s="55" t="s">
        <v>38</v>
      </c>
    </row>
    <row r="66" spans="1:24">
      <c r="A66" s="25"/>
      <c r="B66" s="64"/>
      <c r="C66" s="26"/>
      <c r="D66" s="50"/>
      <c r="E66" s="55"/>
      <c r="F66" s="55"/>
      <c r="G66" s="55"/>
      <c r="H66" s="55"/>
      <c r="I66" s="70"/>
      <c r="J66" s="56"/>
      <c r="K66" s="56"/>
      <c r="L66" s="56"/>
      <c r="M66" s="56"/>
      <c r="N66" s="48"/>
      <c r="O66" s="57"/>
      <c r="P66" s="59"/>
      <c r="Q66" s="27">
        <f t="shared" si="0"/>
        <v>0</v>
      </c>
      <c r="R66" s="27">
        <f t="shared" si="1"/>
        <v>0</v>
      </c>
      <c r="S66" s="27">
        <f t="shared" si="2"/>
        <v>0</v>
      </c>
      <c r="T66" s="27">
        <f t="shared" si="3"/>
        <v>0</v>
      </c>
      <c r="U66" s="56"/>
      <c r="V66" s="56"/>
      <c r="W66" s="56"/>
      <c r="X66" s="55" t="s">
        <v>38</v>
      </c>
    </row>
    <row r="67" spans="1:24">
      <c r="A67" s="25"/>
      <c r="B67" s="64"/>
      <c r="C67" s="26"/>
      <c r="D67" s="50"/>
      <c r="E67" s="55"/>
      <c r="F67" s="55"/>
      <c r="G67" s="55"/>
      <c r="H67" s="55"/>
      <c r="I67" s="70"/>
      <c r="J67" s="56"/>
      <c r="K67" s="56"/>
      <c r="L67" s="56"/>
      <c r="M67" s="56"/>
      <c r="N67" s="48"/>
      <c r="O67" s="57"/>
      <c r="P67" s="59"/>
      <c r="Q67" s="27">
        <f t="shared" si="0"/>
        <v>0</v>
      </c>
      <c r="R67" s="27">
        <f t="shared" si="1"/>
        <v>0</v>
      </c>
      <c r="S67" s="27">
        <f t="shared" si="2"/>
        <v>0</v>
      </c>
      <c r="T67" s="27">
        <f t="shared" si="3"/>
        <v>0</v>
      </c>
      <c r="U67" s="56"/>
      <c r="V67" s="56"/>
      <c r="W67" s="56"/>
      <c r="X67" s="55" t="s">
        <v>38</v>
      </c>
    </row>
    <row r="68" spans="1:24">
      <c r="A68" s="25"/>
      <c r="B68" s="64"/>
      <c r="C68" s="26"/>
      <c r="D68" s="50"/>
      <c r="E68" s="55"/>
      <c r="F68" s="55"/>
      <c r="G68" s="55"/>
      <c r="H68" s="55"/>
      <c r="I68" s="70"/>
      <c r="J68" s="56"/>
      <c r="K68" s="56"/>
      <c r="L68" s="56"/>
      <c r="M68" s="56"/>
      <c r="N68" s="48"/>
      <c r="O68" s="57"/>
      <c r="P68" s="59"/>
      <c r="Q68" s="27">
        <f t="shared" si="0"/>
        <v>0</v>
      </c>
      <c r="R68" s="27">
        <f t="shared" si="1"/>
        <v>0</v>
      </c>
      <c r="S68" s="27">
        <f t="shared" si="2"/>
        <v>0</v>
      </c>
      <c r="T68" s="27">
        <f t="shared" si="3"/>
        <v>0</v>
      </c>
      <c r="U68" s="56"/>
      <c r="V68" s="56"/>
      <c r="W68" s="56"/>
      <c r="X68" s="55" t="s">
        <v>38</v>
      </c>
    </row>
    <row r="69" spans="1:24">
      <c r="A69" s="25"/>
      <c r="B69" s="55"/>
      <c r="C69" s="26"/>
      <c r="D69" s="50"/>
      <c r="E69" s="55"/>
      <c r="F69" s="55"/>
      <c r="G69" s="55"/>
      <c r="H69" s="55"/>
      <c r="I69" s="70"/>
      <c r="J69" s="56"/>
      <c r="K69" s="56"/>
      <c r="L69" s="56"/>
      <c r="M69" s="56"/>
      <c r="N69" s="48"/>
      <c r="O69" s="57"/>
      <c r="P69" s="59"/>
      <c r="Q69" s="27">
        <f t="shared" si="0"/>
        <v>0</v>
      </c>
      <c r="R69" s="27">
        <f t="shared" si="1"/>
        <v>0</v>
      </c>
      <c r="S69" s="27">
        <f t="shared" si="2"/>
        <v>0</v>
      </c>
      <c r="T69" s="27">
        <f t="shared" si="3"/>
        <v>0</v>
      </c>
      <c r="U69" s="56"/>
      <c r="V69" s="56"/>
      <c r="W69" s="56"/>
      <c r="X69" s="55" t="s">
        <v>38</v>
      </c>
    </row>
    <row r="70" spans="1:24">
      <c r="A70" s="25"/>
      <c r="B70" s="55"/>
      <c r="C70" s="26"/>
      <c r="D70" s="50"/>
      <c r="E70" s="67"/>
      <c r="F70" s="67"/>
      <c r="G70" s="67"/>
      <c r="H70" s="55"/>
      <c r="I70" s="73"/>
      <c r="J70" s="56"/>
      <c r="K70" s="74"/>
      <c r="L70" s="68"/>
      <c r="M70" s="68"/>
      <c r="N70" s="48"/>
      <c r="O70" s="57"/>
      <c r="P70" s="59"/>
      <c r="Q70" s="27">
        <f t="shared" si="0"/>
        <v>0</v>
      </c>
      <c r="R70" s="27">
        <f t="shared" si="1"/>
        <v>0</v>
      </c>
      <c r="S70" s="27">
        <f t="shared" si="2"/>
        <v>0</v>
      </c>
      <c r="T70" s="27">
        <f t="shared" si="3"/>
        <v>0</v>
      </c>
      <c r="U70" s="56"/>
      <c r="V70" s="56"/>
      <c r="W70" s="56"/>
      <c r="X70" s="55" t="s">
        <v>38</v>
      </c>
    </row>
    <row r="71" spans="1:24">
      <c r="A71" s="25"/>
      <c r="B71" s="55"/>
      <c r="C71" s="26"/>
      <c r="D71" s="50"/>
      <c r="E71" s="67"/>
      <c r="F71" s="67"/>
      <c r="G71" s="67"/>
      <c r="H71" s="67"/>
      <c r="I71" s="55"/>
      <c r="J71" s="56"/>
      <c r="K71" s="55"/>
      <c r="L71" s="68"/>
      <c r="M71" s="68"/>
      <c r="N71" s="48"/>
      <c r="O71" s="57"/>
      <c r="P71" s="59"/>
      <c r="Q71" s="27">
        <f t="shared" si="0"/>
        <v>0</v>
      </c>
      <c r="R71" s="27">
        <f t="shared" si="1"/>
        <v>0</v>
      </c>
      <c r="S71" s="27">
        <f t="shared" si="2"/>
        <v>0</v>
      </c>
      <c r="T71" s="27">
        <f t="shared" si="3"/>
        <v>0</v>
      </c>
      <c r="U71" s="56"/>
      <c r="V71" s="56"/>
      <c r="W71" s="56"/>
      <c r="X71" s="55" t="s">
        <v>38</v>
      </c>
    </row>
    <row r="72" spans="1:24">
      <c r="A72" s="25"/>
      <c r="B72" s="55"/>
      <c r="C72" s="26"/>
      <c r="D72" s="50"/>
      <c r="E72" s="67"/>
      <c r="F72" s="67"/>
      <c r="G72" s="67"/>
      <c r="H72" s="67"/>
      <c r="I72" s="55"/>
      <c r="J72" s="56"/>
      <c r="K72" s="55"/>
      <c r="L72" s="68"/>
      <c r="M72" s="68"/>
      <c r="N72" s="48"/>
      <c r="O72" s="57"/>
      <c r="P72" s="59"/>
      <c r="Q72" s="27">
        <f t="shared" si="0"/>
        <v>0</v>
      </c>
      <c r="R72" s="27">
        <f t="shared" si="1"/>
        <v>0</v>
      </c>
      <c r="S72" s="27">
        <f t="shared" si="2"/>
        <v>0</v>
      </c>
      <c r="T72" s="27">
        <f t="shared" si="3"/>
        <v>0</v>
      </c>
      <c r="U72" s="56"/>
      <c r="V72" s="56"/>
      <c r="W72" s="56"/>
      <c r="X72" s="55" t="s">
        <v>38</v>
      </c>
    </row>
    <row r="73" spans="1:24">
      <c r="A73" s="25"/>
      <c r="B73" s="55"/>
      <c r="C73" s="26"/>
      <c r="D73" s="50"/>
      <c r="E73" s="55"/>
      <c r="F73" s="55"/>
      <c r="G73" s="55"/>
      <c r="H73" s="55"/>
      <c r="I73" s="56"/>
      <c r="J73" s="56"/>
      <c r="K73" s="56"/>
      <c r="L73" s="56"/>
      <c r="M73" s="56"/>
      <c r="N73" s="48"/>
      <c r="O73" s="57"/>
      <c r="P73" s="59"/>
      <c r="Q73" s="27">
        <f t="shared" si="0"/>
        <v>0</v>
      </c>
      <c r="R73" s="27">
        <f t="shared" si="1"/>
        <v>0</v>
      </c>
      <c r="S73" s="27">
        <f t="shared" si="2"/>
        <v>0</v>
      </c>
      <c r="T73" s="27">
        <f t="shared" si="3"/>
        <v>0</v>
      </c>
      <c r="U73" s="56"/>
      <c r="V73" s="56"/>
      <c r="W73" s="56"/>
      <c r="X73" s="55" t="s">
        <v>38</v>
      </c>
    </row>
    <row r="74" spans="1:24">
      <c r="A74" s="25"/>
      <c r="B74" s="55"/>
      <c r="C74" s="26"/>
      <c r="D74" s="50"/>
      <c r="E74" s="55"/>
      <c r="F74" s="55"/>
      <c r="G74" s="55"/>
      <c r="H74" s="55"/>
      <c r="I74" s="56"/>
      <c r="J74" s="56"/>
      <c r="K74" s="56"/>
      <c r="L74" s="56"/>
      <c r="M74" s="56"/>
      <c r="N74" s="48"/>
      <c r="O74" s="57"/>
      <c r="P74" s="59"/>
      <c r="Q74" s="27">
        <f t="shared" si="0"/>
        <v>0</v>
      </c>
      <c r="R74" s="27">
        <f t="shared" si="1"/>
        <v>0</v>
      </c>
      <c r="S74" s="27">
        <f t="shared" si="2"/>
        <v>0</v>
      </c>
      <c r="T74" s="27">
        <f t="shared" si="3"/>
        <v>0</v>
      </c>
      <c r="U74" s="56"/>
      <c r="V74" s="56"/>
      <c r="W74" s="56"/>
      <c r="X74" s="55" t="s">
        <v>38</v>
      </c>
    </row>
    <row r="75" spans="1:24">
      <c r="A75" s="25"/>
      <c r="B75" s="55"/>
      <c r="C75" s="26"/>
      <c r="D75" s="50"/>
      <c r="E75" s="55"/>
      <c r="F75" s="55"/>
      <c r="G75" s="60"/>
      <c r="H75" s="60"/>
      <c r="I75" s="56"/>
      <c r="J75" s="56"/>
      <c r="K75" s="56"/>
      <c r="L75" s="56"/>
      <c r="M75" s="56"/>
      <c r="N75" s="82"/>
      <c r="O75" s="57"/>
      <c r="P75" s="59"/>
      <c r="Q75" s="27">
        <f t="shared" si="0"/>
        <v>0</v>
      </c>
      <c r="R75" s="27">
        <f t="shared" si="1"/>
        <v>0</v>
      </c>
      <c r="S75" s="27">
        <f t="shared" si="2"/>
        <v>0</v>
      </c>
      <c r="T75" s="27">
        <f t="shared" si="3"/>
        <v>0</v>
      </c>
      <c r="U75" s="56"/>
      <c r="V75" s="56"/>
      <c r="W75" s="56"/>
      <c r="X75" s="55" t="s">
        <v>38</v>
      </c>
    </row>
    <row r="76" spans="1:24">
      <c r="A76" s="55"/>
      <c r="B76" s="55"/>
      <c r="C76" s="26"/>
      <c r="D76" s="50"/>
      <c r="E76" s="79"/>
      <c r="F76" s="58"/>
      <c r="G76" s="79"/>
      <c r="H76" s="79"/>
      <c r="I76" s="79"/>
      <c r="J76" s="56"/>
      <c r="L76" s="56"/>
      <c r="M76" s="56"/>
      <c r="N76" s="85"/>
      <c r="O76" s="57"/>
      <c r="P76" s="59"/>
      <c r="Q76" s="27">
        <f t="shared" si="0"/>
        <v>0</v>
      </c>
      <c r="R76" s="27">
        <f t="shared" si="1"/>
        <v>0</v>
      </c>
      <c r="S76" s="27">
        <f t="shared" si="2"/>
        <v>0</v>
      </c>
      <c r="T76" s="27">
        <f t="shared" si="3"/>
        <v>0</v>
      </c>
      <c r="U76" s="56"/>
      <c r="V76" s="56"/>
      <c r="W76" s="56"/>
      <c r="X76" s="55" t="s">
        <v>38</v>
      </c>
    </row>
    <row r="77" spans="1:24">
      <c r="A77" s="55"/>
      <c r="B77" s="55"/>
      <c r="C77" s="26"/>
      <c r="D77" s="50"/>
      <c r="E77" s="81"/>
      <c r="F77" s="58"/>
      <c r="G77" s="81"/>
      <c r="H77" s="81"/>
      <c r="I77" s="79"/>
      <c r="J77" s="66"/>
      <c r="K77" s="66"/>
      <c r="L77" s="66"/>
      <c r="M77" s="66"/>
      <c r="N77" s="85"/>
      <c r="O77" s="87"/>
      <c r="P77" s="83"/>
      <c r="Q77" s="27">
        <f t="shared" si="0"/>
        <v>0</v>
      </c>
      <c r="R77" s="27">
        <f t="shared" si="1"/>
        <v>0</v>
      </c>
      <c r="S77" s="27">
        <f t="shared" si="2"/>
        <v>0</v>
      </c>
      <c r="T77" s="27">
        <f t="shared" si="3"/>
        <v>0</v>
      </c>
      <c r="U77" s="66"/>
      <c r="V77" s="66"/>
      <c r="W77" s="66"/>
      <c r="X77" s="55" t="s">
        <v>38</v>
      </c>
    </row>
    <row r="78" spans="1:24">
      <c r="A78" s="86"/>
      <c r="B78" s="64"/>
      <c r="C78" s="26"/>
      <c r="D78" s="50"/>
      <c r="E78" s="81"/>
      <c r="F78" s="79"/>
      <c r="G78" s="81"/>
      <c r="H78" s="81"/>
      <c r="I78" s="79"/>
      <c r="J78" s="66"/>
      <c r="K78" s="66"/>
      <c r="L78" s="66"/>
      <c r="M78" s="66"/>
      <c r="N78" s="85"/>
      <c r="O78" s="87"/>
      <c r="P78" s="83"/>
      <c r="Q78" s="84">
        <f t="shared" si="0"/>
        <v>0</v>
      </c>
      <c r="R78" s="84">
        <f t="shared" si="1"/>
        <v>0</v>
      </c>
      <c r="S78" s="84">
        <f t="shared" si="2"/>
        <v>0</v>
      </c>
      <c r="T78" s="84">
        <f t="shared" si="3"/>
        <v>0</v>
      </c>
      <c r="U78" s="66"/>
      <c r="V78" s="66"/>
      <c r="W78" s="66"/>
      <c r="X78" s="55" t="s">
        <v>38</v>
      </c>
    </row>
    <row r="79" spans="1:24">
      <c r="A79" s="60"/>
      <c r="B79" s="60"/>
      <c r="C79" s="26"/>
      <c r="D79" s="50"/>
      <c r="E79" s="58"/>
      <c r="F79" s="58"/>
      <c r="G79" s="58"/>
      <c r="H79" s="58"/>
      <c r="I79" s="3"/>
      <c r="J79" s="56"/>
      <c r="K79" s="56"/>
      <c r="L79" s="56"/>
      <c r="M79" s="56"/>
      <c r="N79" s="85"/>
      <c r="O79" s="57"/>
      <c r="P79" s="59"/>
      <c r="Q79" s="84">
        <f t="shared" si="0"/>
        <v>0</v>
      </c>
      <c r="R79" s="84">
        <f t="shared" si="1"/>
        <v>0</v>
      </c>
      <c r="S79" s="84">
        <f t="shared" si="2"/>
        <v>0</v>
      </c>
      <c r="T79" s="84">
        <f t="shared" si="3"/>
        <v>0</v>
      </c>
      <c r="U79" s="56"/>
      <c r="V79" s="56"/>
      <c r="W79" s="56"/>
      <c r="X79" s="55" t="s">
        <v>38</v>
      </c>
    </row>
    <row r="80" spans="1:24">
      <c r="A80" s="60"/>
      <c r="B80" s="60"/>
      <c r="C80" s="26"/>
      <c r="D80" s="50"/>
      <c r="E80" s="58"/>
      <c r="F80" s="58"/>
      <c r="G80" s="58"/>
      <c r="H80" s="58"/>
      <c r="I80" s="79"/>
      <c r="J80" s="56"/>
      <c r="K80" s="56"/>
      <c r="L80" s="56"/>
      <c r="M80" s="56"/>
      <c r="N80" s="85"/>
      <c r="O80" s="57"/>
      <c r="P80" s="59"/>
      <c r="Q80" s="84">
        <f t="shared" ref="Q80:Q91" si="4">IF(N80="OK",1,0)</f>
        <v>0</v>
      </c>
      <c r="R80" s="84">
        <f t="shared" ref="R80:R91" si="5">IF(N80="Not tested",1,0)</f>
        <v>0</v>
      </c>
      <c r="S80" s="84">
        <f t="shared" ref="S80:S91" si="6">IF(N80="To be tested",1,0)</f>
        <v>0</v>
      </c>
      <c r="T80" s="84">
        <f t="shared" ref="T80:T91" si="7">IF(N80="KO",1,0)</f>
        <v>0</v>
      </c>
      <c r="U80" s="56"/>
      <c r="V80" s="56"/>
      <c r="W80" s="56"/>
      <c r="X80" s="55" t="s">
        <v>38</v>
      </c>
    </row>
    <row r="81" spans="1:24">
      <c r="A81" s="60"/>
      <c r="B81" s="60"/>
      <c r="C81" s="26"/>
      <c r="D81" s="50"/>
      <c r="E81" s="58"/>
      <c r="F81" s="58"/>
      <c r="G81" s="58"/>
      <c r="H81" s="58"/>
      <c r="I81" s="79"/>
      <c r="J81" s="56"/>
      <c r="K81" s="56"/>
      <c r="L81" s="56"/>
      <c r="M81" s="56"/>
      <c r="N81" s="85"/>
      <c r="O81" s="57"/>
      <c r="P81" s="59"/>
      <c r="Q81" s="84">
        <f t="shared" si="4"/>
        <v>0</v>
      </c>
      <c r="R81" s="84">
        <f t="shared" si="5"/>
        <v>0</v>
      </c>
      <c r="S81" s="84">
        <f t="shared" si="6"/>
        <v>0</v>
      </c>
      <c r="T81" s="84">
        <f t="shared" si="7"/>
        <v>0</v>
      </c>
      <c r="U81" s="56"/>
      <c r="V81" s="56"/>
      <c r="W81" s="56"/>
      <c r="X81" s="55" t="s">
        <v>38</v>
      </c>
    </row>
    <row r="82" spans="1:24">
      <c r="A82" s="60"/>
      <c r="B82" s="60"/>
      <c r="C82" s="58"/>
      <c r="D82" s="50"/>
      <c r="E82" s="58"/>
      <c r="F82" s="58"/>
      <c r="G82" s="58"/>
      <c r="H82" s="58"/>
      <c r="I82" s="58"/>
      <c r="J82" s="56"/>
      <c r="K82" s="56"/>
      <c r="L82" s="56"/>
      <c r="M82" s="56"/>
      <c r="N82" s="85"/>
      <c r="O82" s="57"/>
      <c r="P82" s="59"/>
      <c r="Q82" s="84">
        <f t="shared" si="4"/>
        <v>0</v>
      </c>
      <c r="R82" s="84">
        <f t="shared" si="5"/>
        <v>0</v>
      </c>
      <c r="S82" s="84">
        <f t="shared" si="6"/>
        <v>0</v>
      </c>
      <c r="T82" s="84">
        <f t="shared" si="7"/>
        <v>0</v>
      </c>
      <c r="U82" s="56"/>
      <c r="V82" s="56"/>
      <c r="W82" s="56"/>
      <c r="X82" s="55" t="s">
        <v>38</v>
      </c>
    </row>
    <row r="83" spans="1:24">
      <c r="A83" s="60"/>
      <c r="B83" s="60"/>
      <c r="C83" s="58"/>
      <c r="D83" s="50"/>
      <c r="E83" s="58"/>
      <c r="F83" s="58"/>
      <c r="G83" s="58"/>
      <c r="H83" s="58"/>
      <c r="I83" s="58"/>
      <c r="J83" s="56"/>
      <c r="K83" s="56"/>
      <c r="L83" s="56"/>
      <c r="M83" s="56"/>
      <c r="N83" s="85"/>
      <c r="O83" s="57"/>
      <c r="P83" s="59"/>
      <c r="Q83" s="84">
        <f t="shared" si="4"/>
        <v>0</v>
      </c>
      <c r="R83" s="84">
        <f t="shared" si="5"/>
        <v>0</v>
      </c>
      <c r="S83" s="84">
        <f t="shared" si="6"/>
        <v>0</v>
      </c>
      <c r="T83" s="84">
        <f t="shared" si="7"/>
        <v>0</v>
      </c>
      <c r="U83" s="56"/>
      <c r="V83" s="56"/>
      <c r="W83" s="56"/>
      <c r="X83" s="55" t="s">
        <v>38</v>
      </c>
    </row>
    <row r="84" spans="1:24">
      <c r="A84" s="60"/>
      <c r="B84" s="60"/>
      <c r="C84" s="58"/>
      <c r="D84" s="50"/>
      <c r="E84" s="58"/>
      <c r="F84" s="58"/>
      <c r="G84" s="58"/>
      <c r="H84" s="58"/>
      <c r="I84" s="58"/>
      <c r="J84" s="56"/>
      <c r="K84" s="56"/>
      <c r="L84" s="56"/>
      <c r="M84" s="56"/>
      <c r="N84" s="85"/>
      <c r="O84" s="57"/>
      <c r="P84" s="59"/>
      <c r="Q84" s="84">
        <f t="shared" si="4"/>
        <v>0</v>
      </c>
      <c r="R84" s="84">
        <f t="shared" si="5"/>
        <v>0</v>
      </c>
      <c r="S84" s="84">
        <f t="shared" si="6"/>
        <v>0</v>
      </c>
      <c r="T84" s="84">
        <f t="shared" si="7"/>
        <v>0</v>
      </c>
      <c r="U84" s="56"/>
      <c r="V84" s="56"/>
      <c r="W84" s="56"/>
      <c r="X84" s="55" t="s">
        <v>38</v>
      </c>
    </row>
    <row r="85" spans="1:24">
      <c r="A85" s="60"/>
      <c r="B85" s="60"/>
      <c r="C85" s="58"/>
      <c r="D85" s="50"/>
      <c r="E85" s="58"/>
      <c r="F85" s="58"/>
      <c r="G85" s="58"/>
      <c r="H85" s="58"/>
      <c r="I85" s="58"/>
      <c r="J85" s="56"/>
      <c r="K85" s="56"/>
      <c r="L85" s="56"/>
      <c r="M85" s="56"/>
      <c r="N85" s="85"/>
      <c r="O85" s="57"/>
      <c r="P85" s="59"/>
      <c r="Q85" s="84">
        <f t="shared" si="4"/>
        <v>0</v>
      </c>
      <c r="R85" s="84">
        <f t="shared" si="5"/>
        <v>0</v>
      </c>
      <c r="S85" s="84">
        <f t="shared" si="6"/>
        <v>0</v>
      </c>
      <c r="T85" s="84">
        <f t="shared" si="7"/>
        <v>0</v>
      </c>
      <c r="U85" s="56"/>
      <c r="V85" s="56"/>
      <c r="W85" s="56"/>
      <c r="X85" s="55" t="s">
        <v>38</v>
      </c>
    </row>
    <row r="86" spans="1:24">
      <c r="A86" s="60"/>
      <c r="B86" s="60"/>
      <c r="C86" s="58"/>
      <c r="D86" s="50"/>
      <c r="E86" s="58"/>
      <c r="F86" s="58"/>
      <c r="G86" s="58"/>
      <c r="H86" s="58"/>
      <c r="I86" s="56"/>
      <c r="J86" s="56"/>
      <c r="K86" s="56"/>
      <c r="L86" s="56"/>
      <c r="M86" s="56"/>
      <c r="N86" s="85"/>
      <c r="O86" s="57"/>
      <c r="P86" s="59"/>
      <c r="Q86" s="84">
        <f t="shared" si="4"/>
        <v>0</v>
      </c>
      <c r="R86" s="84">
        <f t="shared" si="5"/>
        <v>0</v>
      </c>
      <c r="S86" s="84">
        <f t="shared" si="6"/>
        <v>0</v>
      </c>
      <c r="T86" s="84">
        <f t="shared" si="7"/>
        <v>0</v>
      </c>
      <c r="U86" s="56"/>
      <c r="V86" s="56"/>
      <c r="W86" s="56"/>
      <c r="X86" s="55" t="s">
        <v>38</v>
      </c>
    </row>
    <row r="87" spans="1:24">
      <c r="A87" s="60"/>
      <c r="B87" s="60"/>
      <c r="C87" s="58"/>
      <c r="D87" s="50"/>
      <c r="E87" s="58"/>
      <c r="F87" s="58"/>
      <c r="G87" s="58"/>
      <c r="H87" s="58"/>
      <c r="I87" s="56"/>
      <c r="J87" s="56"/>
      <c r="K87" s="56"/>
      <c r="L87" s="56"/>
      <c r="M87" s="56"/>
      <c r="N87" s="85"/>
      <c r="O87" s="57"/>
      <c r="P87" s="59"/>
      <c r="Q87" s="84">
        <f t="shared" si="4"/>
        <v>0</v>
      </c>
      <c r="R87" s="84">
        <f t="shared" si="5"/>
        <v>0</v>
      </c>
      <c r="S87" s="84">
        <f t="shared" si="6"/>
        <v>0</v>
      </c>
      <c r="T87" s="84">
        <f t="shared" si="7"/>
        <v>0</v>
      </c>
      <c r="U87" s="56"/>
      <c r="V87" s="56"/>
      <c r="W87" s="56"/>
      <c r="X87" s="55" t="s">
        <v>38</v>
      </c>
    </row>
    <row r="88" spans="1:24">
      <c r="A88" s="60"/>
      <c r="B88" s="60"/>
      <c r="C88" s="58"/>
      <c r="D88" s="50"/>
      <c r="E88" s="58"/>
      <c r="F88" s="58"/>
      <c r="G88" s="58"/>
      <c r="H88" s="58"/>
      <c r="I88" s="56"/>
      <c r="J88" s="56"/>
      <c r="K88" s="56"/>
      <c r="L88" s="56"/>
      <c r="M88" s="56"/>
      <c r="N88" s="85"/>
      <c r="O88" s="57"/>
      <c r="P88" s="59"/>
      <c r="Q88" s="84">
        <f t="shared" si="4"/>
        <v>0</v>
      </c>
      <c r="R88" s="84">
        <f t="shared" si="5"/>
        <v>0</v>
      </c>
      <c r="S88" s="84">
        <f t="shared" si="6"/>
        <v>0</v>
      </c>
      <c r="T88" s="84">
        <f t="shared" si="7"/>
        <v>0</v>
      </c>
      <c r="U88" s="56"/>
      <c r="V88" s="56"/>
      <c r="W88" s="56"/>
      <c r="X88" s="55" t="s">
        <v>38</v>
      </c>
    </row>
    <row r="89" spans="1:24">
      <c r="A89" s="60"/>
      <c r="B89" s="60"/>
      <c r="C89" s="58"/>
      <c r="D89" s="50"/>
      <c r="E89" s="58"/>
      <c r="F89" s="58"/>
      <c r="G89" s="58"/>
      <c r="H89" s="58"/>
      <c r="I89" s="56"/>
      <c r="J89" s="56"/>
      <c r="K89" s="56"/>
      <c r="L89" s="56"/>
      <c r="M89" s="56"/>
      <c r="N89" s="85"/>
      <c r="O89" s="57"/>
      <c r="P89" s="59"/>
      <c r="Q89" s="84">
        <f t="shared" si="4"/>
        <v>0</v>
      </c>
      <c r="R89" s="84">
        <f t="shared" si="5"/>
        <v>0</v>
      </c>
      <c r="S89" s="84">
        <f t="shared" si="6"/>
        <v>0</v>
      </c>
      <c r="T89" s="84">
        <f t="shared" si="7"/>
        <v>0</v>
      </c>
      <c r="U89" s="56"/>
      <c r="V89" s="56"/>
      <c r="W89" s="56"/>
      <c r="X89" s="55" t="s">
        <v>38</v>
      </c>
    </row>
    <row r="90" spans="1:24">
      <c r="A90" s="60"/>
      <c r="B90" s="60"/>
      <c r="C90" s="58"/>
      <c r="D90" s="50"/>
      <c r="E90" s="58"/>
      <c r="F90" s="58"/>
      <c r="G90" s="58"/>
      <c r="H90" s="58"/>
      <c r="I90" s="56"/>
      <c r="J90" s="56"/>
      <c r="K90" s="56"/>
      <c r="L90" s="56"/>
      <c r="M90" s="56"/>
      <c r="N90" s="85"/>
      <c r="O90" s="57"/>
      <c r="P90" s="59"/>
      <c r="Q90" s="27">
        <f t="shared" si="4"/>
        <v>0</v>
      </c>
      <c r="R90" s="27">
        <f t="shared" si="5"/>
        <v>0</v>
      </c>
      <c r="S90" s="27">
        <f t="shared" si="6"/>
        <v>0</v>
      </c>
      <c r="T90" s="27">
        <f t="shared" si="7"/>
        <v>0</v>
      </c>
      <c r="U90" s="56"/>
      <c r="V90" s="56"/>
      <c r="W90" s="56"/>
      <c r="X90" s="55" t="s">
        <v>38</v>
      </c>
    </row>
    <row r="91" spans="1:24">
      <c r="A91" s="60"/>
      <c r="B91" s="60"/>
      <c r="C91" s="58"/>
      <c r="D91" s="50"/>
      <c r="E91" s="58"/>
      <c r="F91" s="58"/>
      <c r="G91" s="58"/>
      <c r="H91" s="58"/>
      <c r="I91" s="56"/>
      <c r="J91" s="56"/>
      <c r="K91" s="56"/>
      <c r="L91" s="56"/>
      <c r="M91" s="56"/>
      <c r="N91" s="85"/>
      <c r="O91" s="57"/>
      <c r="P91" s="59"/>
      <c r="Q91" s="27">
        <f t="shared" si="4"/>
        <v>0</v>
      </c>
      <c r="R91" s="27">
        <f t="shared" si="5"/>
        <v>0</v>
      </c>
      <c r="S91" s="27">
        <f t="shared" si="6"/>
        <v>0</v>
      </c>
      <c r="T91" s="27">
        <f t="shared" si="7"/>
        <v>0</v>
      </c>
      <c r="U91" s="56"/>
      <c r="V91" s="56"/>
      <c r="W91" s="56"/>
      <c r="X91" s="55" t="s">
        <v>38</v>
      </c>
    </row>
  </sheetData>
  <autoFilter ref="A12:AA73"/>
  <mergeCells count="1">
    <mergeCell ref="A3:I3"/>
  </mergeCells>
  <phoneticPr fontId="6" type="noConversion"/>
  <conditionalFormatting sqref="N13:N91">
    <cfRule type="cellIs" dxfId="0" priority="2" operator="equal">
      <formula>$T$5</formula>
    </cfRule>
  </conditionalFormatting>
  <dataValidations count="2">
    <dataValidation type="list" allowBlank="1" showInputMessage="1" showErrorMessage="1" sqref="N13:N91">
      <formula1>$Q$5:$T$5</formula1>
    </dataValidation>
    <dataValidation type="list" allowBlank="1" showInputMessage="1" showErrorMessage="1" sqref="X13:X91">
      <formula1>"Very Low,Low,High,Very High"</formula1>
    </dataValidation>
  </dataValidations>
  <pageMargins left="0.59027777777777779" right="0.59027777777777779" top="0.45972222222222225" bottom="0.52986111111111112" header="0.51180555555555562" footer="0.22986111111111113"/>
  <pageSetup paperSize="9" firstPageNumber="0" fitToHeight="7" orientation="landscape" horizontalDpi="300" verticalDpi="300" r:id="rId1"/>
  <headerFooter alignWithMargins="0">
    <oddFooter>&amp;CPage &amp;P of &amp;N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Test_sheet</vt:lpstr>
      <vt:lpstr>Test_sheet!Impression_des_titres</vt:lpstr>
      <vt:lpstr>Test_sheet!Zone_d_impression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HSEBRI</cp:lastModifiedBy>
  <dcterms:created xsi:type="dcterms:W3CDTF">2011-05-30T11:17:40Z</dcterms:created>
  <dcterms:modified xsi:type="dcterms:W3CDTF">2015-10-12T12:34:13Z</dcterms:modified>
</cp:coreProperties>
</file>