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ync\Nextcloud\Software\NPKcalculator.v1.27\"/>
    </mc:Choice>
  </mc:AlternateContent>
  <xr:revisionPtr revIDLastSave="0" documentId="13_ncr:1_{FFEEC806-D2F4-4F3A-A137-7E7F98D38D29}" xr6:coauthVersionLast="47" xr6:coauthVersionMax="47" xr10:uidLastSave="{00000000-0000-0000-0000-000000000000}"/>
  <bookViews>
    <workbookView xWindow="-120" yWindow="-120" windowWidth="29040" windowHeight="17640" tabRatio="768" firstSheet="1" activeTab="4" xr2:uid="{3087AC2B-3CAC-4515-982F-27602911166E}"/>
  </bookViews>
  <sheets>
    <sheet name="Перец стартовый" sheetId="6" r:id="rId1"/>
    <sheet name="Перец вегетация" sheetId="3" r:id="rId2"/>
    <sheet name="Перец поздняя вегетация" sheetId="4" r:id="rId3"/>
    <sheet name="Перец плодоношение" sheetId="5" r:id="rId4"/>
    <sheet name="Томат плодоношение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D4" i="4"/>
  <c r="D5" i="4"/>
  <c r="D6" i="4"/>
  <c r="D7" i="4"/>
  <c r="D8" i="4"/>
  <c r="D9" i="4"/>
  <c r="D3" i="4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F9" i="4"/>
  <c r="E9" i="4"/>
  <c r="C9" i="4"/>
  <c r="F8" i="4"/>
  <c r="E8" i="4"/>
  <c r="C8" i="4"/>
  <c r="F7" i="4"/>
  <c r="E7" i="4"/>
  <c r="C7" i="4"/>
  <c r="F6" i="4"/>
  <c r="E6" i="4"/>
  <c r="C6" i="4"/>
  <c r="F5" i="4"/>
  <c r="E5" i="4"/>
  <c r="C5" i="4"/>
  <c r="F4" i="4"/>
  <c r="E4" i="4"/>
  <c r="C4" i="4"/>
  <c r="F3" i="4"/>
  <c r="E3" i="4"/>
  <c r="C3" i="4"/>
  <c r="C8" i="3"/>
  <c r="D8" i="3"/>
  <c r="E8" i="3"/>
  <c r="D4" i="3"/>
  <c r="D5" i="3"/>
  <c r="D6" i="3"/>
  <c r="D7" i="3"/>
  <c r="D9" i="3"/>
  <c r="D3" i="3"/>
  <c r="C4" i="3" l="1"/>
  <c r="C5" i="3"/>
  <c r="C6" i="3"/>
  <c r="C7" i="3"/>
  <c r="C9" i="3"/>
  <c r="C3" i="3"/>
  <c r="E4" i="3"/>
  <c r="E5" i="3"/>
  <c r="E6" i="3"/>
  <c r="E7" i="3"/>
  <c r="E9" i="3"/>
  <c r="E3" i="3"/>
</calcChain>
</file>

<file path=xl/sharedStrings.xml><?xml version="1.0" encoding="utf-8"?>
<sst xmlns="http://schemas.openxmlformats.org/spreadsheetml/2006/main" count="91" uniqueCount="15">
  <si>
    <t>Кальциевая селитра</t>
  </si>
  <si>
    <t>Калия монофосфат</t>
  </si>
  <si>
    <t>Сульфат магния</t>
  </si>
  <si>
    <t>г/л</t>
  </si>
  <si>
    <t>x200 (г/500 мл)</t>
  </si>
  <si>
    <t>1 банка</t>
  </si>
  <si>
    <t>2 банка</t>
  </si>
  <si>
    <t>3 банка</t>
  </si>
  <si>
    <t>Аммиачная селитра</t>
  </si>
  <si>
    <t>Нитрат калия</t>
  </si>
  <si>
    <t>x200 (г/180 мл)</t>
  </si>
  <si>
    <t>x200 (г/1000 мл)</t>
  </si>
  <si>
    <t xml:space="preserve">Аквамикс </t>
  </si>
  <si>
    <t>Сульфат калия</t>
  </si>
  <si>
    <t>x200 (г/700 мл)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</si>
</sst>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164" fontId="0" fillId="0" borderId="1" xfId="0" applyNumberFormat="1" applyFill="1" applyBorder="1"/>
    <xf numFmtId="0" fontId="1" fillId="0" borderId="0" xfId="0" applyFont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9</xdr:row>
      <xdr:rowOff>171450</xdr:rowOff>
    </xdr:from>
    <xdr:to>
      <xdr:col>8</xdr:col>
      <xdr:colOff>315321</xdr:colOff>
      <xdr:row>30</xdr:row>
      <xdr:rowOff>48166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67E5F9-C5A4-49F3-BD41-B0262FD1C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885950"/>
          <a:ext cx="7135221" cy="3877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296271</xdr:colOff>
      <xdr:row>30</xdr:row>
      <xdr:rowOff>48163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1873F2D-075F-4144-9D32-A949156FE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7135221" cy="3858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496300</xdr:colOff>
      <xdr:row>30</xdr:row>
      <xdr:rowOff>29111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76630A6-E64C-45DF-8D0E-6C3D6BF4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7163800" cy="38391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334376</xdr:colOff>
      <xdr:row>32</xdr:row>
      <xdr:rowOff>95822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DB6779-55D6-41E5-ACF2-C7D46CECA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7173326" cy="40963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52619</xdr:colOff>
      <xdr:row>9</xdr:row>
      <xdr:rowOff>124240</xdr:rowOff>
    </xdr:from>
    <xdr:to>
      <xdr:col>5</xdr:col>
      <xdr:colOff>586622</xdr:colOff>
      <xdr:row>25</xdr:row>
      <xdr:rowOff>66460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CCF3121-5763-4BDC-B41E-17A422E8E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19" y="1838740"/>
          <a:ext cx="5553264" cy="29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40E6-BF6B-4A4A-9D6E-255015298683}">
  <dimension ref="A1:F13"/>
  <sheetViews>
    <sheetView workbookViewId="0">
      <selection activeCell="H7" sqref="H7"/>
    </sheetView>
  </sheetViews>
  <sheetFormatPr defaultRowHeight="15" x14ac:dyDescent="0.25"/>
  <cols>
    <col min="1" max="1" width="19.85546875" customWidth="1"/>
    <col min="2" max="2" width="9.5703125" bestFit="1" customWidth="1"/>
    <col min="3" max="3" width="15.7109375" bestFit="1" customWidth="1"/>
    <col min="4" max="4" width="15" bestFit="1" customWidth="1"/>
    <col min="5" max="5" width="15" customWidth="1"/>
  </cols>
  <sheetData>
    <row r="1" spans="1:6" x14ac:dyDescent="0.25">
      <c r="A1" s="13"/>
      <c r="B1" s="13"/>
      <c r="C1" s="13"/>
      <c r="D1" s="13"/>
    </row>
    <row r="2" spans="1:6" x14ac:dyDescent="0.25">
      <c r="A2" s="2"/>
      <c r="B2" s="9" t="s">
        <v>3</v>
      </c>
      <c r="C2" s="10" t="s">
        <v>11</v>
      </c>
      <c r="D2" s="10" t="s">
        <v>4</v>
      </c>
      <c r="E2" s="7" t="s">
        <v>10</v>
      </c>
      <c r="F2" s="2"/>
    </row>
    <row r="3" spans="1:6" x14ac:dyDescent="0.25">
      <c r="A3" s="7" t="s">
        <v>0</v>
      </c>
      <c r="B3" s="4">
        <v>0.311</v>
      </c>
      <c r="C3" s="3">
        <f>B3*200/(1000/1000)</f>
        <v>62.2</v>
      </c>
      <c r="D3" s="3">
        <f>B3*200/(1000/500)</f>
        <v>31.1</v>
      </c>
      <c r="E3" s="3">
        <f t="shared" ref="E3:E8" si="0">B3*200/(1000/180)</f>
        <v>11.196000000000002</v>
      </c>
      <c r="F3" s="6" t="s">
        <v>5</v>
      </c>
    </row>
    <row r="4" spans="1:6" x14ac:dyDescent="0.25">
      <c r="A4" s="7" t="s">
        <v>8</v>
      </c>
      <c r="B4" s="2">
        <v>3.9E-2</v>
      </c>
      <c r="C4" s="3">
        <f t="shared" ref="C4:C8" si="1">B4*200/(1000/1000)</f>
        <v>7.8</v>
      </c>
      <c r="D4" s="3">
        <f t="shared" ref="D4:D8" si="2">B4*200/(1000/500)</f>
        <v>3.9</v>
      </c>
      <c r="E4" s="3">
        <f t="shared" si="0"/>
        <v>1.4039999999999999</v>
      </c>
      <c r="F4" s="6" t="s">
        <v>5</v>
      </c>
    </row>
    <row r="5" spans="1:6" x14ac:dyDescent="0.25">
      <c r="A5" s="7" t="s">
        <v>9</v>
      </c>
      <c r="B5" s="4">
        <v>0.1</v>
      </c>
      <c r="C5" s="3">
        <f t="shared" si="1"/>
        <v>20</v>
      </c>
      <c r="D5" s="3">
        <f t="shared" si="2"/>
        <v>10</v>
      </c>
      <c r="E5" s="3">
        <f t="shared" si="0"/>
        <v>3.6</v>
      </c>
      <c r="F5" s="6" t="s">
        <v>5</v>
      </c>
    </row>
    <row r="6" spans="1:6" x14ac:dyDescent="0.25">
      <c r="A6" s="8" t="s">
        <v>1</v>
      </c>
      <c r="B6" s="11">
        <v>0.154</v>
      </c>
      <c r="C6" s="3">
        <f t="shared" si="1"/>
        <v>30.8</v>
      </c>
      <c r="D6" s="3">
        <f t="shared" si="2"/>
        <v>15.4</v>
      </c>
      <c r="E6" s="3">
        <f t="shared" si="0"/>
        <v>5.5440000000000005</v>
      </c>
      <c r="F6" s="6" t="s">
        <v>6</v>
      </c>
    </row>
    <row r="7" spans="1:6" x14ac:dyDescent="0.25">
      <c r="A7" s="7" t="s">
        <v>2</v>
      </c>
      <c r="B7" s="4">
        <v>0.122</v>
      </c>
      <c r="C7" s="3">
        <f t="shared" si="1"/>
        <v>24.4</v>
      </c>
      <c r="D7" s="3">
        <f t="shared" si="2"/>
        <v>12.2</v>
      </c>
      <c r="E7" s="3">
        <f t="shared" si="0"/>
        <v>4.3919999999999995</v>
      </c>
      <c r="F7" s="6" t="s">
        <v>6</v>
      </c>
    </row>
    <row r="8" spans="1:6" x14ac:dyDescent="0.25">
      <c r="A8" s="7" t="s">
        <v>13</v>
      </c>
      <c r="B8" s="4">
        <v>0</v>
      </c>
      <c r="C8" s="3">
        <f t="shared" si="1"/>
        <v>0</v>
      </c>
      <c r="D8" s="3">
        <f t="shared" si="2"/>
        <v>0</v>
      </c>
      <c r="E8" s="3">
        <f t="shared" si="0"/>
        <v>0</v>
      </c>
      <c r="F8" s="6" t="s">
        <v>6</v>
      </c>
    </row>
    <row r="9" spans="1:6" x14ac:dyDescent="0.25">
      <c r="A9" s="7" t="s">
        <v>12</v>
      </c>
      <c r="B9" s="4">
        <v>6.3E-2</v>
      </c>
      <c r="C9" s="3">
        <f>B9*200/(1000/1000)</f>
        <v>12.6</v>
      </c>
      <c r="D9" s="3">
        <f>B9*200/(1000/500)</f>
        <v>6.3</v>
      </c>
      <c r="E9" s="3">
        <f>B9*200/(1000/180)</f>
        <v>2.2680000000000002</v>
      </c>
      <c r="F9" s="6" t="s">
        <v>7</v>
      </c>
    </row>
    <row r="10" spans="1:6" x14ac:dyDescent="0.25">
      <c r="B10" s="5"/>
      <c r="C10" s="1"/>
    </row>
    <row r="11" spans="1:6" x14ac:dyDescent="0.25">
      <c r="B11" s="5"/>
    </row>
    <row r="12" spans="1:6" x14ac:dyDescent="0.25">
      <c r="B12" s="5"/>
    </row>
    <row r="13" spans="1:6" x14ac:dyDescent="0.25">
      <c r="B13" s="5"/>
    </row>
  </sheetData>
  <mergeCells count="1">
    <mergeCell ref="A1:D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1614-7F7D-40C5-AE51-999071147C8B}">
  <dimension ref="A1:F13"/>
  <sheetViews>
    <sheetView workbookViewId="0">
      <selection activeCell="B39" sqref="B39"/>
    </sheetView>
  </sheetViews>
  <sheetFormatPr defaultRowHeight="15" x14ac:dyDescent="0.25"/>
  <cols>
    <col min="1" max="1" width="19.85546875" customWidth="1"/>
    <col min="2" max="2" width="9.5703125" bestFit="1" customWidth="1"/>
    <col min="3" max="3" width="15.7109375" bestFit="1" customWidth="1"/>
    <col min="4" max="4" width="15" bestFit="1" customWidth="1"/>
    <col min="5" max="5" width="15" customWidth="1"/>
  </cols>
  <sheetData>
    <row r="1" spans="1:6" x14ac:dyDescent="0.25">
      <c r="A1" s="13"/>
      <c r="B1" s="13"/>
      <c r="C1" s="13"/>
      <c r="D1" s="13"/>
    </row>
    <row r="2" spans="1:6" x14ac:dyDescent="0.25">
      <c r="A2" s="2"/>
      <c r="B2" s="9" t="s">
        <v>3</v>
      </c>
      <c r="C2" s="10" t="s">
        <v>11</v>
      </c>
      <c r="D2" s="10" t="s">
        <v>4</v>
      </c>
      <c r="E2" s="7" t="s">
        <v>10</v>
      </c>
      <c r="F2" s="2"/>
    </row>
    <row r="3" spans="1:6" x14ac:dyDescent="0.25">
      <c r="A3" s="7" t="s">
        <v>0</v>
      </c>
      <c r="B3" s="4">
        <v>0.98399999999999999</v>
      </c>
      <c r="C3" s="3">
        <f>B3*200/(1000/1000)</f>
        <v>196.8</v>
      </c>
      <c r="D3" s="3">
        <f>B3*200/(1000/500)</f>
        <v>98.4</v>
      </c>
      <c r="E3" s="3">
        <f t="shared" ref="E3:E8" si="0">B3*200/(1000/180)</f>
        <v>35.424000000000007</v>
      </c>
      <c r="F3" s="6" t="s">
        <v>5</v>
      </c>
    </row>
    <row r="4" spans="1:6" x14ac:dyDescent="0.25">
      <c r="A4" s="7" t="s">
        <v>8</v>
      </c>
      <c r="B4" s="2">
        <v>0.17299999999999999</v>
      </c>
      <c r="C4" s="3">
        <f t="shared" ref="C4:C8" si="1">B4*200/(1000/1000)</f>
        <v>34.599999999999994</v>
      </c>
      <c r="D4" s="3">
        <f t="shared" ref="D4:D8" si="2">B4*200/(1000/500)</f>
        <v>17.299999999999997</v>
      </c>
      <c r="E4" s="3">
        <f t="shared" si="0"/>
        <v>6.2279999999999989</v>
      </c>
      <c r="F4" s="6" t="s">
        <v>5</v>
      </c>
    </row>
    <row r="5" spans="1:6" x14ac:dyDescent="0.25">
      <c r="A5" s="7" t="s">
        <v>9</v>
      </c>
      <c r="B5" s="4">
        <v>0.219</v>
      </c>
      <c r="C5" s="3">
        <f t="shared" si="1"/>
        <v>43.8</v>
      </c>
      <c r="D5" s="3">
        <f t="shared" si="2"/>
        <v>21.9</v>
      </c>
      <c r="E5" s="3">
        <f t="shared" si="0"/>
        <v>7.8839999999999995</v>
      </c>
      <c r="F5" s="6" t="s">
        <v>5</v>
      </c>
    </row>
    <row r="6" spans="1:6" x14ac:dyDescent="0.25">
      <c r="A6" s="8" t="s">
        <v>1</v>
      </c>
      <c r="B6" s="11">
        <v>0.17599999999999999</v>
      </c>
      <c r="C6" s="3">
        <f t="shared" si="1"/>
        <v>35.199999999999996</v>
      </c>
      <c r="D6" s="3">
        <f t="shared" si="2"/>
        <v>17.599999999999998</v>
      </c>
      <c r="E6" s="3">
        <f t="shared" si="0"/>
        <v>6.3359999999999994</v>
      </c>
      <c r="F6" s="6" t="s">
        <v>6</v>
      </c>
    </row>
    <row r="7" spans="1:6" x14ac:dyDescent="0.25">
      <c r="A7" s="7" t="s">
        <v>2</v>
      </c>
      <c r="B7" s="4">
        <v>0.39100000000000001</v>
      </c>
      <c r="C7" s="3">
        <f t="shared" si="1"/>
        <v>78.2</v>
      </c>
      <c r="D7" s="3">
        <f t="shared" si="2"/>
        <v>39.1</v>
      </c>
      <c r="E7" s="3">
        <f t="shared" si="0"/>
        <v>14.076000000000001</v>
      </c>
      <c r="F7" s="6" t="s">
        <v>6</v>
      </c>
    </row>
    <row r="8" spans="1:6" x14ac:dyDescent="0.25">
      <c r="A8" s="7" t="s">
        <v>13</v>
      </c>
      <c r="B8" s="4">
        <v>0.27400000000000002</v>
      </c>
      <c r="C8" s="3">
        <f t="shared" si="1"/>
        <v>54.800000000000004</v>
      </c>
      <c r="D8" s="3">
        <f t="shared" si="2"/>
        <v>27.400000000000002</v>
      </c>
      <c r="E8" s="3">
        <f t="shared" si="0"/>
        <v>9.8640000000000008</v>
      </c>
      <c r="F8" s="6" t="s">
        <v>6</v>
      </c>
    </row>
    <row r="9" spans="1:6" x14ac:dyDescent="0.25">
      <c r="A9" s="7" t="s">
        <v>12</v>
      </c>
      <c r="B9" s="4">
        <v>6.3E-2</v>
      </c>
      <c r="C9" s="3">
        <f>B9*200/(1000/1000)</f>
        <v>12.6</v>
      </c>
      <c r="D9" s="3">
        <f>B9*200/(1000/500)</f>
        <v>6.3</v>
      </c>
      <c r="E9" s="3">
        <f>B9*200/(1000/180)</f>
        <v>2.2680000000000002</v>
      </c>
      <c r="F9" s="6" t="s">
        <v>7</v>
      </c>
    </row>
    <row r="10" spans="1:6" x14ac:dyDescent="0.25">
      <c r="B10" s="5"/>
      <c r="C10" s="1"/>
    </row>
    <row r="11" spans="1:6" x14ac:dyDescent="0.25">
      <c r="B11" s="5"/>
    </row>
    <row r="12" spans="1:6" x14ac:dyDescent="0.25">
      <c r="B12" s="5"/>
    </row>
    <row r="13" spans="1:6" x14ac:dyDescent="0.25">
      <c r="B13" s="5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1F4B-4516-4280-8B59-2A73A964EA8B}">
  <dimension ref="A1:G13"/>
  <sheetViews>
    <sheetView zoomScaleNormal="100" workbookViewId="0">
      <selection activeCell="B7" sqref="B7"/>
    </sheetView>
  </sheetViews>
  <sheetFormatPr defaultRowHeight="15" x14ac:dyDescent="0.25"/>
  <cols>
    <col min="1" max="1" width="19.85546875" customWidth="1"/>
    <col min="2" max="2" width="9.5703125" bestFit="1" customWidth="1"/>
    <col min="3" max="3" width="15.7109375" bestFit="1" customWidth="1"/>
    <col min="4" max="4" width="15.7109375" customWidth="1"/>
    <col min="5" max="5" width="15" bestFit="1" customWidth="1"/>
    <col min="6" max="6" width="15" customWidth="1"/>
  </cols>
  <sheetData>
    <row r="1" spans="1:7" x14ac:dyDescent="0.25">
      <c r="A1" s="13"/>
      <c r="B1" s="13"/>
      <c r="C1" s="13"/>
      <c r="D1" s="13"/>
      <c r="E1" s="13"/>
    </row>
    <row r="2" spans="1:7" x14ac:dyDescent="0.25">
      <c r="A2" s="2"/>
      <c r="B2" s="9" t="s">
        <v>3</v>
      </c>
      <c r="C2" s="10" t="s">
        <v>11</v>
      </c>
      <c r="D2" s="10" t="s">
        <v>14</v>
      </c>
      <c r="E2" s="10" t="s">
        <v>4</v>
      </c>
      <c r="F2" s="7" t="s">
        <v>10</v>
      </c>
      <c r="G2" s="2"/>
    </row>
    <row r="3" spans="1:7" x14ac:dyDescent="0.25">
      <c r="A3" s="7" t="s">
        <v>0</v>
      </c>
      <c r="B3" s="4">
        <v>0.873</v>
      </c>
      <c r="C3" s="3">
        <f>B3*200/(1000/1000)</f>
        <v>174.6</v>
      </c>
      <c r="D3" s="3">
        <f>B3*200/(1000/700)</f>
        <v>122.22</v>
      </c>
      <c r="E3" s="3">
        <f>B3*200/(1000/500)</f>
        <v>87.3</v>
      </c>
      <c r="F3" s="3">
        <f t="shared" ref="F3:F8" si="0">B3*200/(1000/180)</f>
        <v>31.428000000000001</v>
      </c>
      <c r="G3" s="6" t="s">
        <v>5</v>
      </c>
    </row>
    <row r="4" spans="1:7" x14ac:dyDescent="0.25">
      <c r="A4" s="7" t="s">
        <v>8</v>
      </c>
      <c r="B4" s="2">
        <v>0.191</v>
      </c>
      <c r="C4" s="3">
        <f t="shared" ref="C4:C8" si="1">B4*200/(1000/1000)</f>
        <v>38.200000000000003</v>
      </c>
      <c r="D4" s="3">
        <f t="shared" ref="D4:D9" si="2">B4*200/(1000/700)</f>
        <v>26.740000000000002</v>
      </c>
      <c r="E4" s="3">
        <f t="shared" ref="E4:E8" si="3">B4*200/(1000/500)</f>
        <v>19.100000000000001</v>
      </c>
      <c r="F4" s="3">
        <f t="shared" si="0"/>
        <v>6.8760000000000003</v>
      </c>
      <c r="G4" s="6" t="s">
        <v>5</v>
      </c>
    </row>
    <row r="5" spans="1:7" x14ac:dyDescent="0.25">
      <c r="A5" s="7" t="s">
        <v>9</v>
      </c>
      <c r="B5" s="4">
        <v>0.28599999999999998</v>
      </c>
      <c r="C5" s="3">
        <f t="shared" si="1"/>
        <v>57.199999999999996</v>
      </c>
      <c r="D5" s="3">
        <f t="shared" si="2"/>
        <v>40.04</v>
      </c>
      <c r="E5" s="3">
        <f t="shared" si="3"/>
        <v>28.599999999999998</v>
      </c>
      <c r="F5" s="3">
        <f t="shared" si="0"/>
        <v>10.295999999999999</v>
      </c>
      <c r="G5" s="6" t="s">
        <v>5</v>
      </c>
    </row>
    <row r="6" spans="1:7" x14ac:dyDescent="0.25">
      <c r="A6" s="8" t="s">
        <v>1</v>
      </c>
      <c r="B6" s="11">
        <v>0.26400000000000001</v>
      </c>
      <c r="C6" s="3">
        <f t="shared" si="1"/>
        <v>52.800000000000004</v>
      </c>
      <c r="D6" s="3">
        <f t="shared" si="2"/>
        <v>36.96</v>
      </c>
      <c r="E6" s="3">
        <f t="shared" si="3"/>
        <v>26.400000000000002</v>
      </c>
      <c r="F6" s="3">
        <f t="shared" si="0"/>
        <v>9.5040000000000013</v>
      </c>
      <c r="G6" s="6" t="s">
        <v>6</v>
      </c>
    </row>
    <row r="7" spans="1:7" x14ac:dyDescent="0.25">
      <c r="A7" s="7" t="s">
        <v>2</v>
      </c>
      <c r="B7" s="4">
        <v>0.38800000000000001</v>
      </c>
      <c r="C7" s="3">
        <f t="shared" si="1"/>
        <v>77.600000000000009</v>
      </c>
      <c r="D7" s="3">
        <f t="shared" si="2"/>
        <v>54.320000000000007</v>
      </c>
      <c r="E7" s="3">
        <f t="shared" si="3"/>
        <v>38.800000000000004</v>
      </c>
      <c r="F7" s="3">
        <f t="shared" si="0"/>
        <v>13.968000000000002</v>
      </c>
      <c r="G7" s="6" t="s">
        <v>6</v>
      </c>
    </row>
    <row r="8" spans="1:7" x14ac:dyDescent="0.25">
      <c r="A8" s="7" t="s">
        <v>13</v>
      </c>
      <c r="B8" s="4">
        <v>0.24099999999999999</v>
      </c>
      <c r="C8" s="3">
        <f t="shared" si="1"/>
        <v>48.199999999999996</v>
      </c>
      <c r="D8" s="3">
        <f t="shared" si="2"/>
        <v>33.739999999999995</v>
      </c>
      <c r="E8" s="3">
        <f t="shared" si="3"/>
        <v>24.099999999999998</v>
      </c>
      <c r="F8" s="3">
        <f t="shared" si="0"/>
        <v>8.6760000000000002</v>
      </c>
      <c r="G8" s="6" t="s">
        <v>6</v>
      </c>
    </row>
    <row r="9" spans="1:7" x14ac:dyDescent="0.25">
      <c r="A9" s="7" t="s">
        <v>12</v>
      </c>
      <c r="B9" s="4">
        <v>6.3E-2</v>
      </c>
      <c r="C9" s="3">
        <f>B9*200/(1000/1000)</f>
        <v>12.6</v>
      </c>
      <c r="D9" s="3">
        <f t="shared" si="2"/>
        <v>8.82</v>
      </c>
      <c r="E9" s="3">
        <f>B9*200/(1000/500)</f>
        <v>6.3</v>
      </c>
      <c r="F9" s="3">
        <f>B9*200/(1000/180)</f>
        <v>2.2680000000000002</v>
      </c>
      <c r="G9" s="6" t="s">
        <v>7</v>
      </c>
    </row>
    <row r="10" spans="1:7" x14ac:dyDescent="0.25">
      <c r="B10" s="5"/>
      <c r="C10" s="1"/>
      <c r="D10" s="1"/>
    </row>
    <row r="11" spans="1:7" x14ac:dyDescent="0.25">
      <c r="A11" s="12"/>
      <c r="B11" s="5"/>
    </row>
    <row r="12" spans="1:7" x14ac:dyDescent="0.25">
      <c r="B12" s="5"/>
    </row>
    <row r="13" spans="1:7" x14ac:dyDescent="0.25">
      <c r="B13" s="5"/>
    </row>
  </sheetData>
  <mergeCells count="1">
    <mergeCell ref="A1:E1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4A27-5DCF-4629-B491-826824C03378}">
  <dimension ref="A1:F13"/>
  <sheetViews>
    <sheetView workbookViewId="0">
      <selection activeCell="H10" sqref="H10"/>
    </sheetView>
  </sheetViews>
  <sheetFormatPr defaultRowHeight="15" x14ac:dyDescent="0.25"/>
  <cols>
    <col min="1" max="1" width="19.85546875" customWidth="1"/>
    <col min="2" max="2" width="9.5703125" bestFit="1" customWidth="1"/>
    <col min="3" max="3" width="15.7109375" bestFit="1" customWidth="1"/>
    <col min="4" max="4" width="15" bestFit="1" customWidth="1"/>
    <col min="5" max="5" width="15" customWidth="1"/>
  </cols>
  <sheetData>
    <row r="1" spans="1:6" x14ac:dyDescent="0.25">
      <c r="A1" s="13"/>
      <c r="B1" s="13"/>
      <c r="C1" s="13"/>
      <c r="D1" s="13"/>
    </row>
    <row r="2" spans="1:6" x14ac:dyDescent="0.25">
      <c r="A2" s="2"/>
      <c r="B2" s="9" t="s">
        <v>3</v>
      </c>
      <c r="C2" s="10" t="s">
        <v>11</v>
      </c>
      <c r="D2" s="10" t="s">
        <v>4</v>
      </c>
      <c r="E2" s="7" t="s">
        <v>10</v>
      </c>
      <c r="F2" s="2"/>
    </row>
    <row r="3" spans="1:6" x14ac:dyDescent="0.25">
      <c r="A3" s="7" t="s">
        <v>0</v>
      </c>
      <c r="B3" s="4">
        <v>0.88</v>
      </c>
      <c r="C3" s="3">
        <f>B3*200/(1000/1000)</f>
        <v>176</v>
      </c>
      <c r="D3" s="3">
        <f>B3*200/(1000/500)</f>
        <v>88</v>
      </c>
      <c r="E3" s="3">
        <f t="shared" ref="E3:E8" si="0">B3*200/(1000/180)</f>
        <v>31.68</v>
      </c>
      <c r="F3" s="6" t="s">
        <v>5</v>
      </c>
    </row>
    <row r="4" spans="1:6" x14ac:dyDescent="0.25">
      <c r="A4" s="7" t="s">
        <v>8</v>
      </c>
      <c r="B4" s="2">
        <v>0.17299999999999999</v>
      </c>
      <c r="C4" s="3">
        <f t="shared" ref="C4:C8" si="1">B4*200/(1000/1000)</f>
        <v>34.599999999999994</v>
      </c>
      <c r="D4" s="3">
        <f t="shared" ref="D4:D8" si="2">B4*200/(1000/500)</f>
        <v>17.299999999999997</v>
      </c>
      <c r="E4" s="3">
        <f t="shared" si="0"/>
        <v>6.2279999999999989</v>
      </c>
      <c r="F4" s="6" t="s">
        <v>5</v>
      </c>
    </row>
    <row r="5" spans="1:6" x14ac:dyDescent="0.25">
      <c r="A5" s="7" t="s">
        <v>9</v>
      </c>
      <c r="B5" s="4">
        <v>0.33700000000000002</v>
      </c>
      <c r="C5" s="3">
        <f t="shared" si="1"/>
        <v>67.400000000000006</v>
      </c>
      <c r="D5" s="3">
        <f t="shared" si="2"/>
        <v>33.700000000000003</v>
      </c>
      <c r="E5" s="3">
        <f t="shared" si="0"/>
        <v>12.132000000000001</v>
      </c>
      <c r="F5" s="6" t="s">
        <v>5</v>
      </c>
    </row>
    <row r="6" spans="1:6" x14ac:dyDescent="0.25">
      <c r="A6" s="8" t="s">
        <v>1</v>
      </c>
      <c r="B6" s="11">
        <v>0.308</v>
      </c>
      <c r="C6" s="3">
        <f t="shared" si="1"/>
        <v>61.6</v>
      </c>
      <c r="D6" s="3">
        <f t="shared" si="2"/>
        <v>30.8</v>
      </c>
      <c r="E6" s="3">
        <f t="shared" si="0"/>
        <v>11.088000000000001</v>
      </c>
      <c r="F6" s="6" t="s">
        <v>6</v>
      </c>
    </row>
    <row r="7" spans="1:6" x14ac:dyDescent="0.25">
      <c r="A7" s="7" t="s">
        <v>2</v>
      </c>
      <c r="B7" s="4">
        <v>0.39100000000000001</v>
      </c>
      <c r="C7" s="3">
        <f t="shared" si="1"/>
        <v>78.2</v>
      </c>
      <c r="D7" s="3">
        <f t="shared" si="2"/>
        <v>39.1</v>
      </c>
      <c r="E7" s="3">
        <f t="shared" si="0"/>
        <v>14.076000000000001</v>
      </c>
      <c r="F7" s="6" t="s">
        <v>6</v>
      </c>
    </row>
    <row r="8" spans="1:6" x14ac:dyDescent="0.25">
      <c r="A8" s="7" t="s">
        <v>13</v>
      </c>
      <c r="B8" s="4">
        <v>0.26800000000000002</v>
      </c>
      <c r="C8" s="3">
        <f t="shared" si="1"/>
        <v>53.6</v>
      </c>
      <c r="D8" s="3">
        <f t="shared" si="2"/>
        <v>26.8</v>
      </c>
      <c r="E8" s="3">
        <f t="shared" si="0"/>
        <v>9.6480000000000015</v>
      </c>
      <c r="F8" s="6" t="s">
        <v>6</v>
      </c>
    </row>
    <row r="9" spans="1:6" x14ac:dyDescent="0.25">
      <c r="A9" s="7" t="s">
        <v>12</v>
      </c>
      <c r="B9" s="4">
        <v>6.3E-2</v>
      </c>
      <c r="C9" s="3">
        <f>B9*200/(1000/1000)</f>
        <v>12.6</v>
      </c>
      <c r="D9" s="3">
        <f>B9*200/(1000/500)</f>
        <v>6.3</v>
      </c>
      <c r="E9" s="3">
        <f>B9*200/(1000/180)</f>
        <v>2.2680000000000002</v>
      </c>
      <c r="F9" s="6" t="s">
        <v>7</v>
      </c>
    </row>
    <row r="10" spans="1:6" x14ac:dyDescent="0.25">
      <c r="B10" s="5"/>
      <c r="C10" s="1"/>
    </row>
    <row r="11" spans="1:6" x14ac:dyDescent="0.25">
      <c r="B11" s="5"/>
    </row>
    <row r="12" spans="1:6" x14ac:dyDescent="0.25">
      <c r="B12" s="5"/>
    </row>
    <row r="13" spans="1:6" x14ac:dyDescent="0.25">
      <c r="B13" s="5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4945-1385-4344-A4C9-EFF0436FA42D}">
  <dimension ref="A1:F13"/>
  <sheetViews>
    <sheetView tabSelected="1" zoomScale="115" zoomScaleNormal="115" workbookViewId="0">
      <selection activeCell="C30" sqref="C30"/>
    </sheetView>
  </sheetViews>
  <sheetFormatPr defaultRowHeight="15" x14ac:dyDescent="0.25"/>
  <cols>
    <col min="1" max="1" width="19.85546875" customWidth="1"/>
    <col min="2" max="2" width="9.5703125" bestFit="1" customWidth="1"/>
    <col min="3" max="3" width="15.7109375" bestFit="1" customWidth="1"/>
    <col min="4" max="4" width="15" bestFit="1" customWidth="1"/>
    <col min="5" max="5" width="15" customWidth="1"/>
  </cols>
  <sheetData>
    <row r="1" spans="1:6" x14ac:dyDescent="0.25">
      <c r="A1" s="13"/>
      <c r="B1" s="13"/>
      <c r="C1" s="13"/>
      <c r="D1" s="13"/>
    </row>
    <row r="2" spans="1:6" x14ac:dyDescent="0.25">
      <c r="A2" s="2"/>
      <c r="B2" s="9" t="s">
        <v>3</v>
      </c>
      <c r="C2" s="10" t="s">
        <v>11</v>
      </c>
      <c r="D2" s="10" t="s">
        <v>4</v>
      </c>
      <c r="E2" s="7" t="s">
        <v>10</v>
      </c>
      <c r="F2" s="2"/>
    </row>
    <row r="3" spans="1:6" x14ac:dyDescent="0.25">
      <c r="A3" s="7" t="s">
        <v>0</v>
      </c>
      <c r="B3" s="4">
        <v>1.2090000000000001</v>
      </c>
      <c r="C3" s="3">
        <f>B3*200/(1000/1000)</f>
        <v>241.8</v>
      </c>
      <c r="D3" s="3">
        <f>B3*200/(1000/500)</f>
        <v>120.9</v>
      </c>
      <c r="E3" s="3">
        <f t="shared" ref="E3:E8" si="0">B3*200/(1000/180)</f>
        <v>43.524000000000001</v>
      </c>
      <c r="F3" s="6" t="s">
        <v>5</v>
      </c>
    </row>
    <row r="4" spans="1:6" x14ac:dyDescent="0.25">
      <c r="A4" s="7" t="s">
        <v>8</v>
      </c>
      <c r="B4" s="2">
        <v>6.6000000000000003E-2</v>
      </c>
      <c r="C4" s="3">
        <f t="shared" ref="C4:C8" si="1">B4*200/(1000/1000)</f>
        <v>13.200000000000001</v>
      </c>
      <c r="D4" s="3">
        <f t="shared" ref="D4:D8" si="2">B4*200/(1000/500)</f>
        <v>6.6000000000000005</v>
      </c>
      <c r="E4" s="3">
        <f t="shared" si="0"/>
        <v>2.3760000000000003</v>
      </c>
      <c r="F4" s="6" t="s">
        <v>5</v>
      </c>
    </row>
    <row r="5" spans="1:6" x14ac:dyDescent="0.25">
      <c r="A5" s="7" t="s">
        <v>9</v>
      </c>
      <c r="B5" s="4">
        <v>0.13</v>
      </c>
      <c r="C5" s="3">
        <f t="shared" si="1"/>
        <v>26</v>
      </c>
      <c r="D5" s="3">
        <f t="shared" si="2"/>
        <v>13</v>
      </c>
      <c r="E5" s="3">
        <f t="shared" si="0"/>
        <v>4.6800000000000006</v>
      </c>
      <c r="F5" s="6" t="s">
        <v>5</v>
      </c>
    </row>
    <row r="6" spans="1:6" x14ac:dyDescent="0.25">
      <c r="A6" s="8" t="s">
        <v>1</v>
      </c>
      <c r="B6" s="11">
        <v>0.22</v>
      </c>
      <c r="C6" s="3">
        <f t="shared" si="1"/>
        <v>44</v>
      </c>
      <c r="D6" s="3">
        <f t="shared" si="2"/>
        <v>22</v>
      </c>
      <c r="E6" s="3">
        <f t="shared" si="0"/>
        <v>7.92</v>
      </c>
      <c r="F6" s="6" t="s">
        <v>6</v>
      </c>
    </row>
    <row r="7" spans="1:6" x14ac:dyDescent="0.25">
      <c r="A7" s="7" t="s">
        <v>2</v>
      </c>
      <c r="B7" s="4">
        <v>0.46800000000000003</v>
      </c>
      <c r="C7" s="3">
        <f t="shared" si="1"/>
        <v>93.600000000000009</v>
      </c>
      <c r="D7" s="3">
        <f t="shared" si="2"/>
        <v>46.800000000000004</v>
      </c>
      <c r="E7" s="3">
        <f t="shared" si="0"/>
        <v>16.848000000000003</v>
      </c>
      <c r="F7" s="6" t="s">
        <v>6</v>
      </c>
    </row>
    <row r="8" spans="1:6" x14ac:dyDescent="0.25">
      <c r="A8" s="7" t="s">
        <v>13</v>
      </c>
      <c r="B8" s="4">
        <v>0.56999999999999995</v>
      </c>
      <c r="C8" s="3">
        <f t="shared" si="1"/>
        <v>113.99999999999999</v>
      </c>
      <c r="D8" s="3">
        <f t="shared" si="2"/>
        <v>56.999999999999993</v>
      </c>
      <c r="E8" s="3">
        <f t="shared" si="0"/>
        <v>20.52</v>
      </c>
      <c r="F8" s="6" t="s">
        <v>6</v>
      </c>
    </row>
    <row r="9" spans="1:6" x14ac:dyDescent="0.25">
      <c r="A9" s="7" t="s">
        <v>12</v>
      </c>
      <c r="B9" s="4">
        <v>6.3E-2</v>
      </c>
      <c r="C9" s="3">
        <f>B9*200/(1000/1000)</f>
        <v>12.6</v>
      </c>
      <c r="D9" s="3">
        <f>B9*200/(1000/500)</f>
        <v>6.3</v>
      </c>
      <c r="E9" s="3">
        <f>B9*200/(1000/180)</f>
        <v>2.2680000000000002</v>
      </c>
      <c r="F9" s="6" t="s">
        <v>7</v>
      </c>
    </row>
    <row r="10" spans="1:6" x14ac:dyDescent="0.25">
      <c r="B10" s="5"/>
      <c r="C10" s="1"/>
    </row>
    <row r="11" spans="1:6" x14ac:dyDescent="0.25">
      <c r="B11" s="5"/>
    </row>
    <row r="12" spans="1:6" x14ac:dyDescent="0.25">
      <c r="B12" s="5"/>
    </row>
    <row r="13" spans="1:6" x14ac:dyDescent="0.25">
      <c r="B13" s="5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Перец стартовый</vt:lpstr>
      <vt:lpstr>Перец вегетация</vt:lpstr>
      <vt:lpstr>Перец поздняя вегетация</vt:lpstr>
      <vt:lpstr>Перец плодоношение</vt:lpstr>
      <vt:lpstr>Томат плодоношение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meklon</dc:creator>
  <cp:lastModifiedBy>meklon</cp:lastModifiedBy>
  <cp:lastPrinted>2021-07-25T10:51:22Z</cp:lastPrinted>
  <dcterms:created xsi:type="dcterms:W3CDTF">2019-10-26T16:18:46Z</dcterms:created>
  <dcterms:modified xsi:type="dcterms:W3CDTF">2021-07-28T08:10:36Z</dcterms:modified>
</cp:coreProperties>
</file>