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ivatel\Documents\skola\DP\"/>
    </mc:Choice>
  </mc:AlternateContent>
  <xr:revisionPtr revIDLastSave="0" documentId="13_ncr:1_{332FA5B8-C323-4C57-B7B7-D78C0F9563AC}" xr6:coauthVersionLast="47" xr6:coauthVersionMax="47" xr10:uidLastSave="{00000000-0000-0000-0000-000000000000}"/>
  <bookViews>
    <workbookView xWindow="-120" yWindow="-120" windowWidth="29040" windowHeight="15840" xr2:uid="{7554E977-DE6C-4801-9788-02FC4C035209}"/>
  </bookViews>
  <sheets>
    <sheet name="měs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18" i="1"/>
  <c r="F18" i="1"/>
  <c r="E18" i="1"/>
  <c r="D18" i="1"/>
  <c r="C18" i="1"/>
  <c r="H21" i="1"/>
  <c r="H20" i="1"/>
  <c r="H19" i="1"/>
  <c r="H17" i="1"/>
  <c r="G17" i="1"/>
  <c r="F17" i="1"/>
  <c r="E17" i="1"/>
  <c r="D17" i="1"/>
  <c r="C17" i="1"/>
  <c r="D12" i="1"/>
  <c r="E12" i="1"/>
  <c r="F12" i="1"/>
  <c r="G12" i="1"/>
  <c r="C12" i="1"/>
  <c r="D11" i="1"/>
  <c r="E11" i="1"/>
  <c r="F11" i="1"/>
  <c r="G11" i="1"/>
  <c r="D16" i="1"/>
  <c r="E16" i="1"/>
  <c r="F16" i="1"/>
  <c r="G16" i="1"/>
  <c r="D15" i="1"/>
  <c r="E15" i="1"/>
  <c r="F15" i="1"/>
  <c r="G15" i="1"/>
  <c r="D7" i="1"/>
  <c r="C11" i="1"/>
  <c r="H11" i="1"/>
  <c r="H6" i="1"/>
  <c r="H7" i="1"/>
  <c r="H9" i="1"/>
  <c r="H10" i="1"/>
  <c r="H13" i="1"/>
  <c r="H14" i="1"/>
  <c r="D8" i="1"/>
  <c r="C15" i="1"/>
  <c r="H15" i="1" s="1"/>
  <c r="C16" i="1"/>
  <c r="E7" i="1"/>
  <c r="F7" i="1"/>
  <c r="G7" i="1"/>
  <c r="C7" i="1"/>
  <c r="H5" i="1"/>
  <c r="H18" i="1" l="1"/>
  <c r="H12" i="1"/>
  <c r="C8" i="1"/>
  <c r="H8" i="1" s="1"/>
  <c r="H16" i="1"/>
  <c r="F8" i="1"/>
  <c r="G8" i="1"/>
  <c r="E8" i="1"/>
</calcChain>
</file>

<file path=xl/sharedStrings.xml><?xml version="1.0" encoding="utf-8"?>
<sst xmlns="http://schemas.openxmlformats.org/spreadsheetml/2006/main" count="22" uniqueCount="22">
  <si>
    <t xml:space="preserve">Condition : warehouse_type(HM) &amp; size_bins((500000,2000000)) </t>
  </si>
  <si>
    <t>0%-1%</t>
  </si>
  <si>
    <t>1%-3%</t>
  </si>
  <si>
    <t>3%-5%</t>
  </si>
  <si>
    <t>5%-10%</t>
  </si>
  <si>
    <t>10%-40%</t>
  </si>
  <si>
    <t>Supermarket</t>
  </si>
  <si>
    <t>Hypermarket</t>
  </si>
  <si>
    <t>Celekm</t>
  </si>
  <si>
    <t>Zastoupení shrinku na prodejích</t>
  </si>
  <si>
    <t>Hypermarket (záznamy) &gt;500 tisíc obyvatel</t>
  </si>
  <si>
    <t>Supermarket (záznamy)  &gt;500 tisíc obyvatel</t>
  </si>
  <si>
    <t>Hypermarket  &gt;500 tisíc obyvatel</t>
  </si>
  <si>
    <t>Supermarket  &gt;500 tisíc obyvatel</t>
  </si>
  <si>
    <t>Hypermarket (záznamy) &lt;10 tisíc obyvatel</t>
  </si>
  <si>
    <t>Hypermarket  &lt;10 tisíc obyvatel</t>
  </si>
  <si>
    <t>Supermarket  &lt;10 tisíc obyvatel</t>
  </si>
  <si>
    <t>Supermarket (záznamy)  &lt;10 tisíc obyvatel</t>
  </si>
  <si>
    <t>Hypermarket (záznamy) 10-500 tisíc obyvatel</t>
  </si>
  <si>
    <t>Supermarket (záznamy)  10-500 tisíc obyvatel</t>
  </si>
  <si>
    <t>Hypermarket  10-500 tisíc obyvatel</t>
  </si>
  <si>
    <t>Supermarket  10-500 tisíc obyvatel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</si>
</sst>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212121"/>
      <name val="Courier New"/>
      <family val="3"/>
      <charset val="238"/>
    </font>
    <font>
      <sz val="10"/>
      <color rgb="FF595959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2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1" applyFont="1"/>
    <xf numFmtId="0" fontId="3" fillId="0" borderId="0" xfId="0" applyFont="1" applyAlignment="1">
      <alignment horizontal="center" vertical="center" readingOrder="1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99CC00"/>
      <color rgb="FFCCECFF"/>
      <color rgb="FF33CCFF"/>
      <color rgb="FF1CA3AA"/>
      <color rgb="FF648A04"/>
      <color rgb="FFB8D4EE"/>
      <color rgb="FFBDF828"/>
      <color rgb="FF595621"/>
      <color rgb="FF75E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cs-CZ" sz="1100"/>
              <a:t>Prodejny vzhledem</a:t>
            </a:r>
            <a:r>
              <a:rPr lang="cs-CZ" sz="1100" baseline="0"/>
              <a:t> k velikosti města</a:t>
            </a:r>
            <a:endParaRPr lang="cs-CZ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0403516971666477"/>
          <c:y val="8.2232093291892044E-2"/>
          <c:w val="0.87519051180217733"/>
          <c:h val="0.581896939376312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48A0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825-472F-9A28-32200BAD1060}"/>
              </c:ext>
            </c:extLst>
          </c:dPt>
          <c:cat>
            <c:strRef>
              <c:f>města!$C$4:$G$4</c:f>
              <c:strCache>
                <c:ptCount val="5"/>
                <c:pt idx="0">
                  <c:v>0%-1%</c:v>
                </c:pt>
                <c:pt idx="1">
                  <c:v>1%-3%</c:v>
                </c:pt>
                <c:pt idx="2">
                  <c:v>3%-5%</c:v>
                </c:pt>
                <c:pt idx="3">
                  <c:v>5%-10%</c:v>
                </c:pt>
                <c:pt idx="4">
                  <c:v>10%-40%</c:v>
                </c:pt>
              </c:strCache>
            </c:strRef>
          </c:cat>
          <c:val>
            <c:numRef>
              <c:f>města!$C$7:$G$7</c:f>
              <c:numCache>
                <c:formatCode>0%</c:formatCode>
                <c:ptCount val="5"/>
                <c:pt idx="0">
                  <c:v>0.33152540847099066</c:v>
                </c:pt>
                <c:pt idx="1">
                  <c:v>0.28734752666876717</c:v>
                </c:pt>
                <c:pt idx="2">
                  <c:v>0.1179502183013008</c:v>
                </c:pt>
                <c:pt idx="3">
                  <c:v>0.13291623531529909</c:v>
                </c:pt>
                <c:pt idx="4">
                  <c:v>0.13026061124364224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825-472F-9A28-32200BAD1060}"/>
            </c:ext>
          </c:extLst>
        </c:ser>
        <c:ser>
          <c:idx val="1"/>
          <c:order val="1"/>
          <c:spPr>
            <a:solidFill>
              <a:srgbClr val="99CC00"/>
            </a:solidFill>
            <a:ln>
              <a:noFill/>
            </a:ln>
            <a:effectLst/>
          </c:spPr>
          <c:invertIfNegative val="0"/>
          <c:cat>
            <c:strRef>
              <c:f>města!$C$4:$G$4</c:f>
              <c:strCache>
                <c:ptCount val="5"/>
                <c:pt idx="0">
                  <c:v>0%-1%</c:v>
                </c:pt>
                <c:pt idx="1">
                  <c:v>1%-3%</c:v>
                </c:pt>
                <c:pt idx="2">
                  <c:v>3%-5%</c:v>
                </c:pt>
                <c:pt idx="3">
                  <c:v>5%-10%</c:v>
                </c:pt>
                <c:pt idx="4">
                  <c:v>10%-40%</c:v>
                </c:pt>
              </c:strCache>
            </c:strRef>
          </c:cat>
          <c:val>
            <c:numRef>
              <c:f>města!$C$8:$G$8</c:f>
              <c:numCache>
                <c:formatCode>0%</c:formatCode>
                <c:ptCount val="5"/>
                <c:pt idx="0">
                  <c:v>0.2678406399815168</c:v>
                </c:pt>
                <c:pt idx="1">
                  <c:v>0.28581846011667533</c:v>
                </c:pt>
                <c:pt idx="2">
                  <c:v>0.16379310344827586</c:v>
                </c:pt>
                <c:pt idx="3">
                  <c:v>0.13022006584647375</c:v>
                </c:pt>
                <c:pt idx="4">
                  <c:v>0.15232773060705829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825-472F-9A28-32200BAD1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01600"/>
        <c:axId val="456100880"/>
      </c:barChart>
      <c:catAx>
        <c:axId val="45610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cs-CZ"/>
                  <a:t>Zastoupení shrinku na prodejích</a:t>
                </a:r>
              </a:p>
            </c:rich>
          </c:tx>
          <c:layout>
            <c:manualLayout>
              <c:xMode val="edge"/>
              <c:yMode val="edge"/>
              <c:x val="0.34901596675415575"/>
              <c:y val="0.73207914854876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cs-CZ"/>
          </a:p>
        </c:txPr>
        <c:crossAx val="456100880"/>
        <c:crosses val="autoZero"/>
        <c:auto val="1"/>
        <c:lblAlgn val="ctr"/>
        <c:lblOffset val="100"/>
        <c:noMultiLvlLbl val="0"/>
      </c:catAx>
      <c:valAx>
        <c:axId val="4561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cs-CZ"/>
                  <a:t>Relativní počet</a:t>
                </a:r>
                <a:r>
                  <a:rPr lang="cs-CZ" baseline="0"/>
                  <a:t> záznamů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8.3333333333333332E-3"/>
              <c:y val="0.1758716097987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cs-CZ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cs-CZ"/>
          </a:p>
        </c:txPr>
        <c:crossAx val="4561016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875195270414857"/>
          <c:y val="0.80463808144997395"/>
          <c:w val="0.63306590425760512"/>
          <c:h val="0.18111437134380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4</xdr:row>
      <xdr:rowOff>71436</xdr:rowOff>
    </xdr:from>
    <xdr:to>
      <xdr:col>19</xdr:col>
      <xdr:colOff>219074</xdr:colOff>
      <xdr:row>32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C2BF77F-4588-7727-5E4A-F49C763DF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6514-21AE-417E-9039-66A18EE7F8CD}">
  <dimension ref="B2:H22"/>
  <sheetViews>
    <sheetView tabSelected="1" topLeftCell="B1" workbookViewId="0">
      <selection activeCell="C19" sqref="C19"/>
    </sheetView>
  </sheetViews>
  <sheetFormatPr defaultRowHeight="15" x14ac:dyDescent="0.25"/>
  <cols>
    <col min="2" max="2" width="40.5703125" customWidth="1"/>
    <col min="3" max="3" width="11.7109375" bestFit="1" customWidth="1"/>
    <col min="4" max="7" width="9.5703125" bestFit="1" customWidth="1"/>
  </cols>
  <sheetData>
    <row r="2" spans="2:8" ht="30" customHeight="1" x14ac:dyDescent="0.25">
      <c r="B2" s="3" t="s">
        <v>0</v>
      </c>
      <c r="C2" s="2"/>
      <c r="D2" s="2"/>
      <c r="E2" s="2"/>
      <c r="F2" s="2"/>
      <c r="G2" s="2"/>
    </row>
    <row r="3" spans="2:8" x14ac:dyDescent="0.25">
      <c r="B3" s="2"/>
      <c r="C3" s="2"/>
      <c r="D3" s="2"/>
      <c r="E3" s="2"/>
      <c r="F3" s="2"/>
      <c r="G3" s="2"/>
    </row>
    <row r="4" spans="2:8" x14ac:dyDescent="0.25">
      <c r="B4" s="6" t="s">
        <v>9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8</v>
      </c>
    </row>
    <row r="5" spans="2:8" x14ac:dyDescent="0.25">
      <c r="B5" s="2" t="s">
        <v>10</v>
      </c>
      <c r="C5" s="4">
        <v>14731</v>
      </c>
      <c r="D5" s="4">
        <v>12768</v>
      </c>
      <c r="E5" s="4">
        <v>5241</v>
      </c>
      <c r="F5" s="4">
        <v>5906</v>
      </c>
      <c r="G5" s="4">
        <v>5788</v>
      </c>
      <c r="H5" s="4">
        <f>SUM(C5:G5)</f>
        <v>44434</v>
      </c>
    </row>
    <row r="6" spans="2:8" x14ac:dyDescent="0.25">
      <c r="B6" s="2" t="s">
        <v>11</v>
      </c>
      <c r="C6">
        <v>37097</v>
      </c>
      <c r="D6">
        <v>39587</v>
      </c>
      <c r="E6">
        <v>22686</v>
      </c>
      <c r="F6">
        <v>18036</v>
      </c>
      <c r="G6">
        <v>21098</v>
      </c>
      <c r="H6" s="4">
        <f t="shared" ref="H6:H21" si="0">SUM(C6:G6)</f>
        <v>138504</v>
      </c>
    </row>
    <row r="7" spans="2:8" x14ac:dyDescent="0.25">
      <c r="B7" s="2" t="s">
        <v>12</v>
      </c>
      <c r="C7" s="5">
        <f>C5/$H$5</f>
        <v>0.33152540847099066</v>
      </c>
      <c r="D7" s="5">
        <f>D5/$H$5</f>
        <v>0.28734752666876717</v>
      </c>
      <c r="E7" s="5">
        <f t="shared" ref="D7:G7" si="1">E5/$H$5</f>
        <v>0.1179502183013008</v>
      </c>
      <c r="F7" s="5">
        <f t="shared" si="1"/>
        <v>0.13291623531529909</v>
      </c>
      <c r="G7" s="5">
        <f t="shared" si="1"/>
        <v>0.13026061124364224</v>
      </c>
      <c r="H7" s="4">
        <f t="shared" si="0"/>
        <v>1</v>
      </c>
    </row>
    <row r="8" spans="2:8" x14ac:dyDescent="0.25">
      <c r="B8" s="2" t="s">
        <v>13</v>
      </c>
      <c r="C8" s="5">
        <f>C6/$H$6</f>
        <v>0.2678406399815168</v>
      </c>
      <c r="D8" s="5">
        <f t="shared" ref="D8:G8" si="2">D6/$H$6</f>
        <v>0.28581846011667533</v>
      </c>
      <c r="E8" s="5">
        <f t="shared" si="2"/>
        <v>0.16379310344827586</v>
      </c>
      <c r="F8" s="5">
        <f t="shared" si="2"/>
        <v>0.13022006584647375</v>
      </c>
      <c r="G8" s="5">
        <f t="shared" si="2"/>
        <v>0.15232773060705829</v>
      </c>
      <c r="H8" s="4">
        <f t="shared" si="0"/>
        <v>0.99999999999999989</v>
      </c>
    </row>
    <row r="9" spans="2:8" x14ac:dyDescent="0.25">
      <c r="B9" s="2" t="s">
        <v>18</v>
      </c>
      <c r="C9" s="1">
        <v>60628</v>
      </c>
      <c r="D9">
        <v>48804</v>
      </c>
      <c r="E9">
        <v>34111</v>
      </c>
      <c r="F9">
        <v>20695</v>
      </c>
      <c r="G9">
        <v>26488</v>
      </c>
      <c r="H9" s="4">
        <f t="shared" si="0"/>
        <v>190726</v>
      </c>
    </row>
    <row r="10" spans="2:8" x14ac:dyDescent="0.25">
      <c r="B10" s="2" t="s">
        <v>19</v>
      </c>
      <c r="C10" s="1">
        <v>93386</v>
      </c>
      <c r="D10">
        <v>80745</v>
      </c>
      <c r="E10">
        <v>51747</v>
      </c>
      <c r="F10">
        <v>34339</v>
      </c>
      <c r="G10">
        <v>41282</v>
      </c>
      <c r="H10" s="4">
        <f t="shared" si="0"/>
        <v>301499</v>
      </c>
    </row>
    <row r="11" spans="2:8" x14ac:dyDescent="0.25">
      <c r="B11" s="2" t="s">
        <v>20</v>
      </c>
      <c r="C11" s="5">
        <f>C9/$H$9</f>
        <v>0.31788010024852403</v>
      </c>
      <c r="D11" s="5">
        <f t="shared" ref="D11:G11" si="3">D9/$H$9</f>
        <v>0.25588540628965112</v>
      </c>
      <c r="E11" s="5">
        <f t="shared" si="3"/>
        <v>0.17884819059803067</v>
      </c>
      <c r="F11" s="5">
        <f t="shared" si="3"/>
        <v>0.10850644379895767</v>
      </c>
      <c r="G11" s="5">
        <f t="shared" si="3"/>
        <v>0.13887985906483646</v>
      </c>
      <c r="H11" s="4">
        <f t="shared" si="0"/>
        <v>1</v>
      </c>
    </row>
    <row r="12" spans="2:8" x14ac:dyDescent="0.25">
      <c r="B12" s="2" t="s">
        <v>21</v>
      </c>
      <c r="C12" s="5">
        <f>C10/$H$10</f>
        <v>0.30973900410946636</v>
      </c>
      <c r="D12" s="5">
        <f t="shared" ref="D12:G12" si="4">D10/$H$10</f>
        <v>0.2678118335384197</v>
      </c>
      <c r="E12" s="5">
        <f t="shared" si="4"/>
        <v>0.17163241005774479</v>
      </c>
      <c r="F12" s="5">
        <f t="shared" si="4"/>
        <v>0.11389424177194618</v>
      </c>
      <c r="G12" s="5">
        <f t="shared" si="4"/>
        <v>0.13692251052242296</v>
      </c>
      <c r="H12" s="4">
        <f t="shared" si="0"/>
        <v>1</v>
      </c>
    </row>
    <row r="13" spans="2:8" x14ac:dyDescent="0.25">
      <c r="B13" s="2" t="s">
        <v>14</v>
      </c>
      <c r="C13">
        <v>6888</v>
      </c>
      <c r="D13">
        <v>4383</v>
      </c>
      <c r="E13">
        <v>2320</v>
      </c>
      <c r="F13">
        <v>1708</v>
      </c>
      <c r="G13">
        <v>2036</v>
      </c>
      <c r="H13" s="4">
        <f t="shared" si="0"/>
        <v>17335</v>
      </c>
    </row>
    <row r="14" spans="2:8" x14ac:dyDescent="0.25">
      <c r="B14" s="2" t="s">
        <v>17</v>
      </c>
      <c r="C14">
        <v>27924</v>
      </c>
      <c r="D14">
        <v>24066</v>
      </c>
      <c r="E14">
        <v>14055</v>
      </c>
      <c r="F14">
        <v>9706</v>
      </c>
      <c r="G14">
        <v>11297</v>
      </c>
      <c r="H14" s="4">
        <f t="shared" si="0"/>
        <v>87048</v>
      </c>
    </row>
    <row r="15" spans="2:8" x14ac:dyDescent="0.25">
      <c r="B15" s="2" t="s">
        <v>15</v>
      </c>
      <c r="C15" s="5">
        <f>C13/$H$13</f>
        <v>0.3973464089991347</v>
      </c>
      <c r="D15" s="5">
        <f t="shared" ref="D15:G15" si="5">D13/$H$13</f>
        <v>0.25284107297375252</v>
      </c>
      <c r="E15" s="5">
        <f t="shared" si="5"/>
        <v>0.13383328526103258</v>
      </c>
      <c r="F15" s="5">
        <f t="shared" si="5"/>
        <v>9.8528987597346407E-2</v>
      </c>
      <c r="G15" s="5">
        <f t="shared" si="5"/>
        <v>0.11745024516873377</v>
      </c>
      <c r="H15" s="4">
        <f t="shared" si="0"/>
        <v>1</v>
      </c>
    </row>
    <row r="16" spans="2:8" x14ac:dyDescent="0.25">
      <c r="B16" s="2" t="s">
        <v>16</v>
      </c>
      <c r="C16" s="5">
        <f>C14/$H$14</f>
        <v>0.32078853046594979</v>
      </c>
      <c r="D16" s="5">
        <f t="shared" ref="D16:G16" si="6">D14/$H$14</f>
        <v>0.27646815550041359</v>
      </c>
      <c r="E16" s="5">
        <f t="shared" si="6"/>
        <v>0.16146264130135099</v>
      </c>
      <c r="F16" s="5">
        <f t="shared" si="6"/>
        <v>0.11150170021137763</v>
      </c>
      <c r="G16" s="5">
        <f t="shared" si="6"/>
        <v>0.129778972520908</v>
      </c>
      <c r="H16" s="4">
        <f t="shared" si="0"/>
        <v>1</v>
      </c>
    </row>
    <row r="17" spans="2:8" x14ac:dyDescent="0.25">
      <c r="B17" s="2" t="s">
        <v>7</v>
      </c>
      <c r="C17" s="4">
        <f>SUM(C5,C9,C13)</f>
        <v>82247</v>
      </c>
      <c r="D17" s="4">
        <f t="shared" ref="D17:G17" si="7">SUM(D5,D9,D13)</f>
        <v>65955</v>
      </c>
      <c r="E17" s="4">
        <f t="shared" si="7"/>
        <v>41672</v>
      </c>
      <c r="F17" s="4">
        <f t="shared" si="7"/>
        <v>28309</v>
      </c>
      <c r="G17" s="4">
        <f t="shared" si="7"/>
        <v>34312</v>
      </c>
      <c r="H17" s="4">
        <f t="shared" si="0"/>
        <v>252495</v>
      </c>
    </row>
    <row r="18" spans="2:8" x14ac:dyDescent="0.25">
      <c r="B18" s="2" t="s">
        <v>6</v>
      </c>
      <c r="C18" s="4">
        <f>SUM(C6,C10,C14)</f>
        <v>158407</v>
      </c>
      <c r="D18" s="4">
        <f t="shared" ref="D18:G18" si="8">SUM(D6,D10,D14)</f>
        <v>144398</v>
      </c>
      <c r="E18" s="4">
        <f t="shared" si="8"/>
        <v>88488</v>
      </c>
      <c r="F18" s="4">
        <f t="shared" si="8"/>
        <v>62081</v>
      </c>
      <c r="G18" s="4">
        <f t="shared" si="8"/>
        <v>73677</v>
      </c>
      <c r="H18" s="4">
        <f t="shared" si="0"/>
        <v>527051</v>
      </c>
    </row>
    <row r="19" spans="2:8" x14ac:dyDescent="0.25">
      <c r="C19" s="5"/>
      <c r="H19" s="4">
        <f t="shared" si="0"/>
        <v>0</v>
      </c>
    </row>
    <row r="20" spans="2:8" x14ac:dyDescent="0.25">
      <c r="H20" s="4">
        <f t="shared" si="0"/>
        <v>0</v>
      </c>
    </row>
    <row r="21" spans="2:8" x14ac:dyDescent="0.25">
      <c r="H21" s="4">
        <f t="shared" si="0"/>
        <v>0</v>
      </c>
    </row>
    <row r="22" spans="2:8" x14ac:dyDescent="0.25">
      <c r="H22" s="4">
        <f>H18+H17</f>
        <v>779546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města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uzivatel</dc:creator>
  <cp:lastModifiedBy>uzivatel</cp:lastModifiedBy>
  <dcterms:created xsi:type="dcterms:W3CDTF">2023-08-23T12:14:24Z</dcterms:created>
  <dcterms:modified xsi:type="dcterms:W3CDTF">2023-08-24T14:36:03Z</dcterms:modified>
</cp:coreProperties>
</file>