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raft Board" sheetId="1" r:id="rId3"/>
    <sheet state="visible" name="Auction Data" sheetId="2" r:id="rId4"/>
    <sheet state="visible" name="Rosters" sheetId="3" r:id="rId5"/>
    <sheet state="visible" name="Data" sheetId="4" r:id="rId6"/>
    <sheet state="visible" name="PlayerDB" sheetId="5" r:id="rId7"/>
  </sheets>
  <definedNames>
    <definedName name="PlayersList">PlayerDB!$A:$A</definedName>
    <definedName name="ActionType">Data!$A$2:$A$4</definedName>
  </definedNames>
  <calcPr/>
</workbook>
</file>

<file path=xl/sharedStrings.xml><?xml version="1.0" encoding="utf-8"?>
<sst xmlns="http://schemas.openxmlformats.org/spreadsheetml/2006/main" count="3715" uniqueCount="1216">
  <si>
    <t>DRAFT BOARD</t>
  </si>
  <si>
    <t>DRAFT ORDER</t>
  </si>
  <si>
    <t>Brooks, Chandler, Chris, Forrest</t>
  </si>
  <si>
    <t>LastProcessedRow</t>
  </si>
  <si>
    <t>Action</t>
  </si>
  <si>
    <t>Action#</t>
  </si>
  <si>
    <t>ActionCounter</t>
  </si>
  <si>
    <t>Player(s)</t>
  </si>
  <si>
    <t>Owner</t>
  </si>
  <si>
    <t>Auction or Trade Price</t>
  </si>
  <si>
    <t>FAAB Trade Price</t>
  </si>
  <si>
    <t>Trading Owner</t>
  </si>
  <si>
    <t>Draft</t>
  </si>
  <si>
    <t>Nico Collins</t>
  </si>
  <si>
    <t>Patty</t>
  </si>
  <si>
    <t>Stefon Diggs</t>
  </si>
  <si>
    <t>Oscar</t>
  </si>
  <si>
    <t>Jets D/ST</t>
  </si>
  <si>
    <t>Nick</t>
  </si>
  <si>
    <t>Puka Nacua</t>
  </si>
  <si>
    <t>Chandler</t>
  </si>
  <si>
    <t>Tank Dell</t>
  </si>
  <si>
    <t>Brock</t>
  </si>
  <si>
    <t>DJ Moore</t>
  </si>
  <si>
    <t>Forrest</t>
  </si>
  <si>
    <t>Lamar Jackson</t>
  </si>
  <si>
    <t>Christian McCaffrey</t>
  </si>
  <si>
    <t>Chris</t>
  </si>
  <si>
    <t>Mark Andrews</t>
  </si>
  <si>
    <t>Cooper Kupp</t>
  </si>
  <si>
    <t>Metz</t>
  </si>
  <si>
    <t>David Montgomery</t>
  </si>
  <si>
    <t>Rashee Rice</t>
  </si>
  <si>
    <t>Ravens D/ST</t>
  </si>
  <si>
    <t>Josh Jacobs</t>
  </si>
  <si>
    <t>Bijan Robinson</t>
  </si>
  <si>
    <t>Ben</t>
  </si>
  <si>
    <t>De'Von Achane</t>
  </si>
  <si>
    <t>Joe Burrow</t>
  </si>
  <si>
    <t>Breece Hall</t>
  </si>
  <si>
    <t>Malik Nabers</t>
  </si>
  <si>
    <t>Cowboys D/ST</t>
  </si>
  <si>
    <t>George Pickens</t>
  </si>
  <si>
    <t>Kenneth Walker III</t>
  </si>
  <si>
    <t>Chiefs D/ST</t>
  </si>
  <si>
    <t>CeeDee Lamb</t>
  </si>
  <si>
    <t>Saquon Barkley</t>
  </si>
  <si>
    <t>Mike Evans</t>
  </si>
  <si>
    <t>C.J. Stroud</t>
  </si>
  <si>
    <t>Tyreek Hill</t>
  </si>
  <si>
    <t>Brooks</t>
  </si>
  <si>
    <t>DeVonta Smith</t>
  </si>
  <si>
    <t>Marvin Harrison Jr.</t>
  </si>
  <si>
    <t>Kyren Williams</t>
  </si>
  <si>
    <t>Keenan Allen</t>
  </si>
  <si>
    <t>George Kittle</t>
  </si>
  <si>
    <t>Jahmyr Gibbs</t>
  </si>
  <si>
    <t>Sam LaPorta</t>
  </si>
  <si>
    <t>Travis Kelce</t>
  </si>
  <si>
    <t>Dak Prescott</t>
  </si>
  <si>
    <t>Justin Jefferson</t>
  </si>
  <si>
    <t>Derrick Henry</t>
  </si>
  <si>
    <t>Terry McLaurin</t>
  </si>
  <si>
    <t>Drake London</t>
  </si>
  <si>
    <t>Ja'Marr Chase</t>
  </si>
  <si>
    <t>Josh Allen</t>
  </si>
  <si>
    <t>Jaylen Waddle</t>
  </si>
  <si>
    <t>Kyle Pitts</t>
  </si>
  <si>
    <t>Davante Adams</t>
  </si>
  <si>
    <t>Jalen Hurts</t>
  </si>
  <si>
    <t>Garrett Wilson</t>
  </si>
  <si>
    <t>Travis Etienne Jr.</t>
  </si>
  <si>
    <t>Brandon Aiyuk</t>
  </si>
  <si>
    <t>Aaron Jones</t>
  </si>
  <si>
    <t>Amon-Ra St. Brown</t>
  </si>
  <si>
    <t>Kyler Murray</t>
  </si>
  <si>
    <t>Isiah Pacheco</t>
  </si>
  <si>
    <t>A.J. Brown</t>
  </si>
  <si>
    <t>Joshua Palmer</t>
  </si>
  <si>
    <t>Evan Engram</t>
  </si>
  <si>
    <t>Amari Cooper</t>
  </si>
  <si>
    <t>James Conner</t>
  </si>
  <si>
    <t>49ers D/ST</t>
  </si>
  <si>
    <t>Joe Mixon</t>
  </si>
  <si>
    <t>Jameson Williams</t>
  </si>
  <si>
    <t>Jonathan Taylor</t>
  </si>
  <si>
    <t>Deebo Samuel Sr.</t>
  </si>
  <si>
    <t>Rachaad White</t>
  </si>
  <si>
    <t>David Njoku</t>
  </si>
  <si>
    <t>Browns D/ST</t>
  </si>
  <si>
    <t>Tee Higgins</t>
  </si>
  <si>
    <t>Jerome Ford</t>
  </si>
  <si>
    <t>Chris Olave</t>
  </si>
  <si>
    <t>Alvin Kamara</t>
  </si>
  <si>
    <t>James Cook</t>
  </si>
  <si>
    <t>DK Metcalf</t>
  </si>
  <si>
    <t>Mike Williams</t>
  </si>
  <si>
    <t>Gus Edwards</t>
  </si>
  <si>
    <t>Brian Robinson Jr.</t>
  </si>
  <si>
    <t>Trey McBride</t>
  </si>
  <si>
    <t>Diontae Johnson</t>
  </si>
  <si>
    <t>Luke McCaffrey</t>
  </si>
  <si>
    <t>Bills D/ST</t>
  </si>
  <si>
    <t>Patrick Mahomes</t>
  </si>
  <si>
    <t>Keon Coleman</t>
  </si>
  <si>
    <t>Christian Kirk</t>
  </si>
  <si>
    <t>Michael Pittman Jr.</t>
  </si>
  <si>
    <t>Trevor Lawrence</t>
  </si>
  <si>
    <t>Zay Flowers</t>
  </si>
  <si>
    <t>Anthony Richardson</t>
  </si>
  <si>
    <t>NIck Chubb</t>
  </si>
  <si>
    <t>Rhamondre Stevenson</t>
  </si>
  <si>
    <t>Zamir White</t>
  </si>
  <si>
    <t>Jordan Love</t>
  </si>
  <si>
    <t>Jonathon Brooks</t>
  </si>
  <si>
    <t>Jayden Daniels</t>
  </si>
  <si>
    <t>Xavier Worthy</t>
  </si>
  <si>
    <t>Calvin Ridley</t>
  </si>
  <si>
    <t>Christian Watson</t>
  </si>
  <si>
    <t>Ladd McConkey</t>
  </si>
  <si>
    <t>Steelers D/ST</t>
  </si>
  <si>
    <t>Najee Harris</t>
  </si>
  <si>
    <t>Javonte Williams</t>
  </si>
  <si>
    <t>Dalton Kincaid</t>
  </si>
  <si>
    <t>Marquise Brown</t>
  </si>
  <si>
    <t>D'Andre Swift</t>
  </si>
  <si>
    <t>Rome Odunze</t>
  </si>
  <si>
    <t>Saints D/ST</t>
  </si>
  <si>
    <t>DeAndre Hopkins</t>
  </si>
  <si>
    <t>Tyler Allgeier</t>
  </si>
  <si>
    <t>Brian Thomas Jr.</t>
  </si>
  <si>
    <t>Raheem Mostert</t>
  </si>
  <si>
    <t>J.K. Dobbins</t>
  </si>
  <si>
    <t>Tua Tagovailoa</t>
  </si>
  <si>
    <t>Ezekiel Elliott</t>
  </si>
  <si>
    <t>Jordan Addison</t>
  </si>
  <si>
    <t>Tony Pollard</t>
  </si>
  <si>
    <t>Khalil Shakir</t>
  </si>
  <si>
    <t>Zack Moss</t>
  </si>
  <si>
    <t>Brock Bowers</t>
  </si>
  <si>
    <t>Courtland Sutton</t>
  </si>
  <si>
    <t>Devin Singletary</t>
  </si>
  <si>
    <t>Austin Ekeler</t>
  </si>
  <si>
    <t>Jaxon Smith-Njigba</t>
  </si>
  <si>
    <t>Rico Dowdle</t>
  </si>
  <si>
    <t>Tyjae Spears</t>
  </si>
  <si>
    <t>Zach Charbonnet</t>
  </si>
  <si>
    <t>Chris Godwin</t>
  </si>
  <si>
    <t>Jayden Reed</t>
  </si>
  <si>
    <t>Jaylen Warren</t>
  </si>
  <si>
    <t>Blake Corum</t>
  </si>
  <si>
    <t>Chase Brown</t>
  </si>
  <si>
    <t>Jakobi Meyers</t>
  </si>
  <si>
    <t>Rashid Shaheed</t>
  </si>
  <si>
    <t>Tyler Lockett</t>
  </si>
  <si>
    <t>Chuba Hubbard</t>
  </si>
  <si>
    <t>Jared Goff</t>
  </si>
  <si>
    <t>Pat Freiermuth</t>
  </si>
  <si>
    <t>Ty Chandler</t>
  </si>
  <si>
    <t>Jahan Dotson</t>
  </si>
  <si>
    <t>Jerry Jeudy</t>
  </si>
  <si>
    <t>Trey Benson</t>
  </si>
  <si>
    <t>Antonio Gibson</t>
  </si>
  <si>
    <t>Gabe Davis</t>
  </si>
  <si>
    <t>T.J. Hockenson</t>
  </si>
  <si>
    <t>Darius Slayton</t>
  </si>
  <si>
    <t>Jake Ferguson</t>
  </si>
  <si>
    <t>Curtis Samuel</t>
  </si>
  <si>
    <t>Elijah Mitchell</t>
  </si>
  <si>
    <t>Kimani Vidal</t>
  </si>
  <si>
    <t>Tank Bigsby</t>
  </si>
  <si>
    <t>DJ Chark Jr.</t>
  </si>
  <si>
    <t>Eagles D/ST</t>
  </si>
  <si>
    <t>Roster #</t>
  </si>
  <si>
    <t>Pos</t>
  </si>
  <si>
    <t>QB</t>
  </si>
  <si>
    <t>Patrick Mahomes ($8)</t>
  </si>
  <si>
    <t>Dak Prescott ($6)</t>
  </si>
  <si>
    <t>Trevor Lawrence ($2)</t>
  </si>
  <si>
    <t>Tua Tagovailoa ($1)</t>
  </si>
  <si>
    <t>Jalen Hurts ($14)</t>
  </si>
  <si>
    <t>Joe Burrow ($4)</t>
  </si>
  <si>
    <t>Josh Allen ($17)</t>
  </si>
  <si>
    <t>Kyler Murray ($7)</t>
  </si>
  <si>
    <t>C.J. Stroud ($7)</t>
  </si>
  <si>
    <t>Lamar Jackson ($11)</t>
  </si>
  <si>
    <t>RB</t>
  </si>
  <si>
    <t>Bijan Robinson ($74)</t>
  </si>
  <si>
    <t>De'Von Achane ($36)</t>
  </si>
  <si>
    <t>Saquon Barkley ($59)</t>
  </si>
  <si>
    <t>David Montgomery ($19)</t>
  </si>
  <si>
    <t>James Conner ($15)</t>
  </si>
  <si>
    <t>Josh Jacobs ($29)</t>
  </si>
  <si>
    <t>Christian McCaffrey ($73)</t>
  </si>
  <si>
    <t>Isiah Pacheco ($40)</t>
  </si>
  <si>
    <t>Jahmyr Gibbs ($50)</t>
  </si>
  <si>
    <t>Kenneth Walker III ($21)</t>
  </si>
  <si>
    <t>Tyler Allgeier ($1)</t>
  </si>
  <si>
    <t>Breece Hall ($76)</t>
  </si>
  <si>
    <t>Derrick Henry ($59)</t>
  </si>
  <si>
    <t>Aaron Jones ($15)</t>
  </si>
  <si>
    <t>Ezekiel Elliott ($1)</t>
  </si>
  <si>
    <t>Kyren Williams ($42)</t>
  </si>
  <si>
    <t>Travis Etienne Jr. ($48)</t>
  </si>
  <si>
    <t>James Cook ($18)</t>
  </si>
  <si>
    <t>Rhamondre Stevenson ($3)</t>
  </si>
  <si>
    <t>Joe Mixon ($26)</t>
  </si>
  <si>
    <t>WR</t>
  </si>
  <si>
    <t>Malik Nabers ($13)</t>
  </si>
  <si>
    <t>Stefon Diggs ($20)</t>
  </si>
  <si>
    <t>Tank Dell ($17)</t>
  </si>
  <si>
    <t>Keenan Allen ($7)</t>
  </si>
  <si>
    <t>Tyreek Hill ($70)</t>
  </si>
  <si>
    <t>DJ Moore ($26)</t>
  </si>
  <si>
    <t>Terry McLaurin ($10)</t>
  </si>
  <si>
    <t>Nico Collins ($22)</t>
  </si>
  <si>
    <t>Cooper Kupp ($30)</t>
  </si>
  <si>
    <t>Puka Nacua ($37)</t>
  </si>
  <si>
    <t>CeeDee Lamb ($62)</t>
  </si>
  <si>
    <t>Joshua Palmer ($4)</t>
  </si>
  <si>
    <t>George Pickens ($12)</t>
  </si>
  <si>
    <t>Jaylen Waddle ($24)</t>
  </si>
  <si>
    <t>Ja'Marr Chase ($50)</t>
  </si>
  <si>
    <t>Rashee Rice ($22)</t>
  </si>
  <si>
    <t>Garrett Wilson ($37)</t>
  </si>
  <si>
    <t>Justin Jefferson ($49)</t>
  </si>
  <si>
    <t>Marvin Harrison Jr. ($39)</t>
  </si>
  <si>
    <t>Mike Evans ($26)</t>
  </si>
  <si>
    <t>DeVonta Smith ($19)</t>
  </si>
  <si>
    <t>Jameson Williams ($4)</t>
  </si>
  <si>
    <t>DK Metcalf ($15)</t>
  </si>
  <si>
    <t>Amon-Ra St. Brown ($57)</t>
  </si>
  <si>
    <t>A.J. Brown ($41)</t>
  </si>
  <si>
    <t>Brandon Aiyuk ($20)</t>
  </si>
  <si>
    <t>Christian Watson ($3)</t>
  </si>
  <si>
    <t>Chris Olave ($25)</t>
  </si>
  <si>
    <t>Drake London ($32)</t>
  </si>
  <si>
    <t>Davante Adams ($27)</t>
  </si>
  <si>
    <t>TE</t>
  </si>
  <si>
    <t>Brock Bowers ($1)</t>
  </si>
  <si>
    <t>Travis Kelce ($35)</t>
  </si>
  <si>
    <t>Evan Engram ($4)</t>
  </si>
  <si>
    <t>Dalton Kincaid ($5)</t>
  </si>
  <si>
    <t>Pat Freiermuth ($1)</t>
  </si>
  <si>
    <t>Sam LaPorta ($26)</t>
  </si>
  <si>
    <t>David Njoku ($1)</t>
  </si>
  <si>
    <t>Kyle Pitts ($17)</t>
  </si>
  <si>
    <t>George Kittle ($7)</t>
  </si>
  <si>
    <t>Mark Andrews ($19)</t>
  </si>
  <si>
    <t>FLX</t>
  </si>
  <si>
    <t>Keon Coleman ($2)</t>
  </si>
  <si>
    <t>Diontae Johnson ($3)</t>
  </si>
  <si>
    <t>Jerome Ford ($2)</t>
  </si>
  <si>
    <t>Jonathan Taylor ($48)</t>
  </si>
  <si>
    <t>Marquise Brown ($1)</t>
  </si>
  <si>
    <t>Alvin Kamara ($19)</t>
  </si>
  <si>
    <t>Zach Charbonnet ($1)</t>
  </si>
  <si>
    <t>Mike Williams ($2)</t>
  </si>
  <si>
    <t>Deebo Samuel Sr. ($21)</t>
  </si>
  <si>
    <t>Amari Cooper ($8)</t>
  </si>
  <si>
    <t>D/ST</t>
  </si>
  <si>
    <t>Browns D/ST ($1)</t>
  </si>
  <si>
    <t>Steelers D/ST ($1)</t>
  </si>
  <si>
    <t>Saints D/ST ($1)</t>
  </si>
  <si>
    <t>Jets D/ST ($2)</t>
  </si>
  <si>
    <t>Eagles D/ST ($1)</t>
  </si>
  <si>
    <t>Bills D/ST ($1)</t>
  </si>
  <si>
    <t>Cowboys D/ST ($3)</t>
  </si>
  <si>
    <t>Chiefs D/ST ($1)</t>
  </si>
  <si>
    <t>Ravens D/ST ($3)</t>
  </si>
  <si>
    <t>49ers D/ST ($2)</t>
  </si>
  <si>
    <t>BE</t>
  </si>
  <si>
    <t>Christian Kirk ($6)</t>
  </si>
  <si>
    <t>Xavier Worthy ($2)</t>
  </si>
  <si>
    <t>Gus Edwards ($6)</t>
  </si>
  <si>
    <t>Tee Higgins ($15)</t>
  </si>
  <si>
    <t>Chase Brown ($1)</t>
  </si>
  <si>
    <t>Michael Pittman Jr. ($4)</t>
  </si>
  <si>
    <t>Jordan Love ($2)</t>
  </si>
  <si>
    <t>Brian Robinson Jr. ($4)</t>
  </si>
  <si>
    <t>Luke McCaffrey ($1)</t>
  </si>
  <si>
    <t>Rachaad White ($18)</t>
  </si>
  <si>
    <t>Zay Flowers ($6)</t>
  </si>
  <si>
    <t>Najee Harris ($2)</t>
  </si>
  <si>
    <t>NIck Chubb ($11)</t>
  </si>
  <si>
    <t>DeAndre Hopkins ($2)</t>
  </si>
  <si>
    <t>Antonio Gibson ($1)</t>
  </si>
  <si>
    <t>Anthony Richardson ($2)</t>
  </si>
  <si>
    <t>Rashid Shaheed ($1)</t>
  </si>
  <si>
    <t>Trey McBride ($6)</t>
  </si>
  <si>
    <t>Raheem Mostert ($3)</t>
  </si>
  <si>
    <t>Rome Odunze ($1)</t>
  </si>
  <si>
    <t>Ladd McConkey ($1)</t>
  </si>
  <si>
    <t>Javonte Williams ($3)</t>
  </si>
  <si>
    <t>Zamir White ($3)</t>
  </si>
  <si>
    <t>Austin Ekeler ($2)</t>
  </si>
  <si>
    <t>Darius Slayton ($1)</t>
  </si>
  <si>
    <t>Tony Pollard ($2)</t>
  </si>
  <si>
    <t>Jahan Dotson ($1)</t>
  </si>
  <si>
    <t>Jayden Daniels ($1)</t>
  </si>
  <si>
    <t>Devin Singletary ($1)</t>
  </si>
  <si>
    <t>Jakobi Meyers ($1)</t>
  </si>
  <si>
    <t>Zack Moss ($2)</t>
  </si>
  <si>
    <t>Brian Thomas Jr. ($3)</t>
  </si>
  <si>
    <t>Jonathon Brooks ($6)</t>
  </si>
  <si>
    <t>Jaxon Smith-Njigba ($1)</t>
  </si>
  <si>
    <t>Elijah Mitchell ($1)</t>
  </si>
  <si>
    <t>Jaylen Warren ($1)</t>
  </si>
  <si>
    <t>T.J. Hockenson ($1)</t>
  </si>
  <si>
    <t>Calvin Ridley ($3)</t>
  </si>
  <si>
    <t>Jayden Reed ($1)</t>
  </si>
  <si>
    <t>Ty Chandler ($1)</t>
  </si>
  <si>
    <t>Rico Dowdle ($2)</t>
  </si>
  <si>
    <t>Courtland Sutton ($1)</t>
  </si>
  <si>
    <t>J.K. Dobbins ($2)</t>
  </si>
  <si>
    <t>Blake Corum ($1)</t>
  </si>
  <si>
    <t>Tank Bigsby ($1)</t>
  </si>
  <si>
    <t>Chuba Hubbard ($1)</t>
  </si>
  <si>
    <t>Curtis Samuel ($1)</t>
  </si>
  <si>
    <t>D'Andre Swift ($3)</t>
  </si>
  <si>
    <t>Tyler Lockett ($1)</t>
  </si>
  <si>
    <t>Gabe Davis ($1)</t>
  </si>
  <si>
    <t>Chris Godwin ($2)</t>
  </si>
  <si>
    <t>Tyjae Spears ($3)</t>
  </si>
  <si>
    <t>Khalil Shakir ($1)</t>
  </si>
  <si>
    <t>Jared Goff ($1)</t>
  </si>
  <si>
    <t>DJ Chark Jr. ($1)</t>
  </si>
  <si>
    <t>Trey Benson ($1)</t>
  </si>
  <si>
    <t>Kimani Vidal ($1)</t>
  </si>
  <si>
    <t>Jordan Addison ($1)</t>
  </si>
  <si>
    <t>Jerry Jeudy ($1)</t>
  </si>
  <si>
    <t>Jake Ferguson ($1)</t>
  </si>
  <si>
    <t>Spots Filled</t>
  </si>
  <si>
    <t>Budget</t>
  </si>
  <si>
    <t>Max Bid</t>
  </si>
  <si>
    <t>FAAB</t>
  </si>
  <si>
    <t>ActionType</t>
  </si>
  <si>
    <t>Owners</t>
  </si>
  <si>
    <t>Starting Auction Budget</t>
  </si>
  <si>
    <t>Starting FAAB</t>
  </si>
  <si>
    <t>Remaining Budget</t>
  </si>
  <si>
    <t>Remaining FAAB</t>
  </si>
  <si>
    <t>Open Spots</t>
  </si>
  <si>
    <t>Trade</t>
  </si>
  <si>
    <t>Drop</t>
  </si>
  <si>
    <t>PlayerName</t>
  </si>
  <si>
    <t>Position</t>
  </si>
  <si>
    <t>Team</t>
  </si>
  <si>
    <t>Jaheim Bell</t>
  </si>
  <si>
    <t>NE</t>
  </si>
  <si>
    <t>Marcedes Lewis</t>
  </si>
  <si>
    <t>CHI</t>
  </si>
  <si>
    <t>Curtis Hodges</t>
  </si>
  <si>
    <t>None</t>
  </si>
  <si>
    <t>Quez Watkins</t>
  </si>
  <si>
    <t>PIT</t>
  </si>
  <si>
    <t>Garrett Griffin</t>
  </si>
  <si>
    <t>Brittain Brown</t>
  </si>
  <si>
    <t>LV</t>
  </si>
  <si>
    <t>Mitchell Wilcox</t>
  </si>
  <si>
    <t>Hendon Hooker</t>
  </si>
  <si>
    <t>DET</t>
  </si>
  <si>
    <t>Chris Blair</t>
  </si>
  <si>
    <t>ATL</t>
  </si>
  <si>
    <t>Dez Fitzpatrick</t>
  </si>
  <si>
    <t>Dalton Keene</t>
  </si>
  <si>
    <t>HOU</t>
  </si>
  <si>
    <t>ARI</t>
  </si>
  <si>
    <t>Pharoh Cooper</t>
  </si>
  <si>
    <t>Logan Woodside</t>
  </si>
  <si>
    <t>CIN</t>
  </si>
  <si>
    <t>Bo Melton</t>
  </si>
  <si>
    <t>GB</t>
  </si>
  <si>
    <t>Raheem Blackshear</t>
  </si>
  <si>
    <t>CAR</t>
  </si>
  <si>
    <t>David Johnson</t>
  </si>
  <si>
    <t>Isaiah McKenzie</t>
  </si>
  <si>
    <t>NYG</t>
  </si>
  <si>
    <t>TEN</t>
  </si>
  <si>
    <t>Sony Michel</t>
  </si>
  <si>
    <t>LAR</t>
  </si>
  <si>
    <t>Nick Chubb</t>
  </si>
  <si>
    <t>CLE</t>
  </si>
  <si>
    <t>Tommy Hudson</t>
  </si>
  <si>
    <t>Travis Vokolek</t>
  </si>
  <si>
    <t>Cordarrelle Patterson</t>
  </si>
  <si>
    <t>Tucker Kraft</t>
  </si>
  <si>
    <t>Seth Williams</t>
  </si>
  <si>
    <t>JAX</t>
  </si>
  <si>
    <t>Kaylon Geiger</t>
  </si>
  <si>
    <t>Kellen Mond</t>
  </si>
  <si>
    <t>Jauan Jennings</t>
  </si>
  <si>
    <t>SF</t>
  </si>
  <si>
    <t>Tanner McKee</t>
  </si>
  <si>
    <t>PHI</t>
  </si>
  <si>
    <t>Israel Abanikanda</t>
  </si>
  <si>
    <t>NYJ</t>
  </si>
  <si>
    <t>Giovani Bernard</t>
  </si>
  <si>
    <t>MIN</t>
  </si>
  <si>
    <t>Royce Freeman</t>
  </si>
  <si>
    <t>DAL</t>
  </si>
  <si>
    <t>Zach Ertz</t>
  </si>
  <si>
    <t>WSH</t>
  </si>
  <si>
    <t>Ethan Fernea</t>
  </si>
  <si>
    <t>Marquise Goodwin</t>
  </si>
  <si>
    <t>Charlie Jones</t>
  </si>
  <si>
    <t>KC</t>
  </si>
  <si>
    <t>Corey Davis</t>
  </si>
  <si>
    <t>Mike Boone</t>
  </si>
  <si>
    <t>Tanner McLachlan</t>
  </si>
  <si>
    <t>Troy Franklin</t>
  </si>
  <si>
    <t>DEN</t>
  </si>
  <si>
    <t>Devin Leary</t>
  </si>
  <si>
    <t>BAL</t>
  </si>
  <si>
    <t>Samori Toure</t>
  </si>
  <si>
    <t>Easton Stick</t>
  </si>
  <si>
    <t>LAC</t>
  </si>
  <si>
    <t>Malik Heath</t>
  </si>
  <si>
    <t>Geno Smith</t>
  </si>
  <si>
    <t>SEA</t>
  </si>
  <si>
    <t>Eno Benjamin</t>
  </si>
  <si>
    <t>MyCole Pruitt</t>
  </si>
  <si>
    <t>Eric Gray</t>
  </si>
  <si>
    <t>Braelon Allen</t>
  </si>
  <si>
    <t>D.J. Montgomery</t>
  </si>
  <si>
    <t>IND</t>
  </si>
  <si>
    <t>Robert Woods</t>
  </si>
  <si>
    <t>Cedric Tillman</t>
  </si>
  <si>
    <t>Ryan Griffin</t>
  </si>
  <si>
    <t>Dalvin Cook</t>
  </si>
  <si>
    <t>Mack Hollins</t>
  </si>
  <si>
    <t>BUF</t>
  </si>
  <si>
    <t>Deuce Vaughn</t>
  </si>
  <si>
    <t>Drake Maye</t>
  </si>
  <si>
    <t>Ronnie Bell</t>
  </si>
  <si>
    <t>Juwan Johnson</t>
  </si>
  <si>
    <t>NO</t>
  </si>
  <si>
    <t>Hassan Haskins</t>
  </si>
  <si>
    <t>Dan Chisena</t>
  </si>
  <si>
    <t>Irvin Charles</t>
  </si>
  <si>
    <t>Dennis Houston</t>
  </si>
  <si>
    <t>Latavius Murray</t>
  </si>
  <si>
    <t>Noah Fant</t>
  </si>
  <si>
    <t>Jarrett Stidham</t>
  </si>
  <si>
    <t>Nate McCrary</t>
  </si>
  <si>
    <t>Luke Schoonmaker</t>
  </si>
  <si>
    <t>Kenny McIntosh</t>
  </si>
  <si>
    <t>Tejhaun Palmer</t>
  </si>
  <si>
    <t>Danny Gray</t>
  </si>
  <si>
    <t>Andrei Iosivas</t>
  </si>
  <si>
    <t>Roman Wilson</t>
  </si>
  <si>
    <t>Brock Purdy</t>
  </si>
  <si>
    <t>Xavier Gipson</t>
  </si>
  <si>
    <t>Matt Barkley</t>
  </si>
  <si>
    <t>Jermar Jefferson</t>
  </si>
  <si>
    <t>Anthony Schwartz</t>
  </si>
  <si>
    <t>MIA</t>
  </si>
  <si>
    <t>Preston Williams</t>
  </si>
  <si>
    <t>Jake Funk</t>
  </si>
  <si>
    <t>Jody Fortson Jr.</t>
  </si>
  <si>
    <t>Tyron Billy-Johnson</t>
  </si>
  <si>
    <t>Teagan Quitoriano</t>
  </si>
  <si>
    <t>John Kelly Jr.</t>
  </si>
  <si>
    <t>DJ Turner</t>
  </si>
  <si>
    <t>Rex Burkhead</t>
  </si>
  <si>
    <t>Tommy Sweeney</t>
  </si>
  <si>
    <t>Kevin Harris</t>
  </si>
  <si>
    <t>Kearis Jackson</t>
  </si>
  <si>
    <t>Dare Ogunbowale</t>
  </si>
  <si>
    <t>Keelan Cole Sr.</t>
  </si>
  <si>
    <t>Cameron Latu</t>
  </si>
  <si>
    <t>Ronnie Rivers</t>
  </si>
  <si>
    <t>Jordan Mims</t>
  </si>
  <si>
    <t>Kyle Juszczyk</t>
  </si>
  <si>
    <t>Reggie Bonnafon</t>
  </si>
  <si>
    <t>Rashard Higgins</t>
  </si>
  <si>
    <t>Scotty Washington</t>
  </si>
  <si>
    <t>Patrick Ricard</t>
  </si>
  <si>
    <t>Chris Evans</t>
  </si>
  <si>
    <t>TB</t>
  </si>
  <si>
    <t>Laviska Shenault Jr.</t>
  </si>
  <si>
    <t>Nate Sudfeld</t>
  </si>
  <si>
    <t>Mark Ingram II</t>
  </si>
  <si>
    <t>Devin Asiasi</t>
  </si>
  <si>
    <t>Julio Jones</t>
  </si>
  <si>
    <t>A.J. Green</t>
  </si>
  <si>
    <t>Nick Westbrook-Ikhine</t>
  </si>
  <si>
    <t>Sean McKeon</t>
  </si>
  <si>
    <t>Stetson Bennett</t>
  </si>
  <si>
    <t>Blaine Gabbert</t>
  </si>
  <si>
    <t>C.J. Beathard</t>
  </si>
  <si>
    <t>Ja'Tavion Sanders</t>
  </si>
  <si>
    <t>Brady Russell</t>
  </si>
  <si>
    <t>Bryce Perkins</t>
  </si>
  <si>
    <t>Deshaun Watson</t>
  </si>
  <si>
    <t>Desmond Ridder</t>
  </si>
  <si>
    <t>Tevin Coleman</t>
  </si>
  <si>
    <t>Pharaoh Brown</t>
  </si>
  <si>
    <t>Andy Dalton</t>
  </si>
  <si>
    <t>Ty Johnson</t>
  </si>
  <si>
    <t>Caleb Williams</t>
  </si>
  <si>
    <t>Jalen Nailor</t>
  </si>
  <si>
    <t>Adonai Mitchell</t>
  </si>
  <si>
    <t>James Mitchell</t>
  </si>
  <si>
    <t>Sean Clifford</t>
  </si>
  <si>
    <t>Tim Jones</t>
  </si>
  <si>
    <t>DeAndre Carter</t>
  </si>
  <si>
    <t>Stephen Carlson</t>
  </si>
  <si>
    <t>Michael Gallup</t>
  </si>
  <si>
    <t>Tay Martin</t>
  </si>
  <si>
    <t>Raleigh Webb</t>
  </si>
  <si>
    <t>Malik Taylor</t>
  </si>
  <si>
    <t>O.J. Howard</t>
  </si>
  <si>
    <t>Jesse James</t>
  </si>
  <si>
    <t>Cedrick Wilson Jr.</t>
  </si>
  <si>
    <t>Randall Cobb</t>
  </si>
  <si>
    <t>Kyle Rudolph</t>
  </si>
  <si>
    <t>Shi Smith</t>
  </si>
  <si>
    <t>Deven Thompkins</t>
  </si>
  <si>
    <t>Penny Hart</t>
  </si>
  <si>
    <t>Tom Kennedy</t>
  </si>
  <si>
    <t>Richie James</t>
  </si>
  <si>
    <t>Tyler Conklin</t>
  </si>
  <si>
    <t>Jake Browning</t>
  </si>
  <si>
    <t>Easop Winston Jr.</t>
  </si>
  <si>
    <t>Myles Gaskin</t>
  </si>
  <si>
    <t>Will Shipley</t>
  </si>
  <si>
    <t>Ray Davis</t>
  </si>
  <si>
    <t>Mike Strachan</t>
  </si>
  <si>
    <t>Andre Baccellia</t>
  </si>
  <si>
    <t>Kalif Raymond</t>
  </si>
  <si>
    <t>Zach Gentry</t>
  </si>
  <si>
    <t>Skylar Thompson</t>
  </si>
  <si>
    <t>Tim Boyle</t>
  </si>
  <si>
    <t>Byron Pringle</t>
  </si>
  <si>
    <t>Dillon Stoner</t>
  </si>
  <si>
    <t>Justin Watson</t>
  </si>
  <si>
    <t>Demarcus Robinson</t>
  </si>
  <si>
    <t>PJ Walker</t>
  </si>
  <si>
    <t>Kevin Rader</t>
  </si>
  <si>
    <t>Adam Prentice</t>
  </si>
  <si>
    <t>Ke'Shawn Vaughn</t>
  </si>
  <si>
    <t>Keaontay Ingram</t>
  </si>
  <si>
    <t>Tyler Goodson</t>
  </si>
  <si>
    <t>Tyler Boyd</t>
  </si>
  <si>
    <t>Justice Hill</t>
  </si>
  <si>
    <t>Charlie Kolar</t>
  </si>
  <si>
    <t>Salvon Ahmed</t>
  </si>
  <si>
    <t>Anthony Gould</t>
  </si>
  <si>
    <t>Terrell Bynum</t>
  </si>
  <si>
    <t>Troy Hairston</t>
  </si>
  <si>
    <t>Brandon Zylstra</t>
  </si>
  <si>
    <t>Roger Carter Jr.</t>
  </si>
  <si>
    <t>Jake Haener</t>
  </si>
  <si>
    <t>Josh Oliver</t>
  </si>
  <si>
    <t>Carson Steele</t>
  </si>
  <si>
    <t>Cade Otton</t>
  </si>
  <si>
    <t>Jeff Wilson Jr.</t>
  </si>
  <si>
    <t>Mike White</t>
  </si>
  <si>
    <t>Godwin Igwebuike</t>
  </si>
  <si>
    <t>Andrew Beck</t>
  </si>
  <si>
    <t>Tyrod Taylor</t>
  </si>
  <si>
    <t>Taiwan Jones</t>
  </si>
  <si>
    <t>Gardner Minshew</t>
  </si>
  <si>
    <t>Trishton Jackson</t>
  </si>
  <si>
    <t>Jamal Agnew</t>
  </si>
  <si>
    <t>Blake Whiteheart</t>
  </si>
  <si>
    <t>Braxton Berrios</t>
  </si>
  <si>
    <t>Tyler Kroft</t>
  </si>
  <si>
    <t>A.T. Perry</t>
  </si>
  <si>
    <t>Dallas Goedert</t>
  </si>
  <si>
    <t>Chris Brooks</t>
  </si>
  <si>
    <t>D'Onta Foreman</t>
  </si>
  <si>
    <t>Taylor Heinicke</t>
  </si>
  <si>
    <t>Hunter Renfrow</t>
  </si>
  <si>
    <t>Alec Ingold</t>
  </si>
  <si>
    <t>Foster Moreau</t>
  </si>
  <si>
    <t>Chase Claypool</t>
  </si>
  <si>
    <t>Keelan Doss</t>
  </si>
  <si>
    <t>Jalen Virgil</t>
  </si>
  <si>
    <t>Larry Rountree III</t>
  </si>
  <si>
    <t>Deonte Harty</t>
  </si>
  <si>
    <t>Brandon Dillon</t>
  </si>
  <si>
    <t>Jha'Quan Jackson</t>
  </si>
  <si>
    <t>Josh Johnson</t>
  </si>
  <si>
    <t>Tony Jones Jr.</t>
  </si>
  <si>
    <t>Ian Book</t>
  </si>
  <si>
    <t>Craig Reynolds</t>
  </si>
  <si>
    <t>Darrynton Evans</t>
  </si>
  <si>
    <t>Abram Smith</t>
  </si>
  <si>
    <t>Jalen Tolbert</t>
  </si>
  <si>
    <t>C.J. Board</t>
  </si>
  <si>
    <t>Robert Tonyan</t>
  </si>
  <si>
    <t>Zonovan Knight</t>
  </si>
  <si>
    <t>Boston Scott</t>
  </si>
  <si>
    <t>Patrick Laird</t>
  </si>
  <si>
    <t>Grant Calcaterra</t>
  </si>
  <si>
    <t>Kylin Hill</t>
  </si>
  <si>
    <t>Binjimen Victor</t>
  </si>
  <si>
    <t>Antonio Williams</t>
  </si>
  <si>
    <t>Austin Mack</t>
  </si>
  <si>
    <t>Michael Woods II</t>
  </si>
  <si>
    <t>Dwayne Washington</t>
  </si>
  <si>
    <t>Luke Farrell</t>
  </si>
  <si>
    <t>Clayton Tune</t>
  </si>
  <si>
    <t>Trey Sermon</t>
  </si>
  <si>
    <t>Corey Clement</t>
  </si>
  <si>
    <t>Jelani Woods</t>
  </si>
  <si>
    <t>Rondale Moore</t>
  </si>
  <si>
    <t>Alec Pierce</t>
  </si>
  <si>
    <t>Miller Forristall</t>
  </si>
  <si>
    <t>Josh Whyle</t>
  </si>
  <si>
    <t>Nick Bawden</t>
  </si>
  <si>
    <t>Jared Pinkney</t>
  </si>
  <si>
    <t>Bryce Young</t>
  </si>
  <si>
    <t>Alex Erickson</t>
  </si>
  <si>
    <t>Dante Pettis</t>
  </si>
  <si>
    <t>Zay Jones</t>
  </si>
  <si>
    <t>Mason Kinsey</t>
  </si>
  <si>
    <t>Kenyan Drake</t>
  </si>
  <si>
    <t>Josh Pederson</t>
  </si>
  <si>
    <t>Jacob Harris</t>
  </si>
  <si>
    <t>Will Dissly</t>
  </si>
  <si>
    <t>Dawson Knox</t>
  </si>
  <si>
    <t>Ameer Abdullah</t>
  </si>
  <si>
    <t>SaRodorick Thompson Jr.</t>
  </si>
  <si>
    <t>Austin Hooper</t>
  </si>
  <si>
    <t>Daniel Jones</t>
  </si>
  <si>
    <t>Elijah Moore</t>
  </si>
  <si>
    <t>Calvin Austin III</t>
  </si>
  <si>
    <t>Kendre Miller</t>
  </si>
  <si>
    <t>Darnell Mooney</t>
  </si>
  <si>
    <t>Nelson Agholor</t>
  </si>
  <si>
    <t>Van Jefferson</t>
  </si>
  <si>
    <t>Erik Ezukanma</t>
  </si>
  <si>
    <t>Melvin Gordon III</t>
  </si>
  <si>
    <t>Isaac Guerendo</t>
  </si>
  <si>
    <t>Harrison Bryant</t>
  </si>
  <si>
    <t>Derek Watt</t>
  </si>
  <si>
    <t>Brayden Willis</t>
  </si>
  <si>
    <t>Rasheen Ali</t>
  </si>
  <si>
    <t>Marcus Johnson</t>
  </si>
  <si>
    <t>Tony Brown</t>
  </si>
  <si>
    <t>Keke Coutee</t>
  </si>
  <si>
    <t>Nick Vannett</t>
  </si>
  <si>
    <t>Marlon Mack</t>
  </si>
  <si>
    <t>Justyn Ross</t>
  </si>
  <si>
    <t>D'Ernest Johnson</t>
  </si>
  <si>
    <t>Jawhar Jordan</t>
  </si>
  <si>
    <t>Drew Sample</t>
  </si>
  <si>
    <t>Treylon Burks</t>
  </si>
  <si>
    <t>Trey Ragas</t>
  </si>
  <si>
    <t>Lucky Jackson</t>
  </si>
  <si>
    <t>Chris Manhertz</t>
  </si>
  <si>
    <t>Lawrence Cager</t>
  </si>
  <si>
    <t>Stanley Berryhill</t>
  </si>
  <si>
    <t>Josh Ali</t>
  </si>
  <si>
    <t>Adam Thielen</t>
  </si>
  <si>
    <t>Eric Saubert</t>
  </si>
  <si>
    <t>Tylan Wallace</t>
  </si>
  <si>
    <t>Owen Wright</t>
  </si>
  <si>
    <t>Steven Sims</t>
  </si>
  <si>
    <t>David Wells</t>
  </si>
  <si>
    <t>Payne Durham</t>
  </si>
  <si>
    <t>Nick Muse</t>
  </si>
  <si>
    <t>Jacoby Brissett</t>
  </si>
  <si>
    <t>Lucas Krull</t>
  </si>
  <si>
    <t>Jashaun Corbin</t>
  </si>
  <si>
    <t>Dameon Pierce</t>
  </si>
  <si>
    <t>Deneric Prince</t>
  </si>
  <si>
    <t>J.J. McCarthy</t>
  </si>
  <si>
    <t>John Metchie III</t>
  </si>
  <si>
    <t>Keilan Robinson</t>
  </si>
  <si>
    <t>Erick All Jr.</t>
  </si>
  <si>
    <t>Javon Baker</t>
  </si>
  <si>
    <t>Mac Jones</t>
  </si>
  <si>
    <t>Olamide Zaccheaus</t>
  </si>
  <si>
    <t>Braylon Sanders</t>
  </si>
  <si>
    <t>Nick Bellore</t>
  </si>
  <si>
    <t>Kendall Hinton</t>
  </si>
  <si>
    <t>Michael Wiley</t>
  </si>
  <si>
    <t>Chris Conley</t>
  </si>
  <si>
    <t>Jason Brownlee</t>
  </si>
  <si>
    <t>Chase Edmonds</t>
  </si>
  <si>
    <t>Brandon Allen</t>
  </si>
  <si>
    <t>Xavier Legette</t>
  </si>
  <si>
    <t>Bub Means</t>
  </si>
  <si>
    <t>Snoop Conner</t>
  </si>
  <si>
    <t>Jake Bobo</t>
  </si>
  <si>
    <t>Mataeo Durant</t>
  </si>
  <si>
    <t>Jaleel McLaughlin</t>
  </si>
  <si>
    <t>Jaret Patterson</t>
  </si>
  <si>
    <t>Dalton Schultz</t>
  </si>
  <si>
    <t>Tyler Johnson</t>
  </si>
  <si>
    <t>Brycen Hopkins</t>
  </si>
  <si>
    <t>Noah Togiai</t>
  </si>
  <si>
    <t>Adam Trautman</t>
  </si>
  <si>
    <t>Drew Ogletree</t>
  </si>
  <si>
    <t>Chris Moore</t>
  </si>
  <si>
    <t>Tyson Bagent</t>
  </si>
  <si>
    <t>Michael Penix Jr.</t>
  </si>
  <si>
    <t>Derius Davis</t>
  </si>
  <si>
    <t>Pierre Strong Jr.</t>
  </si>
  <si>
    <t>Emari Demercado</t>
  </si>
  <si>
    <t>Kendrick Bourne</t>
  </si>
  <si>
    <t>Bryan Edwards</t>
  </si>
  <si>
    <t>Chase Daniel</t>
  </si>
  <si>
    <t>John Stephens Jr.</t>
  </si>
  <si>
    <t>Brian Hoyer</t>
  </si>
  <si>
    <t>Dan Arnold</t>
  </si>
  <si>
    <t>Matthew Stafford</t>
  </si>
  <si>
    <t>Michael Bandy</t>
  </si>
  <si>
    <t>Lance McCutcheon</t>
  </si>
  <si>
    <t>Jacob Hollister</t>
  </si>
  <si>
    <t>Brevin Jordan</t>
  </si>
  <si>
    <t>Miles Boykin</t>
  </si>
  <si>
    <t>Dee Eskridge</t>
  </si>
  <si>
    <t>Lynn Bowden Jr.</t>
  </si>
  <si>
    <t>C.J. Uzomah</t>
  </si>
  <si>
    <t>Gary Brightwell</t>
  </si>
  <si>
    <t>DeVante Parker</t>
  </si>
  <si>
    <t>Brandon Powell</t>
  </si>
  <si>
    <t>Will Grier</t>
  </si>
  <si>
    <t>Alex Armah</t>
  </si>
  <si>
    <t>Mitchell Tinsley</t>
  </si>
  <si>
    <t>Jonathan Williams</t>
  </si>
  <si>
    <t>Nick Boyle</t>
  </si>
  <si>
    <t>Parris Campbell</t>
  </si>
  <si>
    <t>Noah Brown</t>
  </si>
  <si>
    <t>Trevor Siemian</t>
  </si>
  <si>
    <t>Jesper Horsted</t>
  </si>
  <si>
    <t>Marquez Valdes-Scantling</t>
  </si>
  <si>
    <t>David Moore</t>
  </si>
  <si>
    <t>Nsimba Webster</t>
  </si>
  <si>
    <t>Elijah Cooks</t>
  </si>
  <si>
    <t>Aaron Rodgers</t>
  </si>
  <si>
    <t>Ko Kieft</t>
  </si>
  <si>
    <t>Kareem Hunt</t>
  </si>
  <si>
    <t>Britain Covey</t>
  </si>
  <si>
    <t>Matt Sokol</t>
  </si>
  <si>
    <t>Anthony Firkser</t>
  </si>
  <si>
    <t>Jordan Howard</t>
  </si>
  <si>
    <t>Cam Sims</t>
  </si>
  <si>
    <t>Tom Brady</t>
  </si>
  <si>
    <t>Lew Nichols</t>
  </si>
  <si>
    <t>Shane Zylstra</t>
  </si>
  <si>
    <t>Michael Burton</t>
  </si>
  <si>
    <t>Jack Stoll</t>
  </si>
  <si>
    <t>Zach Pascal</t>
  </si>
  <si>
    <t>Hunter Kampmoyer</t>
  </si>
  <si>
    <t>Nick Mullens</t>
  </si>
  <si>
    <t>Louis Rees-Zammit</t>
  </si>
  <si>
    <t>Skyy Moore</t>
  </si>
  <si>
    <t>Jaelon Darden</t>
  </si>
  <si>
    <t>Jordan Mason</t>
  </si>
  <si>
    <t>Justin Herbert</t>
  </si>
  <si>
    <t>Tarik Black</t>
  </si>
  <si>
    <t>Josh Reynolds</t>
  </si>
  <si>
    <t>Chris Rodriguez Jr.</t>
  </si>
  <si>
    <t>Equanimeous St. Brown</t>
  </si>
  <si>
    <t>Irv Smith Jr.</t>
  </si>
  <si>
    <t>Mo Alie-Cox</t>
  </si>
  <si>
    <t>Jeremy McNichols</t>
  </si>
  <si>
    <t>Terrace Marshall Jr.</t>
  </si>
  <si>
    <t>Jeff Driskel</t>
  </si>
  <si>
    <t>Kyle Allen</t>
  </si>
  <si>
    <t>Jalen Guyton</t>
  </si>
  <si>
    <t>Jalen Reagor</t>
  </si>
  <si>
    <t>Jared Bernhardt</t>
  </si>
  <si>
    <t>La'Mical Perine</t>
  </si>
  <si>
    <t>Devin Duvernay</t>
  </si>
  <si>
    <t>Feleipe Franks</t>
  </si>
  <si>
    <t>Collin Johnson</t>
  </si>
  <si>
    <t>Jordan Wilkins</t>
  </si>
  <si>
    <t>Freddie Swain</t>
  </si>
  <si>
    <t>Laquon Treadwell</t>
  </si>
  <si>
    <t>Russell Gage</t>
  </si>
  <si>
    <t>David Sills V</t>
  </si>
  <si>
    <t>Sammy Watkins</t>
  </si>
  <si>
    <t>Kyle Trask</t>
  </si>
  <si>
    <t>Johnny Wilson</t>
  </si>
  <si>
    <t>Darrel Williams</t>
  </si>
  <si>
    <t>Teddy Bridgewater</t>
  </si>
  <si>
    <t>Brandin Cooks</t>
  </si>
  <si>
    <t>Odell Beckham Jr.</t>
  </si>
  <si>
    <t>Shane Buechele</t>
  </si>
  <si>
    <t>Will Mallory</t>
  </si>
  <si>
    <t>Nick Ralston</t>
  </si>
  <si>
    <t>Miles Sanders</t>
  </si>
  <si>
    <t>Jordan Whittington</t>
  </si>
  <si>
    <t>Tommy Tremble</t>
  </si>
  <si>
    <t>Jameis Winston</t>
  </si>
  <si>
    <t>Jakob Johnson</t>
  </si>
  <si>
    <t>Rashaad Penny</t>
  </si>
  <si>
    <t>Jamison Crowder</t>
  </si>
  <si>
    <t>Drew Lock</t>
  </si>
  <si>
    <t>Luke Musgrave</t>
  </si>
  <si>
    <t>Derek Carr</t>
  </si>
  <si>
    <t>Jimmy Garoppolo</t>
  </si>
  <si>
    <t>Jordan Matthews</t>
  </si>
  <si>
    <t>Duke Johnson</t>
  </si>
  <si>
    <t>Leonard Fournette</t>
  </si>
  <si>
    <t>Tyrone Tracy Jr.</t>
  </si>
  <si>
    <t>Tahj Washington</t>
  </si>
  <si>
    <t>Jerick McKinnon</t>
  </si>
  <si>
    <t>Richard Rodgers</t>
  </si>
  <si>
    <t>Cody Hollister</t>
  </si>
  <si>
    <t>Devaughn Vele</t>
  </si>
  <si>
    <t>Falcons D/ST</t>
  </si>
  <si>
    <t>Jarvis Landry</t>
  </si>
  <si>
    <t>Mecole Hardman</t>
  </si>
  <si>
    <t>Bears D/ST</t>
  </si>
  <si>
    <t>Jacob Eason</t>
  </si>
  <si>
    <t>Bengals D/ST</t>
  </si>
  <si>
    <t>JaQuan Hardy</t>
  </si>
  <si>
    <t>Broncos D/ST</t>
  </si>
  <si>
    <t>Lions D/ST</t>
  </si>
  <si>
    <t>Packers D/ST</t>
  </si>
  <si>
    <t>Titans D/ST</t>
  </si>
  <si>
    <t>Allen Robinson II</t>
  </si>
  <si>
    <t>Colts D/ST</t>
  </si>
  <si>
    <t>Raiders D/ST</t>
  </si>
  <si>
    <t>KhaDarel Hodge</t>
  </si>
  <si>
    <t>Rams D/ST</t>
  </si>
  <si>
    <t>Dolphins D/ST</t>
  </si>
  <si>
    <t>John Brown</t>
  </si>
  <si>
    <t>Vikings D/ST</t>
  </si>
  <si>
    <t>James Proche II</t>
  </si>
  <si>
    <t>Patriots D/ST</t>
  </si>
  <si>
    <t>Giants D/ST</t>
  </si>
  <si>
    <t>Jason Moore</t>
  </si>
  <si>
    <t>AJ McCarron</t>
  </si>
  <si>
    <t>Matt Breida</t>
  </si>
  <si>
    <t>Cardinals D/ST</t>
  </si>
  <si>
    <t>Chargers D/ST</t>
  </si>
  <si>
    <t>Logan Thomas</t>
  </si>
  <si>
    <t>Seahawks D/ST</t>
  </si>
  <si>
    <t>Buccaneers D/ST</t>
  </si>
  <si>
    <t>Commanders D/ST</t>
  </si>
  <si>
    <t>Panthers D/ST</t>
  </si>
  <si>
    <t>Josiah Deguara</t>
  </si>
  <si>
    <t>Jaguars D/ST</t>
  </si>
  <si>
    <t>Donald Parham Jr.</t>
  </si>
  <si>
    <t>Texans D/ST</t>
  </si>
  <si>
    <t>Joe Milton III</t>
  </si>
  <si>
    <t>Wan'Dale Robinson</t>
  </si>
  <si>
    <t>Tyler Badie</t>
  </si>
  <si>
    <t>Tyrie Cleveland</t>
  </si>
  <si>
    <t>T.J. Vasher</t>
  </si>
  <si>
    <t>Hayden Hurst</t>
  </si>
  <si>
    <t>Lil'Jordan Humphrey</t>
  </si>
  <si>
    <t>Evan Hull</t>
  </si>
  <si>
    <t>Malik Washington</t>
  </si>
  <si>
    <t>Ben Mason</t>
  </si>
  <si>
    <t>Benny Snell Jr.</t>
  </si>
  <si>
    <t>Donovan Peoples-Jones</t>
  </si>
  <si>
    <t>Spencer Brown</t>
  </si>
  <si>
    <t>Tyler Davis</t>
  </si>
  <si>
    <t>Kylen Granson</t>
  </si>
  <si>
    <t>Sam Ehlinger</t>
  </si>
  <si>
    <t>Ian Thomas</t>
  </si>
  <si>
    <t>Tanner Gentry</t>
  </si>
  <si>
    <t>Gunner Olszewski</t>
  </si>
  <si>
    <t>Jacob Cowing</t>
  </si>
  <si>
    <t>Ben DiNucci</t>
  </si>
  <si>
    <t>Ricky Pearsall</t>
  </si>
  <si>
    <t>Jacques Patrick</t>
  </si>
  <si>
    <t>Robbie Chosen</t>
  </si>
  <si>
    <t>Martavis Bryant</t>
  </si>
  <si>
    <t>Stephen Anderson</t>
  </si>
  <si>
    <t>Chigoziem Okonkwo</t>
  </si>
  <si>
    <t>Charlie Woerner</t>
  </si>
  <si>
    <t>Javon Wims</t>
  </si>
  <si>
    <t>Peyton Hendershot</t>
  </si>
  <si>
    <t>Mitchell Trubisky</t>
  </si>
  <si>
    <t>Audric Estime</t>
  </si>
  <si>
    <t>Maurice Alexander</t>
  </si>
  <si>
    <t>Devon Allen</t>
  </si>
  <si>
    <t>Quintin Morris</t>
  </si>
  <si>
    <t>Xavier Hutchinson</t>
  </si>
  <si>
    <t>Henry Pearson</t>
  </si>
  <si>
    <t>Tanner Conner</t>
  </si>
  <si>
    <t>Tutu Atwell</t>
  </si>
  <si>
    <t>Ryan Tannehill</t>
  </si>
  <si>
    <t>Nick Foles</t>
  </si>
  <si>
    <t>Ryan Flournoy</t>
  </si>
  <si>
    <t>Cade Johnson</t>
  </si>
  <si>
    <t>Bo Nix</t>
  </si>
  <si>
    <t>Kirk Cousins</t>
  </si>
  <si>
    <t>J.D. McKissic</t>
  </si>
  <si>
    <t>Javian Hawkins</t>
  </si>
  <si>
    <t>Russell Wilson</t>
  </si>
  <si>
    <t>Jordan Travis</t>
  </si>
  <si>
    <t>Johnny Mundt</t>
  </si>
  <si>
    <t>Spencer Rattler</t>
  </si>
  <si>
    <t>Michael Thomas</t>
  </si>
  <si>
    <t>Albert Okwuegbunam Jr.</t>
  </si>
  <si>
    <t>Mike Davis</t>
  </si>
  <si>
    <t>River Cracraft</t>
  </si>
  <si>
    <t>Jalin Hyatt</t>
  </si>
  <si>
    <t>Keaton Mitchell</t>
  </si>
  <si>
    <t>Dylan Laube</t>
  </si>
  <si>
    <t>Amari Rodgers</t>
  </si>
  <si>
    <t>Matt Corral</t>
  </si>
  <si>
    <t>Kristian Wilkerson</t>
  </si>
  <si>
    <t>Trey Lance</t>
  </si>
  <si>
    <t>Ty'Son Williams</t>
  </si>
  <si>
    <t>Darren Waller</t>
  </si>
  <si>
    <t>Tip Reiman</t>
  </si>
  <si>
    <t>Marvin Mims Jr.</t>
  </si>
  <si>
    <t>C.J. Ham</t>
  </si>
  <si>
    <t>Justin Fields</t>
  </si>
  <si>
    <t>T.Y. Hilton</t>
  </si>
  <si>
    <t>Anthony McFarland Jr.</t>
  </si>
  <si>
    <t>Brandon Johnson</t>
  </si>
  <si>
    <t>Darrell Daniels</t>
  </si>
  <si>
    <t>Greg Dortch</t>
  </si>
  <si>
    <t>Jonnu Smith</t>
  </si>
  <si>
    <t>Ben Sims</t>
  </si>
  <si>
    <t>Simi Fehoko</t>
  </si>
  <si>
    <t>Connor Heyward</t>
  </si>
  <si>
    <t>Aidan O'Connell</t>
  </si>
  <si>
    <t>Tony Poljan</t>
  </si>
  <si>
    <t>Jonathan Ward</t>
  </si>
  <si>
    <t>Phillip Lindsay</t>
  </si>
  <si>
    <t>Marquez Callaway</t>
  </si>
  <si>
    <t>Zander Horvath</t>
  </si>
  <si>
    <t>DeWayne McBride</t>
  </si>
  <si>
    <t>Nathan Peterman</t>
  </si>
  <si>
    <t>Michael Wilson</t>
  </si>
  <si>
    <t>Marcus Mariota</t>
  </si>
  <si>
    <t>AJ Dillon</t>
  </si>
  <si>
    <t>Cody White</t>
  </si>
  <si>
    <t>Andy Isabella</t>
  </si>
  <si>
    <t>Jamaal Williams</t>
  </si>
  <si>
    <t>Trevon Wesco</t>
  </si>
  <si>
    <t>Trinity Benson</t>
  </si>
  <si>
    <t>Hunter Long</t>
  </si>
  <si>
    <t>Brenton Strange</t>
  </si>
  <si>
    <t>Nate Adkins</t>
  </si>
  <si>
    <t>Jalen Camp</t>
  </si>
  <si>
    <t>Darrell Henderson Jr.</t>
  </si>
  <si>
    <t>Mason Schreck</t>
  </si>
  <si>
    <t>Patrick Taylor Jr.</t>
  </si>
  <si>
    <t>Bucky Irving</t>
  </si>
  <si>
    <t>Rashod Bateman</t>
  </si>
  <si>
    <t>Parker Washington</t>
  </si>
  <si>
    <t>Tyrion Davis-Price</t>
  </si>
  <si>
    <t>J.P. Holtz</t>
  </si>
  <si>
    <t>Cornelius Johnson</t>
  </si>
  <si>
    <t>Austin Walter</t>
  </si>
  <si>
    <t>Scotty Miller</t>
  </si>
  <si>
    <t>Jonathan Mingo</t>
  </si>
  <si>
    <t>Ainias Smith</t>
  </si>
  <si>
    <t>Bailey Zappe</t>
  </si>
  <si>
    <t>KaVontae Turpin</t>
  </si>
  <si>
    <t>Trayveon Williams</t>
  </si>
  <si>
    <t>Cade Stover</t>
  </si>
  <si>
    <t>Nyheim Hines</t>
  </si>
  <si>
    <t>John FitzPatrick</t>
  </si>
  <si>
    <t>Marquez Stevenson</t>
  </si>
  <si>
    <t>Dareke Young</t>
  </si>
  <si>
    <t>Ty Montgomery II</t>
  </si>
  <si>
    <t>Ashton Dulin</t>
  </si>
  <si>
    <t>Roschon Johnson</t>
  </si>
  <si>
    <t>Cam Akers</t>
  </si>
  <si>
    <t>Tre' McKitty</t>
  </si>
  <si>
    <t>Taysom Hill</t>
  </si>
  <si>
    <t>Marvin Jones Jr.</t>
  </si>
  <si>
    <t>Anthony Brown Jr.</t>
  </si>
  <si>
    <t>Hunter Luepke</t>
  </si>
  <si>
    <t>Tyquan Thornton</t>
  </si>
  <si>
    <t>Trey Palmer</t>
  </si>
  <si>
    <t>Joseph Ngata</t>
  </si>
  <si>
    <t>Qadree Ollison</t>
  </si>
  <si>
    <t>Malcolm Brown</t>
  </si>
  <si>
    <t>Jacob Saylors</t>
  </si>
  <si>
    <t>Malik Cunningham</t>
  </si>
  <si>
    <t>Chase Cota</t>
  </si>
  <si>
    <t>Jake Kumerow</t>
  </si>
  <si>
    <t>Breshad Perriman</t>
  </si>
  <si>
    <t>Isaiah Likely</t>
  </si>
  <si>
    <t>Kawaan Baker</t>
  </si>
  <si>
    <t>Kyric McGowan</t>
  </si>
  <si>
    <t>Tyler Mabry</t>
  </si>
  <si>
    <t>Greg Dulcich</t>
  </si>
  <si>
    <t>Zach Davidson</t>
  </si>
  <si>
    <t>Gerald Everett</t>
  </si>
  <si>
    <t>Jalen Brooks</t>
  </si>
  <si>
    <t>Mekhi Sargent</t>
  </si>
  <si>
    <t>Mike Thomas</t>
  </si>
  <si>
    <t>Tre Nixon</t>
  </si>
  <si>
    <t>Carson Wentz</t>
  </si>
  <si>
    <t>K.J. Osborn</t>
  </si>
  <si>
    <t>Tyree Jackson</t>
  </si>
  <si>
    <t>Ben Ellefson</t>
  </si>
  <si>
    <t>Case Keenum</t>
  </si>
  <si>
    <t>Jamari Thrash</t>
  </si>
  <si>
    <t>Jared Wiley</t>
  </si>
  <si>
    <t>Ray-Ray McCloud III</t>
  </si>
  <si>
    <t>Cornell Powell</t>
  </si>
  <si>
    <t>Antoine Green</t>
  </si>
  <si>
    <t>Cole Kmet</t>
  </si>
  <si>
    <t>Tory Carter</t>
  </si>
  <si>
    <t>Clyde Edwards-Helaire</t>
  </si>
  <si>
    <t>John Wolford</t>
  </si>
  <si>
    <t>Willie Snead IV</t>
  </si>
  <si>
    <t>Ronald Jones</t>
  </si>
  <si>
    <t>Devontez Walker</t>
  </si>
  <si>
    <t>Ja'Lynn Polk</t>
  </si>
  <si>
    <t>Sam Darnold</t>
  </si>
  <si>
    <t>Gerrid Doaks</t>
  </si>
  <si>
    <t>Cole Fotheringham</t>
  </si>
  <si>
    <t>Sterling Shepard</t>
  </si>
  <si>
    <t>JaMycal Hasty</t>
  </si>
  <si>
    <t>Stephen Sullivan</t>
  </si>
  <si>
    <t>Racey McMath</t>
  </si>
  <si>
    <t>Davis Allen</t>
  </si>
  <si>
    <t>Cooper Rush</t>
  </si>
  <si>
    <t>Cody Thompson</t>
  </si>
  <si>
    <t>Travis Homer</t>
  </si>
  <si>
    <t>Reggie Gilliam</t>
  </si>
  <si>
    <t>Denzel Mims</t>
  </si>
  <si>
    <t>Dorian Thompson-Robinson</t>
  </si>
  <si>
    <t>Kyle Philips</t>
  </si>
  <si>
    <t>Kendall Blanton</t>
  </si>
  <si>
    <t>Colt McCoy</t>
  </si>
  <si>
    <t>Darnell Washington</t>
  </si>
  <si>
    <t>Chase Allen</t>
  </si>
  <si>
    <t>Brock Wright</t>
  </si>
  <si>
    <t>J.J. Taylor</t>
  </si>
  <si>
    <t>Xazavian Valladay</t>
  </si>
  <si>
    <t>Keith Smith</t>
  </si>
  <si>
    <t>Andre Roberts</t>
  </si>
  <si>
    <t>Malik Turner</t>
  </si>
  <si>
    <t>Malachi Corley</t>
  </si>
  <si>
    <t>Jalen McMillan</t>
  </si>
  <si>
    <t>Jimmy Graham</t>
  </si>
  <si>
    <t>Ben Sinnott</t>
  </si>
  <si>
    <t>Daylen Baldwin</t>
  </si>
  <si>
    <t>Tim Patrick</t>
  </si>
  <si>
    <t>Jaylen Wright</t>
  </si>
  <si>
    <t>Myron Mitchell</t>
  </si>
  <si>
    <t>KJ Hamler</t>
  </si>
  <si>
    <t>Emanuel Wilson</t>
  </si>
  <si>
    <t>Casey Washington</t>
  </si>
  <si>
    <t>Tommy DeVito</t>
  </si>
  <si>
    <t>Joshua Kelley</t>
  </si>
  <si>
    <t>Princeton Fant</t>
  </si>
  <si>
    <t>Trent Sherfield Sr.</t>
  </si>
  <si>
    <t>Damien Williams</t>
  </si>
  <si>
    <t>Tanner Hudson</t>
  </si>
  <si>
    <t>Tyler Scott</t>
  </si>
  <si>
    <t>Devin Culp</t>
  </si>
  <si>
    <t>Armani Rogers</t>
  </si>
  <si>
    <t>Keith Kirkwood</t>
  </si>
  <si>
    <t>Matt Ryan</t>
  </si>
  <si>
    <t>Marcus Kemp</t>
  </si>
  <si>
    <t>Juwann Winfree</t>
  </si>
  <si>
    <t>Tre Tucker</t>
  </si>
  <si>
    <t>Josh Downs</t>
  </si>
  <si>
    <t>Joe Flacco</t>
  </si>
  <si>
    <t>N'Keal Harry</t>
  </si>
  <si>
    <t>Cole Beasley</t>
  </si>
  <si>
    <t>Landen Akers</t>
  </si>
  <si>
    <t>Frank Darby</t>
  </si>
  <si>
    <t>Chris Streveler</t>
  </si>
  <si>
    <t>Khari Blasingame</t>
  </si>
  <si>
    <t>Joe Reed</t>
  </si>
  <si>
    <t>Dontrell Hilliard</t>
  </si>
  <si>
    <t>Brenden Rice</t>
  </si>
  <si>
    <t>Matt Bushman</t>
  </si>
  <si>
    <t>Giovanni Ricci</t>
  </si>
  <si>
    <t>Cullen Gillaspia</t>
  </si>
  <si>
    <t>Kene Nwangwu</t>
  </si>
  <si>
    <t>Ben Skowronek</t>
  </si>
  <si>
    <t>James Robinson</t>
  </si>
  <si>
    <t>Davis Webb</t>
  </si>
  <si>
    <t>Malik Willis</t>
  </si>
  <si>
    <t>Dezmon Patmon</t>
  </si>
  <si>
    <t>DeSean Jackson</t>
  </si>
  <si>
    <t>Julian Hill</t>
  </si>
  <si>
    <t>Noah Gray</t>
  </si>
  <si>
    <t>Baker Mayfield</t>
  </si>
  <si>
    <t>Chad Henne</t>
  </si>
  <si>
    <t>Elijah Higgins</t>
  </si>
  <si>
    <t>Allen Lazard</t>
  </si>
  <si>
    <t>Isaiah Hodgins</t>
  </si>
  <si>
    <t>Cameron Brate</t>
  </si>
  <si>
    <t>Davis Mills</t>
  </si>
  <si>
    <t>Jeff Smith</t>
  </si>
  <si>
    <t>Shedrick Jackson</t>
  </si>
  <si>
    <t>Hunter Henry</t>
  </si>
  <si>
    <t>Colby Parkinson</t>
  </si>
  <si>
    <t>Tucker Fisk</t>
  </si>
  <si>
    <t>Sam Howell</t>
  </si>
  <si>
    <t>Dallin Holker</t>
  </si>
  <si>
    <t>Jaren Hall</t>
  </si>
  <si>
    <t>Nikola Kalinic</t>
  </si>
  <si>
    <t>Dax Milne</t>
  </si>
  <si>
    <t>Sammis Reyes</t>
  </si>
  <si>
    <t>Sean Tucker</t>
  </si>
  <si>
    <t>Kenny Golladay</t>
  </si>
  <si>
    <t>Kevin White</t>
  </si>
  <si>
    <t>Mike Gesicki</t>
  </si>
  <si>
    <t>Jordan Akins</t>
  </si>
  <si>
    <t>Tre'Quan Smith</t>
  </si>
  <si>
    <t>Brett Rypien</t>
  </si>
  <si>
    <t>AJ Barner</t>
  </si>
  <si>
    <t>Jason Cabinda</t>
  </si>
  <si>
    <t>Velus Jones Jr.</t>
  </si>
  <si>
    <t>Zach Wilson</t>
  </si>
  <si>
    <t>Dontayvion Wicks</t>
  </si>
  <si>
    <t>Sage Surratt</t>
  </si>
  <si>
    <t>Tyler Higbee</t>
  </si>
  <si>
    <t>Brandon Bolden</t>
  </si>
  <si>
    <t>Ryan Miller</t>
  </si>
  <si>
    <t>Matthew Slater</t>
  </si>
  <si>
    <t>Tyler Huntley</t>
  </si>
  <si>
    <t>Justin Jackson</t>
  </si>
  <si>
    <t>Maxx Williams</t>
  </si>
  <si>
    <t>Eric Tomlinson</t>
  </si>
  <si>
    <t>Deon Jackson</t>
  </si>
  <si>
    <t>Johnny Johnson III</t>
  </si>
  <si>
    <t>Rakim Jarrett</t>
  </si>
  <si>
    <t>Chris Myarick</t>
  </si>
  <si>
    <t>Nathan Rourke</t>
  </si>
  <si>
    <t>Justin Shorter</t>
  </si>
  <si>
    <t>Julius Chestnut</t>
  </si>
  <si>
    <t>Kendric Pryor</t>
  </si>
  <si>
    <t>Ellis Merriweather</t>
  </si>
  <si>
    <t>Ross Dwelley</t>
  </si>
  <si>
    <t>Stanley Morgan Jr.</t>
  </si>
  <si>
    <t>Kadarius Toney</t>
  </si>
  <si>
    <t>Romeo Doubs</t>
  </si>
  <si>
    <t>Malik Davis</t>
  </si>
  <si>
    <t>Kayshon Boutte</t>
  </si>
  <si>
    <t>Cole Turner</t>
  </si>
  <si>
    <t>Carson Strong</t>
  </si>
  <si>
    <t>Quentin Johnston</t>
  </si>
  <si>
    <t>MarShawn Lloyd</t>
  </si>
  <si>
    <t>Jermaine Burton</t>
  </si>
  <si>
    <t>Michael Pratt</t>
  </si>
  <si>
    <t>Zach Evans</t>
  </si>
  <si>
    <t>Montrell Washington</t>
  </si>
  <si>
    <t>DeeJay Dallas</t>
  </si>
  <si>
    <t>Phillip Dorsett</t>
  </si>
  <si>
    <t>Trace McSorley</t>
  </si>
  <si>
    <t>Caleb Huntley</t>
  </si>
  <si>
    <t>David Blough</t>
  </si>
  <si>
    <t>Stone Smartt</t>
  </si>
  <si>
    <t>Isaiah Spiller</t>
  </si>
  <si>
    <t>Austin Watkins Jr.</t>
  </si>
  <si>
    <t>Dante Miller</t>
  </si>
  <si>
    <t>Sione Vaki</t>
  </si>
  <si>
    <t>Jalen Wydermyer</t>
  </si>
  <si>
    <t>Trenton Irwin</t>
  </si>
  <si>
    <t>Trenton Cannon</t>
  </si>
  <si>
    <t>Jeremy Ruckert</t>
  </si>
  <si>
    <t>Demetric Felton</t>
  </si>
  <si>
    <t>Damiere Byrd</t>
  </si>
  <si>
    <t>D'vonte Price</t>
  </si>
  <si>
    <t>Cethan Carter</t>
  </si>
  <si>
    <t>Devine Ozigbo</t>
  </si>
  <si>
    <t>Ihmir Smith-Marsette</t>
  </si>
  <si>
    <t>Brandon Smith</t>
  </si>
  <si>
    <t>Quintez Cephus</t>
  </si>
  <si>
    <t>Zack Kuntz</t>
  </si>
  <si>
    <t>Will Levis</t>
  </si>
  <si>
    <t>Jase McClellan</t>
  </si>
  <si>
    <t>JuJu Smith-Schuster</t>
  </si>
  <si>
    <t>Trent Taylor</t>
  </si>
  <si>
    <t>Kwamie Lassiter II</t>
  </si>
  <si>
    <t>Jake Tonges</t>
  </si>
  <si>
    <t>Elijah Dotson</t>
  </si>
  <si>
    <t>Geoff Swaim</t>
  </si>
  <si>
    <t>Rodney Williams</t>
  </si>
  <si>
    <t>DeMario Douglas</t>
  </si>
  <si>
    <t>Theo Johnson</t>
  </si>
  <si>
    <t>Max Duggan</t>
  </si>
  <si>
    <t>Trestan Ebner</t>
  </si>
  <si>
    <t>Dyami Brown</t>
  </si>
  <si>
    <t>Khalil Herbert</t>
  </si>
  <si>
    <t>Mohamed Ibrahim</t>
  </si>
  <si>
    <t>Isaiah Davis</t>
  </si>
  <si>
    <t>James Washington</t>
  </si>
  <si>
    <t>Austin Trammell</t>
  </si>
  <si>
    <t>Chester Rogers</t>
  </si>
  <si>
    <t>Blake Bell</t>
  </si>
  <si>
    <t>Parker Hesse</t>
  </si>
  <si>
    <t>Blake Watson</t>
  </si>
  <si>
    <t>Mason Rudolph</t>
  </si>
  <si>
    <t>Kirk Merritt</t>
  </si>
  <si>
    <t>Avery Williams</t>
  </si>
  <si>
    <t>Michael Carter</t>
  </si>
  <si>
    <t>Kenneth Gainwell</t>
  </si>
  <si>
    <t>Davion Davis</t>
  </si>
  <si>
    <t>Dazz Newsome</t>
  </si>
  <si>
    <t>Joshua Dobbs</t>
  </si>
  <si>
    <t>Josh Gordon</t>
  </si>
  <si>
    <t>Michael Mayer</t>
  </si>
  <si>
    <t>Alexander Mattison</t>
  </si>
  <si>
    <t>Dylan Drummond</t>
  </si>
  <si>
    <t>Kenny Yeboah</t>
  </si>
  <si>
    <t>David Bell</t>
  </si>
  <si>
    <t>Grant DuBose</t>
  </si>
  <si>
    <t>Damien Harris</t>
  </si>
  <si>
    <t>Daniel Bellinger</t>
  </si>
  <si>
    <t>John Bates</t>
  </si>
  <si>
    <t>Jake Fromm</t>
  </si>
  <si>
    <t>Derrick Gore</t>
  </si>
  <si>
    <t>Kenny Pickett</t>
  </si>
  <si>
    <t>Samaje Perine</t>
  </si>
  <si>
    <t>Colton Dowell</t>
  </si>
  <si>
    <t>Durham Smythe</t>
  </si>
  <si>
    <t>Chris Oladokun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</si>
</sst>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rgb="FF000000"/>
      <name val="Calibri"/>
    </font>
    <font>
      <b/>
      <sz val="14.0"/>
      <color rgb="FF000000"/>
      <name val="Arial"/>
    </font>
    <font/>
    <font>
      <b/>
      <sz val="11.0"/>
      <color rgb="FF000000"/>
      <name val="Calibri"/>
    </font>
    <font>
      <b/>
    </font>
    <font>
      <b/>
      <sz val="14.0"/>
      <name val="Arial"/>
    </font>
    <font>
      <b/>
      <sz val="8.0"/>
    </font>
    <font>
      <name val="Arial"/>
    </font>
    <font>
      <b/>
      <sz val="10.0"/>
      <color rgb="FF000000"/>
      <name val="Calibri"/>
    </font>
    <font>
      <sz val="10.0"/>
    </font>
    <font>
      <sz val="10.0"/>
      <color rgb="FF000000"/>
      <name val="Calibri"/>
    </font>
    <font>
      <b/>
      <sz val="13.0"/>
      <color rgb="FF000000"/>
      <name val="Calibri"/>
    </font>
    <font>
      <sz val="13.0"/>
      <color rgb="FF000000"/>
      <name val="Calibri"/>
    </font>
    <font>
      <b/>
      <sz val="13.0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1" numFmtId="0" xfId="0" applyAlignment="1" applyBorder="1" applyFont="1">
      <alignment horizontal="center" shrinkToFit="0" vertical="center" wrapText="1"/>
    </xf>
    <xf borderId="0" fillId="0" fontId="4" numFmtId="0" xfId="0" applyFont="1"/>
    <xf borderId="4" fillId="0" fontId="5" numFmtId="0" xfId="0" applyAlignment="1" applyBorder="1" applyFont="1">
      <alignment vertical="center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0" numFmtId="0" xfId="0" applyAlignment="1" applyFont="1">
      <alignment readingOrder="0" shrinkToFit="0" wrapText="1"/>
    </xf>
    <xf borderId="0" fillId="0" fontId="0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0" numFmtId="0" xfId="0" applyAlignment="1" applyFont="1">
      <alignment shrinkToFit="0" wrapText="1"/>
    </xf>
    <xf borderId="0" fillId="0" fontId="0" numFmtId="0" xfId="0" applyFont="1"/>
    <xf borderId="4" fillId="0" fontId="8" numFmtId="0" xfId="0" applyBorder="1" applyFont="1"/>
    <xf borderId="0" fillId="0" fontId="9" numFmtId="0" xfId="0" applyFont="1"/>
    <xf borderId="0" fillId="0" fontId="9" numFmtId="0" xfId="0" applyAlignment="1" applyFont="1">
      <alignment readingOrder="0"/>
    </xf>
    <xf borderId="4" fillId="0" fontId="10" numFmtId="0" xfId="0" applyBorder="1" applyFont="1"/>
    <xf borderId="4" fillId="0" fontId="10" numFmtId="0" xfId="0" applyAlignment="1" applyBorder="1" applyFont="1">
      <alignment readingOrder="0" shrinkToFit="0" wrapText="1"/>
    </xf>
    <xf borderId="4" fillId="0" fontId="9" numFmtId="0" xfId="0" applyAlignment="1" applyBorder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5" fillId="0" fontId="11" numFmtId="0" xfId="0" applyAlignment="1" applyBorder="1" applyFont="1">
      <alignment horizontal="center"/>
    </xf>
    <xf borderId="5" fillId="0" fontId="2" numFmtId="0" xfId="0" applyBorder="1" applyFont="1"/>
    <xf borderId="0" fillId="0" fontId="12" numFmtId="0" xfId="0" applyAlignment="1" applyFont="1">
      <alignment shrinkToFit="0" wrapText="1"/>
    </xf>
    <xf borderId="0" fillId="0" fontId="1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2" numFmtId="0" xfId="0" applyFont="1"/>
    <xf borderId="0" fillId="0" fontId="0" numFmtId="0" xfId="0" applyFont="1"/>
    <xf borderId="0" fillId="0" fontId="0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0" numFmtId="0" xfId="0" applyAlignment="1" applyFont="1">
      <alignment readingOrder="0" vertical="bottom"/>
    </xf>
  </cellXfs>
  <cellStyles count="1">
    <cellStyle xfId="0" name="Normal" builtinId="0"/>
  </cellStyles>
  <dxfs count="20"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00B050"/>
          <bgColor rgb="FF00B050"/>
        </patternFill>
      </fill>
      <border/>
    </dxf>
    <dxf>
      <font/>
      <fill>
        <patternFill patternType="solid">
          <fgColor rgb="FF0099FF"/>
          <bgColor rgb="FF0099FF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  <dxf>
      <font/>
      <fill>
        <patternFill patternType="solid">
          <fgColor rgb="FFE36C09"/>
          <bgColor rgb="FFE36C09"/>
        </patternFill>
      </fill>
      <border/>
    </dxf>
    <dxf>
      <font/>
      <fill>
        <patternFill patternType="solid">
          <fgColor rgb="FFCC00CC"/>
          <bgColor rgb="FFCC00CC"/>
        </patternFill>
      </fill>
      <border/>
    </dxf>
    <dxf>
      <font/>
      <fill>
        <patternFill patternType="solid">
          <fgColor rgb="FF7F7F7F"/>
          <bgColor rgb="FF7F7F7F"/>
        </patternFill>
      </fill>
      <border/>
    </dxf>
    <dxf>
      <font/>
      <fill>
        <patternFill patternType="solid">
          <fgColor rgb="FFFF66CC"/>
          <bgColor rgb="FFFF66CC"/>
        </patternFill>
      </fill>
      <border/>
    </dxf>
    <dxf>
      <font/>
      <fill>
        <patternFill patternType="solid">
          <fgColor rgb="FFB2A1C7"/>
          <bgColor rgb="FFB2A1C7"/>
        </patternFill>
      </fill>
      <border/>
    </dxf>
    <dxf>
      <font/>
      <fill>
        <patternFill patternType="solid">
          <fgColor rgb="FFFABF8F"/>
          <bgColor rgb="FFFABF8F"/>
        </patternFill>
      </fill>
      <border/>
    </dxf>
    <dxf>
      <font/>
      <fill>
        <patternFill patternType="solid">
          <fgColor rgb="FFFFCC00"/>
          <bgColor rgb="FFFFCC00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>
        <color rgb="FF000000"/>
      </font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4A86E8"/>
          <bgColor rgb="FF4A86E8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4F81BD"/>
          <bgColor rgb="FF4F81BD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2">
    <tableStyle count="3" pivot="0" name="Data-style">
      <tableStyleElement dxfId="18" type="headerRow"/>
      <tableStyleElement dxfId="19" type="firstRowStripe"/>
      <tableStyleElement dxfId="19" type="secondRowStripe"/>
    </tableStyle>
    <tableStyle count="3" pivot="0" name="Data-style 2">
      <tableStyleElement dxfId="18" type="headerRow"/>
      <tableStyleElement dxfId="19" type="firstRowStripe"/>
      <tableStyleElement dxfId="19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1409700</xdr:colOff>
      <xdr:row>0</xdr:row>
      <xdr:rowOff>9525</xdr:rowOff>
    </xdr:from>
    <xdr:ext cx="1162050" cy="333375"/>
    <xdr:sp>
      <xdr:nvSpPr>
        <xdr:cNvPr id="3" name="Shape 3"/>
        <xdr:cNvSpPr/>
      </xdr:nvSpPr>
      <xdr:spPr>
        <a:xfrm>
          <a:off x="1205750" y="941075"/>
          <a:ext cx="1401900" cy="3138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Process Data</a:t>
          </a:r>
          <a:endParaRPr sz="1400"/>
        </a:p>
      </xdr:txBody>
    </xdr:sp>
    <xdr:clientData fLocksWithSheet="0"/>
  </xdr:oneCellAnchor>
  <xdr:oneCellAnchor>
    <xdr:from>
      <xdr:col>10</xdr:col>
      <xdr:colOff>57150</xdr:colOff>
      <xdr:row>0</xdr:row>
      <xdr:rowOff>19050</xdr:rowOff>
    </xdr:from>
    <xdr:ext cx="1219200" cy="323850"/>
    <xdr:sp>
      <xdr:nvSpPr>
        <xdr:cNvPr id="4" name="Shape 4"/>
        <xdr:cNvSpPr/>
      </xdr:nvSpPr>
      <xdr:spPr>
        <a:xfrm>
          <a:off x="1656675" y="1137125"/>
          <a:ext cx="1195800" cy="3039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/>
            <a:t>Reset Rosters</a:t>
          </a:r>
          <a:endParaRPr sz="12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4" displayName="Table_1" name="Table_1" id="1">
  <tableColumns count="1">
    <tableColumn name="ActionType" id="1"/>
  </tableColumns>
  <tableStyleInfo name="Data-style" showColumnStripes="0" showFirstColumn="1" showLastColumn="1" showRowStripes="1"/>
</table>
</file>

<file path=xl/tables/table2.xml><?xml version="1.0" encoding="utf-8"?>
<table xmlns="http://schemas.openxmlformats.org/spreadsheetml/2006/main" ref="C1:I11" displayName="Table_2" name="Table_2" id="2">
  <tableColumns count="7">
    <tableColumn name="Owners" id="1"/>
    <tableColumn name="Starting Auction Budget" id="2"/>
    <tableColumn name="Starting FAAB" id="3"/>
    <tableColumn name="Remaining Budget" id="4"/>
    <tableColumn name="Remaining FAAB" id="5"/>
    <tableColumn name="Open Spots" id="6"/>
    <tableColumn name="Max Bid" id="7"/>
  </tableColumns>
  <tableStyleInfo name="Data-style 2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3.86"/>
    <col customWidth="1" min="7" max="10" width="8.71"/>
    <col customWidth="1" min="11" max="12" width="17.43"/>
    <col customWidth="1" min="13" max="13" width="12.0"/>
    <col customWidth="1" min="14" max="14" width="8.14"/>
    <col customWidth="1" min="15" max="22" width="8.71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O1" s="4"/>
      <c r="P1" s="4"/>
      <c r="Q1" s="4"/>
      <c r="R1" s="4"/>
      <c r="S1" s="4"/>
    </row>
    <row r="2">
      <c r="A2" s="5" t="str">
        <f>IF('Auction Data'!$A3="Trade",CONCATENATE("Trade #",'Auction Data'!$B3,CHAR(10),IF('Auction Data'!$D3="none","",CONCATENATE('Auction Data'!$D3,CHAR(10))),IF('Auction Data'!$F3=0,"",CONCATENATE("Auction $",'Auction Data'!$F3,CHAR(10))),IF(#REF!=0,"",CONCATENATE("FAAB $",#REF!,CHAR(10))),"To ",'Auction Data'!$E3," from ",'Auction Data'!$H3),CONCATENATE('Auction Data'!$A3,"#",'Auction Data'!$B3,CHAR(10),'Auction Data'!$D3,CHAR(10),'Auction Data'!$E3, " $",'Auction Data'!$F3))</f>
        <v>Draft#1
Nico Collins
Patty $22</v>
      </c>
      <c r="B2" s="5" t="str">
        <f>IF('Auction Data'!$A4="Trade",CONCATENATE("Trade #",'Auction Data'!$B4,CHAR(10),IF('Auction Data'!$D4="none","",CONCATENATE('Auction Data'!$D4,CHAR(10))),IF('Auction Data'!$F4=0,"",CONCATENATE("Auction $",'Auction Data'!$F4,CHAR(10))),IF(#REF!=0,"",CONCATENATE("FAAB $",#REF!,CHAR(10))),"To ",'Auction Data'!$E4," from ",'Auction Data'!$H4),CONCATENATE('Auction Data'!$A4,"#",'Auction Data'!$B4,CHAR(10),'Auction Data'!$D4,CHAR(10),'Auction Data'!$E4, " $",'Auction Data'!$F4))</f>
        <v>Draft#2
Stefon Diggs
Oscar $20</v>
      </c>
      <c r="C2" s="5" t="str">
        <f>IF('Auction Data'!$A5="Trade",CONCATENATE("Trade #",'Auction Data'!$B5,CHAR(10),IF('Auction Data'!$D5="none","",CONCATENATE('Auction Data'!$D5,CHAR(10))),IF('Auction Data'!$F5=0,"",CONCATENATE("Auction $",'Auction Data'!$F5,CHAR(10))),IF(#REF!=0,"",CONCATENATE("FAAB $",#REF!,CHAR(10))),"To ",'Auction Data'!$E5," from ",'Auction Data'!$H5),CONCATENATE('Auction Data'!$A5,"#",'Auction Data'!$B5,CHAR(10),'Auction Data'!$D5,CHAR(10),'Auction Data'!$E5, " $",'Auction Data'!$F5))</f>
        <v>Draft#3
Jets D/ST
Nick $2</v>
      </c>
      <c r="D2" s="5" t="str">
        <f>IF('Auction Data'!$A6="Trade",CONCATENATE("Trade #",'Auction Data'!$B6,CHAR(10),IF('Auction Data'!$D6="none","",CONCATENATE('Auction Data'!$D6,CHAR(10))),IF(#REF!=0,"",CONCATENATE("Auction $",#REF!,CHAR(10))),IF(#REF!=0,"",CONCATENATE("FAAB $",#REF!,CHAR(10))),"To ",'Auction Data'!$E6," from ",'Auction Data'!$H6),CONCATENATE('Auction Data'!$A6,"#",'Auction Data'!$B6,CHAR(10),'Auction Data'!$D6,CHAR(10),'Auction Data'!$E6, " $",#REF!))</f>
        <v>#REF!</v>
      </c>
      <c r="E2" s="5" t="str">
        <f>IF('Auction Data'!$A7="Trade",CONCATENATE("Trade #",'Auction Data'!$B7,CHAR(10),IF('Auction Data'!$D7="none","",CONCATENATE('Auction Data'!$D7,CHAR(10))),IF('Auction Data'!$F7=0,"",CONCATENATE("Auction $",'Auction Data'!$F7,CHAR(10))),IF(#REF!=0,"",CONCATENATE("FAAB $",#REF!,CHAR(10))),"To ",'Auction Data'!$E7," from ",'Auction Data'!$H7),CONCATENATE('Auction Data'!$A7,"#",'Auction Data'!$B7,CHAR(10),'Auction Data'!$D7,CHAR(10),'Auction Data'!$E7, " $",'Auction Data'!$F7))</f>
        <v>Draft#5
Tank Dell
Brock $17</v>
      </c>
      <c r="F2" s="5" t="str">
        <f>IF('Auction Data'!$A8="Trade",CONCATENATE("Trade #",'Auction Data'!$B8,CHAR(10),IF('Auction Data'!$D8="none","",CONCATENATE('Auction Data'!$D8,CHAR(10))),IF('Auction Data'!$F8=0,"",CONCATENATE("Auction $",'Auction Data'!$F8,CHAR(10))),IF(#REF!=0,"",CONCATENATE("FAAB $",#REF!,CHAR(10))),"To ",'Auction Data'!$E8," from ",'Auction Data'!$H8),CONCATENATE('Auction Data'!$A8,"#",'Auction Data'!$B8,CHAR(10),'Auction Data'!$D8,CHAR(10),'Auction Data'!$E8, " $",'Auction Data'!$F8))</f>
        <v>Draft#6
DJ Moore
Forrest $26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>
      <c r="A3" s="5" t="str">
        <f>IF('Auction Data'!$A9="Trade",CONCATENATE("Trade #",'Auction Data'!$B9,CHAR(10),IF('Auction Data'!$D9="none","",CONCATENATE('Auction Data'!$D9,CHAR(10))),IF('Auction Data'!$F9=0,"",CONCATENATE("Auction $",'Auction Data'!$F9,CHAR(10))),IF(#REF!=0,"",CONCATENATE("FAAB $",#REF!,CHAR(10))),"To ",'Auction Data'!$E9," from ",'Auction Data'!$H9),CONCATENATE('Auction Data'!$A9,"#",'Auction Data'!$B9,CHAR(10),'Auction Data'!$D9,CHAR(10),'Auction Data'!$E9, " $",'Auction Data'!$F9))</f>
        <v>Draft#7
Lamar Jackson
Chandler $11</v>
      </c>
      <c r="B3" s="5" t="str">
        <f>IF('Auction Data'!$A10="Trade",CONCATENATE("Trade #",'Auction Data'!$B10,CHAR(10),IF('Auction Data'!$D10="none","",CONCATENATE('Auction Data'!$D10,CHAR(10))),IF('Auction Data'!$F10=0,"",CONCATENATE("Auction $",'Auction Data'!$F10,CHAR(10))),IF(#REF!=0,"",CONCATENATE("FAAB $",#REF!,CHAR(10))),"To ",'Auction Data'!$E10," from ",'Auction Data'!$H10),CONCATENATE('Auction Data'!$A10,"#",'Auction Data'!$B10,CHAR(10),'Auction Data'!$D10,CHAR(10),'Auction Data'!$E10, " $",'Auction Data'!$F10))</f>
        <v>Draft#8
Christian McCaffrey
Chris $73</v>
      </c>
      <c r="C3" s="5" t="str">
        <f>IF('Auction Data'!$A11="Trade",CONCATENATE("Trade #",'Auction Data'!$B11,CHAR(10),IF('Auction Data'!$D11="none","",CONCATENATE('Auction Data'!$D11,CHAR(10))),IF('Auction Data'!$F11=0,"",CONCATENATE("Auction $",'Auction Data'!$F11,CHAR(10))),IF(#REF!=0,"",CONCATENATE("FAAB $",#REF!,CHAR(10))),"To ",'Auction Data'!$E11," from ",'Auction Data'!$H11),CONCATENATE('Auction Data'!$A11,"#",'Auction Data'!$B11,CHAR(10),'Auction Data'!$D11,CHAR(10),'Auction Data'!$E11, " $",'Auction Data'!$F11))</f>
        <v>Draft#9
Mark Andrews
Chandler $19</v>
      </c>
      <c r="D3" s="5" t="str">
        <f>IF('Auction Data'!$A12="Trade",CONCATENATE("Trade #",'Auction Data'!$B12,CHAR(10),IF('Auction Data'!$D12="none","",CONCATENATE('Auction Data'!$D12,CHAR(10))),IF('Auction Data'!$F12=0,"",CONCATENATE("Auction $",'Auction Data'!$F12,CHAR(10))),IF(#REF!=0,"",CONCATENATE("FAAB $",#REF!,CHAR(10))),"To ",'Auction Data'!$E12," from ",'Auction Data'!$H12),CONCATENATE('Auction Data'!$A12,"#",'Auction Data'!$B12,CHAR(10),'Auction Data'!$D12,CHAR(10),'Auction Data'!$E12, " $",'Auction Data'!$F12))</f>
        <v>Draft#10
Cooper Kupp
Metz $30</v>
      </c>
      <c r="E3" s="5" t="str">
        <f>IF('Auction Data'!$A13="Trade",CONCATENATE("Trade #",'Auction Data'!$B13,CHAR(10),IF('Auction Data'!$D13="none","",CONCATENATE('Auction Data'!$D13,CHAR(10))),IF('Auction Data'!$F13=0,"",CONCATENATE("Auction $",'Auction Data'!$F13,CHAR(10))),IF(#REF!=0,"",CONCATENATE("FAAB $",#REF!,CHAR(10))),"To ",'Auction Data'!$E13," from ",'Auction Data'!$H13),CONCATENATE('Auction Data'!$A13,"#",'Auction Data'!$B13,CHAR(10),'Auction Data'!$D13,CHAR(10),'Auction Data'!$E13, " $",'Auction Data'!$F13))</f>
        <v>Draft#11
David Montgomery
Nick $19</v>
      </c>
      <c r="F3" s="5" t="str">
        <f>IF('Auction Data'!$A14="Trade",CONCATENATE("Trade #",'Auction Data'!$B14,CHAR(10),IF('Auction Data'!$D14="none","",CONCATENATE('Auction Data'!$D14,CHAR(10))),IF('Auction Data'!$F14=0,"",CONCATENATE("Auction $",'Auction Data'!$F14,CHAR(10))),IF(#REF!=0,"",CONCATENATE("FAAB $",#REF!,CHAR(10))),"To ",'Auction Data'!$E14," from ",'Auction Data'!$H14),CONCATENATE('Auction Data'!$A14,"#",'Auction Data'!$B14,CHAR(10),'Auction Data'!$D14,CHAR(10),'Auction Data'!$E14, " $",'Auction Data'!$F14))</f>
        <v>Draft#12
Rashee Rice
Forrest $22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>
      <c r="A4" s="5" t="str">
        <f>IF('Auction Data'!$A15="Trade",CONCATENATE("Trade #",'Auction Data'!$B15,CHAR(10),IF(#REF!="none","",CONCATENATE(#REF!,CHAR(10))),IF('Auction Data'!$F15=0,"",CONCATENATE("Auction $",'Auction Data'!$F15,CHAR(10))),IF(#REF!=0,"",CONCATENATE("FAAB $",#REF!,CHAR(10))),"To ",'Auction Data'!$E15," from ",'Auction Data'!$H15),CONCATENATE('Auction Data'!$A15,"#",'Auction Data'!$B15,CHAR(10),#REF!,CHAR(10),'Auction Data'!$E15, " $",'Auction Data'!$F15))</f>
        <v>#REF!</v>
      </c>
      <c r="B4" s="5" t="str">
        <f>IF('Auction Data'!$A16="Trade",CONCATENATE("Trade #",'Auction Data'!$B16,CHAR(10),IF('Auction Data'!$D15="none","",CONCATENATE('Auction Data'!$D15,CHAR(10))),IF('Auction Data'!$F16=0,"",CONCATENATE("Auction $",'Auction Data'!$F16,CHAR(10))),IF(#REF!=0,"",CONCATENATE("FAAB $",#REF!,CHAR(10))),"To ",'Auction Data'!$E16," from ",'Auction Data'!$H16),CONCATENATE('Auction Data'!$A16,"#",'Auction Data'!$B16,CHAR(10),'Auction Data'!$D15,CHAR(10),'Auction Data'!$E16, " $",'Auction Data'!$F16))</f>
        <v>Draft#14
Ravens D/ST
Forrest $29</v>
      </c>
      <c r="C4" s="5" t="str">
        <f>IF('Auction Data'!$A17="Trade",CONCATENATE("Trade #",'Auction Data'!$B17,CHAR(10),IF('Auction Data'!$D17="none","",CONCATENATE('Auction Data'!$D17,CHAR(10))),IF('Auction Data'!$F17=0,"",CONCATENATE("Auction $",'Auction Data'!$F17,CHAR(10))),IF(#REF!=0,"",CONCATENATE("FAAB $",#REF!,CHAR(10))),"To ",'Auction Data'!$E17," from ",'Auction Data'!$H17),CONCATENATE('Auction Data'!$A17,"#",'Auction Data'!$B17,CHAR(10),'Auction Data'!$D17,CHAR(10),'Auction Data'!$E17, " $",'Auction Data'!$F17))</f>
        <v>Draft#15
Bijan Robinson
Ben $74</v>
      </c>
      <c r="D4" s="5" t="str">
        <f>IF('Auction Data'!$A18="Trade",CONCATENATE("Trade #",'Auction Data'!$B18,CHAR(10),IF('Auction Data'!$D18="none","",CONCATENATE('Auction Data'!$D18,CHAR(10))),IF('Auction Data'!$F18=0,"",CONCATENATE("Auction $",'Auction Data'!$F18,CHAR(10))),IF(#REF!=0,"",CONCATENATE("FAAB $",#REF!,CHAR(10))),"To ",'Auction Data'!$E18," from ",'Auction Data'!$H18),CONCATENATE('Auction Data'!$A18,"#",'Auction Data'!$B18,CHAR(10),'Auction Data'!$D18,CHAR(10),'Auction Data'!$E18, " $",'Auction Data'!$F18))</f>
        <v>Draft#16
De'Von Achane
Oscar $36</v>
      </c>
      <c r="E4" s="5" t="str">
        <f>IF('Auction Data'!$A19="Trade",CONCATENATE("Trade #",'Auction Data'!$B19,CHAR(10),IF('Auction Data'!$D19="none","",CONCATENATE('Auction Data'!$D19,CHAR(10))),IF('Auction Data'!$F19=0,"",CONCATENATE("Auction $",'Auction Data'!$F19,CHAR(10))),IF(#REF!=0,"",CONCATENATE("FAAB $",#REF!,CHAR(10))),"To ",'Auction Data'!$E19," from ",'Auction Data'!$H19),CONCATENATE('Auction Data'!$A19,"#",'Auction Data'!$B19,CHAR(10),'Auction Data'!$D19,CHAR(10),'Auction Data'!$E19, " $",'Auction Data'!$F19))</f>
        <v>Draft#17
Joe Burrow
Forrest $4</v>
      </c>
      <c r="F4" s="5" t="str">
        <f>IF('Auction Data'!$A20="Trade",CONCATENATE("Trade #",'Auction Data'!$B20,CHAR(10),IF('Auction Data'!$D20="none","",CONCATENATE('Auction Data'!$D20,CHAR(10))),IF('Auction Data'!$F20=0,"",CONCATENATE("Auction $",'Auction Data'!$F20,CHAR(10))),IF(#REF!=0,"",CONCATENATE("FAAB $",#REF!,CHAR(10))),"To ",'Auction Data'!$E20," from ",'Auction Data'!$H20),CONCATENATE('Auction Data'!$A20,"#",'Auction Data'!$B20,CHAR(10),'Auction Data'!$D20,CHAR(10),'Auction Data'!$E20, " $",'Auction Data'!$F20))</f>
        <v>Draft#18
Breece Hall
Oscar $76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>
      <c r="A5" s="5" t="str">
        <f>IF('Auction Data'!$A21="Trade",CONCATENATE("Trade #",'Auction Data'!$B21,CHAR(10),IF('Auction Data'!$D21="none","",CONCATENATE('Auction Data'!$D21,CHAR(10))),IF('Auction Data'!$F21=0,"",CONCATENATE("Auction $",'Auction Data'!$F21,CHAR(10))),IF(#REF!=0,"",CONCATENATE("FAAB $",#REF!,CHAR(10))),"To ",'Auction Data'!$E21," from ",'Auction Data'!$H21),CONCATENATE('Auction Data'!$A21,"#",'Auction Data'!$B21,CHAR(10),'Auction Data'!$D21,CHAR(10),'Auction Data'!$E21, " $",'Auction Data'!$F21))</f>
        <v>Draft#19
Malik Nabers
Ben $13</v>
      </c>
      <c r="B5" s="5" t="str">
        <f>IF('Auction Data'!$A22="Trade",CONCATENATE("Trade #",'Auction Data'!$B22,CHAR(10),IF('Auction Data'!$D22="none","",CONCATENATE('Auction Data'!$D22,CHAR(10))),IF(#REF!=0,"",CONCATENATE("Auction $",#REF!,CHAR(10))),IF(#REF!=0,"",CONCATENATE("FAAB $",#REF!,CHAR(10))),"To ",'Auction Data'!$E22," from ",'Auction Data'!$H22),CONCATENATE('Auction Data'!$A22,"#",'Auction Data'!$B22,CHAR(10),'Auction Data'!$D22,CHAR(10),'Auction Data'!$E22, " $",#REF!))</f>
        <v>#REF!</v>
      </c>
      <c r="C5" s="5" t="str">
        <f>IF('Auction Data'!$A23="Trade",CONCATENATE("Trade #",'Auction Data'!$B23,CHAR(10),IF('Auction Data'!$D23="none","",CONCATENATE('Auction Data'!$D23,CHAR(10))),IF('Auction Data'!$F22=0,"",CONCATENATE("Auction $",'Auction Data'!$F22,CHAR(10))),IF(#REF!=0,"",CONCATENATE("FAAB $",#REF!,CHAR(10))),"To ",'Auction Data'!$E23," from ",'Auction Data'!$H23),CONCATENATE('Auction Data'!$A23,"#",'Auction Data'!$B23,CHAR(10),'Auction Data'!$D23,CHAR(10),'Auction Data'!$E23, " $",'Auction Data'!$F22))</f>
        <v>Draft#21
George Pickens
Brock $3</v>
      </c>
      <c r="D5" s="5" t="str">
        <f>IF('Auction Data'!$A24="Trade",CONCATENATE("Trade #",'Auction Data'!$B24,CHAR(10),IF('Auction Data'!$D24="none","",CONCATENATE('Auction Data'!$D24,CHAR(10))),IF('Auction Data'!$F24=0,"",CONCATENATE("Auction $",'Auction Data'!$F24,CHAR(10))),IF(#REF!=0,"",CONCATENATE("FAAB $",#REF!,CHAR(10))),"To ",'Auction Data'!$E24," from ",'Auction Data'!$H24),CONCATENATE('Auction Data'!$A24,"#",'Auction Data'!$B24,CHAR(10),'Auction Data'!$D24,CHAR(10),'Auction Data'!$E24, " $",'Auction Data'!$F24))</f>
        <v>Draft#22
Kenneth Walker III
Chandler $21</v>
      </c>
      <c r="E5" s="5" t="str">
        <f>IF('Auction Data'!$A25="Trade",CONCATENATE("Trade #",'Auction Data'!$B25,CHAR(10),IF('Auction Data'!$D25="none","",CONCATENATE('Auction Data'!$D25,CHAR(10))),IF('Auction Data'!$F25=0,"",CONCATENATE("Auction $",'Auction Data'!$F25,CHAR(10))),IF(#REF!=0,"",CONCATENATE("FAAB $",#REF!,CHAR(10))),"To ",'Auction Data'!$E25," from ",'Auction Data'!$H25),CONCATENATE('Auction Data'!$A25,"#",'Auction Data'!$B25,CHAR(10),'Auction Data'!$D25,CHAR(10),'Auction Data'!$E25, " $",'Auction Data'!$F25))</f>
        <v>Draft#23
Chiefs D/ST
Patty $1</v>
      </c>
      <c r="F5" s="5" t="str">
        <f>IF('Auction Data'!$A26="Trade",CONCATENATE("Trade #",'Auction Data'!$B26,CHAR(10),IF('Auction Data'!$D26="none","",CONCATENATE('Auction Data'!$D26,CHAR(10))),IF('Auction Data'!$F26=0,"",CONCATENATE("Auction $",'Auction Data'!$F26,CHAR(10))),IF(#REF!=0,"",CONCATENATE("FAAB $",#REF!,CHAR(10))),"To ",'Auction Data'!$E26," from ",'Auction Data'!$H26),CONCATENATE('Auction Data'!$A26,"#",'Auction Data'!$B26,CHAR(10),'Auction Data'!$D26,CHAR(10),'Auction Data'!$E26, " $",'Auction Data'!$F26))</f>
        <v>Draft#24
CeeDee Lamb
Ben $62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>
      <c r="A6" s="5" t="str">
        <f>IF('Auction Data'!$A27="Trade",CONCATENATE("Trade #",'Auction Data'!$B27,CHAR(10),IF('Auction Data'!$D27="none","",CONCATENATE('Auction Data'!$D27,CHAR(10))),IF('Auction Data'!$F27=0,"",CONCATENATE("Auction $",'Auction Data'!$F27,CHAR(10))),IF(#REF!=0,"",CONCATENATE("FAAB $",#REF!,CHAR(10))),"To ",'Auction Data'!$E27," from ",'Auction Data'!$H27),CONCATENATE('Auction Data'!$A27,"#",'Auction Data'!$B27,CHAR(10),'Auction Data'!$D27,CHAR(10),'Auction Data'!$E27, " $",'Auction Data'!$F27))</f>
        <v>Draft#25
Saquon Barkley
Brock $59</v>
      </c>
      <c r="B6" s="5" t="str">
        <f>IF('Auction Data'!$A28="Trade",CONCATENATE("Trade #",'Auction Data'!$B28,CHAR(10),IF('Auction Data'!$D28="none","",CONCATENATE('Auction Data'!$D28,CHAR(10))),IF('Auction Data'!$F28=0,"",CONCATENATE("Auction $",'Auction Data'!$F28,CHAR(10))),IF(#REF!=0,"",CONCATENATE("FAAB $",#REF!,CHAR(10))),"To ",'Auction Data'!$E28," from ",'Auction Data'!$H28),CONCATENATE('Auction Data'!$A28,"#",'Auction Data'!$B28,CHAR(10),'Auction Data'!$D28,CHAR(10),'Auction Data'!$E28, " $",'Auction Data'!$F28))</f>
        <v>Draft#26
Mike Evans
Chandler $26</v>
      </c>
      <c r="C6" s="5" t="str">
        <f>IF('Auction Data'!$A29="Trade",CONCATENATE("Trade #",'Auction Data'!$B29,CHAR(10),IF('Auction Data'!$D29="none","",CONCATENATE('Auction Data'!$D29,CHAR(10))),IF('Auction Data'!$F29=0,"",CONCATENATE("Auction $",'Auction Data'!$F29,CHAR(10))),IF(#REF!=0,"",CONCATENATE("FAAB $",#REF!,CHAR(10))),"To ",'Auction Data'!$E29," from ",'Auction Data'!$H29),CONCATENATE('Auction Data'!$A29,"#",'Auction Data'!$B29,CHAR(10),'Auction Data'!$D29,CHAR(10),'Auction Data'!$E29, " $",'Auction Data'!$F29))</f>
        <v>Draft#27
C.J. Stroud
Metz $7</v>
      </c>
      <c r="D6" s="5" t="str">
        <f>IF('Auction Data'!$A30="Trade",CONCATENATE("Trade #",'Auction Data'!$B30,CHAR(10),IF('Auction Data'!$D30="none","",CONCATENATE('Auction Data'!$D30,CHAR(10))),IF('Auction Data'!$F30=0,"",CONCATENATE("Auction $",'Auction Data'!$F30,CHAR(10))),IF(#REF!=0,"",CONCATENATE("FAAB $",#REF!,CHAR(10))),"To ",'Auction Data'!$E30," from ",'Auction Data'!$H30),CONCATENATE('Auction Data'!$A30,"#",'Auction Data'!$B30,CHAR(10),'Auction Data'!$D30,CHAR(10),'Auction Data'!$E30, " $",'Auction Data'!$F30))</f>
        <v>Draft#28
Tyreek Hill
Brooks $70</v>
      </c>
      <c r="E6" s="5" t="str">
        <f>IF('Auction Data'!$A31="Trade",CONCATENATE("Trade #",'Auction Data'!$B31,CHAR(10),IF('Auction Data'!$D31="none","",CONCATENATE('Auction Data'!$D31,CHAR(10))),IF('Auction Data'!$F31=0,"",CONCATENATE("Auction $",'Auction Data'!$F31,CHAR(10))),IF(#REF!=0,"",CONCATENATE("FAAB $",#REF!,CHAR(10))),"To ",'Auction Data'!$E31," from ",'Auction Data'!$H31),CONCATENATE('Auction Data'!$A31,"#",'Auction Data'!$B31,CHAR(10),'Auction Data'!$D31,CHAR(10),'Auction Data'!$E31, " $",'Auction Data'!$F31))</f>
        <v>Draft#29
DeVonta Smith
Ben $19</v>
      </c>
      <c r="F6" s="5" t="str">
        <f>IF('Auction Data'!$A32="Trade",CONCATENATE("Trade #",'Auction Data'!$B32,CHAR(10),IF('Auction Data'!$D32="none","",CONCATENATE('Auction Data'!$D32,CHAR(10))),IF('Auction Data'!$F32=0,"",CONCATENATE("Auction $",'Auction Data'!$F32,CHAR(10))),IF(#REF!=0,"",CONCATENATE("FAAB $",#REF!,CHAR(10))),"To ",'Auction Data'!$E32," from ",'Auction Data'!$H32),CONCATENATE('Auction Data'!$A32,"#",'Auction Data'!$B32,CHAR(10),'Auction Data'!$D32,CHAR(10),'Auction Data'!$E32, " $",'Auction Data'!$F32))</f>
        <v>Draft#30
Marvin Harrison Jr.
Metz $39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>
      <c r="A7" s="5" t="str">
        <f>IF('Auction Data'!$A33="Trade",CONCATENATE("Trade #",'Auction Data'!$B33,CHAR(10),IF('Auction Data'!$D33="none","",CONCATENATE('Auction Data'!$D33,CHAR(10))),IF('Auction Data'!$F33=0,"",CONCATENATE("Auction $",'Auction Data'!$F33,CHAR(10))),IF(#REF!=0,"",CONCATENATE("FAAB $",#REF!,CHAR(10))),"To ",'Auction Data'!$E33," from ",'Auction Data'!$H33),CONCATENATE('Auction Data'!$A33,"#",'Auction Data'!$B33,CHAR(10),'Auction Data'!$D33,CHAR(10),'Auction Data'!$E33, " $",'Auction Data'!$F33))</f>
        <v>Draft#31
Kyren Williams
Forrest $42</v>
      </c>
      <c r="B7" s="5" t="str">
        <f>IF('Auction Data'!$A34="Trade",CONCATENATE("Trade #",'Auction Data'!$B34,CHAR(10),IF('Auction Data'!$D34="none","",CONCATENATE('Auction Data'!$D34,CHAR(10))),IF('Auction Data'!$F34=0,"",CONCATENATE("Auction $",'Auction Data'!$F34,CHAR(10))),IF(#REF!=0,"",CONCATENATE("FAAB $",#REF!,CHAR(10))),"To ",'Auction Data'!$E34," from ",'Auction Data'!$H34),CONCATENATE('Auction Data'!$A34,"#",'Auction Data'!$B34,CHAR(10),'Auction Data'!$D34,CHAR(10),'Auction Data'!$E34, " $",'Auction Data'!$F34))</f>
        <v>Draft#32
Keenan Allen
Nick $7</v>
      </c>
      <c r="C7" s="5" t="str">
        <f>IF('Auction Data'!$A35="Trade",CONCATENATE("Trade #",'Auction Data'!$B35,CHAR(10),IF('Auction Data'!$D35="none","",CONCATENATE('Auction Data'!$D35,CHAR(10))),IF('Auction Data'!$F35=0,"",CONCATENATE("Auction $",'Auction Data'!$F35,CHAR(10))),IF(#REF!=0,"",CONCATENATE("FAAB $",#REF!,CHAR(10))),"To ",'Auction Data'!$E35," from ",'Auction Data'!$H35),CONCATENATE('Auction Data'!$A35,"#",'Auction Data'!$B35,CHAR(10),'Auction Data'!$D35,CHAR(10),'Auction Data'!$E35, " $",'Auction Data'!$F35))</f>
        <v>Draft#33
George Kittle
Metz $7</v>
      </c>
      <c r="D7" s="5" t="str">
        <f>IF('Auction Data'!$A36="Trade",CONCATENATE("Trade #",'Auction Data'!$B36,CHAR(10),IF('Auction Data'!$D36="none","",CONCATENATE('Auction Data'!$D36,CHAR(10))),IF('Auction Data'!$F36=0,"",CONCATENATE("Auction $",'Auction Data'!$F36,CHAR(10))),IF(#REF!=0,"",CONCATENATE("FAAB $",#REF!,CHAR(10))),"To ",'Auction Data'!$E36," from ",'Auction Data'!$H36),CONCATENATE('Auction Data'!$A36,"#",'Auction Data'!$B36,CHAR(10),'Auction Data'!$D36,CHAR(10),'Auction Data'!$E36, " $",'Auction Data'!$F36))</f>
        <v>Draft#34
Jahmyr Gibbs
Metz $50</v>
      </c>
      <c r="E7" s="5" t="str">
        <f>IF('Auction Data'!$A37="Trade",CONCATENATE("Trade #",'Auction Data'!$B37,CHAR(10),IF('Auction Data'!$D37="none","",CONCATENATE('Auction Data'!$D37,CHAR(10))),IF('Auction Data'!$F37=0,"",CONCATENATE("Auction $",'Auction Data'!$F37,CHAR(10))),IF(#REF!=0,"",CONCATENATE("FAAB $",#REF!,CHAR(10))),"To ",'Auction Data'!$E37," from ",'Auction Data'!$H37),CONCATENATE('Auction Data'!$A37,"#",'Auction Data'!$B37,CHAR(10),'Auction Data'!$D37,CHAR(10),'Auction Data'!$E37, " $",'Auction Data'!$F37))</f>
        <v>Draft#35
Sam LaPorta
Forrest $26</v>
      </c>
      <c r="F7" s="5" t="str">
        <f>IF('Auction Data'!$A38="Trade",CONCATENATE("Trade #",'Auction Data'!$B38,CHAR(10),IF('Auction Data'!$D38="none","",CONCATENATE('Auction Data'!$D38,CHAR(10))),IF('Auction Data'!$F38=0,"",CONCATENATE("Auction $",'Auction Data'!$F38,CHAR(10))),IF(#REF!=0,"",CONCATENATE("FAAB $",#REF!,CHAR(10))),"To ",'Auction Data'!$E38," from ",'Auction Data'!$H38),CONCATENATE('Auction Data'!$A38,"#",'Auction Data'!$B38,CHAR(10),'Auction Data'!$D38,CHAR(10),'Auction Data'!$E38, " $",'Auction Data'!$F38))</f>
        <v>Draft#36
Travis Kelce
Oscar $35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>
      <c r="A8" s="5" t="str">
        <f>IF('Auction Data'!$A39="Trade",CONCATENATE("Trade #",'Auction Data'!$B39,CHAR(10),IF('Auction Data'!$D39="none","",CONCATENATE('Auction Data'!$D39,CHAR(10))),IF('Auction Data'!$F39=0,"",CONCATENATE("Auction $",'Auction Data'!$F39,CHAR(10))),IF(#REF!=0,"",CONCATENATE("FAAB $",#REF!,CHAR(10))),"To ",'Auction Data'!$E39," from ",'Auction Data'!$H39),CONCATENATE('Auction Data'!$A39,"#",'Auction Data'!$B39,CHAR(10),'Auction Data'!$D39,CHAR(10),'Auction Data'!$E39, " $",'Auction Data'!$F39))</f>
        <v>Draft#37
Dak Prescott
Oscar $6</v>
      </c>
      <c r="B8" s="5" t="str">
        <f>IF('Auction Data'!$A40="Trade",CONCATENATE("Trade #",'Auction Data'!$B40,CHAR(10),IF('Auction Data'!$D40="none","",CONCATENATE('Auction Data'!$D40,CHAR(10))),IF('Auction Data'!$F40=0,"",CONCATENATE("Auction $",'Auction Data'!$F40,CHAR(10))),IF(#REF!=0,"",CONCATENATE("FAAB $",#REF!,CHAR(10))),"To ",'Auction Data'!$E40," from ",'Auction Data'!$H40),CONCATENATE('Auction Data'!$A40,"#",'Auction Data'!$B40,CHAR(10),'Auction Data'!$D40,CHAR(10),'Auction Data'!$E40, " $",'Auction Data'!$F40))</f>
        <v>Draft#38
Justin Jefferson
Patty $49</v>
      </c>
      <c r="C8" s="5" t="str">
        <f>IF('Auction Data'!$A41="Trade",CONCATENATE("Trade #",'Auction Data'!$B41,CHAR(10),IF('Auction Data'!$D41="none","",CONCATENATE('Auction Data'!$D41,CHAR(10))),IF('Auction Data'!$F41=0,"",CONCATENATE("Auction $",'Auction Data'!$F41,CHAR(10))),IF(#REF!=0,"",CONCATENATE("FAAB $",#REF!,CHAR(10))),"To ",'Auction Data'!$E41," from ",'Auction Data'!$H41),CONCATENATE('Auction Data'!$A41,"#",'Auction Data'!$B41,CHAR(10),'Auction Data'!$D41,CHAR(10),'Auction Data'!$E41, " $",'Auction Data'!$F41))</f>
        <v>Draft#39
Derrick Henry
Brock $59</v>
      </c>
      <c r="D8" s="5" t="str">
        <f>IF('Auction Data'!$A42="Trade",CONCATENATE("Trade #",'Auction Data'!$B42,CHAR(10),IF('Auction Data'!$D42="none","",CONCATENATE('Auction Data'!$D42,CHAR(10))),IF('Auction Data'!$F42=0,"",CONCATENATE("Auction $",'Auction Data'!$F42,CHAR(10))),IF(#REF!=0,"",CONCATENATE("FAAB $",#REF!,CHAR(10))),"To ",'Auction Data'!$E42," from ",'Auction Data'!$H42),CONCATENATE('Auction Data'!$A42,"#",'Auction Data'!$B42,CHAR(10),'Auction Data'!$D42,CHAR(10),'Auction Data'!$E42, " $",'Auction Data'!$F42))</f>
        <v>Draft#40
Terry McLaurin
Chris $10</v>
      </c>
      <c r="E8" s="5" t="str">
        <f>IF('Auction Data'!$A43="Trade",CONCATENATE("Trade #",'Auction Data'!$B43,CHAR(10),IF('Auction Data'!$D43="none","",CONCATENATE('Auction Data'!$D43,CHAR(10))),IF('Auction Data'!$F43=0,"",CONCATENATE("Auction $",'Auction Data'!$F43,CHAR(10))),IF(#REF!=0,"",CONCATENATE("FAAB $",#REF!,CHAR(10))),"To ",'Auction Data'!$E43," from ",'Auction Data'!$H43),CONCATENATE('Auction Data'!$A43,"#",'Auction Data'!$B43,CHAR(10),'Auction Data'!$D43,CHAR(10),'Auction Data'!$E43, " $",'Auction Data'!$F43))</f>
        <v>Draft#41
Drake London
Metz $32</v>
      </c>
      <c r="F8" s="5" t="str">
        <f>IF('Auction Data'!$A44="Trade",CONCATENATE("Trade #",'Auction Data'!$B44,CHAR(10),IF('Auction Data'!$D44="none","",CONCATENATE('Auction Data'!$D44,CHAR(10))),IF('Auction Data'!$F44=0,"",CONCATENATE("Auction $",'Auction Data'!$F44,CHAR(10))),IF(#REF!=0,"",CONCATENATE("FAAB $",#REF!,CHAR(10))),"To ",'Auction Data'!$E44," from ",'Auction Data'!$H44),CONCATENATE('Auction Data'!$A44,"#",'Auction Data'!$B44,CHAR(10),'Auction Data'!$D44,CHAR(10),'Auction Data'!$E44, " $",'Auction Data'!$F44))</f>
        <v>Draft#42
Ja'Marr Chase
Brooks $50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>
      <c r="A9" s="5" t="str">
        <f>IF('Auction Data'!$A45="Trade",CONCATENATE("Trade #",'Auction Data'!$B45,CHAR(10),IF('Auction Data'!$D45="none","",CONCATENATE('Auction Data'!$D45,CHAR(10))),IF('Auction Data'!$F45=0,"",CONCATENATE("Auction $",'Auction Data'!$F45,CHAR(10))),IF(#REF!=0,"",CONCATENATE("FAAB $",#REF!,CHAR(10))),"To ",'Auction Data'!$E45," from ",'Auction Data'!$H45),CONCATENATE('Auction Data'!$A45,"#",'Auction Data'!$B45,CHAR(10),'Auction Data'!$D45,CHAR(10),'Auction Data'!$E45, " $",'Auction Data'!$F45))</f>
        <v>Draft#43
Josh Allen
Chris $17</v>
      </c>
      <c r="B9" s="5" t="str">
        <f>IF('Auction Data'!$A46="Trade",CONCATENATE("Trade #",'Auction Data'!$B46,CHAR(10),IF('Auction Data'!$D46="none","",CONCATENATE('Auction Data'!$D46,CHAR(10))),IF('Auction Data'!$F46=0,"",CONCATENATE("Auction $",'Auction Data'!$F46,CHAR(10))),IF(#REF!=0,"",CONCATENATE("FAAB $",#REF!,CHAR(10))),"To ",'Auction Data'!$E46," from ",'Auction Data'!$H46),CONCATENATE('Auction Data'!$A46,"#",'Auction Data'!$B46,CHAR(10),'Auction Data'!$D46,CHAR(10),'Auction Data'!$E46, " $",'Auction Data'!$F46))</f>
        <v>Draft#44
Jaylen Waddle
Nick $24</v>
      </c>
      <c r="C9" s="5" t="str">
        <f>IF('Auction Data'!$A47="Trade",CONCATENATE("Trade #",'Auction Data'!$B47,CHAR(10),IF('Auction Data'!$D47="none","",CONCATENATE('Auction Data'!$D47,CHAR(10))),IF('Auction Data'!$F47=0,"",CONCATENATE("Auction $",'Auction Data'!$F47,CHAR(10))),IF(#REF!=0,"",CONCATENATE("FAAB $",#REF!,CHAR(10))),"To ",'Auction Data'!$E47," from ",'Auction Data'!$H47),CONCATENATE('Auction Data'!$A47,"#",'Auction Data'!$B47,CHAR(10),'Auction Data'!$D47,CHAR(10),'Auction Data'!$E47, " $",'Auction Data'!$F47))</f>
        <v>Draft#45
Kyle Pitts
Patty $17</v>
      </c>
      <c r="D9" s="5" t="str">
        <f>IF('Auction Data'!$A48="Trade",CONCATENATE("Trade #",'Auction Data'!$B48,CHAR(10),IF('Auction Data'!$D48="none","",CONCATENATE('Auction Data'!$D48,CHAR(10))),IF('Auction Data'!$F48=0,"",CONCATENATE("Auction $",'Auction Data'!$F48,CHAR(10))),IF(#REF!=0,"",CONCATENATE("FAAB $",#REF!,CHAR(10))),"To ",'Auction Data'!$E48," from ",'Auction Data'!$H48),CONCATENATE('Auction Data'!$A48,"#",'Auction Data'!$B48,CHAR(10),'Auction Data'!$D48,CHAR(10),'Auction Data'!$E48, " $",'Auction Data'!$F48))</f>
        <v>Draft#46
Davante Adams
Chandler $27</v>
      </c>
      <c r="E9" s="5" t="str">
        <f>IF('Auction Data'!$A49="Trade",CONCATENATE("Trade #",'Auction Data'!$B49,CHAR(10),IF('Auction Data'!$D49="none","",CONCATENATE('Auction Data'!$D49,CHAR(10))),IF('Auction Data'!$F49=0,"",CONCATENATE("Auction $",'Auction Data'!$F49,CHAR(10))),IF(#REF!=0,"",CONCATENATE("FAAB $",#REF!,CHAR(10))),"To ",'Auction Data'!$E49," from ",'Auction Data'!$H49),CONCATENATE('Auction Data'!$A49,"#",'Auction Data'!$B49,CHAR(10),'Auction Data'!$D49,CHAR(10),'Auction Data'!$E49, " $",'Auction Data'!$F49))</f>
        <v>Draft#47
Jalen Hurts
Brooks $14</v>
      </c>
      <c r="F9" s="5" t="str">
        <f>IF('Auction Data'!$A50="Trade",CONCATENATE("Trade #",'Auction Data'!$B50,CHAR(10),IF('Auction Data'!$D50="none","",CONCATENATE('Auction Data'!$D50,CHAR(10))),IF('Auction Data'!$F50=0,"",CONCATENATE("Auction $",'Auction Data'!$F50,CHAR(10))),IF(#REF!=0,"",CONCATENATE("FAAB $",#REF!,CHAR(10))),"To ",'Auction Data'!$E50," from ",'Auction Data'!$H50),CONCATENATE('Auction Data'!$A50,"#",'Auction Data'!$B50,CHAR(10),'Auction Data'!$D50,CHAR(10),'Auction Data'!$E50, " $",'Auction Data'!$F50))</f>
        <v>Draft#48
Garrett Wilson
Chris $37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>
      <c r="A10" s="5" t="str">
        <f>IF('Auction Data'!$A51="Trade",CONCATENATE("Trade #",'Auction Data'!$B51,CHAR(10),IF('Auction Data'!$D51="none","",CONCATENATE('Auction Data'!$D51,CHAR(10))),IF('Auction Data'!$F51=0,"",CONCATENATE("Auction $",'Auction Data'!$F51,CHAR(10))),IF(#REF!=0,"",CONCATENATE("FAAB $",#REF!,CHAR(10))),"To ",'Auction Data'!$E51," from ",'Auction Data'!$H51),CONCATENATE('Auction Data'!$A51,"#",'Auction Data'!$B51,CHAR(10),'Auction Data'!$D51,CHAR(10),'Auction Data'!$E51, " $",'Auction Data'!$F51))</f>
        <v>Draft#49
Travis Etienne Jr.
Chris $48</v>
      </c>
      <c r="B10" s="5" t="str">
        <f>IF('Auction Data'!$A52="Trade",CONCATENATE("Trade #",'Auction Data'!$B52,CHAR(10),IF('Auction Data'!$D52="none","",CONCATENATE('Auction Data'!$D52,CHAR(10))),IF('Auction Data'!$F52=0,"",CONCATENATE("Auction $",'Auction Data'!$F52,CHAR(10))),IF(#REF!=0,"",CONCATENATE("FAAB $",#REF!,CHAR(10))),"To ",'Auction Data'!$E52," from ",'Auction Data'!$H52),CONCATENATE('Auction Data'!$A52,"#",'Auction Data'!$B52,CHAR(10),'Auction Data'!$D52,CHAR(10),'Auction Data'!$E52, " $",'Auction Data'!$F52))</f>
        <v>Draft#50
Brandon Aiyuk
Forrest $20</v>
      </c>
      <c r="C10" s="5" t="str">
        <f>IF('Auction Data'!$A53="Trade",CONCATENATE("Trade #",'Auction Data'!$B53,CHAR(10),IF('Auction Data'!$D53="none","",CONCATENATE('Auction Data'!$D53,CHAR(10))),IF('Auction Data'!$F53=0,"",CONCATENATE("Auction $",'Auction Data'!$F53,CHAR(10))),IF(#REF!=0,"",CONCATENATE("FAAB $",#REF!,CHAR(10))),"To ",'Auction Data'!$E53," from ",'Auction Data'!$H53),CONCATENATE('Auction Data'!$A53,"#",'Auction Data'!$B53,CHAR(10),'Auction Data'!$D53,CHAR(10),'Auction Data'!$E53, " $",'Auction Data'!$F53))</f>
        <v>Draft#51
Aaron Jones
Nick $15</v>
      </c>
      <c r="D10" s="5" t="str">
        <f>IF('Auction Data'!$A54="Trade",CONCATENATE("Trade #",'Auction Data'!$B54,CHAR(10),IF('Auction Data'!$D54="none","",CONCATENATE('Auction Data'!$D54,CHAR(10))),IF('Auction Data'!$F54=0,"",CONCATENATE("Auction $",'Auction Data'!$F54,CHAR(10))),IF(#REF!=0,"",CONCATENATE("FAAB $",#REF!,CHAR(10))),"To ",'Auction Data'!$E54," from ",'Auction Data'!$H54),CONCATENATE('Auction Data'!$A54,"#",'Auction Data'!$B54,CHAR(10),'Auction Data'!$D54,CHAR(10),'Auction Data'!$E54, " $",'Auction Data'!$F54))</f>
        <v>Draft#52
Amon-Ra St. Brown
Nick $57</v>
      </c>
      <c r="E10" s="5" t="str">
        <f>IF('Auction Data'!$A55="Trade",CONCATENATE("Trade #",'Auction Data'!$B55,CHAR(10),IF('Auction Data'!$D55="none","",CONCATENATE('Auction Data'!$D55,CHAR(10))),IF('Auction Data'!$F55=0,"",CONCATENATE("Auction $",'Auction Data'!$F55,CHAR(10))),IF(#REF!=0,"",CONCATENATE("FAAB $",#REF!,CHAR(10))),"To ",'Auction Data'!$E55," from ",'Auction Data'!$H55),CONCATENATE('Auction Data'!$A55,"#",'Auction Data'!$B55,CHAR(10),'Auction Data'!$D55,CHAR(10),'Auction Data'!$E55, " $",'Auction Data'!$F55))</f>
        <v>Draft#53
Kyler Murray
Patty $7</v>
      </c>
      <c r="F10" s="5" t="str">
        <f>IF('Auction Data'!$A56="Trade",CONCATENATE("Trade #",'Auction Data'!$B56,CHAR(10),IF('Auction Data'!$D56="none","",CONCATENATE('Auction Data'!$D56,CHAR(10))),IF('Auction Data'!$F56=0,"",CONCATENATE("Auction $",'Auction Data'!$F56,CHAR(10))),IF(#REF!=0,"",CONCATENATE("FAAB $",#REF!,CHAR(10))),"To ",'Auction Data'!$E56," from ",'Auction Data'!$H56),CONCATENATE('Auction Data'!$A56,"#",'Auction Data'!$B56,CHAR(10),'Auction Data'!$D56,CHAR(10),'Auction Data'!$E56, " $",'Auction Data'!$F56))</f>
        <v>Draft#54
Isiah Pacheco
Patty $40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>
      <c r="A11" s="5" t="str">
        <f>IF('Auction Data'!$A57="Trade",CONCATENATE("Trade #",'Auction Data'!$B57,CHAR(10),IF('Auction Data'!$D57="none","",CONCATENATE('Auction Data'!$D57,CHAR(10))),IF('Auction Data'!$F57=0,"",CONCATENATE("Auction $",'Auction Data'!$F57,CHAR(10))),IF(#REF!=0,"",CONCATENATE("FAAB $",#REF!,CHAR(10))),"To ",'Auction Data'!$E57," from ",'Auction Data'!$H57),CONCATENATE('Auction Data'!$A57,"#",'Auction Data'!$B57,CHAR(10),'Auction Data'!$D57,CHAR(10),'Auction Data'!$E57, " $",'Auction Data'!$F57))</f>
        <v>Draft#55
A.J. Brown
Brooks $41</v>
      </c>
      <c r="B11" s="5" t="str">
        <f>IF('Auction Data'!$A58="Trade",CONCATENATE("Trade #",'Auction Data'!$B58,CHAR(10),IF('Auction Data'!$D58="none","",CONCATENATE('Auction Data'!$D58,CHAR(10))),IF('Auction Data'!$F58=0,"",CONCATENATE("Auction $",'Auction Data'!$F58,CHAR(10))),IF(#REF!=0,"",CONCATENATE("FAAB $",#REF!,CHAR(10))),"To ",'Auction Data'!$E58," from ",'Auction Data'!$H58),CONCATENATE('Auction Data'!$A58,"#",'Auction Data'!$B58,CHAR(10),'Auction Data'!$D58,CHAR(10),'Auction Data'!$E58, " $",'Auction Data'!$F58))</f>
        <v>Draft#56
Joshua Palmer
Oscar $4</v>
      </c>
      <c r="C11" s="5" t="str">
        <f>IF('Auction Data'!$A59="Trade",CONCATENATE("Trade #",'Auction Data'!$B59,CHAR(10),IF('Auction Data'!$D59="none","",CONCATENATE('Auction Data'!$D59,CHAR(10))),IF('Auction Data'!$F59=0,"",CONCATENATE("Auction $",'Auction Data'!$F59,CHAR(10))),IF(#REF!=0,"",CONCATENATE("FAAB $",#REF!,CHAR(10))),"To ",'Auction Data'!$E59," from ",'Auction Data'!$H59),CONCATENATE('Auction Data'!$A59,"#",'Auction Data'!$B59,CHAR(10),'Auction Data'!$D59,CHAR(10),'Auction Data'!$E59, " $",'Auction Data'!$F59))</f>
        <v>Draft#57
Evan Engram
Brock $4</v>
      </c>
      <c r="D11" s="5" t="str">
        <f>IF('Auction Data'!$A60="Trade",CONCATENATE("Trade #",'Auction Data'!$B60,CHAR(10),IF('Auction Data'!$D60="none","",CONCATENATE('Auction Data'!$D60,CHAR(10))),IF('Auction Data'!$F60=0,"",CONCATENATE("Auction $",'Auction Data'!$F60,CHAR(10))),IF(#REF!=0,"",CONCATENATE("FAAB $",#REF!,CHAR(10))),"To ",'Auction Data'!$E60," from ",'Auction Data'!$H60),CONCATENATE('Auction Data'!$A60,"#",'Auction Data'!$B60,CHAR(10),'Auction Data'!$D60,CHAR(10),'Auction Data'!$E60, " $",'Auction Data'!$F60))</f>
        <v>Draft#58
Amari Cooper
Chandler $8</v>
      </c>
      <c r="E11" s="5" t="str">
        <f>IF('Auction Data'!$A61="Trade",CONCATENATE("Trade #",'Auction Data'!$B61,CHAR(10),IF('Auction Data'!$D61="none","",CONCATENATE('Auction Data'!$D61,CHAR(10))),IF('Auction Data'!$F61=0,"",CONCATENATE("Auction $",'Auction Data'!$F61,CHAR(10))),IF(#REF!=0,"",CONCATENATE("FAAB $",#REF!,CHAR(10))),"To ",'Auction Data'!$E61," from ",'Auction Data'!$H61),CONCATENATE('Auction Data'!$A61,"#",'Auction Data'!$B61,CHAR(10),'Auction Data'!$D61,CHAR(10),'Auction Data'!$E61, " $",'Auction Data'!$F61))</f>
        <v>Draft#59
James Conner
Brooks $15</v>
      </c>
      <c r="F11" s="5" t="str">
        <f>IF('Auction Data'!$A62="Trade",CONCATENATE("Trade #",'Auction Data'!$B62,CHAR(10),IF('Auction Data'!$D62="none","",CONCATENATE('Auction Data'!$D62,CHAR(10))),IF('Auction Data'!$F62=0,"",CONCATENATE("Auction $",'Auction Data'!$F62,CHAR(10))),IF(#REF!=0,"",CONCATENATE("FAAB $",#REF!,CHAR(10))),"To ",'Auction Data'!$E62," from ",'Auction Data'!$H62),CONCATENATE('Auction Data'!$A62,"#",'Auction Data'!$B62,CHAR(10),'Auction Data'!$D62,CHAR(10),'Auction Data'!$E62, " $",'Auction Data'!$F62))</f>
        <v>Draft#60
49ers D/ST
Chandler $2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>
      <c r="A12" s="5" t="str">
        <f>IF('Auction Data'!$A63="Trade",CONCATENATE("Trade #",'Auction Data'!$B63,CHAR(10),IF('Auction Data'!$D63="none","",CONCATENATE('Auction Data'!$D63,CHAR(10))),IF('Auction Data'!$F63=0,"",CONCATENATE("Auction $",'Auction Data'!$F63,CHAR(10))),IF(#REF!=0,"",CONCATENATE("FAAB $",#REF!,CHAR(10))),"To ",'Auction Data'!$E63," from ",'Auction Data'!$H63),CONCATENATE('Auction Data'!$A63,"#",'Auction Data'!$B63,CHAR(10),'Auction Data'!$D63,CHAR(10),'Auction Data'!$E63, " $",'Auction Data'!$F63))</f>
        <v>Draft#61
Joe Mixon
Chandler $26</v>
      </c>
      <c r="B12" s="5" t="str">
        <f>IF('Auction Data'!$A64="Trade",CONCATENATE("Trade #",'Auction Data'!$B64,CHAR(10),IF('Auction Data'!$D64="none","",CONCATENATE('Auction Data'!$D64,CHAR(10))),IF('Auction Data'!$F64=0,"",CONCATENATE("Auction $",'Auction Data'!$F64,CHAR(10))),IF(#REF!=0,"",CONCATENATE("FAAB $",#REF!,CHAR(10))),"To ",'Auction Data'!$E64," from ",'Auction Data'!$H64),CONCATENATE('Auction Data'!$A64,"#",'Auction Data'!$B64,CHAR(10),'Auction Data'!$D64,CHAR(10),'Auction Data'!$E64, " $",'Auction Data'!$F64))</f>
        <v>Draft#62
Jameson Williams
Oscar $4</v>
      </c>
      <c r="C12" s="5" t="str">
        <f>IF('Auction Data'!$A65="Trade",CONCATENATE("Trade #",'Auction Data'!$B65,CHAR(10),IF('Auction Data'!$D65="none","",CONCATENATE('Auction Data'!$D65,CHAR(10))),IF('Auction Data'!$F65=0,"",CONCATENATE("Auction $",'Auction Data'!$F65,CHAR(10))),IF(#REF!=0,"",CONCATENATE("FAAB $",#REF!,CHAR(10))),"To ",'Auction Data'!$E65," from ",'Auction Data'!$H65),CONCATENATE('Auction Data'!$A65,"#",'Auction Data'!$B65,CHAR(10),'Auction Data'!$D65,CHAR(10),'Auction Data'!$E65, " $",'Auction Data'!$F65))</f>
        <v>Draft#63
Jonathan Taylor
Nick $48</v>
      </c>
      <c r="D12" s="5" t="str">
        <f>IF('Auction Data'!$A66="Trade",CONCATENATE("Trade #",'Auction Data'!$B66,CHAR(10),IF('Auction Data'!$D66="none","",CONCATENATE('Auction Data'!$D66,CHAR(10))),IF('Auction Data'!$F66=0,"",CONCATENATE("Auction $",'Auction Data'!$F66,CHAR(10))),IF(#REF!=0,"",CONCATENATE("FAAB $",#REF!,CHAR(10))),"To ",'Auction Data'!$E66," from ",'Auction Data'!$H66),CONCATENATE('Auction Data'!$A66,"#",'Auction Data'!$B66,CHAR(10),'Auction Data'!$D66,CHAR(10),'Auction Data'!$E66, " $",'Auction Data'!$F66))</f>
        <v>Draft#64
Deebo Samuel Sr.
Metz $21</v>
      </c>
      <c r="E12" s="5" t="str">
        <f>IF('Auction Data'!$A67="Trade",CONCATENATE("Trade #",'Auction Data'!$B67,CHAR(10),IF('Auction Data'!$D67="none","",CONCATENATE('Auction Data'!$D67,CHAR(10))),IF('Auction Data'!$F67=0,"",CONCATENATE("Auction $",'Auction Data'!$F67,CHAR(10))),IF(#REF!=0,"",CONCATENATE("FAAB $",#REF!,CHAR(10))),"To ",'Auction Data'!$E67," from ",'Auction Data'!$H67),CONCATENATE('Auction Data'!$A67,"#",'Auction Data'!$B67,CHAR(10),'Auction Data'!$D67,CHAR(10),'Auction Data'!$E67, " $",'Auction Data'!$F67))</f>
        <v>Draft#65
Rachaad White
Chandler $18</v>
      </c>
      <c r="F12" s="5" t="str">
        <f>IF('Auction Data'!$A68="Trade",CONCATENATE("Trade #",'Auction Data'!$B68,CHAR(10),IF('Auction Data'!$D68="none","",CONCATENATE('Auction Data'!$D68,CHAR(10))),IF('Auction Data'!$F68=0,"",CONCATENATE("Auction $",'Auction Data'!$F68,CHAR(10))),IF(#REF!=0,"",CONCATENATE("FAAB $",#REF!,CHAR(10))),"To ",'Auction Data'!$E68," from ",'Auction Data'!$H68),CONCATENATE('Auction Data'!$A68,"#",'Auction Data'!$B68,CHAR(10),'Auction Data'!$D68,CHAR(10),'Auction Data'!$E68, " $",'Auction Data'!$F68))</f>
        <v>Draft#66
David Njoku
Chris $1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>
      <c r="A13" s="5" t="str">
        <f>IF('Auction Data'!$A69="Trade",CONCATENATE("Trade #",'Auction Data'!$B69,CHAR(10),IF('Auction Data'!$D69="none","",CONCATENATE('Auction Data'!$D69,CHAR(10))),IF('Auction Data'!$F69=0,"",CONCATENATE("Auction $",'Auction Data'!$F69,CHAR(10))),IF(#REF!=0,"",CONCATENATE("FAAB $",#REF!,CHAR(10))),"To ",'Auction Data'!$E69," from ",'Auction Data'!$H69),CONCATENATE('Auction Data'!$A69,"#",'Auction Data'!$B69,CHAR(10),'Auction Data'!$D69,CHAR(10),'Auction Data'!$E69, " $",'Auction Data'!$F69))</f>
        <v>Draft#67
Browns D/ST
Ben $1</v>
      </c>
      <c r="B13" s="5" t="str">
        <f>IF('Auction Data'!$A70="Trade",CONCATENATE("Trade #",'Auction Data'!$B70,CHAR(10),IF('Auction Data'!$D70="none","",CONCATENATE('Auction Data'!$D70,CHAR(10))),IF('Auction Data'!$F70=0,"",CONCATENATE("Auction $",'Auction Data'!$F70,CHAR(10))),IF(#REF!=0,"",CONCATENATE("FAAB $",#REF!,CHAR(10))),"To ",'Auction Data'!$E70," from ",'Auction Data'!$H70),CONCATENATE('Auction Data'!$A70,"#",'Auction Data'!$B70,CHAR(10),'Auction Data'!$D70,CHAR(10),'Auction Data'!$E70, " $",'Auction Data'!$F70))</f>
        <v>Draft#68
Tee Higgins
Nick $15</v>
      </c>
      <c r="C13" s="5" t="str">
        <f>IF('Auction Data'!$A71="Trade",CONCATENATE("Trade #",'Auction Data'!$B71,CHAR(10),IF('Auction Data'!$D71="none","",CONCATENATE('Auction Data'!$D71,CHAR(10))),IF('Auction Data'!$F71=0,"",CONCATENATE("Auction $",'Auction Data'!$F71,CHAR(10))),IF(#REF!=0,"",CONCATENATE("FAAB $",#REF!,CHAR(10))),"To ",'Auction Data'!$E71," from ",'Auction Data'!$H71),CONCATENATE('Auction Data'!$A71,"#",'Auction Data'!$B71,CHAR(10),'Auction Data'!$D71,CHAR(10),'Auction Data'!$E71, " $",'Auction Data'!$F71))</f>
        <v>Draft#69
Jerome Ford
Brock $2</v>
      </c>
      <c r="D13" s="5" t="str">
        <f>IF('Auction Data'!$A72="Trade",CONCATENATE("Trade #",'Auction Data'!$B72,CHAR(10),IF('Auction Data'!$D72="none","",CONCATENATE('Auction Data'!$D72,CHAR(10))),IF('Auction Data'!$F72=0,"",CONCATENATE("Auction $",'Auction Data'!$F72,CHAR(10))),IF(#REF!=0,"",CONCATENATE("FAAB $",#REF!,CHAR(10))),"To ",'Auction Data'!$E72," from ",'Auction Data'!$H72),CONCATENATE('Auction Data'!$A72,"#",'Auction Data'!$B72,CHAR(10),'Auction Data'!$D72,CHAR(10),'Auction Data'!$E72, " $",'Auction Data'!$F72))</f>
        <v>Draft#70
Chris Olave
Patty $25</v>
      </c>
      <c r="E13" s="5" t="str">
        <f>IF('Auction Data'!$A73="Trade",CONCATENATE("Trade #",'Auction Data'!$B73,CHAR(10),IF('Auction Data'!$D73="none","",CONCATENATE('Auction Data'!$D73,CHAR(10))),IF('Auction Data'!$F73=0,"",CONCATENATE("Auction $",'Auction Data'!$F73,CHAR(10))),IF(#REF!=0,"",CONCATENATE("FAAB $",#REF!,CHAR(10))),"To ",'Auction Data'!$E73," from ",'Auction Data'!$H73),CONCATENATE('Auction Data'!$A73,"#",'Auction Data'!$B73,CHAR(10),'Auction Data'!$D73,CHAR(10),'Auction Data'!$E73, " $",'Auction Data'!$F73))</f>
        <v>Draft#71
Alvin Kamara
Forrest $19</v>
      </c>
      <c r="F13" s="5" t="str">
        <f>IF('Auction Data'!$A74="Trade",CONCATENATE("Trade #",'Auction Data'!$B74,CHAR(10),IF('Auction Data'!$D74="none","",CONCATENATE('Auction Data'!$D74,CHAR(10))),IF('Auction Data'!$F74=0,"",CONCATENATE("Auction $",'Auction Data'!$F74,CHAR(10))),IF(#REF!=0,"",CONCATENATE("FAAB $",#REF!,CHAR(10))),"To ",'Auction Data'!$E74," from ",'Auction Data'!$H74),CONCATENATE('Auction Data'!$A74,"#",'Auction Data'!$B74,CHAR(10),'Auction Data'!$D74,CHAR(10),'Auction Data'!$E74, " $",'Auction Data'!$F74))</f>
        <v>Draft#72
James Cook
Patty $18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>
      <c r="A14" s="5" t="str">
        <f>IF('Auction Data'!$A75="Trade",CONCATENATE("Trade #",'Auction Data'!$B75,CHAR(10),IF('Auction Data'!$D75="none","",CONCATENATE('Auction Data'!$D75,CHAR(10))),IF('Auction Data'!$F75=0,"",CONCATENATE("Auction $",'Auction Data'!$F75,CHAR(10))),IF(#REF!=0,"",CONCATENATE("FAAB $",#REF!,CHAR(10))),"To ",'Auction Data'!$E75," from ",'Auction Data'!$H75),CONCATENATE('Auction Data'!$A75,"#",'Auction Data'!$B75,CHAR(10),'Auction Data'!$D75,CHAR(10),'Auction Data'!$E75, " $",'Auction Data'!$F75))</f>
        <v>Draft#73
DK Metcalf
Brock $15</v>
      </c>
      <c r="B14" s="5" t="str">
        <f>IF('Auction Data'!$A76="Trade",CONCATENATE("Trade #",'Auction Data'!$B76,CHAR(10),IF('Auction Data'!$D76="none","",CONCATENATE('Auction Data'!$D76,CHAR(10))),IF('Auction Data'!$F76=0,"",CONCATENATE("Auction $",'Auction Data'!$F76,CHAR(10))),IF(#REF!=0,"",CONCATENATE("FAAB $",#REF!,CHAR(10))),"To ",'Auction Data'!$E76," from ",'Auction Data'!$H76),CONCATENATE('Auction Data'!$A76,"#",'Auction Data'!$B76,CHAR(10),'Auction Data'!$D76,CHAR(10),'Auction Data'!$E76, " $",'Auction Data'!$F76))</f>
        <v>Draft#74
Mike Williams
Patty $2</v>
      </c>
      <c r="C14" s="5" t="str">
        <f>IF('Auction Data'!$A77="Trade",CONCATENATE("Trade #",'Auction Data'!$B77,CHAR(10),IF('Auction Data'!$D77="none","",CONCATENATE('Auction Data'!$D77,CHAR(10))),IF('Auction Data'!$F77=0,"",CONCATENATE("Auction $",'Auction Data'!$F77,CHAR(10))),IF(#REF!=0,"",CONCATENATE("FAAB $",#REF!,CHAR(10))),"To ",'Auction Data'!$E77," from ",'Auction Data'!$H77),CONCATENATE('Auction Data'!$A77,"#",'Auction Data'!$B77,CHAR(10),'Auction Data'!$D77,CHAR(10),'Auction Data'!$E77, " $",'Auction Data'!$F77))</f>
        <v>Draft#75
Gus Edwards
Brock $6</v>
      </c>
      <c r="D14" s="5" t="str">
        <f>IF('Auction Data'!$A78="Trade",CONCATENATE("Trade #",'Auction Data'!$B78,CHAR(10),IF('Auction Data'!$D78="none","",CONCATENATE('Auction Data'!$D78,CHAR(10))),IF('Auction Data'!$F78=0,"",CONCATENATE("Auction $",'Auction Data'!$F78,CHAR(10))),IF(#REF!=0,"",CONCATENATE("FAAB $",#REF!,CHAR(10))),"To ",'Auction Data'!$E78," from ",'Auction Data'!$H78),CONCATENATE('Auction Data'!$A78,"#",'Auction Data'!$B78,CHAR(10),'Auction Data'!$D78,CHAR(10),'Auction Data'!$E78, " $",'Auction Data'!$F78))</f>
        <v>Draft#76
Brian Robinson Jr.
Patty $4</v>
      </c>
      <c r="E14" s="5" t="str">
        <f>IF('Auction Data'!$A79="Trade",CONCATENATE("Trade #",'Auction Data'!$B79,CHAR(10),IF('Auction Data'!$D79="none","",CONCATENATE('Auction Data'!$D79,CHAR(10))),IF('Auction Data'!$F79=0,"",CONCATENATE("Auction $",'Auction Data'!$F79,CHAR(10))),IF(#REF!=0,"",CONCATENATE("FAAB $",#REF!,CHAR(10))),"To ",'Auction Data'!$E79," from ",'Auction Data'!$H79),CONCATENATE('Auction Data'!$A79,"#",'Auction Data'!$B79,CHAR(10),'Auction Data'!$D79,CHAR(10),'Auction Data'!$E79, " $",'Auction Data'!$F79))</f>
        <v>Draft#77
Trey McBride
Patty $6</v>
      </c>
      <c r="F14" s="5" t="str">
        <f>IF('Auction Data'!$A80="Trade",CONCATENATE("Trade #",'Auction Data'!$B80,CHAR(10),IF('Auction Data'!$D80="none","",CONCATENATE('Auction Data'!$D80,CHAR(10))),IF('Auction Data'!$F80=0,"",CONCATENATE("Auction $",'Auction Data'!$F80,CHAR(10))),IF(#REF!=0,"",CONCATENATE("FAAB $",#REF!,CHAR(10))),"To ",'Auction Data'!$E80," from ",'Auction Data'!$H80),CONCATENATE('Auction Data'!$A80,"#",'Auction Data'!$B80,CHAR(10),'Auction Data'!$D80,CHAR(10),'Auction Data'!$E80, " $",'Auction Data'!$F80))</f>
        <v>Draft#78
Diontae Johnson
Oscar $3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>
      <c r="A15" s="5" t="str">
        <f>IF('Auction Data'!$A81="Trade",CONCATENATE("Trade #",'Auction Data'!$B81,CHAR(10),IF('Auction Data'!$D81="none","",CONCATENATE('Auction Data'!$D81,CHAR(10))),IF('Auction Data'!$F81=0,"",CONCATENATE("Auction $",'Auction Data'!$F81,CHAR(10))),IF(#REF!=0,"",CONCATENATE("FAAB $",#REF!,CHAR(10))),"To ",'Auction Data'!$E81," from ",'Auction Data'!$H81),CONCATENATE('Auction Data'!$A81,"#",'Auction Data'!$B81,CHAR(10),'Auction Data'!$D81,CHAR(10),'Auction Data'!$E81, " $",'Auction Data'!$F81))</f>
        <v>Draft#79
Luke McCaffrey
Metz $1</v>
      </c>
      <c r="B15" s="5" t="str">
        <f>IF('Auction Data'!$A82="Trade",CONCATENATE("Trade #",'Auction Data'!$B82,CHAR(10),IF('Auction Data'!$D82="none","",CONCATENATE('Auction Data'!$D82,CHAR(10))),IF('Auction Data'!$F82=0,"",CONCATENATE("Auction $",'Auction Data'!$F82,CHAR(10))),IF(#REF!=0,"",CONCATENATE("FAAB $",#REF!,CHAR(10))),"To ",'Auction Data'!$E82," from ",'Auction Data'!$H82),CONCATENATE('Auction Data'!$A82,"#",'Auction Data'!$B82,CHAR(10),'Auction Data'!$D82,CHAR(10),'Auction Data'!$E82, " $",'Auction Data'!$F82))</f>
        <v>Draft#80
Bills D/ST
Forrest $1</v>
      </c>
      <c r="C15" s="5" t="str">
        <f>IF('Auction Data'!$A83="Trade",CONCATENATE("Trade #",'Auction Data'!$B83,CHAR(10),IF('Auction Data'!$D83="none","",CONCATENATE('Auction Data'!$D83,CHAR(10))),IF('Auction Data'!$F83=0,"",CONCATENATE("Auction $",'Auction Data'!$F83,CHAR(10))),IF(#REF!=0,"",CONCATENATE("FAAB $",#REF!,CHAR(10))),"To ",'Auction Data'!$E83," from ",'Auction Data'!$H83),CONCATENATE('Auction Data'!$A83,"#",'Auction Data'!$B83,CHAR(10),'Auction Data'!$D83,CHAR(10),'Auction Data'!$E83, " $",'Auction Data'!$F83))</f>
        <v>Draft#81
Patrick Mahomes
Ben $8</v>
      </c>
      <c r="D15" s="5" t="str">
        <f>IF('Auction Data'!$A84="Trade",CONCATENATE("Trade #",'Auction Data'!$B84,CHAR(10),IF('Auction Data'!$D84="none","",CONCATENATE('Auction Data'!$D84,CHAR(10))),IF('Auction Data'!$F84=0,"",CONCATENATE("Auction $",'Auction Data'!$F84,CHAR(10))),IF(#REF!=0,"",CONCATENATE("FAAB $",#REF!,CHAR(10))),"To ",'Auction Data'!$E84," from ",'Auction Data'!$H84),CONCATENATE('Auction Data'!$A84,"#",'Auction Data'!$B84,CHAR(10),'Auction Data'!$D84,CHAR(10),'Auction Data'!$E84, " $",'Auction Data'!$F84))</f>
        <v>Draft#82
Keon Coleman
Ben $2</v>
      </c>
      <c r="E15" s="5" t="str">
        <f>IF('Auction Data'!$A85="Trade",CONCATENATE("Trade #",'Auction Data'!$B85,CHAR(10),IF('Auction Data'!$D85="none","",CONCATENATE('Auction Data'!$D85,CHAR(10))),IF('Auction Data'!$F85=0,"",CONCATENATE("Auction $",'Auction Data'!$F85,CHAR(10))),IF(#REF!=0,"",CONCATENATE("FAAB $",#REF!,CHAR(10))),"To ",'Auction Data'!$E85," from ",'Auction Data'!$H85),CONCATENATE('Auction Data'!$A85,"#",'Auction Data'!$B85,CHAR(10),'Auction Data'!$D85,CHAR(10),'Auction Data'!$E85, " $",'Auction Data'!$F85))</f>
        <v>Draft#83
Christian Kirk
Ben $6</v>
      </c>
      <c r="F15" s="5" t="str">
        <f>IF('Auction Data'!$A86="Trade",CONCATENATE("Trade #",'Auction Data'!$B86,CHAR(10),IF('Auction Data'!$D86="none","",CONCATENATE('Auction Data'!$D86,CHAR(10))),IF('Auction Data'!$F86=0,"",CONCATENATE("Auction $",'Auction Data'!$F86,CHAR(10))),IF(#REF!=0,"",CONCATENATE("FAAB $",#REF!,CHAR(10))),"To ",'Auction Data'!$E86," from ",'Auction Data'!$H86),CONCATENATE('Auction Data'!$A86,"#",'Auction Data'!$B86,CHAR(10),'Auction Data'!$D86,CHAR(10),'Auction Data'!$E86, " $",'Auction Data'!$F86))</f>
        <v>Draft#84
Michael Pittman Jr.
Forrest $4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>
      <c r="A16" s="5" t="str">
        <f>IF('Auction Data'!$A87="Trade",CONCATENATE("Trade #",'Auction Data'!$B87,CHAR(10),IF('Auction Data'!$D87="none","",CONCATENATE('Auction Data'!$D87,CHAR(10))),IF('Auction Data'!$F87=0,"",CONCATENATE("Auction $",'Auction Data'!$F87,CHAR(10))),IF(#REF!=0,"",CONCATENATE("FAAB $",#REF!,CHAR(10))),"To ",'Auction Data'!$E87," from ",'Auction Data'!$H87),CONCATENATE('Auction Data'!$A87,"#",'Auction Data'!$B87,CHAR(10),'Auction Data'!$D87,CHAR(10),'Auction Data'!$E87, " $",'Auction Data'!$F87))</f>
        <v>Draft#85
Trevor Lawrence
Brock $2</v>
      </c>
      <c r="B16" s="5" t="str">
        <f>IF('Auction Data'!$A88="Trade",CONCATENATE("Trade #",'Auction Data'!$B88,CHAR(10),IF('Auction Data'!$D88="none","",CONCATENATE('Auction Data'!$D88,CHAR(10))),IF('Auction Data'!$F88=0,"",CONCATENATE("Auction $",'Auction Data'!$F88,CHAR(10))),IF(#REF!=0,"",CONCATENATE("FAAB $",#REF!,CHAR(10))),"To ",'Auction Data'!$E88," from ",'Auction Data'!$H88),CONCATENATE('Auction Data'!$A88,"#",'Auction Data'!$B88,CHAR(10),'Auction Data'!$D88,CHAR(10),'Auction Data'!$E88, " $",'Auction Data'!$F88))</f>
        <v>Draft#86
Zay Flowers
Ben $6</v>
      </c>
      <c r="C16" s="5" t="str">
        <f>IF('Auction Data'!$A89="Trade",CONCATENATE("Trade #",'Auction Data'!$B89,CHAR(10),IF('Auction Data'!$D89="none","",CONCATENATE('Auction Data'!$D89,CHAR(10))),IF('Auction Data'!$F89=0,"",CONCATENATE("Auction $",'Auction Data'!$F89,CHAR(10))),IF(#REF!=0,"",CONCATENATE("FAAB $",#REF!,CHAR(10))),"To ",'Auction Data'!$E89," from ",'Auction Data'!$H89),CONCATENATE('Auction Data'!$A89,"#",'Auction Data'!$B89,CHAR(10),'Auction Data'!$D89,CHAR(10),'Auction Data'!$E89, " $",'Auction Data'!$F89))</f>
        <v>Draft#87
Anthony Richardson
Forrest $2</v>
      </c>
      <c r="D16" s="5" t="str">
        <f>IF('Auction Data'!$A90="Trade",CONCATENATE("Trade #",'Auction Data'!$B90,CHAR(10),IF('Auction Data'!$D90="none","",CONCATENATE('Auction Data'!$D90,CHAR(10))),IF('Auction Data'!$F90=0,"",CONCATENATE("Auction $",'Auction Data'!$F90,CHAR(10))),IF(#REF!=0,"",CONCATENATE("FAAB $",#REF!,CHAR(10))),"To ",'Auction Data'!$E90," from ",'Auction Data'!$H90),CONCATENATE('Auction Data'!$A90,"#",'Auction Data'!$B90,CHAR(10),'Auction Data'!$D90,CHAR(10),'Auction Data'!$E90, " $",'Auction Data'!$F90))</f>
        <v>Draft#88
NIck Chubb
Brock $11</v>
      </c>
      <c r="E16" s="5" t="str">
        <f>IF('Auction Data'!$A91="Trade",CONCATENATE("Trade #",'Auction Data'!$B91,CHAR(10),IF('Auction Data'!$D91="none","",CONCATENATE('Auction Data'!$D91,CHAR(10))),IF('Auction Data'!$F91=0,"",CONCATENATE("Auction $",'Auction Data'!$F91,CHAR(10))),IF(#REF!=0,"",CONCATENATE("FAAB $",#REF!,CHAR(10))),"To ",'Auction Data'!$E91," from ",'Auction Data'!$H91),CONCATENATE('Auction Data'!$A91,"#",'Auction Data'!$B91,CHAR(10),'Auction Data'!$D91,CHAR(10),'Auction Data'!$E91, " $",'Auction Data'!$F91))</f>
        <v>Draft#89
Rhamondre Stevenson
Metz $3</v>
      </c>
      <c r="F16" s="5" t="str">
        <f>IF('Auction Data'!$A92="Trade",CONCATENATE("Trade #",'Auction Data'!$B92,CHAR(10),IF('Auction Data'!$D92="none","",CONCATENATE('Auction Data'!$D92,CHAR(10))),IF('Auction Data'!$F92=0,"",CONCATENATE("Auction $",'Auction Data'!$F92,CHAR(10))),IF(#REF!=0,"",CONCATENATE("FAAB $",#REF!,CHAR(10))),"To ",'Auction Data'!$E92," from ",'Auction Data'!$H92),CONCATENATE('Auction Data'!$A92,"#",'Auction Data'!$B92,CHAR(10),'Auction Data'!$D92,CHAR(10),'Auction Data'!$E92, " $",'Auction Data'!$F92))</f>
        <v>Draft#90
Zamir White
Brock $3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>
      <c r="A17" s="5" t="str">
        <f>IF('Auction Data'!$A93="Trade",CONCATENATE("Trade #",'Auction Data'!$B93,CHAR(10),IF('Auction Data'!$D93="none","",CONCATENATE('Auction Data'!$D93,CHAR(10))),IF('Auction Data'!$F93=0,"",CONCATENATE("Auction $",'Auction Data'!$F93,CHAR(10))),IF(#REF!=0,"",CONCATENATE("FAAB $",#REF!,CHAR(10))),"To ",'Auction Data'!$E93," from ",'Auction Data'!$H93),CONCATENATE('Auction Data'!$A93,"#",'Auction Data'!$B93,CHAR(10),'Auction Data'!$D93,CHAR(10),'Auction Data'!$E93, " $",'Auction Data'!$F93))</f>
        <v>Draft#91
Jordan Love
Chris $2</v>
      </c>
      <c r="B17" s="5" t="str">
        <f>IF('Auction Data'!$A94="Trade",CONCATENATE("Trade #",'Auction Data'!$B94,CHAR(10),IF('Auction Data'!$D94="none","",CONCATENATE('Auction Data'!$D94,CHAR(10))),IF('Auction Data'!$F94=0,"",CONCATENATE("Auction $",'Auction Data'!$F94,CHAR(10))),IF(#REF!=0,"",CONCATENATE("FAAB $",#REF!,CHAR(10))),"To ",'Auction Data'!$E94," from ",'Auction Data'!$H94),CONCATENATE('Auction Data'!$A94,"#",'Auction Data'!$B94,CHAR(10),'Auction Data'!$D94,CHAR(10),'Auction Data'!$E94, " $",'Auction Data'!$F94))</f>
        <v>Draft#92
Jonathon Brooks
Brock $6</v>
      </c>
      <c r="C17" s="5" t="str">
        <f>IF('Auction Data'!$A95="Trade",CONCATENATE("Trade #",'Auction Data'!$B95,CHAR(10),IF('Auction Data'!$D95="none","",CONCATENATE('Auction Data'!$D95,CHAR(10))),IF('Auction Data'!$F95=0,"",CONCATENATE("Auction $",'Auction Data'!$F95,CHAR(10))),IF(#REF!=0,"",CONCATENATE("FAAB $",#REF!,CHAR(10))),"To ",'Auction Data'!$E95," from ",'Auction Data'!$H95),CONCATENATE('Auction Data'!$A95,"#",'Auction Data'!$B95,CHAR(10),'Auction Data'!$D95,CHAR(10),'Auction Data'!$E95, " $",'Auction Data'!$F95))</f>
        <v>Draft#93
Jayden Daniels
Patty $1</v>
      </c>
      <c r="D17" s="5" t="str">
        <f>IF('Auction Data'!$A96="Trade",CONCATENATE("Trade #",'Auction Data'!$B96,CHAR(10),IF('Auction Data'!$D96="none","",CONCATENATE('Auction Data'!$D96,CHAR(10))),IF('Auction Data'!$F96=0,"",CONCATENATE("Auction $",'Auction Data'!$F96,CHAR(10))),IF(#REF!=0,"",CONCATENATE("FAAB $",#REF!,CHAR(10))),"To ",'Auction Data'!$E96," from ",'Auction Data'!$H96),CONCATENATE('Auction Data'!$A96,"#",'Auction Data'!$B96,CHAR(10),'Auction Data'!$D96,CHAR(10),'Auction Data'!$E96, " $",'Auction Data'!$F96))</f>
        <v>Draft#94
Xavier Worthy
Oscar $2</v>
      </c>
      <c r="E17" s="5" t="str">
        <f>IF('Auction Data'!$A97="Trade",CONCATENATE("Trade #",'Auction Data'!$B97,CHAR(10),IF('Auction Data'!$D97="none","",CONCATENATE('Auction Data'!$D97,CHAR(10))),IF('Auction Data'!$F97=0,"",CONCATENATE("Auction $",'Auction Data'!$F97,CHAR(10))),IF(#REF!=0,"",CONCATENATE("FAAB $",#REF!,CHAR(10))),"To ",'Auction Data'!$E97," from ",'Auction Data'!$H97),CONCATENATE('Auction Data'!$A97,"#",'Auction Data'!$B97,CHAR(10),'Auction Data'!$D97,CHAR(10),'Auction Data'!$E97, " $",'Auction Data'!$F97))</f>
        <v>Draft#95
Calvin Ridley
Patty $3</v>
      </c>
      <c r="F17" s="5" t="str">
        <f>IF('Auction Data'!$A98="Trade",CONCATENATE("Trade #",'Auction Data'!$B98,CHAR(10),IF('Auction Data'!$D98="none","",CONCATENATE('Auction Data'!$D98,CHAR(10))),IF('Auction Data'!$F98=0,"",CONCATENATE("Auction $",'Auction Data'!$F98,CHAR(10))),IF(#REF!=0,"",CONCATENATE("FAAB $",#REF!,CHAR(10))),"To ",'Auction Data'!$E98," from ",'Auction Data'!$H98),CONCATENATE('Auction Data'!$A98,"#",'Auction Data'!$B98,CHAR(10),'Auction Data'!$D98,CHAR(10),'Auction Data'!$E98, " $",'Auction Data'!$F98))</f>
        <v>Draft#96
Christian Watson
Chris $3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ht="15.75" customHeight="1">
      <c r="A18" s="5" t="str">
        <f>IF('Auction Data'!$A99="Trade",CONCATENATE("Trade #",'Auction Data'!$B99,CHAR(10),IF('Auction Data'!$D99="none","",CONCATENATE('Auction Data'!$D99,CHAR(10))),IF('Auction Data'!$F99=0,"",CONCATENATE("Auction $",'Auction Data'!$F99,CHAR(10))),IF(#REF!=0,"",CONCATENATE("FAAB $",#REF!,CHAR(10))),"To ",'Auction Data'!$E99," from ",'Auction Data'!$H99),CONCATENATE('Auction Data'!$A99,"#",'Auction Data'!$B99,CHAR(10),'Auction Data'!$D99,CHAR(10),'Auction Data'!$E99, " $",'Auction Data'!$F99))</f>
        <v>Draft#97
Ladd McConkey
Ben $1</v>
      </c>
      <c r="B18" s="5" t="str">
        <f>IF('Auction Data'!$A100="Trade",CONCATENATE("Trade #",'Auction Data'!$B100,CHAR(10),IF('Auction Data'!$D100="none","",CONCATENATE('Auction Data'!$D100,CHAR(10))),IF('Auction Data'!$F100=0,"",CONCATENATE("Auction $",'Auction Data'!$F100,CHAR(10))),IF(#REF!=0,"",CONCATENATE("FAAB $",#REF!,CHAR(10))),"To ",'Auction Data'!$E100," from ",'Auction Data'!$H100),CONCATENATE('Auction Data'!$A100,"#",'Auction Data'!$B100,CHAR(10),'Auction Data'!$D100,CHAR(10),'Auction Data'!$E100, " $",'Auction Data'!$F100))</f>
        <v>Draft#98
Steelers D/ST
Oscar $1</v>
      </c>
      <c r="C18" s="5" t="str">
        <f>IF('Auction Data'!$A101="Trade",CONCATENATE("Trade #",'Auction Data'!$B101,CHAR(10),IF('Auction Data'!$D101="none","",CONCATENATE('Auction Data'!$D101,CHAR(10))),IF('Auction Data'!$F101=0,"",CONCATENATE("Auction $",'Auction Data'!$F101,CHAR(10))),IF(#REF!=0,"",CONCATENATE("FAAB $",#REF!,CHAR(10))),"To ",'Auction Data'!$E101," from ",'Auction Data'!$H101),CONCATENATE('Auction Data'!$A101,"#",'Auction Data'!$B101,CHAR(10),'Auction Data'!$D101,CHAR(10),'Auction Data'!$E101, " $",'Auction Data'!$F101))</f>
        <v>Draft#99
Najee Harris
Oscar $2</v>
      </c>
      <c r="D18" s="5" t="str">
        <f>IF('Auction Data'!$A102="Trade",CONCATENATE("Trade #",'Auction Data'!$B102,CHAR(10),IF('Auction Data'!$D102="none","",CONCATENATE('Auction Data'!$D102,CHAR(10))),IF('Auction Data'!$F102=0,"",CONCATENATE("Auction $",'Auction Data'!$F102,CHAR(10))),IF(#REF!=0,"",CONCATENATE("FAAB $",#REF!,CHAR(10))),"To ",'Auction Data'!$E102," from ",'Auction Data'!$H102),CONCATENATE('Auction Data'!$A102,"#",'Auction Data'!$B102,CHAR(10),'Auction Data'!$D102,CHAR(10),'Auction Data'!$E102, " $",'Auction Data'!$F102))</f>
        <v>Draft#100
Javonte Williams
Oscar $3</v>
      </c>
      <c r="E18" s="5" t="str">
        <f>IF('Auction Data'!$A103="Trade",CONCATENATE("Trade #",'Auction Data'!$B103,CHAR(10),IF('Auction Data'!$D103="none","",CONCATENATE('Auction Data'!$D103,CHAR(10))),IF('Auction Data'!$F103=0,"",CONCATENATE("Auction $",'Auction Data'!$F103,CHAR(10))),IF(#REF!=0,"",CONCATENATE("FAAB $",#REF!,CHAR(10))),"To ",'Auction Data'!$E103," from ",'Auction Data'!$H103),CONCATENATE('Auction Data'!$A103,"#",'Auction Data'!$B103,CHAR(10),'Auction Data'!$D103,CHAR(10),'Auction Data'!$E103, " $",'Auction Data'!$F103))</f>
        <v>Draft#101
Dalton Kincaid
Nick $5</v>
      </c>
      <c r="F18" s="5" t="str">
        <f>IF('Auction Data'!$A104="Trade",CONCATENATE("Trade #",'Auction Data'!$B104,CHAR(10),IF('Auction Data'!$D104="none","",CONCATENATE('Auction Data'!$D104,CHAR(10))),IF('Auction Data'!$F104=0,"",CONCATENATE("Auction $",'Auction Data'!$F104,CHAR(10))),IF(#REF!=0,"",CONCATENATE("FAAB $",#REF!,CHAR(10))),"To ",'Auction Data'!$E104," from ",'Auction Data'!$H104),CONCATENATE('Auction Data'!$A104,"#",'Auction Data'!$B104,CHAR(10),'Auction Data'!$D104,CHAR(10),'Auction Data'!$E104, " $",'Auction Data'!$F104))</f>
        <v>Draft#102
Marquise Brown
Brooks $1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ht="15.75" customHeight="1">
      <c r="A19" s="5" t="str">
        <f>IF('Auction Data'!$A105="Trade",CONCATENATE("Trade #",'Auction Data'!$B105,CHAR(10),IF('Auction Data'!$D105="none","",CONCATENATE('Auction Data'!$D105,CHAR(10))),IF('Auction Data'!$F105=0,"",CONCATENATE("Auction $",'Auction Data'!$F105,CHAR(10))),IF(#REF!=0,"",CONCATENATE("FAAB $",#REF!,CHAR(10))),"To ",'Auction Data'!$E105," from ",'Auction Data'!$H105),CONCATENATE('Auction Data'!$A105,"#",'Auction Data'!$B105,CHAR(10),'Auction Data'!$D105,CHAR(10),'Auction Data'!$E105, " $",'Auction Data'!$F105))</f>
        <v>Draft#103
D'Andre Swift
Patty $3</v>
      </c>
      <c r="B19" s="5" t="str">
        <f>IF('Auction Data'!$A106="Trade",CONCATENATE("Trade #",'Auction Data'!$B106,CHAR(10),IF('Auction Data'!$D106="none","",CONCATENATE('Auction Data'!$D106,CHAR(10))),IF('Auction Data'!$F106=0,"",CONCATENATE("Auction $",'Auction Data'!$F106,CHAR(10))),IF(#REF!=0,"",CONCATENATE("FAAB $",#REF!,CHAR(10))),"To ",'Auction Data'!$E106," from ",'Auction Data'!$H106),CONCATENATE('Auction Data'!$A106,"#",'Auction Data'!$B106,CHAR(10),'Auction Data'!$D106,CHAR(10),'Auction Data'!$E106, " $",'Auction Data'!$F106))</f>
        <v>Draft#104
Rome Odunze
Chandler $1</v>
      </c>
      <c r="C19" s="5" t="str">
        <f>IF('Auction Data'!$A107="Trade",CONCATENATE("Trade #",'Auction Data'!$B107,CHAR(10),IF('Auction Data'!$D107="none","",CONCATENATE('Auction Data'!$D107,CHAR(10))),IF('Auction Data'!$F107=0,"",CONCATENATE("Auction $",'Auction Data'!$F107,CHAR(10))),IF(#REF!=0,"",CONCATENATE("FAAB $",#REF!,CHAR(10))),"To ",'Auction Data'!$E107," from ",'Auction Data'!$H107),CONCATENATE('Auction Data'!$A107,"#",'Auction Data'!$B107,CHAR(10),'Auction Data'!$D107,CHAR(10),'Auction Data'!$E107, " $",'Auction Data'!$F107))</f>
        <v>Draft#105
Saints D/ST
Brock $1</v>
      </c>
      <c r="D19" s="5" t="str">
        <f>IF('Auction Data'!$A108="Trade",CONCATENATE("Trade #",'Auction Data'!$B108,CHAR(10),IF('Auction Data'!$D108="none","",CONCATENATE('Auction Data'!$D108,CHAR(10))),IF('Auction Data'!$F108=0,"",CONCATENATE("Auction $",'Auction Data'!$F108,CHAR(10))),IF(#REF!=0,"",CONCATENATE("FAAB $",#REF!,CHAR(10))),"To ",'Auction Data'!$E108," from ",'Auction Data'!$H108),CONCATENATE('Auction Data'!$A108,"#",'Auction Data'!$B108,CHAR(10),'Auction Data'!$D108,CHAR(10),'Auction Data'!$E108, " $",'Auction Data'!$F108))</f>
        <v>Draft#106
DeAndre Hopkins
Nick $2</v>
      </c>
      <c r="E19" s="5" t="str">
        <f>IF('Auction Data'!$A109="Trade",CONCATENATE("Trade #",'Auction Data'!$B109,CHAR(10),IF('Auction Data'!$D109="none","",CONCATENATE('Auction Data'!$D109,CHAR(10))),IF('Auction Data'!$F109=0,"",CONCATENATE("Auction $",'Auction Data'!$F109,CHAR(10))),IF(#REF!=0,"",CONCATENATE("FAAB $",#REF!,CHAR(10))),"To ",'Auction Data'!$E109," from ",'Auction Data'!$H109),CONCATENATE('Auction Data'!$A109,"#",'Auction Data'!$B109,CHAR(10),'Auction Data'!$D109,CHAR(10),'Auction Data'!$E109, " $",'Auction Data'!$F109))</f>
        <v>Draft#107
Tyler Allgeier
Ben $1</v>
      </c>
      <c r="F19" s="5" t="str">
        <f>IF('Auction Data'!$A110="Trade",CONCATENATE("Trade #",'Auction Data'!$B110,CHAR(10),IF('Auction Data'!$D110="none","",CONCATENATE('Auction Data'!$D110,CHAR(10))),IF('Auction Data'!$F110=0,"",CONCATENATE("Auction $",'Auction Data'!$F110,CHAR(10))),IF(#REF!=0,"",CONCATENATE("FAAB $",#REF!,CHAR(10))),"To ",'Auction Data'!$E110," from ",'Auction Data'!$H110),CONCATENATE('Auction Data'!$A110,"#",'Auction Data'!$B110,CHAR(10),'Auction Data'!$D110,CHAR(10),'Auction Data'!$E110, " $",'Auction Data'!$F110))</f>
        <v>Draft#108
Brian Thomas Jr.
Oscar $3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ht="15.75" customHeight="1">
      <c r="A20" s="5" t="str">
        <f>IF('Auction Data'!$A111="Trade",CONCATENATE("Trade #",'Auction Data'!$B111,CHAR(10),IF('Auction Data'!$D111="none","",CONCATENATE('Auction Data'!$D111,CHAR(10))),IF('Auction Data'!$F111=0,"",CONCATENATE("Auction $",'Auction Data'!$F111,CHAR(10))),IF(#REF!=0,"",CONCATENATE("FAAB $",#REF!,CHAR(10))),"To ",'Auction Data'!$E111," from ",'Auction Data'!$H111),CONCATENATE('Auction Data'!$A111,"#",'Auction Data'!$B111,CHAR(10),'Auction Data'!$D111,CHAR(10),'Auction Data'!$E111, " $",'Auction Data'!$F111))</f>
        <v>Draft#109
Raheem Mostert
Metz $3</v>
      </c>
      <c r="B20" s="5" t="str">
        <f>IF('Auction Data'!$A112="Trade",CONCATENATE("Trade #",'Auction Data'!$B112,CHAR(10),IF('Auction Data'!$D112="none","",CONCATENATE('Auction Data'!$D112,CHAR(10))),IF('Auction Data'!$F112=0,"",CONCATENATE("Auction $",'Auction Data'!$F112,CHAR(10))),IF(#REF!=0,"",CONCATENATE("FAAB $",#REF!,CHAR(10))),"To ",'Auction Data'!$E112," from ",'Auction Data'!$H112),CONCATENATE('Auction Data'!$A112,"#",'Auction Data'!$B112,CHAR(10),'Auction Data'!$D112,CHAR(10),'Auction Data'!$E112, " $",'Auction Data'!$F112))</f>
        <v>Draft#110
J.K. Dobbins
Brock $2</v>
      </c>
      <c r="C20" s="5" t="str">
        <f>IF('Auction Data'!$A113="Trade",CONCATENATE("Trade #",'Auction Data'!$B113,CHAR(10),IF('Auction Data'!$D113="none","",CONCATENATE('Auction Data'!$D113,CHAR(10))),IF('Auction Data'!$F113=0,"",CONCATENATE("Auction $",'Auction Data'!$F113,CHAR(10))),IF(#REF!=0,"",CONCATENATE("FAAB $",#REF!,CHAR(10))),"To ",'Auction Data'!$E113," from ",'Auction Data'!$H113),CONCATENATE('Auction Data'!$A113,"#",'Auction Data'!$B113,CHAR(10),'Auction Data'!$D113,CHAR(10),'Auction Data'!$E113, " $",'Auction Data'!$F113))</f>
        <v>Draft#111
Tua Tagovailoa
Nick $1</v>
      </c>
      <c r="D20" s="5" t="str">
        <f>IF('Auction Data'!$A114="Trade",CONCATENATE("Trade #",'Auction Data'!$B114,CHAR(10),IF('Auction Data'!$D114="none","",CONCATENATE('Auction Data'!$D114,CHAR(10))),IF('Auction Data'!$F114=0,"",CONCATENATE("Auction $",'Auction Data'!$F114,CHAR(10))),IF(#REF!=0,"",CONCATENATE("FAAB $",#REF!,CHAR(10))),"To ",'Auction Data'!$E114," from ",'Auction Data'!$H114),CONCATENATE('Auction Data'!$A114,"#",'Auction Data'!$B114,CHAR(10),'Auction Data'!$D114,CHAR(10),'Auction Data'!$E114, " $",'Auction Data'!$F114))</f>
        <v>Draft#112
Ezekiel Elliott
Brooks $1</v>
      </c>
      <c r="E20" s="5" t="str">
        <f>IF('Auction Data'!$A115="Trade",CONCATENATE("Trade #",'Auction Data'!$B115,CHAR(10),IF('Auction Data'!$D115="none","",CONCATENATE('Auction Data'!$D115,CHAR(10))),IF('Auction Data'!$F115=0,"",CONCATENATE("Auction $",'Auction Data'!$F115,CHAR(10))),IF(#REF!=0,"",CONCATENATE("FAAB $",#REF!,CHAR(10))),"To ",'Auction Data'!$E115," from ",'Auction Data'!$H115),CONCATENATE('Auction Data'!$A115,"#",'Auction Data'!$B115,CHAR(10),'Auction Data'!$D115,CHAR(10),'Auction Data'!$E115, " $",'Auction Data'!$F115))</f>
        <v>Draft#113
Jordan Addison
Patty $1</v>
      </c>
      <c r="F20" s="5" t="str">
        <f>IF('Auction Data'!$A116="Trade",CONCATENATE("Trade #",'Auction Data'!$B116,CHAR(10),IF('Auction Data'!$D116="none","",CONCATENATE('Auction Data'!$D116,CHAR(10))),IF('Auction Data'!$F116=0,"",CONCATENATE("Auction $",'Auction Data'!$F116,CHAR(10))),IF(#REF!=0,"",CONCATENATE("FAAB $",#REF!,CHAR(10))),"To ",'Auction Data'!$E116," from ",'Auction Data'!$H116),CONCATENATE('Auction Data'!$A116,"#",'Auction Data'!$B116,CHAR(10),'Auction Data'!$D116,CHAR(10),'Auction Data'!$E116, " $",'Auction Data'!$F116))</f>
        <v>Draft#114
Tony Pollard
Forrest $2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ht="15.75" customHeight="1">
      <c r="A21" s="5" t="str">
        <f>IF('Auction Data'!$A117="Trade",CONCATENATE("Trade #",'Auction Data'!$B117,CHAR(10),IF('Auction Data'!$D117="none","",CONCATENATE('Auction Data'!$D117,CHAR(10))),IF('Auction Data'!$F117=0,"",CONCATENATE("Auction $",'Auction Data'!$F117,CHAR(10))),IF(#REF!=0,"",CONCATENATE("FAAB $",#REF!,CHAR(10))),"To ",'Auction Data'!$E117," from ",'Auction Data'!$H117),CONCATENATE('Auction Data'!$A117,"#",'Auction Data'!$B117,CHAR(10),'Auction Data'!$D117,CHAR(10),'Auction Data'!$E117, " $",'Auction Data'!$F117))</f>
        <v>Draft#115
Khalil Shakir
Brock $1</v>
      </c>
      <c r="B21" s="5" t="str">
        <f>IF('Auction Data'!$A118="Trade",CONCATENATE("Trade #",'Auction Data'!$B118,CHAR(10),IF('Auction Data'!$D118="none","",CONCATENATE('Auction Data'!$D118,CHAR(10))),IF('Auction Data'!$F118=0,"",CONCATENATE("Auction $",'Auction Data'!$F118,CHAR(10))),IF(#REF!=0,"",CONCATENATE("FAAB $",#REF!,CHAR(10))),"To ",'Auction Data'!$E118," from ",'Auction Data'!$H118),CONCATENATE('Auction Data'!$A118,"#",'Auction Data'!$B118,CHAR(10),'Auction Data'!$D118,CHAR(10),'Auction Data'!$E118, " $",'Auction Data'!$F118))</f>
        <v>Draft#116
Zack Moss
Ben $2</v>
      </c>
      <c r="C21" s="5" t="str">
        <f>IF('Auction Data'!$A119="Trade",CONCATENATE("Trade #",'Auction Data'!$B119,CHAR(10),IF('Auction Data'!$D119="none","",CONCATENATE('Auction Data'!$D119,CHAR(10))),IF('Auction Data'!$F119=0,"",CONCATENATE("Auction $",'Auction Data'!$F119,CHAR(10))),IF(#REF!=0,"",CONCATENATE("FAAB $",#REF!,CHAR(10))),"To ",'Auction Data'!$E119," from ",'Auction Data'!$H119),CONCATENATE('Auction Data'!$A119,"#",'Auction Data'!$B119,CHAR(10),'Auction Data'!$D119,CHAR(10),'Auction Data'!$E119, " $",'Auction Data'!$F119))</f>
        <v>Draft#117
Brock Bowers
Ben $1</v>
      </c>
      <c r="D21" s="5" t="str">
        <f>IF('Auction Data'!$A120="Trade",CONCATENATE("Trade #",'Auction Data'!$B120,CHAR(10),IF('Auction Data'!$D120="none","",CONCATENATE('Auction Data'!$D120,CHAR(10))),IF('Auction Data'!$F120=0,"",CONCATENATE("Auction $",'Auction Data'!$F120,CHAR(10))),IF(#REF!=0,"",CONCATENATE("FAAB $",#REF!,CHAR(10))),"To ",'Auction Data'!$E120," from ",'Auction Data'!$H120),CONCATENATE('Auction Data'!$A120,"#",'Auction Data'!$B120,CHAR(10),'Auction Data'!$D120,CHAR(10),'Auction Data'!$E120, " $",'Auction Data'!$F120))</f>
        <v>Draft#118
Courtland Sutton
Oscar $1</v>
      </c>
      <c r="E21" s="5" t="str">
        <f>IF('Auction Data'!$A121="Trade",CONCATENATE("Trade #",'Auction Data'!$B121,CHAR(10),IF('Auction Data'!$D121="none","",CONCATENATE('Auction Data'!$D121,CHAR(10))),IF('Auction Data'!$F121=0,"",CONCATENATE("Auction $",'Auction Data'!$F121,CHAR(10))),IF(#REF!=0,"",CONCATENATE("FAAB $",#REF!,CHAR(10))),"To ",'Auction Data'!$E121," from ",'Auction Data'!$H121),CONCATENATE('Auction Data'!$A121,"#",'Auction Data'!$B121,CHAR(10),'Auction Data'!$D121,CHAR(10),'Auction Data'!$E121, " $",'Auction Data'!$F121))</f>
        <v>Draft#119
Devin Singletary
Metz $1</v>
      </c>
      <c r="F21" s="5" t="str">
        <f>IF('Auction Data'!$A122="Trade",CONCATENATE("Trade #",'Auction Data'!$B122,CHAR(10),IF('Auction Data'!$D122="none","",CONCATENATE('Auction Data'!$D122,CHAR(10))),IF('Auction Data'!$F122=0,"",CONCATENATE("Auction $",'Auction Data'!$F122,CHAR(10))),IF(#REF!=0,"",CONCATENATE("FAAB $",#REF!,CHAR(10))),"To ",'Auction Data'!$E122," from ",'Auction Data'!$H122),CONCATENATE('Auction Data'!$A122,"#",'Auction Data'!$B122,CHAR(10),'Auction Data'!$D122,CHAR(10),'Auction Data'!$E122, " $",'Auction Data'!$F122))</f>
        <v>Draft#120
Austin Ekeler
Nick $2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ht="15.75" customHeight="1">
      <c r="A22" s="5" t="str">
        <f>IF('Auction Data'!$A123="Trade",CONCATENATE("Trade #",'Auction Data'!$B123,CHAR(10),IF('Auction Data'!$D123="none","",CONCATENATE('Auction Data'!$D123,CHAR(10))),IF('Auction Data'!$F123=0,"",CONCATENATE("Auction $",'Auction Data'!$F123,CHAR(10))),IF(#REF!=0,"",CONCATENATE("FAAB $",#REF!,CHAR(10))),"To ",'Auction Data'!$E123," from ",'Auction Data'!$H123),CONCATENATE('Auction Data'!$A123,"#",'Auction Data'!$B123,CHAR(10),'Auction Data'!$D123,CHAR(10),'Auction Data'!$E123, " $",'Auction Data'!$F123))</f>
        <v>Draft#121
Jaxon Smith-Njigba
Nick $1</v>
      </c>
      <c r="B22" s="5"/>
      <c r="C22" s="5"/>
      <c r="D22" s="5"/>
      <c r="E22" s="5"/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ht="15.75" customHeight="1">
      <c r="A23" s="5" t="str">
        <f>IF('Auction Data'!$A124="Trade",CONCATENATE("Trade #",'Auction Data'!$B124,CHAR(10),IF('Auction Data'!$D124="none","",CONCATENATE('Auction Data'!$D124,CHAR(10))),IF('Auction Data'!$F124=0,"",CONCATENATE("Auction $",'Auction Data'!$F124,CHAR(10))),IF(#REF!=0,"",CONCATENATE("FAAB $",#REF!,CHAR(10))),"To ",'Auction Data'!$E124," from ",'Auction Data'!$H124),CONCATENATE('Auction Data'!$A124,"#",'Auction Data'!$B124,CHAR(10),'Auction Data'!$D124,CHAR(10),'Auction Data'!$E124, " $",'Auction Data'!$F124))</f>
        <v>Draft#122
Rico Dowdle
Ben $2</v>
      </c>
      <c r="B23" s="5" t="str">
        <f>IF('Auction Data'!$A125="Trade",CONCATENATE("Trade #",'Auction Data'!$B125,CHAR(10),IF('Auction Data'!$D125="none","",CONCATENATE('Auction Data'!$D125,CHAR(10))),IF('Auction Data'!$F125=0,"",CONCATENATE("Auction $",'Auction Data'!$F125,CHAR(10))),IF(#REF!=0,"",CONCATENATE("FAAB $",#REF!,CHAR(10))),"To ",'Auction Data'!$E125," from ",'Auction Data'!$H125),CONCATENATE('Auction Data'!$A125,"#",'Auction Data'!$B125,CHAR(10),'Auction Data'!$D125,CHAR(10),'Auction Data'!$E125, " $",'Auction Data'!$F125))</f>
        <v>Draft#123
Tyjae Spears
Oscar $3</v>
      </c>
      <c r="C23" s="5" t="str">
        <f>IF('Auction Data'!$A126="Trade",CONCATENATE("Trade #",'Auction Data'!$B126,CHAR(10),IF('Auction Data'!$D126="none","",CONCATENATE('Auction Data'!$D126,CHAR(10))),IF('Auction Data'!$F126=0,"",CONCATENATE("Auction $",'Auction Data'!$F126,CHAR(10))),IF(#REF!=0,"",CONCATENATE("FAAB $",#REF!,CHAR(10))),"To ",'Auction Data'!$E126," from ",'Auction Data'!$H126),CONCATENATE('Auction Data'!$A126,"#",'Auction Data'!$B126,CHAR(10),'Auction Data'!$D126,CHAR(10),'Auction Data'!$E126, " $",'Auction Data'!$F126))</f>
        <v>Draft#124
Zach Charbonnet
Chris $1</v>
      </c>
      <c r="D23" s="5" t="str">
        <f>IF('Auction Data'!$A127="Trade",CONCATENATE("Trade #",'Auction Data'!$B127,CHAR(10),IF('Auction Data'!$D127="none","",CONCATENATE('Auction Data'!$D127,CHAR(10))),IF('Auction Data'!$F127=0,"",CONCATENATE("Auction $",'Auction Data'!$F127,CHAR(10))),IF(#REF!=0,"",CONCATENATE("FAAB $",#REF!,CHAR(10))),"To ",'Auction Data'!$E127," from ",'Auction Data'!$H127),CONCATENATE('Auction Data'!$A127,"#",'Auction Data'!$B127,CHAR(10),'Auction Data'!$D127,CHAR(10),'Auction Data'!$E127, " $",'Auction Data'!$F127))</f>
        <v>Draft#125
Chris Godwin
Ben $2</v>
      </c>
      <c r="E23" s="5" t="str">
        <f>IF('Auction Data'!$A128="Trade",CONCATENATE("Trade #",'Auction Data'!$B128,CHAR(10),IF('Auction Data'!$D128="none","",CONCATENATE('Auction Data'!$D128,CHAR(10))),IF('Auction Data'!$F128=0,"",CONCATENATE("Auction $",'Auction Data'!$F128,CHAR(10))),IF(#REF!=0,"",CONCATENATE("FAAB $",#REF!,CHAR(10))),"To ",'Auction Data'!$E128," from ",'Auction Data'!$H128),CONCATENATE('Auction Data'!$A128,"#",'Auction Data'!$B128,CHAR(10),'Auction Data'!$D128,CHAR(10),'Auction Data'!$E128, " $",'Auction Data'!$F128))</f>
        <v>Draft#126
Jayden Reed
Metz $1</v>
      </c>
      <c r="F23" s="5" t="str">
        <f>IF('Auction Data'!$A129="Trade",CONCATENATE("Trade #",'Auction Data'!$B129,CHAR(10),IF('Auction Data'!$D129="none","",CONCATENATE('Auction Data'!$D129,CHAR(10))),IF('Auction Data'!$F129=0,"",CONCATENATE("Auction $",'Auction Data'!$F129,CHAR(10))),IF(#REF!=0,"",CONCATENATE("FAAB $",#REF!,CHAR(10))),"To ",'Auction Data'!$E129," from ",'Auction Data'!$H129),CONCATENATE('Auction Data'!$A129,"#",'Auction Data'!$B129,CHAR(10),'Auction Data'!$D129,CHAR(10),'Auction Data'!$E129, " $",'Auction Data'!$F129))</f>
        <v>Draft#127
Jaylen Warren
Forrest $1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ht="15.75" customHeight="1">
      <c r="A24" s="5" t="str">
        <f>IF('Auction Data'!$A130="Trade",CONCATENATE("Trade #",'Auction Data'!$B130,CHAR(10),IF('Auction Data'!$D130="none","",CONCATENATE('Auction Data'!$D130,CHAR(10))),IF('Auction Data'!$F130=0,"",CONCATENATE("Auction $",'Auction Data'!$F130,CHAR(10))),IF(#REF!=0,"",CONCATENATE("FAAB $",#REF!,CHAR(10))),"To ",'Auction Data'!$E130," from ",'Auction Data'!$H130),CONCATENATE('Auction Data'!$A130,"#",'Auction Data'!$B130,CHAR(10),'Auction Data'!$D130,CHAR(10),'Auction Data'!$E130, " $",'Auction Data'!$F130))</f>
        <v>Draft#128
Blake Corum
Nick $1</v>
      </c>
      <c r="B24" s="5" t="str">
        <f>IF('Auction Data'!$A131="Trade",CONCATENATE("Trade #",'Auction Data'!$B131,CHAR(10),IF('Auction Data'!$D131="none","",CONCATENATE('Auction Data'!$D131,CHAR(10))),IF('Auction Data'!$F131=0,"",CONCATENATE("Auction $",'Auction Data'!$F131,CHAR(10))),IF(#REF!=0,"",CONCATENATE("FAAB $",#REF!,CHAR(10))),"To ",'Auction Data'!$E131," from ",'Auction Data'!$H131),CONCATENATE('Auction Data'!$A131,"#",'Auction Data'!$B131,CHAR(10),'Auction Data'!$D131,CHAR(10),'Auction Data'!$E131, " $",'Auction Data'!$F131))</f>
        <v>Draft#129
Chase Brown
Brooks $1</v>
      </c>
      <c r="C24" s="5" t="str">
        <f>IF('Auction Data'!$A132="Trade",CONCATENATE("Trade #",'Auction Data'!$B132,CHAR(10),IF('Auction Data'!$D132="none","",CONCATENATE('Auction Data'!$D132,CHAR(10))),IF('Auction Data'!$F132=0,"",CONCATENATE("Auction $",'Auction Data'!$F132,CHAR(10))),IF(#REF!=0,"",CONCATENATE("FAAB $",#REF!,CHAR(10))),"To ",'Auction Data'!$E132," from ",'Auction Data'!$H132),CONCATENATE('Auction Data'!$A132,"#",'Auction Data'!$B132,CHAR(10),'Auction Data'!$D132,CHAR(10),'Auction Data'!$E132, " $",'Auction Data'!$F132))</f>
        <v>Draft#130
Jakobi Meyers
Chandler $1</v>
      </c>
      <c r="D24" s="5" t="str">
        <f>IF('Auction Data'!$A133="Trade",CONCATENATE("Trade #",'Auction Data'!$B133,CHAR(10),IF('Auction Data'!$D133="none","",CONCATENATE('Auction Data'!$D133,CHAR(10))),IF('Auction Data'!$F133=0,"",CONCATENATE("Auction $",'Auction Data'!$F133,CHAR(10))),IF(#REF!=0,"",CONCATENATE("FAAB $",#REF!,CHAR(10))),"To ",'Auction Data'!$E133," from ",'Auction Data'!$H133),CONCATENATE('Auction Data'!$A133,"#",'Auction Data'!$B133,CHAR(10),'Auction Data'!$D133,CHAR(10),'Auction Data'!$E133, " $",'Auction Data'!$F133))</f>
        <v>Draft#131
Rashid Shaheed
Chris $1</v>
      </c>
      <c r="E24" s="5" t="str">
        <f>IF('Auction Data'!$A134="Trade",CONCATENATE("Trade #",'Auction Data'!$B134,CHAR(10),IF('Auction Data'!$D134="none","",CONCATENATE('Auction Data'!$D134,CHAR(10))),IF('Auction Data'!$F134=0,"",CONCATENATE("Auction $",'Auction Data'!$F134,CHAR(10))),IF(#REF!=0,"",CONCATENATE("FAAB $",#REF!,CHAR(10))),"To ",'Auction Data'!$E134," from ",'Auction Data'!$H134),CONCATENATE('Auction Data'!$A134,"#",'Auction Data'!$B134,CHAR(10),'Auction Data'!$D134,CHAR(10),'Auction Data'!$E134, " $",'Auction Data'!$F134))</f>
        <v>Draft#132
Tyler Lockett
Metz $1</v>
      </c>
      <c r="F24" s="5" t="str">
        <f>IF('Auction Data'!$A135="Trade",CONCATENATE("Trade #",'Auction Data'!$B135,CHAR(10),IF('Auction Data'!$D135="none","",CONCATENATE('Auction Data'!$D135,CHAR(10))),IF('Auction Data'!$F135=0,"",CONCATENATE("Auction $",'Auction Data'!$F135,CHAR(10))),IF(#REF!=0,"",CONCATENATE("FAAB $",#REF!,CHAR(10))),"To ",'Auction Data'!$E135," from ",'Auction Data'!$H135),CONCATENATE('Auction Data'!$A135,"#",'Auction Data'!$B135,CHAR(10),'Auction Data'!$D135,CHAR(10),'Auction Data'!$E135, " $",'Auction Data'!$F135))</f>
        <v>Draft#133
Chuba Hubbard
Forrest $1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ht="15.75" customHeight="1">
      <c r="A25" s="5" t="str">
        <f>IF('Auction Data'!$A136="Trade",CONCATENATE("Trade #",'Auction Data'!$B136,CHAR(10),IF('Auction Data'!$D136="none","",CONCATENATE('Auction Data'!$D136,CHAR(10))),IF('Auction Data'!$F136=0,"",CONCATENATE("Auction $",'Auction Data'!$F136,CHAR(10))),IF(#REF!=0,"",CONCATENATE("FAAB $",#REF!,CHAR(10))),"To ",'Auction Data'!$E136," from ",'Auction Data'!$H136),CONCATENATE('Auction Data'!$A136,"#",'Auction Data'!$B136,CHAR(10),'Auction Data'!$D136,CHAR(10),'Auction Data'!$E136, " $",'Auction Data'!$F136))</f>
        <v>Draft#134
Jared Goff
Nick $1</v>
      </c>
      <c r="B25" s="5" t="str">
        <f>IF('Auction Data'!$A137="Trade",CONCATENATE("Trade #",'Auction Data'!$B137,CHAR(10),IF('Auction Data'!$D137="none","",CONCATENATE('Auction Data'!$D137,CHAR(10))),IF('Auction Data'!$F137=0,"",CONCATENATE("Auction $",'Auction Data'!$F137,CHAR(10))),IF(#REF!=0,"",CONCATENATE("FAAB $",#REF!,CHAR(10))),"To ",'Auction Data'!$E137," from ",'Auction Data'!$H137),CONCATENATE('Auction Data'!$A137,"#",'Auction Data'!$B137,CHAR(10),'Auction Data'!$D137,CHAR(10),'Auction Data'!$E137, " $",'Auction Data'!$F137))</f>
        <v>Draft#135
Pat Freiermuth
Brooks $1</v>
      </c>
      <c r="C25" s="5" t="str">
        <f>IF('Auction Data'!$A138="Trade",CONCATENATE("Trade #",'Auction Data'!$B138,CHAR(10),IF('Auction Data'!$D138="none","",CONCATENATE('Auction Data'!$D138,CHAR(10))),IF('Auction Data'!$F138=0,"",CONCATENATE("Auction $",'Auction Data'!$F138,CHAR(10))),IF(#REF!=0,"",CONCATENATE("FAAB $",#REF!,CHAR(10))),"To ",'Auction Data'!$E138," from ",'Auction Data'!$H138),CONCATENATE('Auction Data'!$A138,"#",'Auction Data'!$B138,CHAR(10),'Auction Data'!$D138,CHAR(10),'Auction Data'!$E138, " $",'Auction Data'!$F138))</f>
        <v>Draft#136
Ty Chandler
Chandler $1</v>
      </c>
      <c r="D25" s="5" t="str">
        <f>IF('Auction Data'!$A139="Trade",CONCATENATE("Trade #",'Auction Data'!$B139,CHAR(10),IF('Auction Data'!$D139="none","",CONCATENATE('Auction Data'!$D139,CHAR(10))),IF('Auction Data'!$F139=0,"",CONCATENATE("Auction $",'Auction Data'!$F139,CHAR(10))),IF(#REF!=0,"",CONCATENATE("FAAB $",#REF!,CHAR(10))),"To ",'Auction Data'!$E139," from ",'Auction Data'!$H139),CONCATENATE('Auction Data'!$A139,"#",'Auction Data'!$B139,CHAR(10),'Auction Data'!$D139,CHAR(10),'Auction Data'!$E139, " $",'Auction Data'!$F139))</f>
        <v>Draft#137
Jahan Dotson
Chris $1</v>
      </c>
      <c r="E25" s="5" t="str">
        <f>IF('Auction Data'!$A140="Trade",CONCATENATE("Trade #",'Auction Data'!$B140,CHAR(10),IF('Auction Data'!$D140="none","",CONCATENATE('Auction Data'!$D140,CHAR(10))),IF('Auction Data'!$F140=0,"",CONCATENATE("Auction $",'Auction Data'!$F140,CHAR(10))),IF(#REF!=0,"",CONCATENATE("FAAB $",#REF!,CHAR(10))),"To ",'Auction Data'!$E140," from ",'Auction Data'!$H140),CONCATENATE('Auction Data'!$A140,"#",'Auction Data'!$B140,CHAR(10),'Auction Data'!$D140,CHAR(10),'Auction Data'!$E140, " $",'Auction Data'!$F140))</f>
        <v>Draft#138
Jerry Jeudy
Metz $1</v>
      </c>
      <c r="F25" s="5" t="str">
        <f>IF('Auction Data'!$A141="Trade",CONCATENATE("Trade #",'Auction Data'!$B141,CHAR(10),IF('Auction Data'!$D141="none","",CONCATENATE('Auction Data'!$D141,CHAR(10))),IF('Auction Data'!$F141=0,"",CONCATENATE("Auction $",'Auction Data'!$F141,CHAR(10))),IF(#REF!=0,"",CONCATENATE("FAAB $",#REF!,CHAR(10))),"To ",'Auction Data'!$E141," from ",'Auction Data'!$H141),CONCATENATE('Auction Data'!$A141,"#",'Auction Data'!$B141,CHAR(10),'Auction Data'!$D141,CHAR(10),'Auction Data'!$E141, " $",'Auction Data'!$F141))</f>
        <v>Draft#139
Trey Benson
Forrest $1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ht="15.75" customHeight="1">
      <c r="A26" s="5" t="str">
        <f>IF('Auction Data'!$A142="Trade",CONCATENATE("Trade #",'Auction Data'!$B142,CHAR(10),IF('Auction Data'!$D142="none","",CONCATENATE('Auction Data'!$D142,CHAR(10))),IF('Auction Data'!$F142=0,"",CONCATENATE("Auction $",'Auction Data'!$F142,CHAR(10))),IF(#REF!=0,"",CONCATENATE("FAAB $",#REF!,CHAR(10))),"To ",'Auction Data'!$E142," from ",'Auction Data'!$H142),CONCATENATE('Auction Data'!$A142,"#",'Auction Data'!$B142,CHAR(10),'Auction Data'!$D142,CHAR(10),'Auction Data'!$E142, " $",'Auction Data'!$F142))</f>
        <v>Draft#140
Antonio Gibson
Brooks $1</v>
      </c>
      <c r="B26" s="5" t="str">
        <f>IF('Auction Data'!$A143="Trade",CONCATENATE("Trade #",'Auction Data'!$B143,CHAR(10),IF('Auction Data'!$D143="none","",CONCATENATE('Auction Data'!$D143,CHAR(10))),IF('Auction Data'!$F143=0,"",CONCATENATE("Auction $",'Auction Data'!$F143,CHAR(10))),IF(#REF!=0,"",CONCATENATE("FAAB $",#REF!,CHAR(10))),"To ",'Auction Data'!$E143," from ",'Auction Data'!$H143),CONCATENATE('Auction Data'!$A143,"#",'Auction Data'!$B143,CHAR(10),'Auction Data'!$D143,CHAR(10),'Auction Data'!$E143, " $",'Auction Data'!$F143))</f>
        <v>Draft#141
Gabe Davis
Chandler $1</v>
      </c>
      <c r="C26" s="5" t="str">
        <f>IF('Auction Data'!$A144="Trade",CONCATENATE("Trade #",'Auction Data'!$B144,CHAR(10),IF('Auction Data'!$D144="none","",CONCATENATE('Auction Data'!$D144,CHAR(10))),IF('Auction Data'!$F144=0,"",CONCATENATE("Auction $",'Auction Data'!$F144,CHAR(10))),IF(#REF!=0,"",CONCATENATE("FAAB $",#REF!,CHAR(10))),"To ",'Auction Data'!$E144," from ",'Auction Data'!$H144),CONCATENATE('Auction Data'!$A144,"#",'Auction Data'!$B144,CHAR(10),'Auction Data'!$D144,CHAR(10),'Auction Data'!$E144, " $",'Auction Data'!$F144))</f>
        <v>Draft#142
T.J. Hockenson
Chris $1</v>
      </c>
      <c r="D26" s="5" t="str">
        <f>IF('Auction Data'!$A145="Trade",CONCATENATE("Trade #",'Auction Data'!$B145,CHAR(10),IF('Auction Data'!$D145="none","",CONCATENATE('Auction Data'!$D145,CHAR(10))),IF('Auction Data'!$F145=0,"",CONCATENATE("Auction $",'Auction Data'!$F145,CHAR(10))),IF(#REF!=0,"",CONCATENATE("FAAB $",#REF!,CHAR(10))),"To ",'Auction Data'!$E145," from ",'Auction Data'!$H145),CONCATENATE('Auction Data'!$A145,"#",'Auction Data'!$B145,CHAR(10),'Auction Data'!$D145,CHAR(10),'Auction Data'!$E145, " $",'Auction Data'!$F145))</f>
        <v>Draft#143
Darius Slayton
Brooks $1</v>
      </c>
      <c r="E26" s="5" t="str">
        <f>IF('Auction Data'!$A146="Trade",CONCATENATE("Trade #",'Auction Data'!$B146,CHAR(10),IF('Auction Data'!$D146="none","",CONCATENATE('Auction Data'!$D146,CHAR(10))),IF('Auction Data'!$F146=0,"",CONCATENATE("Auction $",'Auction Data'!$F146,CHAR(10))),IF(#REF!=0,"",CONCATENATE("FAAB $",#REF!,CHAR(10))),"To ",'Auction Data'!$E146," from ",'Auction Data'!$H146),CONCATENATE('Auction Data'!$A146,"#",'Auction Data'!$B146,CHAR(10),'Auction Data'!$D146,CHAR(10),'Auction Data'!$E146, " $",'Auction Data'!$F146))</f>
        <v>Draft#144
Jake Ferguson
Chandler $1</v>
      </c>
      <c r="F26" s="5" t="str">
        <f>IF('Auction Data'!$A147="Trade",CONCATENATE("Trade #",'Auction Data'!$B147,CHAR(10),IF('Auction Data'!$D147="none","",CONCATENATE('Auction Data'!$D147,CHAR(10))),IF('Auction Data'!$F147=0,"",CONCATENATE("Auction $",'Auction Data'!$F147,CHAR(10))),IF(#REF!=0,"",CONCATENATE("FAAB $",#REF!,CHAR(10))),"To ",'Auction Data'!$E147," from ",'Auction Data'!$H147),CONCATENATE('Auction Data'!$A147,"#",'Auction Data'!$B147,CHAR(10),'Auction Data'!$D147,CHAR(10),'Auction Data'!$E147, " $",'Auction Data'!$F147))</f>
        <v>Draft#145
Curtis Samuel
Chris $1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ht="15.75" customHeight="1">
      <c r="A27" s="5" t="str">
        <f>IF('Auction Data'!$A148="Trade",CONCATENATE("Trade #",'Auction Data'!$B148,CHAR(10),IF('Auction Data'!$D148="none","",CONCATENATE('Auction Data'!$D148,CHAR(10))),IF('Auction Data'!$F148=0,"",CONCATENATE("Auction $",'Auction Data'!$F148,CHAR(10))),IF(#REF!=0,"",CONCATENATE("FAAB $",#REF!,CHAR(10))),"To ",'Auction Data'!$E148," from ",'Auction Data'!$H148),CONCATENATE('Auction Data'!$A148,"#",'Auction Data'!$B148,CHAR(10),'Auction Data'!$D148,CHAR(10),'Auction Data'!$E148, " $",'Auction Data'!$F148))</f>
        <v>Draft#146
Elijah Mitchell
Brooks $1</v>
      </c>
      <c r="B27" s="5" t="str">
        <f>IF('Auction Data'!$A149="Trade",CONCATENATE("Trade #",'Auction Data'!$B149,CHAR(10),IF('Auction Data'!$D149="none","",CONCATENATE('Auction Data'!$D149,CHAR(10))),IF('Auction Data'!$F149=0,"",CONCATENATE("Auction $",'Auction Data'!$F149,CHAR(10))),IF(#REF!=0,"",CONCATENATE("FAAB $",#REF!,CHAR(10))),"To ",'Auction Data'!$E149," from ",'Auction Data'!$H149),CONCATENATE('Auction Data'!$A149,"#",'Auction Data'!$B149,CHAR(10),'Auction Data'!$D149,CHAR(10),'Auction Data'!$E149, " $",'Auction Data'!$F149))</f>
        <v>Draft#147
Kimani Vidal
Chris $1</v>
      </c>
      <c r="C27" s="5" t="str">
        <f>IF('Auction Data'!$A150="Trade",CONCATENATE("Trade #",'Auction Data'!$B150,CHAR(10),IF('Auction Data'!$D150="none","",CONCATENATE('Auction Data'!$D150,CHAR(10))),IF('Auction Data'!$F150=0,"",CONCATENATE("Auction $",'Auction Data'!$F150,CHAR(10))),IF(#REF!=0,"",CONCATENATE("FAAB $",#REF!,CHAR(10))),"To ",'Auction Data'!$E150," from ",'Auction Data'!$H150),CONCATENATE('Auction Data'!$A150,"#",'Auction Data'!$B150,CHAR(10),'Auction Data'!$D150,CHAR(10),'Auction Data'!$E150, " $",'Auction Data'!$F150))</f>
        <v>Draft#148
Tank Bigsby
Brooks $1</v>
      </c>
      <c r="D27" s="5" t="str">
        <f>IF('Auction Data'!$A151="Trade",CONCATENATE("Trade #",'Auction Data'!$B151,CHAR(10),IF('Auction Data'!$D151="none","",CONCATENATE('Auction Data'!$D151,CHAR(10))),IF('Auction Data'!$F151=0,"",CONCATENATE("Auction $",'Auction Data'!$F151,CHAR(10))),IF(#REF!=0,"",CONCATENATE("FAAB $",#REF!,CHAR(10))),"To ",'Auction Data'!$E151," from ",'Auction Data'!$H151),CONCATENATE('Auction Data'!$A151,"#",'Auction Data'!$B151,CHAR(10),'Auction Data'!$D151,CHAR(10),'Auction Data'!$E151, " $",'Auction Data'!$F151))</f>
        <v>Draft#149
DJ Chark Jr.
Brooks $1</v>
      </c>
      <c r="E27" s="5" t="str">
        <f>IF('Auction Data'!$A152="Trade",CONCATENATE("Trade #",'Auction Data'!$B152,CHAR(10),IF('Auction Data'!$D152="none","",CONCATENATE('Auction Data'!$D152,CHAR(10))),IF('Auction Data'!$F152=0,"",CONCATENATE("Auction $",'Auction Data'!$F152,CHAR(10))),IF(#REF!=0,"",CONCATENATE("FAAB $",#REF!,CHAR(10))),"To ",'Auction Data'!$E152," from ",'Auction Data'!$H152),CONCATENATE('Auction Data'!$A152,"#",'Auction Data'!$B152,CHAR(10),'Auction Data'!$D152,CHAR(10),'Auction Data'!$E152, " $",'Auction Data'!$F152))</f>
        <v>Draft#150
Eagles D/ST
Brooks $1</v>
      </c>
      <c r="F27" s="5" t="str">
        <f>IF('Auction Data'!$A153="Trade",CONCATENATE("Trade #",'Auction Data'!$B153,CHAR(10),IF('Auction Data'!$D153="none","",CONCATENATE('Auction Data'!$D153,CHAR(10))),IF('Auction Data'!$F153=0,"",CONCATENATE("Auction $",'Auction Data'!$F153,CHAR(10))),IF(#REF!=0,"",CONCATENATE("FAAB $",#REF!,CHAR(10))),"To ",'Auction Data'!$E153," from ",'Auction Data'!$H153),CONCATENATE('Auction Data'!$A153,"#",'Auction Data'!$B153,CHAR(10),'Auction Data'!$D153,CHAR(10),'Auction Data'!$E153, " $",'Auction Data'!$F153))</f>
        <v>Draft#151
 $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ht="15.75" customHeight="1">
      <c r="A28" s="5" t="str">
        <f>IF('Auction Data'!$A154="Trade",CONCATENATE("Trade #",'Auction Data'!$B154,CHAR(10),IF('Auction Data'!$D154="none","",CONCATENATE('Auction Data'!$D154,CHAR(10))),IF('Auction Data'!$F154=0,"",CONCATENATE("Auction $",'Auction Data'!$F154,CHAR(10))),IF(#REF!=0,"",CONCATENATE("FAAB $",#REF!,CHAR(10))),"To ",'Auction Data'!$E154," from ",'Auction Data'!$H154),CONCATENATE('Auction Data'!$A154,"#",'Auction Data'!$B154,CHAR(10),'Auction Data'!$D154,CHAR(10),'Auction Data'!$E154, " $",'Auction Data'!$F154))</f>
        <v>Draft#152
 $</v>
      </c>
      <c r="B28" s="5" t="str">
        <f>IF('Auction Data'!$A155="Trade",CONCATENATE("Trade #",'Auction Data'!$B155,CHAR(10),IF('Auction Data'!$D155="none","",CONCATENATE('Auction Data'!$D155,CHAR(10))),IF('Auction Data'!$F155=0,"",CONCATENATE("Auction $",'Auction Data'!$F155,CHAR(10))),IF(#REF!=0,"",CONCATENATE("FAAB $",#REF!,CHAR(10))),"To ",'Auction Data'!$E155," from ",'Auction Data'!$H155),CONCATENATE('Auction Data'!$A155,"#",'Auction Data'!$B155,CHAR(10),'Auction Data'!$D155,CHAR(10),'Auction Data'!$E155, " $",'Auction Data'!$F155))</f>
        <v>Draft#153
 $</v>
      </c>
      <c r="C28" s="5" t="str">
        <f>IF('Auction Data'!$A156="Trade",CONCATENATE("Trade #",'Auction Data'!$B156,CHAR(10),IF(#REF!="none","",CONCATENATE(#REF!,CHAR(10))),IF('Auction Data'!$F156=0,"",CONCATENATE("Auction $",'Auction Data'!$F156,CHAR(10))),IF(#REF!=0,"",CONCATENATE("FAAB $",#REF!,CHAR(10))),"To ",'Auction Data'!$E156," from ",'Auction Data'!$H156),CONCATENATE('Auction Data'!$A156,"#",'Auction Data'!$B156,CHAR(10),#REF!,CHAR(10),'Auction Data'!$E156, " $",'Auction Data'!$F156))</f>
        <v>#REF!</v>
      </c>
      <c r="D28" s="5" t="str">
        <f>IF('Auction Data'!$A157="Trade",CONCATENATE("Trade #",'Auction Data'!$B157,CHAR(10),IF('Auction Data'!$D156="none","",CONCATENATE('Auction Data'!$D156,CHAR(10))),IF('Auction Data'!$F157=0,"",CONCATENATE("Auction $",'Auction Data'!$F157,CHAR(10))),IF(#REF!=0,"",CONCATENATE("FAAB $",#REF!,CHAR(10))),"To ",'Auction Data'!$E157," from ",'Auction Data'!$H157),CONCATENATE('Auction Data'!$A157,"#",'Auction Data'!$B157,CHAR(10),'Auction Data'!$D156,CHAR(10),'Auction Data'!$E157, " $",'Auction Data'!$F157))</f>
        <v>Draft#155
 $</v>
      </c>
      <c r="E28" s="5" t="str">
        <f>IF('Auction Data'!$A158="Trade",CONCATENATE("Trade #",'Auction Data'!$B158,CHAR(10),IF('Auction Data'!$D158="none","",CONCATENATE('Auction Data'!$D158,CHAR(10))),IF('Auction Data'!$F158=0,"",CONCATENATE("Auction $",'Auction Data'!$F158,CHAR(10))),IF(#REF!=0,"",CONCATENATE("FAAB $",#REF!,CHAR(10))),"To ",'Auction Data'!$E158," from ",'Auction Data'!$H158),CONCATENATE('Auction Data'!$A158,"#",'Auction Data'!$B158,CHAR(10),'Auction Data'!$D158,CHAR(10),'Auction Data'!$E158, " $",'Auction Data'!$F158))</f>
        <v>Draft#156
 $</v>
      </c>
      <c r="F28" s="5" t="str">
        <f>IF('Auction Data'!$A159="Trade",CONCATENATE("Trade #",'Auction Data'!$B159,CHAR(10),IF('Auction Data'!$D159="none","",CONCATENATE('Auction Data'!$D159,CHAR(10))),IF('Auction Data'!$F159=0,"",CONCATENATE("Auction $",'Auction Data'!$F159,CHAR(10))),IF(#REF!=0,"",CONCATENATE("FAAB $",#REF!,CHAR(10))),"To ",'Auction Data'!$E159," from ",'Auction Data'!$H159),CONCATENATE('Auction Data'!$A159,"#",'Auction Data'!$B159,CHAR(10),'Auction Data'!$D159,CHAR(10),'Auction Data'!$E159, " $",'Auction Data'!$F159))</f>
        <v>Draft#157
 $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ht="15.75" customHeight="1">
      <c r="A29" s="5" t="str">
        <f>IF('Auction Data'!$A160="Trade",CONCATENATE("Trade #",'Auction Data'!$B160,CHAR(10),IF('Auction Data'!$D160="none","",CONCATENATE('Auction Data'!$D160,CHAR(10))),IF('Auction Data'!$F160=0,"",CONCATENATE("Auction $",'Auction Data'!$F160,CHAR(10))),IF(#REF!=0,"",CONCATENATE("FAAB $",#REF!,CHAR(10))),"To ",'Auction Data'!$E160," from ",'Auction Data'!$H160),CONCATENATE('Auction Data'!$A160,"#",'Auction Data'!$B160,CHAR(10),'Auction Data'!$D160,CHAR(10),'Auction Data'!$E160, " $",'Auction Data'!$F160))</f>
        <v>Draft#158
 $</v>
      </c>
      <c r="B29" s="5" t="str">
        <f>IF('Auction Data'!$A161="Trade",CONCATENATE("Trade #",'Auction Data'!$B161,CHAR(10),IF('Auction Data'!$D161="none","",CONCATENATE('Auction Data'!$D161,CHAR(10))),IF('Auction Data'!$F161=0,"",CONCATENATE("Auction $",'Auction Data'!$F161,CHAR(10))),IF(#REF!=0,"",CONCATENATE("FAAB $",#REF!,CHAR(10))),"To ",'Auction Data'!$E161," from ",'Auction Data'!$H161),CONCATENATE('Auction Data'!$A161,"#",'Auction Data'!$B161,CHAR(10),'Auction Data'!$D161,CHAR(10),'Auction Data'!$E161, " $",'Auction Data'!$F161))</f>
        <v>Draft#159
 $</v>
      </c>
      <c r="C29" s="5" t="str">
        <f>IF('Auction Data'!$A162="Trade",CONCATENATE("Trade #",'Auction Data'!$B162,CHAR(10),IF('Auction Data'!$D162="none","",CONCATENATE('Auction Data'!$D162,CHAR(10))),IF('Auction Data'!$F162=0,"",CONCATENATE("Auction $",'Auction Data'!$F162,CHAR(10))),IF(#REF!=0,"",CONCATENATE("FAAB $",#REF!,CHAR(10))),"To ",'Auction Data'!$E162," from ",'Auction Data'!$H162),CONCATENATE('Auction Data'!$A162,"#",'Auction Data'!$B162,CHAR(10),'Auction Data'!$D162,CHAR(10),'Auction Data'!$E162, " $",'Auction Data'!$F162))</f>
        <v>Draft#160
 $</v>
      </c>
      <c r="D29" s="5" t="str">
        <f>IF('Auction Data'!$A163="Trade",CONCATENATE("Trade #",'Auction Data'!$B163,CHAR(10),IF('Auction Data'!$D163="none","",CONCATENATE('Auction Data'!$D163,CHAR(10))),IF('Auction Data'!$F163=0,"",CONCATENATE("Auction $",'Auction Data'!$F163,CHAR(10))),IF(#REF!=0,"",CONCATENATE("FAAB $",#REF!,CHAR(10))),"To ",'Auction Data'!$E163," from ",'Auction Data'!$H163),CONCATENATE('Auction Data'!$A163,"#",'Auction Data'!$B163,CHAR(10),'Auction Data'!$D163,CHAR(10),'Auction Data'!$E163, " $",'Auction Data'!$F163))</f>
        <v>Draft#161
 $</v>
      </c>
      <c r="E29" s="5" t="str">
        <f>IF('Auction Data'!$A164="Trade",CONCATENATE("Trade #",'Auction Data'!$B164,CHAR(10),IF('Auction Data'!$D164="none","",CONCATENATE('Auction Data'!$D164,CHAR(10))),IF('Auction Data'!$F164=0,"",CONCATENATE("Auction $",'Auction Data'!$F164,CHAR(10))),IF(#REF!=0,"",CONCATENATE("FAAB $",#REF!,CHAR(10))),"To ",'Auction Data'!$E164," from ",'Auction Data'!$H164),CONCATENATE('Auction Data'!$A164,"#",'Auction Data'!$B164,CHAR(10),'Auction Data'!$D164,CHAR(10),'Auction Data'!$E164, " $",'Auction Data'!$F164))</f>
        <v>Draft#162
 $</v>
      </c>
      <c r="F29" s="5" t="str">
        <f>IF('Auction Data'!$A165="Trade",CONCATENATE("Trade #",'Auction Data'!$B165,CHAR(10),IF('Auction Data'!$D165="none","",CONCATENATE('Auction Data'!$D165,CHAR(10))),IF('Auction Data'!$F165=0,"",CONCATENATE("Auction $",'Auction Data'!$F165,CHAR(10))),IF(#REF!=0,"",CONCATENATE("FAAB $",#REF!,CHAR(10))),"To ",'Auction Data'!$E165," from ",'Auction Data'!$H165),CONCATENATE('Auction Data'!$A165,"#",'Auction Data'!$B165,CHAR(10),'Auction Data'!$D165,CHAR(10),'Auction Data'!$E165, " $",'Auction Data'!$F165))</f>
        <v>Draft#163
 $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ht="15.75" customHeight="1">
      <c r="A30" s="5" t="str">
        <f>IF('Auction Data'!$A166="Trade",CONCATENATE("Trade #",'Auction Data'!$B166,CHAR(10),IF('Auction Data'!$D166="none","",CONCATENATE('Auction Data'!$D166,CHAR(10))),IF('Auction Data'!$F166=0,"",CONCATENATE("Auction $",'Auction Data'!$F166,CHAR(10))),IF(#REF!=0,"",CONCATENATE("FAAB $",#REF!,CHAR(10))),"To ",'Auction Data'!$E166," from ",'Auction Data'!$H166),CONCATENATE('Auction Data'!$A166,"#",'Auction Data'!$B166,CHAR(10),'Auction Data'!$D166,CHAR(10),'Auction Data'!$E166, " $",'Auction Data'!$F166))</f>
        <v>Draft#164
 $</v>
      </c>
      <c r="B30" s="5" t="str">
        <f>IF('Auction Data'!$A167="Trade",CONCATENATE("Trade #",'Auction Data'!$B167,CHAR(10),IF('Auction Data'!$D167="none","",CONCATENATE('Auction Data'!$D167,CHAR(10))),IF('Auction Data'!$F167=0,"",CONCATENATE("Auction $",'Auction Data'!$F167,CHAR(10))),IF(#REF!=0,"",CONCATENATE("FAAB $",#REF!,CHAR(10))),"To ",'Auction Data'!$E167," from ",'Auction Data'!$H167),CONCATENATE('Auction Data'!$A167,"#",'Auction Data'!$B167,CHAR(10),'Auction Data'!$D167,CHAR(10),'Auction Data'!$E167, " $",'Auction Data'!$F167))</f>
        <v>Draft#165
 $</v>
      </c>
      <c r="C30" s="5" t="str">
        <f>IF('Auction Data'!$A168="Trade",CONCATENATE("Trade #",'Auction Data'!$B168,CHAR(10),IF('Auction Data'!$D168="none","",CONCATENATE('Auction Data'!$D168,CHAR(10))),IF('Auction Data'!$F168=0,"",CONCATENATE("Auction $",'Auction Data'!$F168,CHAR(10))),IF(#REF!=0,"",CONCATENATE("FAAB $",#REF!,CHAR(10))),"To ",'Auction Data'!$E168," from ",'Auction Data'!$H168),CONCATENATE('Auction Data'!$A168,"#",'Auction Data'!$B168,CHAR(10),'Auction Data'!$D168,CHAR(10),'Auction Data'!$E168, " $",'Auction Data'!$F168))</f>
        <v>Draft#166
 $</v>
      </c>
      <c r="D30" s="5" t="str">
        <f>IF('Auction Data'!$A169="Trade",CONCATENATE("Trade #",'Auction Data'!$B169,CHAR(10),IF('Auction Data'!$D169="none","",CONCATENATE('Auction Data'!$D169,CHAR(10))),IF('Auction Data'!$F169=0,"",CONCATENATE("Auction $",'Auction Data'!$F169,CHAR(10))),IF(#REF!=0,"",CONCATENATE("FAAB $",#REF!,CHAR(10))),"To ",'Auction Data'!$E169," from ",'Auction Data'!$H169),CONCATENATE('Auction Data'!$A169,"#",'Auction Data'!$B169,CHAR(10),'Auction Data'!$D169,CHAR(10),'Auction Data'!$E169, " $",'Auction Data'!$F169))</f>
        <v>Draft#167
 $</v>
      </c>
      <c r="E30" s="5" t="str">
        <f>IF('Auction Data'!$A170="Trade",CONCATENATE("Trade #",'Auction Data'!$B170,CHAR(10),IF('Auction Data'!$D170="none","",CONCATENATE('Auction Data'!$D170,CHAR(10))),IF('Auction Data'!$F170=0,"",CONCATENATE("Auction $",'Auction Data'!$F170,CHAR(10))),IF(#REF!=0,"",CONCATENATE("FAAB $",#REF!,CHAR(10))),"To ",'Auction Data'!$E170," from ",'Auction Data'!$H170),CONCATENATE('Auction Data'!$A170,"#",'Auction Data'!$B170,CHAR(10),'Auction Data'!$D170,CHAR(10),'Auction Data'!$E170, " $",'Auction Data'!$F170))</f>
        <v>Draft#168
 $</v>
      </c>
      <c r="F30" s="5" t="str">
        <f>IF('Auction Data'!$A171="Trade",CONCATENATE("Trade #",'Auction Data'!$B171,CHAR(10),IF('Auction Data'!$D171="none","",CONCATENATE('Auction Data'!$D171,CHAR(10))),IF('Auction Data'!$F171=0,"",CONCATENATE("Auction $",'Auction Data'!$F171,CHAR(10))),IF(#REF!=0,"",CONCATENATE("FAAB $",#REF!,CHAR(10))),"To ",'Auction Data'!$E171," from ",'Auction Data'!$H171),CONCATENATE('Auction Data'!$A171,"#",'Auction Data'!$B171,CHAR(10),'Auction Data'!$D171,CHAR(10),'Auction Data'!$E171, " $",'Auction Data'!$F171))</f>
        <v>Draft#169
 $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ht="15.75" customHeight="1">
      <c r="A31" s="5" t="str">
        <f>IF('Auction Data'!$A172="Trade",CONCATENATE("Trade #",'Auction Data'!$B172,CHAR(10),IF('Auction Data'!$D172="none","",CONCATENATE('Auction Data'!$D172,CHAR(10))),IF('Auction Data'!$F172=0,"",CONCATENATE("Auction $",'Auction Data'!$F172,CHAR(10))),IF(#REF!=0,"",CONCATENATE("FAAB $",#REF!,CHAR(10))),"To ",'Auction Data'!$E172," from ",'Auction Data'!$H172),CONCATENATE('Auction Data'!$A172,"#",'Auction Data'!$B172,CHAR(10),'Auction Data'!$D172,CHAR(10),'Auction Data'!$E172, " $",'Auction Data'!$F172))</f>
        <v>Draft#170
 $</v>
      </c>
      <c r="B31" s="5" t="str">
        <f>IF('Auction Data'!$A173="Trade",CONCATENATE("Trade #",'Auction Data'!$B173,CHAR(10),IF('Auction Data'!$D173="none","",CONCATENATE('Auction Data'!$D173,CHAR(10))),IF('Auction Data'!$F173=0,"",CONCATENATE("Auction $",'Auction Data'!$F173,CHAR(10))),IF(#REF!=0,"",CONCATENATE("FAAB $",#REF!,CHAR(10))),"To ",'Auction Data'!$E173," from ",'Auction Data'!$H173),CONCATENATE('Auction Data'!$A173,"#",'Auction Data'!$B173,CHAR(10),'Auction Data'!$D173,CHAR(10),'Auction Data'!$E173, " $",'Auction Data'!$F173))</f>
        <v>Draft#171
 $</v>
      </c>
      <c r="C31" s="5" t="str">
        <f>IF('Auction Data'!$A174="Trade",CONCATENATE("Trade #",'Auction Data'!$B174,CHAR(10),IF('Auction Data'!$D174="none","",CONCATENATE('Auction Data'!$D174,CHAR(10))),IF('Auction Data'!$F174=0,"",CONCATENATE("Auction $",'Auction Data'!$F174,CHAR(10))),IF(#REF!=0,"",CONCATENATE("FAAB $",#REF!,CHAR(10))),"To ",'Auction Data'!$E174," from ",'Auction Data'!$H174),CONCATENATE('Auction Data'!$A174,"#",'Auction Data'!$B174,CHAR(10),'Auction Data'!$D174,CHAR(10),'Auction Data'!$E174, " $",'Auction Data'!$F174))</f>
        <v>Draft#172
 $</v>
      </c>
      <c r="D31" s="5" t="str">
        <f>IF('Auction Data'!$A175="Trade",CONCATENATE("Trade #",'Auction Data'!$B175,CHAR(10),IF('Auction Data'!$D175="none","",CONCATENATE('Auction Data'!$D175,CHAR(10))),IF('Auction Data'!$F175=0,"",CONCATENATE("Auction $",'Auction Data'!$F175,CHAR(10))),IF(#REF!=0,"",CONCATENATE("FAAB $",#REF!,CHAR(10))),"To ",'Auction Data'!$E175," from ",'Auction Data'!$H175),CONCATENATE('Auction Data'!$A175,"#",'Auction Data'!$B175,CHAR(10),'Auction Data'!$D175,CHAR(10),'Auction Data'!$E175, " $",'Auction Data'!$F175))</f>
        <v>Draft#173
 $</v>
      </c>
      <c r="E31" s="5" t="str">
        <f>IF('Auction Data'!$A176="Trade",CONCATENATE("Trade #",'Auction Data'!$B176,CHAR(10),IF('Auction Data'!$D176="none","",CONCATENATE('Auction Data'!$D176,CHAR(10))),IF('Auction Data'!$F176=0,"",CONCATENATE("Auction $",'Auction Data'!$F176,CHAR(10))),IF(#REF!=0,"",CONCATENATE("FAAB $",#REF!,CHAR(10))),"To ",'Auction Data'!$E176," from ",'Auction Data'!$H176),CONCATENATE('Auction Data'!$A176,"#",'Auction Data'!$B176,CHAR(10),'Auction Data'!$D176,CHAR(10),'Auction Data'!$E176, " $",'Auction Data'!$F176))</f>
        <v>Draft#174
 $</v>
      </c>
      <c r="F31" s="5" t="str">
        <f>IF('Auction Data'!$A177="Trade",CONCATENATE("Trade #",'Auction Data'!$B177,CHAR(10),IF('Auction Data'!$D177="none","",CONCATENATE('Auction Data'!$D177,CHAR(10))),IF('Auction Data'!$F177=0,"",CONCATENATE("Auction $",'Auction Data'!$F177,CHAR(10))),IF(#REF!=0,"",CONCATENATE("FAAB $",#REF!,CHAR(10))),"To ",'Auction Data'!$E177," from ",'Auction Data'!$H177),CONCATENATE('Auction Data'!$A177,"#",'Auction Data'!$B177,CHAR(10),'Auction Data'!$D177,CHAR(10),'Auction Data'!$E177, " $",'Auction Data'!$F177))</f>
        <v>Draft#175
 $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ht="15.75" customHeight="1">
      <c r="A32" s="5" t="str">
        <f>IF('Auction Data'!$A178="Trade",CONCATENATE("Trade #",'Auction Data'!$B178,CHAR(10),IF('Auction Data'!$D178="none","",CONCATENATE('Auction Data'!$D178,CHAR(10))),IF('Auction Data'!$F178=0,"",CONCATENATE("Auction $",'Auction Data'!$F178,CHAR(10))),IF(#REF!=0,"",CONCATENATE("FAAB $",#REF!,CHAR(10))),"To ",'Auction Data'!$E178," from ",'Auction Data'!$H178),CONCATENATE('Auction Data'!$A178,"#",'Auction Data'!$B178,CHAR(10),'Auction Data'!$D178,CHAR(10),'Auction Data'!$E178, " $",'Auction Data'!$F178))</f>
        <v>Draft#176
 $</v>
      </c>
      <c r="B32" s="5" t="str">
        <f>IF('Auction Data'!$A179="Trade",CONCATENATE("Trade #",'Auction Data'!$B179,CHAR(10),IF('Auction Data'!$D179="none","",CONCATENATE('Auction Data'!$D179,CHAR(10))),IF('Auction Data'!$F179=0,"",CONCATENATE("Auction $",'Auction Data'!$F179,CHAR(10))),IF(#REF!=0,"",CONCATENATE("FAAB $",#REF!,CHAR(10))),"To ",'Auction Data'!$E179," from ",'Auction Data'!$H179),CONCATENATE('Auction Data'!$A179,"#",'Auction Data'!$B179,CHAR(10),'Auction Data'!$D179,CHAR(10),'Auction Data'!$E179, " $",'Auction Data'!$F179))</f>
        <v>Draft#177
 $</v>
      </c>
      <c r="C32" s="5" t="str">
        <f>IF('Auction Data'!$A180="Trade",CONCATENATE("Trade #",'Auction Data'!$B180,CHAR(10),IF('Auction Data'!$D180="none","",CONCATENATE('Auction Data'!$D180,CHAR(10))),IF('Auction Data'!$F180=0,"",CONCATENATE("Auction $",'Auction Data'!$F180,CHAR(10))),IF(#REF!=0,"",CONCATENATE("FAAB $",#REF!,CHAR(10))),"To ",'Auction Data'!$E180," from ",'Auction Data'!$H180),CONCATENATE('Auction Data'!$A180,"#",'Auction Data'!$B180,CHAR(10),'Auction Data'!$D180,CHAR(10),'Auction Data'!$E180, " $",'Auction Data'!$F180))</f>
        <v>Draft#178
 $</v>
      </c>
      <c r="D32" s="5" t="str">
        <f>IF('Auction Data'!$A181="Trade",CONCATENATE("Trade #",'Auction Data'!$B181,CHAR(10),IF('Auction Data'!$D181="none","",CONCATENATE('Auction Data'!$D181,CHAR(10))),IF('Auction Data'!$F181=0,"",CONCATENATE("Auction $",'Auction Data'!$F181,CHAR(10))),IF(#REF!=0,"",CONCATENATE("FAAB $",#REF!,CHAR(10))),"To ",'Auction Data'!$E181," from ",'Auction Data'!$H181),CONCATENATE('Auction Data'!$A181,"#",'Auction Data'!$B181,CHAR(10),'Auction Data'!$D181,CHAR(10),'Auction Data'!$E181, " $",'Auction Data'!$F181))</f>
        <v>Draft#179
 $</v>
      </c>
      <c r="E32" s="5" t="str">
        <f>IF('Auction Data'!$A182="Trade",CONCATENATE("Trade #",'Auction Data'!$B182,CHAR(10),IF('Auction Data'!$D182="none","",CONCATENATE('Auction Data'!$D182,CHAR(10))),IF('Auction Data'!$F182=0,"",CONCATENATE("Auction $",'Auction Data'!$F182,CHAR(10))),IF(#REF!=0,"",CONCATENATE("FAAB $",#REF!,CHAR(10))),"To ",'Auction Data'!$E182," from ",'Auction Data'!$H182),CONCATENATE('Auction Data'!$A182,"#",'Auction Data'!$B182,CHAR(10),'Auction Data'!$D182,CHAR(10),'Auction Data'!$E182, " $",'Auction Data'!$F182))</f>
        <v>Draft#180
 $</v>
      </c>
      <c r="F32" s="5" t="str">
        <f>IF('Auction Data'!$A183="Trade",CONCATENATE("Trade #",'Auction Data'!$B183,CHAR(10),IF('Auction Data'!$D183="none","",CONCATENATE('Auction Data'!$D183,CHAR(10))),IF('Auction Data'!$F183=0,"",CONCATENATE("Auction $",'Auction Data'!$F183,CHAR(10))),IF(#REF!=0,"",CONCATENATE("FAAB $",#REF!,CHAR(10))),"To ",'Auction Data'!$E183," from ",'Auction Data'!$H183),CONCATENATE('Auction Data'!$A183,"#",'Auction Data'!$B183,CHAR(10),'Auction Data'!$D183,CHAR(10),'Auction Data'!$E183, " $",'Auction Data'!$F183))</f>
        <v>Draft#181
 $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ht="15.75" customHeight="1">
      <c r="A33" s="5" t="str">
        <f>IF('Auction Data'!$A184="Trade",CONCATENATE("Trade #",'Auction Data'!$B184,CHAR(10),IF('Auction Data'!$D184="none","",CONCATENATE('Auction Data'!$D184,CHAR(10))),IF('Auction Data'!$F184=0,"",CONCATENATE("Auction $",'Auction Data'!$F184,CHAR(10))),IF(#REF!=0,"",CONCATENATE("FAAB $",#REF!,CHAR(10))),"To ",'Auction Data'!$E184," from ",'Auction Data'!$H184),CONCATENATE('Auction Data'!$A184,"#",'Auction Data'!$B184,CHAR(10),'Auction Data'!$D184,CHAR(10),'Auction Data'!$E184, " $",'Auction Data'!$F184))</f>
        <v>Draft#182
 $</v>
      </c>
      <c r="B33" s="5" t="str">
        <f>IF('Auction Data'!$A185="Trade",CONCATENATE("Trade #",'Auction Data'!$B185,CHAR(10),IF('Auction Data'!$D185="none","",CONCATENATE('Auction Data'!$D185,CHAR(10))),IF('Auction Data'!$F185=0,"",CONCATENATE("Auction $",'Auction Data'!$F185,CHAR(10))),IF(#REF!=0,"",CONCATENATE("FAAB $",#REF!,CHAR(10))),"To ",'Auction Data'!$E185," from ",'Auction Data'!$H185),CONCATENATE('Auction Data'!$A185,"#",'Auction Data'!$B185,CHAR(10),'Auction Data'!$D185,CHAR(10),'Auction Data'!$E185, " $",'Auction Data'!$F185))</f>
        <v>Draft#183
 $</v>
      </c>
      <c r="C33" s="5" t="str">
        <f>IF('Auction Data'!$A186="Trade",CONCATENATE("Trade #",'Auction Data'!$B186,CHAR(10),IF('Auction Data'!$D186="none","",CONCATENATE('Auction Data'!$D186,CHAR(10))),IF('Auction Data'!$F186=0,"",CONCATENATE("Auction $",'Auction Data'!$F186,CHAR(10))),IF(#REF!=0,"",CONCATENATE("FAAB $",#REF!,CHAR(10))),"To ",'Auction Data'!$E186," from ",'Auction Data'!$H186),CONCATENATE('Auction Data'!$A186,"#",'Auction Data'!$B186,CHAR(10),'Auction Data'!$D186,CHAR(10),'Auction Data'!$E186, " $",'Auction Data'!$F186))</f>
        <v>Draft#184
 $</v>
      </c>
      <c r="D33" s="5" t="str">
        <f>IF('Auction Data'!$A187="Trade",CONCATENATE("Trade #",'Auction Data'!$B187,CHAR(10),IF('Auction Data'!$D187="none","",CONCATENATE('Auction Data'!$D187,CHAR(10))),IF('Auction Data'!$F187=0,"",CONCATENATE("Auction $",'Auction Data'!$F187,CHAR(10))),IF(#REF!=0,"",CONCATENATE("FAAB $",#REF!,CHAR(10))),"To ",'Auction Data'!$E187," from ",'Auction Data'!$H187),CONCATENATE('Auction Data'!$A187,"#",'Auction Data'!$B187,CHAR(10),'Auction Data'!$D187,CHAR(10),'Auction Data'!$E187, " $",'Auction Data'!$F187))</f>
        <v>Draft#185
 $</v>
      </c>
      <c r="E33" s="5" t="str">
        <f>IF('Auction Data'!$A188="Trade",CONCATENATE("Trade #",'Auction Data'!$B188,CHAR(10),IF('Auction Data'!$D188="none","",CONCATENATE('Auction Data'!$D188,CHAR(10))),IF('Auction Data'!$F188=0,"",CONCATENATE("Auction $",'Auction Data'!$F188,CHAR(10))),IF(#REF!=0,"",CONCATENATE("FAAB $",#REF!,CHAR(10))),"To ",'Auction Data'!$E188," from ",'Auction Data'!$H188),CONCATENATE('Auction Data'!$A188,"#",'Auction Data'!$B188,CHAR(10),'Auction Data'!$D188,CHAR(10),'Auction Data'!$E188, " $",'Auction Data'!$F188))</f>
        <v>Draft#186
 $</v>
      </c>
      <c r="F33" s="5" t="str">
        <f>IF('Auction Data'!$A189="Trade",CONCATENATE("Trade #",'Auction Data'!$B189,CHAR(10),IF('Auction Data'!$D189="none","",CONCATENATE('Auction Data'!$D189,CHAR(10))),IF('Auction Data'!$F189=0,"",CONCATENATE("Auction $",'Auction Data'!$F189,CHAR(10))),IF(#REF!=0,"",CONCATENATE("FAAB $",#REF!,CHAR(10))),"To ",'Auction Data'!$E189," from ",'Auction Data'!$H189),CONCATENATE('Auction Data'!$A189,"#",'Auction Data'!$B189,CHAR(10),'Auction Data'!$D189,CHAR(10),'Auction Data'!$E189, " $",'Auction Data'!$F189))</f>
        <v>Draft#187
 $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ht="15.75" customHeight="1">
      <c r="A34" s="5" t="str">
        <f>IF('Auction Data'!$A190="Trade",CONCATENATE("Trade #",'Auction Data'!$B190,CHAR(10),IF('Auction Data'!$D190="none","",CONCATENATE('Auction Data'!$D190,CHAR(10))),IF('Auction Data'!$F190=0,"",CONCATENATE("Auction $",'Auction Data'!$F190,CHAR(10))),IF(#REF!=0,"",CONCATENATE("FAAB $",#REF!,CHAR(10))),"To ",'Auction Data'!$E190," from ",'Auction Data'!$H190),CONCATENATE('Auction Data'!$A190,"#",'Auction Data'!$B190,CHAR(10),'Auction Data'!$D190,CHAR(10),'Auction Data'!$E190, " $",'Auction Data'!$F190))</f>
        <v>Draft#188
 $</v>
      </c>
      <c r="B34" s="5" t="str">
        <f>IF('Auction Data'!$A191="Trade",CONCATENATE("Trade #",'Auction Data'!$B191,CHAR(10),IF('Auction Data'!$D191="none","",CONCATENATE('Auction Data'!$D191,CHAR(10))),IF('Auction Data'!$F191=0,"",CONCATENATE("Auction $",'Auction Data'!$F191,CHAR(10))),IF(#REF!=0,"",CONCATENATE("FAAB $",#REF!,CHAR(10))),"To ",'Auction Data'!$E191," from ",'Auction Data'!$H191),CONCATENATE('Auction Data'!$A191,"#",'Auction Data'!$B191,CHAR(10),'Auction Data'!$D191,CHAR(10),'Auction Data'!$E191, " $",'Auction Data'!$F191))</f>
        <v>Draft#189
 $</v>
      </c>
      <c r="C34" s="5" t="str">
        <f>IF('Auction Data'!$A192="Trade",CONCATENATE("Trade #",'Auction Data'!$B192,CHAR(10),IF('Auction Data'!$D192="none","",CONCATENATE('Auction Data'!$D192,CHAR(10))),IF('Auction Data'!$F192=0,"",CONCATENATE("Auction $",'Auction Data'!$F192,CHAR(10))),IF(#REF!=0,"",CONCATENATE("FAAB $",#REF!,CHAR(10))),"To ",'Auction Data'!$E192," from ",'Auction Data'!$H192),CONCATENATE('Auction Data'!$A192,"#",'Auction Data'!$B192,CHAR(10),'Auction Data'!$D192,CHAR(10),'Auction Data'!$E192, " $",'Auction Data'!$F192))</f>
        <v>Draft#190
 $</v>
      </c>
      <c r="D34" s="5" t="str">
        <f>IF('Auction Data'!$A193="Trade",CONCATENATE("Trade #",'Auction Data'!$B193,CHAR(10),IF('Auction Data'!$D193="none","",CONCATENATE('Auction Data'!$D193,CHAR(10))),IF('Auction Data'!$F193=0,"",CONCATENATE("Auction $",'Auction Data'!$F193,CHAR(10))),IF(#REF!=0,"",CONCATENATE("FAAB $",#REF!,CHAR(10))),"To ",'Auction Data'!$E193," from ",'Auction Data'!$H193),CONCATENATE('Auction Data'!$A193,"#",'Auction Data'!$B193,CHAR(10),'Auction Data'!$D193,CHAR(10),'Auction Data'!$E193, " $",'Auction Data'!$F193))</f>
        <v>Draft#191
 $</v>
      </c>
      <c r="E34" s="5" t="str">
        <f>IF('Auction Data'!$A194="Trade",CONCATENATE("Trade #",'Auction Data'!$B194,CHAR(10),IF('Auction Data'!$D194="none","",CONCATENATE('Auction Data'!$D194,CHAR(10))),IF('Auction Data'!$F194=0,"",CONCATENATE("Auction $",'Auction Data'!$F194,CHAR(10))),IF(#REF!=0,"",CONCATENATE("FAAB $",#REF!,CHAR(10))),"To ",'Auction Data'!$E194," from ",'Auction Data'!$H194),CONCATENATE('Auction Data'!$A194,"#",'Auction Data'!$B194,CHAR(10),'Auction Data'!$D194,CHAR(10),'Auction Data'!$E194, " $",'Auction Data'!$F194))</f>
        <v>Draft#192
 $</v>
      </c>
      <c r="F34" s="5" t="str">
        <f>IF('Auction Data'!$A195="Trade",CONCATENATE("Trade #",'Auction Data'!$B195,CHAR(10),IF('Auction Data'!$D195="none","",CONCATENATE('Auction Data'!$D195,CHAR(10))),IF('Auction Data'!$F195=0,"",CONCATENATE("Auction $",'Auction Data'!$F195,CHAR(10))),IF(#REF!=0,"",CONCATENATE("FAAB $",#REF!,CHAR(10))),"To ",'Auction Data'!$E195," from ",'Auction Data'!$H195),CONCATENATE('Auction Data'!$A195,"#",'Auction Data'!$B195,CHAR(10),'Auction Data'!$D195,CHAR(10),'Auction Data'!$E195, " $",'Auction Data'!$F195))</f>
        <v>Draft#193
 $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ht="15.75" customHeight="1">
      <c r="A35" s="5" t="str">
        <f>IF('Auction Data'!$A196="Trade",CONCATENATE("Trade #",'Auction Data'!$B196,CHAR(10),IF('Auction Data'!$D196="none","",CONCATENATE('Auction Data'!$D196,CHAR(10))),IF('Auction Data'!$F196=0,"",CONCATENATE("Auction $",'Auction Data'!$F196,CHAR(10))),IF(#REF!=0,"",CONCATENATE("FAAB $",#REF!,CHAR(10))),"To ",'Auction Data'!$E196," from ",'Auction Data'!$H196),CONCATENATE('Auction Data'!$A196,"#",'Auction Data'!$B196,CHAR(10),'Auction Data'!$D196,CHAR(10),'Auction Data'!$E196, " $",'Auction Data'!$F196))</f>
        <v>Draft#194
 $</v>
      </c>
      <c r="B35" s="5" t="str">
        <f>IF('Auction Data'!$A197="Trade",CONCATENATE("Trade #",'Auction Data'!$B197,CHAR(10),IF('Auction Data'!$D197="none","",CONCATENATE('Auction Data'!$D197,CHAR(10))),IF('Auction Data'!$F197=0,"",CONCATENATE("Auction $",'Auction Data'!$F197,CHAR(10))),IF(#REF!=0,"",CONCATENATE("FAAB $",#REF!,CHAR(10))),"To ",'Auction Data'!$E197," from ",'Auction Data'!$H197),CONCATENATE('Auction Data'!$A197,"#",'Auction Data'!$B197,CHAR(10),'Auction Data'!$D197,CHAR(10),'Auction Data'!$E197, " $",'Auction Data'!$F197))</f>
        <v>Draft#195
 $</v>
      </c>
      <c r="C35" s="5" t="str">
        <f>IF('Auction Data'!$A198="Trade",CONCATENATE("Trade #",'Auction Data'!$B198,CHAR(10),IF('Auction Data'!$D198="none","",CONCATENATE('Auction Data'!$D198,CHAR(10))),IF('Auction Data'!$F198=0,"",CONCATENATE("Auction $",'Auction Data'!$F198,CHAR(10))),IF(#REF!=0,"",CONCATENATE("FAAB $",#REF!,CHAR(10))),"To ",'Auction Data'!$E198," from ",'Auction Data'!$H198),CONCATENATE('Auction Data'!$A198,"#",'Auction Data'!$B198,CHAR(10),'Auction Data'!$D198,CHAR(10),'Auction Data'!$E198, " $",'Auction Data'!$F198))</f>
        <v>Draft#196
 $</v>
      </c>
      <c r="D35" s="5" t="str">
        <f>IF('Auction Data'!$A199="Trade",CONCATENATE("Trade #",'Auction Data'!$B199,CHAR(10),IF('Auction Data'!$D199="none","",CONCATENATE('Auction Data'!$D199,CHAR(10))),IF('Auction Data'!$F199=0,"",CONCATENATE("Auction $",'Auction Data'!$F199,CHAR(10))),IF(#REF!=0,"",CONCATENATE("FAAB $",#REF!,CHAR(10))),"To ",'Auction Data'!$E199," from ",'Auction Data'!$H199),CONCATENATE('Auction Data'!$A199,"#",'Auction Data'!$B199,CHAR(10),'Auction Data'!$D199,CHAR(10),'Auction Data'!$E199, " $",'Auction Data'!$F199))</f>
        <v>Draft#197
 $</v>
      </c>
      <c r="E35" s="5" t="str">
        <f>IF('Auction Data'!$A200="Trade",CONCATENATE("Trade #",'Auction Data'!$B200,CHAR(10),IF('Auction Data'!$D200="none","",CONCATENATE('Auction Data'!$D200,CHAR(10))),IF('Auction Data'!$F200=0,"",CONCATENATE("Auction $",'Auction Data'!$F200,CHAR(10))),IF(#REF!=0,"",CONCATENATE("FAAB $",#REF!,CHAR(10))),"To ",'Auction Data'!$E200," from ",'Auction Data'!$H200),CONCATENATE('Auction Data'!$A200,"#",'Auction Data'!$B200,CHAR(10),'Auction Data'!$D200,CHAR(10),'Auction Data'!$E200, " $",'Auction Data'!$F200))</f>
        <v>Draft#198
 $</v>
      </c>
      <c r="F35" s="5" t="str">
        <f>IF('Auction Data'!$A201="Trade",CONCATENATE("Trade #",'Auction Data'!$B201,CHAR(10),IF('Auction Data'!$D201="none","",CONCATENATE('Auction Data'!$D201,CHAR(10))),IF('Auction Data'!$F201=0,"",CONCATENATE("Auction $",'Auction Data'!$F201,CHAR(10))),IF(#REF!=0,"",CONCATENATE("FAAB $",#REF!,CHAR(10))),"To ",'Auction Data'!$E201," from ",'Auction Data'!$H201),CONCATENATE('Auction Data'!$A201,"#",'Auction Data'!$B201,CHAR(10),'Auction Data'!$D201,CHAR(10),'Auction Data'!$E201, " $",'Auction Data'!$F201))</f>
        <v>Draft#199
 $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ht="15.75" customHeight="1">
      <c r="A36" s="5" t="str">
        <f>IF('Auction Data'!$A202="Trade",CONCATENATE("Trade #",'Auction Data'!$B202,CHAR(10),IF('Auction Data'!$D202="none","",CONCATENATE('Auction Data'!$D202,CHAR(10))),IF('Auction Data'!$F202=0,"",CONCATENATE("Auction $",'Auction Data'!$F202,CHAR(10))),IF(#REF!=0,"",CONCATENATE("FAAB $",#REF!,CHAR(10))),"To ",'Auction Data'!$E202," from ",'Auction Data'!$H202),CONCATENATE('Auction Data'!$A202,"#",'Auction Data'!$B202,CHAR(10),'Auction Data'!$D202,CHAR(10),'Auction Data'!$E202, " $",'Auction Data'!$F202))</f>
        <v>Draft#200
 $</v>
      </c>
      <c r="B36" s="5" t="str">
        <f>IF('Auction Data'!$A203="Trade",CONCATENATE("Trade #",'Auction Data'!$B203,CHAR(10),IF('Auction Data'!$D203="none","",CONCATENATE('Auction Data'!$D203,CHAR(10))),IF('Auction Data'!$F203=0,"",CONCATENATE("Auction $",'Auction Data'!$F203,CHAR(10))),IF(#REF!=0,"",CONCATENATE("FAAB $",#REF!,CHAR(10))),"To ",'Auction Data'!$E203," from ",'Auction Data'!$H203),CONCATENATE('Auction Data'!$A203,"#",'Auction Data'!$B203,CHAR(10),'Auction Data'!$D203,CHAR(10),'Auction Data'!$E203, " $",'Auction Data'!$F203))</f>
        <v>Draft#201
 $</v>
      </c>
      <c r="C36" s="5" t="str">
        <f>IF('Auction Data'!$A204="Trade",CONCATENATE("Trade #",'Auction Data'!$B204,CHAR(10),IF('Auction Data'!$D204="none","",CONCATENATE('Auction Data'!$D204,CHAR(10))),IF('Auction Data'!$F204=0,"",CONCATENATE("Auction $",'Auction Data'!$F204,CHAR(10))),IF(#REF!=0,"",CONCATENATE("FAAB $",#REF!,CHAR(10))),"To ",'Auction Data'!$E204," from ",'Auction Data'!$H204),CONCATENATE('Auction Data'!$A204,"#",'Auction Data'!$B204,CHAR(10),'Auction Data'!$D204,CHAR(10),'Auction Data'!$E204, " $",'Auction Data'!$F204))</f>
        <v>Draft#202
 $</v>
      </c>
      <c r="D36" s="5" t="str">
        <f>IF('Auction Data'!$A205="Trade",CONCATENATE("Trade #",'Auction Data'!$B205,CHAR(10),IF('Auction Data'!$D205="none","",CONCATENATE('Auction Data'!$D205,CHAR(10))),IF('Auction Data'!$F205=0,"",CONCATENATE("Auction $",'Auction Data'!$F205,CHAR(10))),IF(#REF!=0,"",CONCATENATE("FAAB $",#REF!,CHAR(10))),"To ",'Auction Data'!$E205," from ",'Auction Data'!$H205),CONCATENATE('Auction Data'!$A205,"#",'Auction Data'!$B205,CHAR(10),'Auction Data'!$D205,CHAR(10),'Auction Data'!$E205, " $",'Auction Data'!$F205))</f>
        <v>Draft#203
 $</v>
      </c>
      <c r="E36" s="5" t="str">
        <f>IF('Auction Data'!$A206="Trade",CONCATENATE("Trade #",'Auction Data'!$B206,CHAR(10),IF('Auction Data'!$D206="none","",CONCATENATE('Auction Data'!$D206,CHAR(10))),IF('Auction Data'!$F206=0,"",CONCATENATE("Auction $",'Auction Data'!$F206,CHAR(10))),IF(#REF!=0,"",CONCATENATE("FAAB $",#REF!,CHAR(10))),"To ",'Auction Data'!$E206," from ",'Auction Data'!$H206),CONCATENATE('Auction Data'!$A206,"#",'Auction Data'!$B206,CHAR(10),'Auction Data'!$D206,CHAR(10),'Auction Data'!$E206, " $",'Auction Data'!$F206))</f>
        <v>Draft#204
 $</v>
      </c>
      <c r="F36" s="5" t="str">
        <f>IF('Auction Data'!$A207="Trade",CONCATENATE("Trade #",'Auction Data'!$B207,CHAR(10),IF('Auction Data'!$D207="none","",CONCATENATE('Auction Data'!$D207,CHAR(10))),IF('Auction Data'!$F207=0,"",CONCATENATE("Auction $",'Auction Data'!$F207,CHAR(10))),IF(#REF!=0,"",CONCATENATE("FAAB $",#REF!,CHAR(10))),"To ",'Auction Data'!$E207," from ",'Auction Data'!$H207),CONCATENATE('Auction Data'!$A207,"#",'Auction Data'!$B207,CHAR(10),'Auction Data'!$D207,CHAR(10),'Auction Data'!$E207, " $",'Auction Data'!$F207))</f>
        <v>Draft#205
 $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ht="15.75" customHeight="1">
      <c r="A37" s="5" t="str">
        <f>IF('Auction Data'!$A208="Trade",CONCATENATE("Trade #",'Auction Data'!$B208,CHAR(10),IF('Auction Data'!$D208="none","",CONCATENATE('Auction Data'!$D208,CHAR(10))),IF('Auction Data'!$F208=0,"",CONCATENATE("Auction $",'Auction Data'!$F208,CHAR(10))),IF(#REF!=0,"",CONCATENATE("FAAB $",#REF!,CHAR(10))),"To ",'Auction Data'!$E208," from ",'Auction Data'!$H208),CONCATENATE('Auction Data'!$A208,"#",'Auction Data'!$B208,CHAR(10),'Auction Data'!$D208,CHAR(10),'Auction Data'!$E208, " $",'Auction Data'!$F208))</f>
        <v>Draft#206
 $</v>
      </c>
      <c r="B37" s="5" t="str">
        <f>IF('Auction Data'!$A209="Trade",CONCATENATE("Trade #",'Auction Data'!$B209,CHAR(10),IF('Auction Data'!$D209="none","",CONCATENATE('Auction Data'!$D209,CHAR(10))),IF('Auction Data'!$F209=0,"",CONCATENATE("Auction $",'Auction Data'!$F209,CHAR(10))),IF(#REF!=0,"",CONCATENATE("FAAB $",#REF!,CHAR(10))),"To ",'Auction Data'!$E209," from ",'Auction Data'!$H209),CONCATENATE('Auction Data'!$A209,"#",'Auction Data'!$B209,CHAR(10),'Auction Data'!$D209,CHAR(10),'Auction Data'!$E209, " $",'Auction Data'!$F209))</f>
        <v>Draft#207
 $</v>
      </c>
      <c r="C37" s="5" t="str">
        <f>IF('Auction Data'!$A210="Trade",CONCATENATE("Trade #",'Auction Data'!$B210,CHAR(10),IF('Auction Data'!$D210="none","",CONCATENATE('Auction Data'!$D210,CHAR(10))),IF('Auction Data'!$F210=0,"",CONCATENATE("Auction $",'Auction Data'!$F210,CHAR(10))),IF(#REF!=0,"",CONCATENATE("FAAB $",#REF!,CHAR(10))),"To ",'Auction Data'!$E210," from ",'Auction Data'!$H210),CONCATENATE('Auction Data'!$A210,"#",'Auction Data'!$B210,CHAR(10),'Auction Data'!$D210,CHAR(10),'Auction Data'!$E210, " $",'Auction Data'!$F210))</f>
        <v>Draft#208
 $</v>
      </c>
      <c r="D37" s="5" t="str">
        <f>IF('Auction Data'!$A211="Trade",CONCATENATE("Trade #",'Auction Data'!$B211,CHAR(10),IF('Auction Data'!$D211="none","",CONCATENATE('Auction Data'!$D211,CHAR(10))),IF('Auction Data'!$F211=0,"",CONCATENATE("Auction $",'Auction Data'!$F211,CHAR(10))),IF(#REF!=0,"",CONCATENATE("FAAB $",#REF!,CHAR(10))),"To ",'Auction Data'!$E211," from ",'Auction Data'!$H211),CONCATENATE('Auction Data'!$A211,"#",'Auction Data'!$B211,CHAR(10),'Auction Data'!$D211,CHAR(10),'Auction Data'!$E211, " $",'Auction Data'!$F211))</f>
        <v>Draft#209
 $</v>
      </c>
      <c r="E37" s="5" t="str">
        <f>IF('Auction Data'!$A212="Trade",CONCATENATE("Trade #",'Auction Data'!$B212,CHAR(10),IF('Auction Data'!$D212="none","",CONCATENATE('Auction Data'!$D212,CHAR(10))),IF('Auction Data'!$F212=0,"",CONCATENATE("Auction $",'Auction Data'!$F212,CHAR(10))),IF(#REF!=0,"",CONCATENATE("FAAB $",#REF!,CHAR(10))),"To ",'Auction Data'!$E212," from ",'Auction Data'!$H212),CONCATENATE('Auction Data'!$A212,"#",'Auction Data'!$B212,CHAR(10),'Auction Data'!$D212,CHAR(10),'Auction Data'!$E212, " $",'Auction Data'!$F212))</f>
        <v>Draft#210
 $</v>
      </c>
      <c r="F37" s="5" t="str">
        <f>IF('Auction Data'!$A213="Trade",CONCATENATE("Trade #",'Auction Data'!$B213,CHAR(10),IF('Auction Data'!$D213="none","",CONCATENATE('Auction Data'!$D213,CHAR(10))),IF('Auction Data'!$F213=0,"",CONCATENATE("Auction $",'Auction Data'!$F213,CHAR(10))),IF(#REF!=0,"",CONCATENATE("FAAB $",#REF!,CHAR(10))),"To ",'Auction Data'!$E213," from ",'Auction Data'!$H213),CONCATENATE('Auction Data'!$A213,"#",'Auction Data'!$B213,CHAR(10),'Auction Data'!$D213,CHAR(10),'Auction Data'!$E213, " $",'Auction Data'!$F213))</f>
        <v>Draft#211
 $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ht="15.75" customHeight="1">
      <c r="A38" s="5" t="str">
        <f>IF('Auction Data'!$A214="Trade",CONCATENATE("Trade #",'Auction Data'!$B214,CHAR(10),IF('Auction Data'!$D214="none","",CONCATENATE('Auction Data'!$D214,CHAR(10))),IF('Auction Data'!$F214=0,"",CONCATENATE("Auction $",'Auction Data'!$F214,CHAR(10))),IF(#REF!=0,"",CONCATENATE("FAAB $",#REF!,CHAR(10))),"To ",'Auction Data'!$E214," from ",'Auction Data'!$H214),CONCATENATE('Auction Data'!$A214,"#",'Auction Data'!$B214,CHAR(10),'Auction Data'!$D214,CHAR(10),'Auction Data'!$E214, " $",'Auction Data'!$F214))</f>
        <v>Draft#212
 $</v>
      </c>
      <c r="B38" s="5" t="str">
        <f>IF('Auction Data'!$A215="Trade",CONCATENATE("Trade #",'Auction Data'!$B215,CHAR(10),IF('Auction Data'!$D215="none","",CONCATENATE('Auction Data'!$D215,CHAR(10))),IF('Auction Data'!$F215=0,"",CONCATENATE("Auction $",'Auction Data'!$F215,CHAR(10))),IF(#REF!=0,"",CONCATENATE("FAAB $",#REF!,CHAR(10))),"To ",'Auction Data'!$E215," from ",'Auction Data'!$H215),CONCATENATE('Auction Data'!$A215,"#",'Auction Data'!$B215,CHAR(10),'Auction Data'!$D215,CHAR(10),'Auction Data'!$E215, " $",'Auction Data'!$F215))</f>
        <v>Draft#213
 $</v>
      </c>
      <c r="C38" s="5" t="str">
        <f>IF('Auction Data'!$A216="Trade",CONCATENATE("Trade #",'Auction Data'!$B216,CHAR(10),IF('Auction Data'!$D216="none","",CONCATENATE('Auction Data'!$D216,CHAR(10))),IF('Auction Data'!$F216=0,"",CONCATENATE("Auction $",'Auction Data'!$F216,CHAR(10))),IF(#REF!=0,"",CONCATENATE("FAAB $",#REF!,CHAR(10))),"To ",'Auction Data'!$E216," from ",'Auction Data'!$H216),CONCATENATE('Auction Data'!$A216,"#",'Auction Data'!$B216,CHAR(10),'Auction Data'!$D216,CHAR(10),'Auction Data'!$E216, " $",'Auction Data'!$F216))</f>
        <v>Draft#214
 $</v>
      </c>
      <c r="D38" s="5" t="str">
        <f>IF('Auction Data'!$A217="Trade",CONCATENATE("Trade #",'Auction Data'!$B217,CHAR(10),IF('Auction Data'!$D217="none","",CONCATENATE('Auction Data'!$D217,CHAR(10))),IF('Auction Data'!$F217=0,"",CONCATENATE("Auction $",'Auction Data'!$F217,CHAR(10))),IF(#REF!=0,"",CONCATENATE("FAAB $",#REF!,CHAR(10))),"To ",'Auction Data'!$E217," from ",'Auction Data'!$H217),CONCATENATE('Auction Data'!$A217,"#",'Auction Data'!$B217,CHAR(10),'Auction Data'!$D217,CHAR(10),'Auction Data'!$E217, " $",'Auction Data'!$F217))</f>
        <v>Draft#215
 $</v>
      </c>
      <c r="E38" s="5" t="str">
        <f>IF('Auction Data'!$A218="Trade",CONCATENATE("Trade #",'Auction Data'!$B218,CHAR(10),IF('Auction Data'!$D218="none","",CONCATENATE('Auction Data'!$D218,CHAR(10))),IF('Auction Data'!$F218=0,"",CONCATENATE("Auction $",'Auction Data'!$F218,CHAR(10))),IF(#REF!=0,"",CONCATENATE("FAAB $",#REF!,CHAR(10))),"To ",'Auction Data'!$E218," from ",'Auction Data'!$H218),CONCATENATE('Auction Data'!$A218,"#",'Auction Data'!$B218,CHAR(10),'Auction Data'!$D218,CHAR(10),'Auction Data'!$E218, " $",'Auction Data'!$F218))</f>
        <v>Draft#216
 $</v>
      </c>
      <c r="F38" s="5" t="str">
        <f>IF('Auction Data'!$A219="Trade",CONCATENATE("Trade #",'Auction Data'!$B219,CHAR(10),IF('Auction Data'!$D219="none","",CONCATENATE('Auction Data'!$D219,CHAR(10))),IF('Auction Data'!$F219=0,"",CONCATENATE("Auction $",'Auction Data'!$F219,CHAR(10))),IF(#REF!=0,"",CONCATENATE("FAAB $",#REF!,CHAR(10))),"To ",'Auction Data'!$E219," from ",'Auction Data'!$H219),CONCATENATE('Auction Data'!$A219,"#",'Auction Data'!$B219,CHAR(10),'Auction Data'!$D219,CHAR(10),'Auction Data'!$E219, " $",'Auction Data'!$F219))</f>
        <v>Draft#217
 $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ht="15.75" customHeight="1">
      <c r="A39" s="5" t="str">
        <f>IF('Auction Data'!$A220="Trade",CONCATENATE("Trade #",'Auction Data'!$B220,CHAR(10),IF('Auction Data'!$D220="none","",CONCATENATE('Auction Data'!$D220,CHAR(10))),IF('Auction Data'!$F220=0,"",CONCATENATE("Auction $",'Auction Data'!$F220,CHAR(10))),IF(#REF!=0,"",CONCATENATE("FAAB $",#REF!,CHAR(10))),"To ",'Auction Data'!$E220," from ",'Auction Data'!$H220),CONCATENATE('Auction Data'!$A220,"#",'Auction Data'!$B220,CHAR(10),'Auction Data'!$D220,CHAR(10),'Auction Data'!$E220, " $",'Auction Data'!$F220))</f>
        <v>Draft#218
 $</v>
      </c>
      <c r="B39" s="5" t="str">
        <f>IF('Auction Data'!$A221="Trade",CONCATENATE("Trade #",'Auction Data'!$B221,CHAR(10),IF('Auction Data'!$D221="none","",CONCATENATE('Auction Data'!$D221,CHAR(10))),IF('Auction Data'!$F221=0,"",CONCATENATE("Auction $",'Auction Data'!$F221,CHAR(10))),IF(#REF!=0,"",CONCATENATE("FAAB $",#REF!,CHAR(10))),"To ",'Auction Data'!$E221," from ",'Auction Data'!$H221),CONCATENATE('Auction Data'!$A221,"#",'Auction Data'!$B221,CHAR(10),'Auction Data'!$D221,CHAR(10),'Auction Data'!$E221, " $",'Auction Data'!$F221))</f>
        <v>Draft#219
 $</v>
      </c>
      <c r="C39" s="5" t="str">
        <f>IF('Auction Data'!$A222="Trade",CONCATENATE("Trade #",'Auction Data'!$B222,CHAR(10),IF('Auction Data'!$D222="none","",CONCATENATE('Auction Data'!$D222,CHAR(10))),IF('Auction Data'!$F222=0,"",CONCATENATE("Auction $",'Auction Data'!$F222,CHAR(10))),IF(#REF!=0,"",CONCATENATE("FAAB $",#REF!,CHAR(10))),"To ",'Auction Data'!$E222," from ",'Auction Data'!$H222),CONCATENATE('Auction Data'!$A222,"#",'Auction Data'!$B222,CHAR(10),'Auction Data'!$D222,CHAR(10),'Auction Data'!$E222, " $",'Auction Data'!$F222))</f>
        <v>Draft#220
 $</v>
      </c>
      <c r="D39" s="5" t="str">
        <f>IF('Auction Data'!$A223="Trade",CONCATENATE("Trade #",'Auction Data'!$B223,CHAR(10),IF('Auction Data'!$D223="none","",CONCATENATE('Auction Data'!$D223,CHAR(10))),IF('Auction Data'!$F223=0,"",CONCATENATE("Auction $",'Auction Data'!$F223,CHAR(10))),IF(#REF!=0,"",CONCATENATE("FAAB $",#REF!,CHAR(10))),"To ",'Auction Data'!$E223," from ",'Auction Data'!$H223),CONCATENATE('Auction Data'!$A223,"#",'Auction Data'!$B223,CHAR(10),'Auction Data'!$D223,CHAR(10),'Auction Data'!$E223, " $",'Auction Data'!$F223))</f>
        <v>Draft#221
 $</v>
      </c>
      <c r="E39" s="5" t="str">
        <f>IF('Auction Data'!$A224="Trade",CONCATENATE("Trade #",'Auction Data'!$B224,CHAR(10),IF('Auction Data'!$D224="none","",CONCATENATE('Auction Data'!$D224,CHAR(10))),IF('Auction Data'!$F224=0,"",CONCATENATE("Auction $",'Auction Data'!$F224,CHAR(10))),IF(#REF!=0,"",CONCATENATE("FAAB $",#REF!,CHAR(10))),"To ",'Auction Data'!$E224," from ",'Auction Data'!$H224),CONCATENATE('Auction Data'!$A224,"#",'Auction Data'!$B224,CHAR(10),'Auction Data'!$D224,CHAR(10),'Auction Data'!$E224, " $",'Auction Data'!$F224))</f>
        <v>Draft#222
 $</v>
      </c>
      <c r="F39" s="5" t="str">
        <f>IF('Auction Data'!$A225="Trade",CONCATENATE("Trade #",'Auction Data'!$B225,CHAR(10),IF('Auction Data'!$D225="none","",CONCATENATE('Auction Data'!$D225,CHAR(10))),IF('Auction Data'!$F225=0,"",CONCATENATE("Auction $",'Auction Data'!$F225,CHAR(10))),IF(#REF!=0,"",CONCATENATE("FAAB $",#REF!,CHAR(10))),"To ",'Auction Data'!$E225," from ",'Auction Data'!$H225),CONCATENATE('Auction Data'!$A225,"#",'Auction Data'!$B225,CHAR(10),'Auction Data'!$D225,CHAR(10),'Auction Data'!$E225, " $",'Auction Data'!$F225))</f>
        <v>Draft#223
 $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ht="15.75" customHeight="1">
      <c r="A40" s="5" t="str">
        <f>IF('Auction Data'!$A226="Trade",CONCATENATE("Trade #",'Auction Data'!$B226,CHAR(10),IF('Auction Data'!$D226="none","",CONCATENATE('Auction Data'!$D226,CHAR(10))),IF('Auction Data'!$F226=0,"",CONCATENATE("Auction $",'Auction Data'!$F226,CHAR(10))),IF(#REF!=0,"",CONCATENATE("FAAB $",#REF!,CHAR(10))),"To ",'Auction Data'!$E226," from ",'Auction Data'!$H226),CONCATENATE('Auction Data'!$A226,"#",'Auction Data'!$B226,CHAR(10),'Auction Data'!$D226,CHAR(10),'Auction Data'!$E226, " $",'Auction Data'!$F226))</f>
        <v>Draft#224
 $</v>
      </c>
      <c r="B40" s="5" t="str">
        <f>IF('Auction Data'!$A227="Trade",CONCATENATE("Trade #",'Auction Data'!$B227,CHAR(10),IF('Auction Data'!$D227="none","",CONCATENATE('Auction Data'!$D227,CHAR(10))),IF('Auction Data'!$F227=0,"",CONCATENATE("Auction $",'Auction Data'!$F227,CHAR(10))),IF(#REF!=0,"",CONCATENATE("FAAB $",#REF!,CHAR(10))),"To ",'Auction Data'!$E227," from ",'Auction Data'!$H227),CONCATENATE('Auction Data'!$A227,"#",'Auction Data'!$B227,CHAR(10),'Auction Data'!$D227,CHAR(10),'Auction Data'!$E227, " $",'Auction Data'!$F227))</f>
        <v>Draft#225
 $</v>
      </c>
      <c r="C40" s="5" t="str">
        <f>IF('Auction Data'!$A228="Trade",CONCATENATE("Trade #",'Auction Data'!$B228,CHAR(10),IF('Auction Data'!$D228="none","",CONCATENATE('Auction Data'!$D228,CHAR(10))),IF('Auction Data'!$F228=0,"",CONCATENATE("Auction $",'Auction Data'!$F228,CHAR(10))),IF(#REF!=0,"",CONCATENATE("FAAB $",#REF!,CHAR(10))),"To ",'Auction Data'!$E228," from ",'Auction Data'!$H228),CONCATENATE('Auction Data'!$A228,"#",'Auction Data'!$B228,CHAR(10),'Auction Data'!$D228,CHAR(10),'Auction Data'!$E228, " $",'Auction Data'!$F228))</f>
        <v>Draft#226
 $</v>
      </c>
      <c r="D40" s="5" t="str">
        <f>IF('Auction Data'!$A229="Trade",CONCATENATE("Trade #",'Auction Data'!$B229,CHAR(10),IF('Auction Data'!$D229="none","",CONCATENATE('Auction Data'!$D229,CHAR(10))),IF('Auction Data'!$F229=0,"",CONCATENATE("Auction $",'Auction Data'!$F229,CHAR(10))),IF(#REF!=0,"",CONCATENATE("FAAB $",#REF!,CHAR(10))),"To ",'Auction Data'!$E229," from ",'Auction Data'!$H229),CONCATENATE('Auction Data'!$A229,"#",'Auction Data'!$B229,CHAR(10),'Auction Data'!$D229,CHAR(10),'Auction Data'!$E229, " $",'Auction Data'!$F229))</f>
        <v>Draft#227
 $</v>
      </c>
      <c r="E40" s="5" t="str">
        <f>IF('Auction Data'!$A230="Trade",CONCATENATE("Trade #",'Auction Data'!$B230,CHAR(10),IF('Auction Data'!$D230="none","",CONCATENATE('Auction Data'!$D230,CHAR(10))),IF('Auction Data'!$F230=0,"",CONCATENATE("Auction $",'Auction Data'!$F230,CHAR(10))),IF(#REF!=0,"",CONCATENATE("FAAB $",#REF!,CHAR(10))),"To ",'Auction Data'!$E230," from ",'Auction Data'!$H230),CONCATENATE('Auction Data'!$A230,"#",'Auction Data'!$B230,CHAR(10),'Auction Data'!$D230,CHAR(10),'Auction Data'!$E230, " $",'Auction Data'!$F230))</f>
        <v>Draft#228
 $</v>
      </c>
      <c r="F40" s="5" t="str">
        <f>IF('Auction Data'!$A231="Trade",CONCATENATE("Trade #",'Auction Data'!$B231,CHAR(10),IF('Auction Data'!$D231="none","",CONCATENATE('Auction Data'!$D231,CHAR(10))),IF('Auction Data'!$F231=0,"",CONCATENATE("Auction $",'Auction Data'!$F231,CHAR(10))),IF(#REF!=0,"",CONCATENATE("FAAB $",#REF!,CHAR(10))),"To ",'Auction Data'!$E231," from ",'Auction Data'!$H231),CONCATENATE('Auction Data'!$A231,"#",'Auction Data'!$B231,CHAR(10),'Auction Data'!$D231,CHAR(10),'Auction Data'!$E231, " $",'Auction Data'!$F231))</f>
        <v>Draft#229
 $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ht="15.75" customHeight="1">
      <c r="A41" s="7"/>
      <c r="B41" s="7"/>
      <c r="C41" s="7"/>
      <c r="D41" s="7"/>
      <c r="E41" s="7"/>
      <c r="F41" s="7"/>
    </row>
    <row r="42" ht="15.75" customHeight="1">
      <c r="A42" s="7"/>
      <c r="B42" s="7"/>
      <c r="C42" s="7"/>
      <c r="D42" s="7"/>
      <c r="E42" s="7"/>
      <c r="F42" s="7"/>
    </row>
    <row r="43" ht="15.75" customHeight="1">
      <c r="A43" s="7"/>
      <c r="B43" s="7"/>
      <c r="C43" s="7"/>
      <c r="D43" s="7"/>
      <c r="E43" s="7"/>
      <c r="F43" s="7"/>
    </row>
    <row r="44" ht="15.75" customHeight="1">
      <c r="A44" s="7"/>
      <c r="B44" s="7"/>
      <c r="C44" s="7"/>
      <c r="D44" s="7"/>
      <c r="E44" s="7"/>
      <c r="F44" s="7"/>
    </row>
    <row r="45" ht="15.75" customHeight="1">
      <c r="A45" s="7"/>
      <c r="B45" s="7"/>
      <c r="C45" s="7"/>
      <c r="D45" s="7"/>
      <c r="E45" s="7"/>
      <c r="F45" s="7"/>
    </row>
    <row r="46" ht="15.75" customHeight="1">
      <c r="A46" s="7"/>
      <c r="B46" s="7"/>
      <c r="C46" s="7"/>
      <c r="D46" s="7"/>
      <c r="E46" s="7"/>
      <c r="F46" s="7"/>
    </row>
    <row r="47" ht="15.75" customHeight="1">
      <c r="A47" s="7"/>
      <c r="B47" s="7"/>
      <c r="C47" s="7"/>
      <c r="D47" s="7"/>
      <c r="E47" s="7"/>
      <c r="F47" s="7"/>
    </row>
    <row r="48" ht="15.75" customHeight="1">
      <c r="A48" s="7"/>
      <c r="B48" s="7"/>
      <c r="C48" s="7"/>
      <c r="D48" s="7"/>
      <c r="E48" s="7"/>
      <c r="F48" s="7"/>
    </row>
    <row r="49" ht="15.75" customHeight="1">
      <c r="A49" s="7"/>
      <c r="B49" s="7"/>
      <c r="C49" s="7"/>
      <c r="D49" s="7"/>
      <c r="E49" s="7"/>
      <c r="F49" s="7"/>
    </row>
    <row r="50" ht="15.75" customHeight="1">
      <c r="A50" s="7"/>
      <c r="B50" s="7"/>
      <c r="C50" s="7"/>
      <c r="D50" s="7"/>
      <c r="E50" s="7"/>
      <c r="F50" s="7"/>
    </row>
    <row r="51" ht="15.75" customHeight="1">
      <c r="A51" s="7"/>
      <c r="B51" s="7"/>
      <c r="C51" s="7"/>
      <c r="D51" s="7"/>
      <c r="E51" s="7"/>
      <c r="F51" s="7"/>
    </row>
    <row r="52" ht="15.75" customHeight="1">
      <c r="A52" s="7"/>
      <c r="B52" s="7"/>
      <c r="C52" s="7"/>
      <c r="D52" s="7"/>
      <c r="E52" s="7"/>
      <c r="F52" s="7"/>
    </row>
    <row r="53" ht="15.75" customHeight="1">
      <c r="A53" s="7"/>
      <c r="B53" s="7"/>
      <c r="C53" s="7"/>
      <c r="D53" s="7"/>
      <c r="E53" s="7"/>
      <c r="F53" s="7"/>
    </row>
    <row r="54" ht="15.75" customHeight="1">
      <c r="A54" s="7"/>
      <c r="B54" s="7"/>
      <c r="C54" s="7"/>
      <c r="D54" s="7"/>
      <c r="E54" s="7"/>
      <c r="F54" s="7"/>
    </row>
    <row r="55" ht="15.75" customHeight="1">
      <c r="A55" s="7"/>
      <c r="B55" s="7"/>
      <c r="C55" s="7"/>
      <c r="D55" s="7"/>
      <c r="E55" s="7"/>
      <c r="F55" s="7"/>
    </row>
    <row r="56" ht="15.75" customHeight="1">
      <c r="A56" s="7"/>
      <c r="B56" s="7"/>
      <c r="C56" s="7"/>
      <c r="D56" s="7"/>
      <c r="E56" s="7"/>
      <c r="F56" s="7"/>
    </row>
    <row r="57" ht="15.75" customHeight="1">
      <c r="A57" s="7"/>
      <c r="B57" s="7"/>
      <c r="C57" s="7"/>
      <c r="D57" s="7"/>
      <c r="E57" s="7"/>
      <c r="F57" s="7"/>
    </row>
    <row r="58" ht="15.75" customHeight="1">
      <c r="A58" s="7"/>
      <c r="B58" s="7"/>
      <c r="C58" s="7"/>
      <c r="D58" s="7"/>
      <c r="E58" s="7"/>
      <c r="F58" s="7"/>
    </row>
    <row r="59" ht="15.75" customHeight="1">
      <c r="A59" s="7"/>
      <c r="B59" s="7"/>
      <c r="C59" s="7"/>
      <c r="D59" s="7"/>
      <c r="E59" s="7"/>
      <c r="F59" s="7"/>
    </row>
    <row r="60" ht="15.75" customHeight="1">
      <c r="A60" s="7"/>
      <c r="B60" s="7"/>
      <c r="C60" s="7"/>
      <c r="D60" s="7"/>
      <c r="E60" s="7"/>
      <c r="F60" s="7"/>
    </row>
    <row r="61" ht="15.75" customHeight="1">
      <c r="A61" s="7"/>
      <c r="B61" s="7"/>
      <c r="C61" s="7"/>
      <c r="D61" s="7"/>
      <c r="E61" s="7"/>
      <c r="F61" s="7"/>
    </row>
    <row r="62" ht="15.75" customHeight="1">
      <c r="A62" s="7"/>
      <c r="B62" s="7"/>
      <c r="C62" s="7"/>
      <c r="D62" s="7"/>
      <c r="E62" s="7"/>
      <c r="F62" s="7"/>
    </row>
    <row r="63" ht="15.75" customHeight="1">
      <c r="A63" s="7"/>
      <c r="B63" s="7"/>
      <c r="C63" s="7"/>
      <c r="D63" s="7"/>
      <c r="E63" s="7"/>
      <c r="F63" s="7"/>
    </row>
    <row r="64" ht="15.75" customHeight="1">
      <c r="A64" s="7"/>
      <c r="B64" s="7"/>
      <c r="C64" s="7"/>
      <c r="D64" s="7"/>
      <c r="E64" s="7"/>
      <c r="F64" s="7"/>
    </row>
    <row r="65" ht="15.75" customHeight="1">
      <c r="A65" s="7"/>
      <c r="B65" s="7"/>
      <c r="C65" s="7"/>
      <c r="D65" s="7"/>
      <c r="E65" s="7"/>
      <c r="F65" s="7"/>
    </row>
    <row r="66" ht="15.75" customHeight="1">
      <c r="A66" s="7"/>
      <c r="B66" s="7"/>
      <c r="C66" s="7"/>
      <c r="D66" s="7"/>
      <c r="E66" s="7"/>
      <c r="F66" s="7"/>
    </row>
    <row r="67" ht="15.75" customHeight="1">
      <c r="A67" s="7"/>
      <c r="B67" s="7"/>
      <c r="C67" s="7"/>
      <c r="D67" s="7"/>
      <c r="E67" s="7"/>
      <c r="F67" s="7"/>
    </row>
    <row r="68" ht="15.75" customHeight="1">
      <c r="A68" s="7"/>
      <c r="B68" s="7"/>
      <c r="C68" s="7"/>
      <c r="D68" s="7"/>
      <c r="E68" s="7"/>
      <c r="F68" s="7"/>
    </row>
    <row r="69" ht="15.75" customHeight="1">
      <c r="A69" s="7"/>
      <c r="B69" s="7"/>
      <c r="C69" s="7"/>
      <c r="D69" s="7"/>
      <c r="E69" s="7"/>
      <c r="F69" s="7"/>
    </row>
    <row r="70" ht="15.75" customHeight="1">
      <c r="A70" s="7"/>
      <c r="B70" s="7"/>
      <c r="C70" s="7"/>
      <c r="D70" s="7"/>
      <c r="E70" s="7"/>
      <c r="F70" s="7"/>
    </row>
    <row r="71" ht="15.75" customHeight="1">
      <c r="A71" s="7"/>
      <c r="B71" s="7"/>
      <c r="C71" s="7"/>
      <c r="D71" s="7"/>
      <c r="E71" s="7"/>
      <c r="F71" s="7"/>
    </row>
    <row r="72" ht="15.75" customHeight="1">
      <c r="A72" s="7"/>
      <c r="B72" s="7"/>
      <c r="C72" s="7"/>
      <c r="D72" s="7"/>
      <c r="E72" s="7"/>
      <c r="F72" s="7"/>
    </row>
    <row r="73" ht="15.75" customHeight="1">
      <c r="A73" s="7"/>
      <c r="B73" s="7"/>
      <c r="C73" s="7"/>
      <c r="D73" s="7"/>
      <c r="E73" s="7"/>
      <c r="F73" s="7"/>
    </row>
    <row r="74" ht="15.75" customHeight="1">
      <c r="A74" s="7"/>
      <c r="B74" s="7"/>
      <c r="C74" s="7"/>
      <c r="D74" s="7"/>
      <c r="E74" s="7"/>
      <c r="F74" s="7"/>
    </row>
    <row r="75" ht="15.75" customHeight="1">
      <c r="A75" s="7"/>
      <c r="B75" s="7"/>
      <c r="C75" s="7"/>
      <c r="D75" s="7"/>
      <c r="E75" s="7"/>
      <c r="F75" s="7"/>
    </row>
    <row r="76" ht="15.75" customHeight="1">
      <c r="A76" s="7"/>
      <c r="B76" s="7"/>
      <c r="C76" s="7"/>
      <c r="D76" s="7"/>
      <c r="E76" s="7"/>
      <c r="F76" s="7"/>
    </row>
    <row r="77" ht="15.75" customHeight="1">
      <c r="A77" s="7"/>
      <c r="B77" s="7"/>
      <c r="C77" s="7"/>
      <c r="D77" s="7"/>
      <c r="E77" s="7"/>
      <c r="F77" s="7"/>
    </row>
    <row r="78" ht="15.75" customHeight="1">
      <c r="A78" s="7"/>
      <c r="B78" s="7"/>
      <c r="C78" s="7"/>
      <c r="D78" s="7"/>
      <c r="E78" s="7"/>
      <c r="F78" s="7"/>
    </row>
    <row r="79" ht="15.75" customHeight="1">
      <c r="A79" s="7"/>
      <c r="B79" s="7"/>
      <c r="C79" s="7"/>
      <c r="D79" s="7"/>
      <c r="E79" s="7"/>
      <c r="F79" s="7"/>
    </row>
    <row r="80" ht="15.75" customHeight="1">
      <c r="A80" s="7"/>
      <c r="B80" s="7"/>
      <c r="C80" s="7"/>
      <c r="D80" s="7"/>
      <c r="E80" s="7"/>
      <c r="F80" s="7"/>
    </row>
    <row r="81" ht="15.75" customHeight="1">
      <c r="A81" s="7"/>
      <c r="B81" s="7"/>
      <c r="C81" s="7"/>
      <c r="D81" s="7"/>
      <c r="E81" s="7"/>
      <c r="F81" s="7"/>
    </row>
    <row r="82" ht="15.75" customHeight="1">
      <c r="A82" s="7"/>
      <c r="B82" s="7"/>
      <c r="C82" s="7"/>
      <c r="D82" s="7"/>
      <c r="E82" s="7"/>
      <c r="F82" s="7"/>
    </row>
    <row r="83" ht="15.75" customHeight="1">
      <c r="A83" s="7"/>
      <c r="B83" s="7"/>
      <c r="C83" s="7"/>
      <c r="D83" s="7"/>
      <c r="E83" s="7"/>
      <c r="F83" s="7"/>
    </row>
    <row r="84" ht="15.75" customHeight="1">
      <c r="A84" s="7"/>
      <c r="B84" s="7"/>
      <c r="C84" s="7"/>
      <c r="D84" s="7"/>
      <c r="E84" s="7"/>
      <c r="F84" s="7"/>
    </row>
    <row r="85" ht="15.75" customHeight="1">
      <c r="A85" s="7"/>
      <c r="B85" s="7"/>
      <c r="C85" s="7"/>
      <c r="D85" s="7"/>
      <c r="E85" s="7"/>
      <c r="F85" s="7"/>
    </row>
    <row r="86" ht="15.75" customHeight="1">
      <c r="A86" s="7"/>
      <c r="B86" s="7"/>
      <c r="C86" s="7"/>
      <c r="D86" s="7"/>
      <c r="E86" s="7"/>
      <c r="F86" s="7"/>
    </row>
    <row r="87" ht="15.75" customHeight="1">
      <c r="A87" s="7"/>
      <c r="B87" s="7"/>
      <c r="C87" s="7"/>
      <c r="D87" s="7"/>
      <c r="E87" s="7"/>
      <c r="F87" s="7"/>
    </row>
    <row r="88" ht="15.75" customHeight="1">
      <c r="A88" s="7"/>
      <c r="B88" s="7"/>
      <c r="C88" s="7"/>
      <c r="D88" s="7"/>
      <c r="E88" s="7"/>
      <c r="F88" s="7"/>
    </row>
    <row r="89" ht="15.75" customHeight="1">
      <c r="A89" s="7"/>
      <c r="B89" s="7"/>
      <c r="C89" s="7"/>
      <c r="D89" s="7"/>
      <c r="E89" s="7"/>
      <c r="F89" s="7"/>
    </row>
    <row r="90" ht="15.75" customHeight="1">
      <c r="A90" s="7"/>
      <c r="B90" s="7"/>
      <c r="C90" s="7"/>
      <c r="D90" s="7"/>
      <c r="E90" s="7"/>
      <c r="F90" s="7"/>
    </row>
    <row r="91" ht="15.75" customHeight="1">
      <c r="A91" s="7"/>
      <c r="B91" s="7"/>
      <c r="C91" s="7"/>
      <c r="D91" s="7"/>
      <c r="E91" s="7"/>
      <c r="F91" s="7"/>
    </row>
    <row r="92" ht="15.75" customHeight="1">
      <c r="A92" s="7"/>
      <c r="B92" s="7"/>
      <c r="C92" s="7"/>
      <c r="D92" s="7"/>
      <c r="E92" s="7"/>
      <c r="F92" s="7"/>
    </row>
    <row r="93" ht="15.75" customHeight="1">
      <c r="A93" s="7"/>
      <c r="B93" s="7"/>
      <c r="C93" s="7"/>
      <c r="D93" s="7"/>
      <c r="E93" s="7"/>
      <c r="F93" s="7"/>
    </row>
    <row r="94" ht="15.75" customHeight="1">
      <c r="A94" s="7"/>
      <c r="B94" s="7"/>
      <c r="C94" s="7"/>
      <c r="D94" s="7"/>
      <c r="E94" s="7"/>
      <c r="F94" s="7"/>
    </row>
    <row r="95" ht="15.75" customHeight="1">
      <c r="A95" s="7"/>
      <c r="B95" s="7"/>
      <c r="C95" s="7"/>
      <c r="D95" s="7"/>
      <c r="E95" s="7"/>
      <c r="F95" s="7"/>
    </row>
    <row r="96" ht="15.75" customHeight="1">
      <c r="A96" s="7"/>
      <c r="B96" s="7"/>
      <c r="C96" s="7"/>
      <c r="D96" s="7"/>
      <c r="E96" s="7"/>
      <c r="F96" s="7"/>
    </row>
    <row r="97" ht="15.75" customHeight="1">
      <c r="A97" s="7"/>
      <c r="B97" s="7"/>
      <c r="C97" s="7"/>
      <c r="D97" s="7"/>
      <c r="E97" s="7"/>
      <c r="F97" s="7"/>
    </row>
    <row r="98" ht="15.75" customHeight="1">
      <c r="A98" s="7"/>
      <c r="B98" s="7"/>
      <c r="C98" s="7"/>
      <c r="D98" s="7"/>
      <c r="E98" s="7"/>
      <c r="F98" s="7"/>
    </row>
    <row r="99" ht="15.75" customHeight="1">
      <c r="A99" s="7"/>
      <c r="B99" s="7"/>
      <c r="C99" s="7"/>
      <c r="D99" s="7"/>
      <c r="E99" s="7"/>
      <c r="F99" s="7"/>
    </row>
    <row r="100" ht="15.75" customHeight="1">
      <c r="A100" s="7"/>
      <c r="B100" s="7"/>
      <c r="C100" s="7"/>
      <c r="D100" s="7"/>
      <c r="E100" s="7"/>
      <c r="F100" s="7"/>
    </row>
    <row r="101" ht="15.75" customHeight="1">
      <c r="A101" s="7"/>
      <c r="B101" s="7"/>
      <c r="C101" s="7"/>
      <c r="D101" s="7"/>
      <c r="E101" s="7"/>
      <c r="F101" s="7"/>
    </row>
    <row r="102" ht="15.75" customHeight="1">
      <c r="A102" s="7"/>
      <c r="B102" s="7"/>
      <c r="C102" s="7"/>
      <c r="D102" s="7"/>
      <c r="E102" s="7"/>
      <c r="F102" s="7"/>
    </row>
    <row r="103" ht="15.75" customHeight="1">
      <c r="A103" s="7"/>
      <c r="B103" s="7"/>
      <c r="C103" s="7"/>
      <c r="D103" s="7"/>
      <c r="E103" s="7"/>
      <c r="F103" s="7"/>
    </row>
    <row r="104" ht="15.75" customHeight="1">
      <c r="A104" s="7"/>
      <c r="B104" s="7"/>
      <c r="C104" s="7"/>
      <c r="D104" s="7"/>
      <c r="E104" s="7"/>
      <c r="F104" s="7"/>
    </row>
    <row r="105" ht="15.75" customHeight="1">
      <c r="A105" s="7"/>
      <c r="B105" s="7"/>
      <c r="C105" s="7"/>
      <c r="D105" s="7"/>
      <c r="E105" s="7"/>
      <c r="F105" s="7"/>
    </row>
    <row r="106" ht="15.75" customHeight="1">
      <c r="A106" s="7"/>
      <c r="B106" s="7"/>
      <c r="C106" s="7"/>
      <c r="D106" s="7"/>
      <c r="E106" s="7"/>
      <c r="F106" s="7"/>
    </row>
    <row r="107" ht="15.75" customHeight="1">
      <c r="A107" s="7"/>
      <c r="B107" s="7"/>
      <c r="C107" s="7"/>
      <c r="D107" s="7"/>
      <c r="E107" s="7"/>
      <c r="F107" s="7"/>
    </row>
    <row r="108" ht="15.75" customHeight="1">
      <c r="A108" s="7"/>
      <c r="B108" s="7"/>
      <c r="C108" s="7"/>
      <c r="D108" s="7"/>
      <c r="E108" s="7"/>
      <c r="F108" s="7"/>
    </row>
    <row r="109" ht="15.75" customHeight="1">
      <c r="A109" s="7"/>
      <c r="B109" s="7"/>
      <c r="C109" s="7"/>
      <c r="D109" s="7"/>
      <c r="E109" s="7"/>
      <c r="F109" s="7"/>
    </row>
    <row r="110" ht="15.75" customHeight="1">
      <c r="A110" s="7"/>
      <c r="B110" s="7"/>
      <c r="C110" s="7"/>
      <c r="D110" s="7"/>
      <c r="E110" s="7"/>
      <c r="F110" s="7"/>
    </row>
    <row r="111" ht="15.75" customHeight="1">
      <c r="A111" s="7"/>
      <c r="B111" s="7"/>
      <c r="C111" s="7"/>
      <c r="D111" s="7"/>
      <c r="E111" s="7"/>
      <c r="F111" s="7"/>
    </row>
    <row r="112" ht="15.75" customHeight="1">
      <c r="A112" s="7"/>
      <c r="B112" s="7"/>
      <c r="C112" s="7"/>
      <c r="D112" s="7"/>
      <c r="E112" s="7"/>
      <c r="F112" s="7"/>
    </row>
    <row r="113" ht="15.75" customHeight="1">
      <c r="A113" s="7"/>
      <c r="B113" s="7"/>
      <c r="C113" s="7"/>
      <c r="D113" s="7"/>
      <c r="E113" s="7"/>
      <c r="F113" s="7"/>
    </row>
    <row r="114" ht="15.75" customHeight="1">
      <c r="A114" s="7"/>
      <c r="B114" s="7"/>
      <c r="C114" s="7"/>
      <c r="D114" s="7"/>
      <c r="E114" s="7"/>
      <c r="F114" s="7"/>
    </row>
    <row r="115" ht="15.75" customHeight="1">
      <c r="A115" s="7"/>
      <c r="B115" s="7"/>
      <c r="C115" s="7"/>
      <c r="D115" s="7"/>
      <c r="E115" s="7"/>
      <c r="F115" s="7"/>
    </row>
    <row r="116" ht="15.75" customHeight="1">
      <c r="A116" s="7"/>
      <c r="B116" s="7"/>
      <c r="C116" s="7"/>
      <c r="D116" s="7"/>
      <c r="E116" s="7"/>
      <c r="F116" s="7"/>
    </row>
    <row r="117" ht="15.75" customHeight="1">
      <c r="A117" s="7"/>
      <c r="B117" s="7"/>
      <c r="C117" s="7"/>
      <c r="D117" s="7"/>
      <c r="E117" s="7"/>
      <c r="F117" s="7"/>
    </row>
    <row r="118" ht="15.75" customHeight="1">
      <c r="A118" s="7"/>
      <c r="B118" s="7"/>
      <c r="C118" s="7"/>
      <c r="D118" s="7"/>
      <c r="E118" s="7"/>
      <c r="F118" s="7"/>
    </row>
    <row r="119" ht="15.75" customHeight="1">
      <c r="A119" s="7"/>
      <c r="B119" s="7"/>
      <c r="C119" s="7"/>
      <c r="D119" s="7"/>
      <c r="E119" s="7"/>
      <c r="F119" s="7"/>
    </row>
    <row r="120" ht="15.75" customHeight="1">
      <c r="A120" s="7"/>
      <c r="B120" s="7"/>
      <c r="C120" s="7"/>
      <c r="D120" s="7"/>
      <c r="E120" s="7"/>
      <c r="F120" s="7"/>
    </row>
    <row r="121" ht="15.75" customHeight="1">
      <c r="A121" s="7"/>
      <c r="B121" s="7"/>
      <c r="C121" s="7"/>
      <c r="D121" s="7"/>
      <c r="E121" s="7"/>
      <c r="F121" s="7"/>
    </row>
    <row r="122" ht="15.75" customHeight="1">
      <c r="A122" s="7"/>
      <c r="B122" s="7"/>
      <c r="C122" s="7"/>
      <c r="D122" s="7"/>
      <c r="E122" s="7"/>
      <c r="F122" s="7"/>
    </row>
    <row r="123" ht="15.75" customHeight="1">
      <c r="A123" s="7"/>
      <c r="B123" s="7"/>
      <c r="C123" s="7"/>
      <c r="D123" s="7"/>
      <c r="E123" s="7"/>
      <c r="F123" s="7"/>
    </row>
    <row r="124" ht="15.75" customHeight="1">
      <c r="A124" s="7"/>
      <c r="B124" s="7"/>
      <c r="C124" s="7"/>
      <c r="D124" s="7"/>
      <c r="E124" s="7"/>
      <c r="F124" s="7"/>
    </row>
    <row r="125" ht="15.75" customHeight="1">
      <c r="A125" s="7"/>
      <c r="B125" s="7"/>
      <c r="C125" s="7"/>
      <c r="D125" s="7"/>
      <c r="E125" s="7"/>
      <c r="F125" s="7"/>
    </row>
    <row r="126" ht="15.75" customHeight="1">
      <c r="A126" s="7"/>
      <c r="B126" s="7"/>
      <c r="C126" s="7"/>
      <c r="D126" s="7"/>
      <c r="E126" s="7"/>
      <c r="F126" s="7"/>
    </row>
    <row r="127" ht="15.75" customHeight="1">
      <c r="A127" s="7"/>
      <c r="B127" s="7"/>
      <c r="C127" s="7"/>
      <c r="D127" s="7"/>
      <c r="E127" s="7"/>
      <c r="F127" s="7"/>
    </row>
    <row r="128" ht="15.75" customHeight="1">
      <c r="A128" s="7"/>
      <c r="B128" s="7"/>
      <c r="C128" s="7"/>
      <c r="D128" s="7"/>
      <c r="E128" s="7"/>
      <c r="F128" s="7"/>
    </row>
    <row r="129" ht="15.75" customHeight="1">
      <c r="A129" s="7"/>
      <c r="B129" s="7"/>
      <c r="C129" s="7"/>
      <c r="D129" s="7"/>
      <c r="E129" s="7"/>
      <c r="F129" s="7"/>
    </row>
    <row r="130" ht="15.75" customHeight="1">
      <c r="A130" s="7"/>
      <c r="B130" s="7"/>
      <c r="C130" s="7"/>
      <c r="D130" s="7"/>
      <c r="E130" s="7"/>
      <c r="F130" s="7"/>
    </row>
    <row r="131" ht="15.75" customHeight="1">
      <c r="A131" s="7"/>
      <c r="B131" s="7"/>
      <c r="C131" s="7"/>
      <c r="D131" s="7"/>
      <c r="E131" s="7"/>
      <c r="F131" s="7"/>
    </row>
    <row r="132" ht="15.75" customHeight="1">
      <c r="A132" s="7"/>
      <c r="B132" s="7"/>
      <c r="C132" s="7"/>
      <c r="D132" s="7"/>
      <c r="E132" s="7"/>
      <c r="F132" s="7"/>
    </row>
    <row r="133" ht="15.75" customHeight="1">
      <c r="A133" s="7"/>
      <c r="B133" s="7"/>
      <c r="C133" s="7"/>
      <c r="D133" s="7"/>
      <c r="E133" s="7"/>
      <c r="F133" s="7"/>
    </row>
    <row r="134" ht="15.75" customHeight="1">
      <c r="A134" s="7"/>
      <c r="B134" s="7"/>
      <c r="C134" s="7"/>
      <c r="D134" s="7"/>
      <c r="E134" s="7"/>
      <c r="F134" s="7"/>
    </row>
    <row r="135" ht="15.75" customHeight="1">
      <c r="A135" s="7"/>
      <c r="B135" s="7"/>
      <c r="C135" s="7"/>
      <c r="D135" s="7"/>
      <c r="E135" s="7"/>
      <c r="F135" s="7"/>
    </row>
    <row r="136" ht="15.75" customHeight="1">
      <c r="A136" s="7"/>
      <c r="B136" s="7"/>
      <c r="C136" s="7"/>
      <c r="D136" s="7"/>
      <c r="E136" s="7"/>
      <c r="F136" s="7"/>
    </row>
    <row r="137" ht="15.75" customHeight="1">
      <c r="A137" s="7"/>
      <c r="B137" s="7"/>
      <c r="C137" s="7"/>
      <c r="D137" s="7"/>
      <c r="E137" s="7"/>
      <c r="F137" s="7"/>
    </row>
    <row r="138" ht="15.75" customHeight="1">
      <c r="A138" s="7"/>
      <c r="B138" s="7"/>
      <c r="C138" s="7"/>
      <c r="D138" s="7"/>
      <c r="E138" s="7"/>
      <c r="F138" s="7"/>
    </row>
    <row r="139" ht="15.75" customHeight="1">
      <c r="A139" s="7"/>
      <c r="B139" s="7"/>
      <c r="C139" s="7"/>
      <c r="D139" s="7"/>
      <c r="E139" s="7"/>
      <c r="F139" s="7"/>
    </row>
    <row r="140" ht="15.75" customHeight="1">
      <c r="A140" s="7"/>
      <c r="B140" s="7"/>
      <c r="C140" s="7"/>
      <c r="D140" s="7"/>
      <c r="E140" s="7"/>
      <c r="F140" s="7"/>
    </row>
    <row r="141" ht="15.75" customHeight="1">
      <c r="A141" s="7"/>
      <c r="B141" s="7"/>
      <c r="C141" s="7"/>
      <c r="D141" s="7"/>
      <c r="E141" s="7"/>
      <c r="F141" s="7"/>
    </row>
    <row r="142" ht="15.75" customHeight="1">
      <c r="A142" s="7"/>
      <c r="B142" s="7"/>
      <c r="C142" s="7"/>
      <c r="D142" s="7"/>
      <c r="E142" s="7"/>
      <c r="F142" s="7"/>
    </row>
    <row r="143" ht="15.75" customHeight="1">
      <c r="A143" s="7"/>
      <c r="B143" s="7"/>
      <c r="C143" s="7"/>
      <c r="D143" s="7"/>
      <c r="E143" s="7"/>
      <c r="F143" s="7"/>
    </row>
    <row r="144" ht="15.75" customHeight="1">
      <c r="A144" s="7"/>
      <c r="B144" s="7"/>
      <c r="C144" s="7"/>
      <c r="D144" s="7"/>
      <c r="E144" s="7"/>
      <c r="F144" s="7"/>
    </row>
    <row r="145" ht="15.75" customHeight="1">
      <c r="A145" s="7"/>
      <c r="B145" s="7"/>
      <c r="C145" s="7"/>
      <c r="D145" s="7"/>
      <c r="E145" s="7"/>
      <c r="F145" s="7"/>
    </row>
    <row r="146" ht="15.75" customHeight="1">
      <c r="A146" s="7"/>
      <c r="B146" s="7"/>
      <c r="C146" s="7"/>
      <c r="D146" s="7"/>
      <c r="E146" s="7"/>
      <c r="F146" s="7"/>
    </row>
    <row r="147" ht="15.75" customHeight="1">
      <c r="A147" s="7"/>
      <c r="B147" s="7"/>
      <c r="C147" s="7"/>
      <c r="D147" s="7"/>
      <c r="E147" s="7"/>
      <c r="F147" s="7"/>
    </row>
    <row r="148" ht="15.75" customHeight="1">
      <c r="A148" s="7"/>
      <c r="B148" s="7"/>
      <c r="C148" s="7"/>
      <c r="D148" s="7"/>
      <c r="E148" s="7"/>
      <c r="F148" s="7"/>
    </row>
    <row r="149" ht="15.75" customHeight="1">
      <c r="A149" s="7"/>
      <c r="B149" s="7"/>
      <c r="C149" s="7"/>
      <c r="D149" s="7"/>
      <c r="E149" s="7"/>
      <c r="F149" s="7"/>
    </row>
    <row r="150" ht="15.75" customHeight="1">
      <c r="A150" s="7"/>
      <c r="B150" s="7"/>
      <c r="C150" s="7"/>
      <c r="D150" s="7"/>
      <c r="E150" s="7"/>
      <c r="F150" s="7"/>
    </row>
    <row r="151" ht="15.75" customHeight="1">
      <c r="A151" s="7"/>
      <c r="B151" s="7"/>
      <c r="C151" s="7"/>
      <c r="D151" s="7"/>
      <c r="E151" s="7"/>
      <c r="F151" s="7"/>
    </row>
    <row r="152" ht="15.75" customHeight="1">
      <c r="A152" s="7"/>
      <c r="B152" s="7"/>
      <c r="C152" s="7"/>
      <c r="D152" s="7"/>
      <c r="E152" s="7"/>
      <c r="F152" s="7"/>
    </row>
    <row r="153" ht="15.75" customHeight="1">
      <c r="A153" s="7"/>
      <c r="B153" s="7"/>
      <c r="C153" s="7"/>
      <c r="D153" s="7"/>
      <c r="E153" s="7"/>
      <c r="F153" s="7"/>
    </row>
    <row r="154" ht="15.75" customHeight="1">
      <c r="A154" s="7"/>
      <c r="B154" s="7"/>
      <c r="C154" s="7"/>
      <c r="D154" s="7"/>
      <c r="E154" s="7"/>
      <c r="F154" s="7"/>
    </row>
    <row r="155" ht="15.75" customHeight="1">
      <c r="A155" s="7"/>
      <c r="B155" s="7"/>
      <c r="C155" s="7"/>
      <c r="D155" s="7"/>
      <c r="E155" s="7"/>
      <c r="F155" s="7"/>
    </row>
    <row r="156" ht="15.75" customHeight="1">
      <c r="A156" s="7"/>
      <c r="B156" s="7"/>
      <c r="C156" s="7"/>
      <c r="D156" s="7"/>
      <c r="E156" s="7"/>
      <c r="F156" s="7"/>
    </row>
    <row r="157" ht="15.75" customHeight="1">
      <c r="A157" s="7"/>
      <c r="B157" s="7"/>
      <c r="C157" s="7"/>
      <c r="D157" s="7"/>
      <c r="E157" s="7"/>
      <c r="F157" s="7"/>
    </row>
    <row r="158" ht="15.75" customHeight="1">
      <c r="A158" s="7"/>
      <c r="B158" s="7"/>
      <c r="C158" s="7"/>
      <c r="D158" s="7"/>
      <c r="E158" s="7"/>
      <c r="F158" s="7"/>
    </row>
    <row r="159" ht="15.75" customHeight="1">
      <c r="A159" s="7"/>
      <c r="B159" s="7"/>
      <c r="C159" s="7"/>
      <c r="D159" s="7"/>
      <c r="E159" s="7"/>
      <c r="F159" s="7"/>
    </row>
    <row r="160" ht="15.75" customHeight="1">
      <c r="A160" s="7"/>
      <c r="B160" s="7"/>
      <c r="C160" s="7"/>
      <c r="D160" s="7"/>
      <c r="E160" s="7"/>
      <c r="F160" s="7"/>
    </row>
    <row r="161" ht="15.75" customHeight="1">
      <c r="A161" s="7"/>
      <c r="B161" s="7"/>
      <c r="C161" s="7"/>
      <c r="D161" s="7"/>
      <c r="E161" s="7"/>
      <c r="F161" s="7"/>
    </row>
    <row r="162" ht="15.75" customHeight="1">
      <c r="A162" s="7"/>
      <c r="B162" s="7"/>
      <c r="C162" s="7"/>
      <c r="D162" s="7"/>
      <c r="E162" s="7"/>
      <c r="F162" s="7"/>
    </row>
    <row r="163" ht="15.75" customHeight="1">
      <c r="A163" s="7"/>
      <c r="B163" s="7"/>
      <c r="C163" s="7"/>
      <c r="D163" s="7"/>
      <c r="E163" s="7"/>
      <c r="F163" s="7"/>
    </row>
    <row r="164" ht="15.75" customHeight="1">
      <c r="A164" s="7"/>
      <c r="B164" s="7"/>
      <c r="C164" s="7"/>
      <c r="D164" s="7"/>
      <c r="E164" s="7"/>
      <c r="F164" s="7"/>
    </row>
    <row r="165" ht="15.75" customHeight="1">
      <c r="A165" s="7"/>
      <c r="B165" s="7"/>
      <c r="C165" s="7"/>
      <c r="D165" s="7"/>
      <c r="E165" s="7"/>
      <c r="F165" s="7"/>
    </row>
    <row r="166" ht="15.75" customHeight="1">
      <c r="A166" s="7"/>
      <c r="B166" s="7"/>
      <c r="C166" s="7"/>
      <c r="D166" s="7"/>
      <c r="E166" s="7"/>
      <c r="F166" s="7"/>
    </row>
    <row r="167" ht="15.75" customHeight="1">
      <c r="A167" s="7"/>
      <c r="B167" s="7"/>
      <c r="C167" s="7"/>
      <c r="D167" s="7"/>
      <c r="E167" s="7"/>
      <c r="F167" s="7"/>
    </row>
    <row r="168" ht="15.75" customHeight="1">
      <c r="A168" s="7"/>
      <c r="B168" s="7"/>
      <c r="C168" s="7"/>
      <c r="D168" s="7"/>
      <c r="E168" s="7"/>
      <c r="F168" s="7"/>
    </row>
    <row r="169" ht="15.75" customHeight="1">
      <c r="A169" s="7"/>
      <c r="B169" s="7"/>
      <c r="C169" s="7"/>
      <c r="D169" s="7"/>
      <c r="E169" s="7"/>
      <c r="F169" s="7"/>
    </row>
    <row r="170" ht="15.75" customHeight="1">
      <c r="A170" s="7"/>
      <c r="B170" s="7"/>
      <c r="C170" s="7"/>
      <c r="D170" s="7"/>
      <c r="E170" s="7"/>
      <c r="F170" s="7"/>
    </row>
    <row r="171" ht="15.75" customHeight="1">
      <c r="A171" s="7"/>
      <c r="B171" s="7"/>
      <c r="C171" s="7"/>
      <c r="D171" s="7"/>
      <c r="E171" s="7"/>
      <c r="F171" s="7"/>
    </row>
    <row r="172" ht="15.75" customHeight="1">
      <c r="A172" s="7"/>
      <c r="B172" s="7"/>
      <c r="C172" s="7"/>
      <c r="D172" s="7"/>
      <c r="E172" s="7"/>
      <c r="F172" s="7"/>
    </row>
    <row r="173" ht="15.75" customHeight="1">
      <c r="A173" s="7"/>
      <c r="B173" s="7"/>
      <c r="C173" s="7"/>
      <c r="D173" s="7"/>
      <c r="E173" s="7"/>
      <c r="F173" s="7"/>
    </row>
    <row r="174" ht="15.75" customHeight="1">
      <c r="A174" s="7"/>
      <c r="B174" s="7"/>
      <c r="C174" s="7"/>
      <c r="D174" s="7"/>
      <c r="E174" s="7"/>
      <c r="F174" s="7"/>
    </row>
    <row r="175" ht="15.75" customHeight="1">
      <c r="A175" s="7"/>
      <c r="B175" s="7"/>
      <c r="C175" s="7"/>
      <c r="D175" s="7"/>
      <c r="E175" s="7"/>
      <c r="F175" s="7"/>
    </row>
    <row r="176" ht="15.75" customHeight="1">
      <c r="A176" s="7"/>
      <c r="B176" s="7"/>
      <c r="C176" s="7"/>
      <c r="D176" s="7"/>
      <c r="E176" s="7"/>
      <c r="F176" s="7"/>
    </row>
    <row r="177" ht="15.75" customHeight="1">
      <c r="A177" s="7"/>
      <c r="B177" s="7"/>
      <c r="C177" s="7"/>
      <c r="D177" s="7"/>
      <c r="E177" s="7"/>
      <c r="F177" s="7"/>
    </row>
    <row r="178" ht="15.75" customHeight="1">
      <c r="A178" s="7"/>
      <c r="B178" s="7"/>
      <c r="C178" s="7"/>
      <c r="D178" s="7"/>
      <c r="E178" s="7"/>
      <c r="F178" s="7"/>
    </row>
    <row r="179" ht="15.75" customHeight="1">
      <c r="A179" s="7"/>
      <c r="B179" s="7"/>
      <c r="C179" s="7"/>
      <c r="D179" s="7"/>
      <c r="E179" s="7"/>
      <c r="F179" s="7"/>
    </row>
    <row r="180" ht="15.75" customHeight="1">
      <c r="A180" s="7"/>
      <c r="B180" s="7"/>
      <c r="C180" s="7"/>
      <c r="D180" s="7"/>
      <c r="E180" s="7"/>
      <c r="F180" s="7"/>
    </row>
    <row r="181" ht="15.75" customHeight="1">
      <c r="A181" s="7"/>
      <c r="B181" s="7"/>
      <c r="C181" s="7"/>
      <c r="D181" s="7"/>
      <c r="E181" s="7"/>
      <c r="F181" s="7"/>
    </row>
    <row r="182" ht="15.75" customHeight="1">
      <c r="A182" s="7"/>
      <c r="B182" s="7"/>
      <c r="C182" s="7"/>
      <c r="D182" s="7"/>
      <c r="E182" s="7"/>
      <c r="F182" s="7"/>
    </row>
    <row r="183" ht="15.75" customHeight="1">
      <c r="A183" s="7"/>
      <c r="B183" s="7"/>
      <c r="C183" s="7"/>
      <c r="D183" s="7"/>
      <c r="E183" s="7"/>
      <c r="F183" s="7"/>
    </row>
    <row r="184" ht="15.75" customHeight="1">
      <c r="A184" s="7"/>
      <c r="B184" s="7"/>
      <c r="C184" s="7"/>
      <c r="D184" s="7"/>
      <c r="E184" s="7"/>
      <c r="F184" s="7"/>
    </row>
    <row r="185" ht="15.75" customHeight="1">
      <c r="A185" s="7"/>
      <c r="B185" s="7"/>
      <c r="C185" s="7"/>
      <c r="D185" s="7"/>
      <c r="E185" s="7"/>
      <c r="F185" s="7"/>
    </row>
    <row r="186" ht="15.75" customHeight="1">
      <c r="A186" s="7"/>
      <c r="B186" s="7"/>
      <c r="C186" s="7"/>
      <c r="D186" s="7"/>
      <c r="E186" s="7"/>
      <c r="F186" s="7"/>
    </row>
    <row r="187" ht="15.75" customHeight="1">
      <c r="A187" s="7"/>
      <c r="B187" s="7"/>
      <c r="C187" s="7"/>
      <c r="D187" s="7"/>
      <c r="E187" s="7"/>
      <c r="F187" s="7"/>
    </row>
    <row r="188" ht="15.75" customHeight="1">
      <c r="A188" s="7"/>
      <c r="B188" s="7"/>
      <c r="C188" s="7"/>
      <c r="D188" s="7"/>
      <c r="E188" s="7"/>
      <c r="F188" s="7"/>
    </row>
    <row r="189" ht="15.75" customHeight="1">
      <c r="A189" s="7"/>
      <c r="B189" s="7"/>
      <c r="C189" s="7"/>
      <c r="D189" s="7"/>
      <c r="E189" s="7"/>
      <c r="F189" s="7"/>
    </row>
    <row r="190" ht="15.75" customHeight="1">
      <c r="A190" s="7"/>
      <c r="B190" s="7"/>
      <c r="C190" s="7"/>
      <c r="D190" s="7"/>
      <c r="E190" s="7"/>
      <c r="F190" s="7"/>
    </row>
    <row r="191" ht="15.75" customHeight="1">
      <c r="A191" s="7"/>
      <c r="B191" s="7"/>
      <c r="C191" s="7"/>
      <c r="D191" s="7"/>
      <c r="E191" s="7"/>
      <c r="F191" s="7"/>
    </row>
    <row r="192" ht="15.75" customHeight="1">
      <c r="A192" s="7"/>
      <c r="B192" s="7"/>
      <c r="C192" s="7"/>
      <c r="D192" s="7"/>
      <c r="E192" s="7"/>
      <c r="F192" s="7"/>
    </row>
    <row r="193" ht="15.75" customHeight="1">
      <c r="A193" s="7"/>
      <c r="B193" s="7"/>
      <c r="C193" s="7"/>
      <c r="D193" s="7"/>
      <c r="E193" s="7"/>
      <c r="F193" s="7"/>
    </row>
    <row r="194" ht="15.75" customHeight="1">
      <c r="A194" s="7"/>
      <c r="B194" s="7"/>
      <c r="C194" s="7"/>
      <c r="D194" s="7"/>
      <c r="E194" s="7"/>
      <c r="F194" s="7"/>
    </row>
    <row r="195" ht="15.75" customHeight="1">
      <c r="A195" s="7"/>
      <c r="B195" s="7"/>
      <c r="C195" s="7"/>
      <c r="D195" s="7"/>
      <c r="E195" s="7"/>
      <c r="F195" s="7"/>
    </row>
    <row r="196" ht="15.75" customHeight="1">
      <c r="A196" s="7"/>
      <c r="B196" s="7"/>
      <c r="C196" s="7"/>
      <c r="D196" s="7"/>
      <c r="E196" s="7"/>
      <c r="F196" s="7"/>
    </row>
    <row r="197" ht="15.75" customHeight="1">
      <c r="A197" s="7"/>
      <c r="B197" s="7"/>
      <c r="C197" s="7"/>
      <c r="D197" s="7"/>
      <c r="E197" s="7"/>
      <c r="F197" s="7"/>
    </row>
    <row r="198" ht="15.75" customHeight="1">
      <c r="A198" s="7"/>
      <c r="B198" s="7"/>
      <c r="C198" s="7"/>
      <c r="D198" s="7"/>
      <c r="E198" s="7"/>
      <c r="F198" s="7"/>
    </row>
    <row r="199" ht="15.75" customHeight="1">
      <c r="A199" s="7"/>
      <c r="B199" s="7"/>
      <c r="C199" s="7"/>
      <c r="D199" s="7"/>
      <c r="E199" s="7"/>
      <c r="F199" s="7"/>
    </row>
    <row r="200" ht="15.75" customHeight="1">
      <c r="A200" s="7"/>
      <c r="B200" s="7"/>
      <c r="C200" s="7"/>
      <c r="D200" s="7"/>
      <c r="E200" s="7"/>
      <c r="F200" s="7"/>
    </row>
    <row r="201" ht="15.75" customHeight="1">
      <c r="A201" s="7"/>
      <c r="B201" s="7"/>
      <c r="C201" s="7"/>
      <c r="D201" s="7"/>
      <c r="E201" s="7"/>
      <c r="F201" s="7"/>
    </row>
    <row r="202" ht="15.75" customHeight="1">
      <c r="A202" s="7"/>
      <c r="B202" s="7"/>
      <c r="C202" s="7"/>
      <c r="D202" s="7"/>
      <c r="E202" s="7"/>
      <c r="F202" s="7"/>
    </row>
    <row r="203" ht="15.75" customHeight="1">
      <c r="A203" s="7"/>
      <c r="B203" s="7"/>
      <c r="C203" s="7"/>
      <c r="D203" s="7"/>
      <c r="E203" s="7"/>
      <c r="F203" s="7"/>
    </row>
    <row r="204" ht="15.75" customHeight="1">
      <c r="A204" s="7"/>
      <c r="B204" s="7"/>
      <c r="C204" s="7"/>
      <c r="D204" s="7"/>
      <c r="E204" s="7"/>
      <c r="F204" s="7"/>
    </row>
    <row r="205" ht="15.75" customHeight="1">
      <c r="A205" s="7"/>
      <c r="B205" s="7"/>
      <c r="C205" s="7"/>
      <c r="D205" s="7"/>
      <c r="E205" s="7"/>
      <c r="F205" s="7"/>
    </row>
    <row r="206" ht="15.75" customHeight="1">
      <c r="A206" s="7"/>
      <c r="B206" s="7"/>
      <c r="C206" s="7"/>
      <c r="D206" s="7"/>
      <c r="E206" s="7"/>
      <c r="F206" s="7"/>
    </row>
    <row r="207" ht="15.75" customHeight="1">
      <c r="A207" s="7"/>
      <c r="B207" s="7"/>
      <c r="C207" s="7"/>
      <c r="D207" s="7"/>
      <c r="E207" s="7"/>
      <c r="F207" s="7"/>
    </row>
    <row r="208" ht="15.75" customHeight="1">
      <c r="A208" s="7"/>
      <c r="B208" s="7"/>
      <c r="C208" s="7"/>
      <c r="D208" s="7"/>
      <c r="E208" s="7"/>
      <c r="F208" s="7"/>
    </row>
    <row r="209" ht="15.75" customHeight="1">
      <c r="A209" s="7"/>
      <c r="B209" s="7"/>
      <c r="C209" s="7"/>
      <c r="D209" s="7"/>
      <c r="E209" s="7"/>
      <c r="F209" s="7"/>
    </row>
    <row r="210" ht="15.75" customHeight="1">
      <c r="A210" s="7"/>
      <c r="B210" s="7"/>
      <c r="C210" s="7"/>
      <c r="D210" s="7"/>
      <c r="E210" s="7"/>
      <c r="F210" s="7"/>
    </row>
    <row r="211" ht="15.75" customHeight="1">
      <c r="A211" s="7"/>
      <c r="B211" s="7"/>
      <c r="C211" s="7"/>
      <c r="D211" s="7"/>
      <c r="E211" s="7"/>
      <c r="F211" s="7"/>
    </row>
    <row r="212" ht="15.75" customHeight="1">
      <c r="A212" s="7"/>
      <c r="B212" s="7"/>
      <c r="C212" s="7"/>
      <c r="D212" s="7"/>
      <c r="E212" s="7"/>
      <c r="F212" s="7"/>
    </row>
    <row r="213" ht="15.75" customHeight="1">
      <c r="A213" s="7"/>
      <c r="B213" s="7"/>
      <c r="C213" s="7"/>
      <c r="D213" s="7"/>
      <c r="E213" s="7"/>
      <c r="F213" s="7"/>
    </row>
    <row r="214" ht="15.75" customHeight="1">
      <c r="A214" s="7"/>
      <c r="B214" s="7"/>
      <c r="C214" s="7"/>
      <c r="D214" s="7"/>
      <c r="E214" s="7"/>
      <c r="F214" s="7"/>
    </row>
    <row r="215" ht="15.75" customHeight="1">
      <c r="A215" s="7"/>
      <c r="B215" s="7"/>
      <c r="C215" s="7"/>
      <c r="D215" s="7"/>
      <c r="E215" s="7"/>
      <c r="F215" s="7"/>
    </row>
    <row r="216" ht="15.75" customHeight="1">
      <c r="A216" s="7"/>
      <c r="B216" s="7"/>
      <c r="C216" s="7"/>
      <c r="D216" s="7"/>
      <c r="E216" s="7"/>
      <c r="F216" s="7"/>
    </row>
    <row r="217" ht="15.75" customHeight="1">
      <c r="A217" s="7"/>
      <c r="B217" s="7"/>
      <c r="C217" s="7"/>
      <c r="D217" s="7"/>
      <c r="E217" s="7"/>
      <c r="F217" s="7"/>
    </row>
    <row r="218" ht="15.75" customHeight="1">
      <c r="A218" s="7"/>
      <c r="B218" s="7"/>
      <c r="C218" s="7"/>
      <c r="D218" s="7"/>
      <c r="E218" s="7"/>
      <c r="F218" s="7"/>
    </row>
    <row r="219" ht="15.75" customHeight="1">
      <c r="A219" s="7"/>
      <c r="B219" s="7"/>
      <c r="C219" s="7"/>
      <c r="D219" s="7"/>
      <c r="E219" s="7"/>
      <c r="F219" s="7"/>
    </row>
    <row r="220" ht="15.75" customHeight="1">
      <c r="A220" s="7"/>
      <c r="B220" s="7"/>
      <c r="C220" s="7"/>
      <c r="D220" s="7"/>
      <c r="E220" s="7"/>
      <c r="F220" s="7"/>
    </row>
    <row r="221" ht="15.75" customHeight="1">
      <c r="A221" s="7"/>
      <c r="B221" s="7"/>
      <c r="C221" s="7"/>
      <c r="D221" s="7"/>
      <c r="E221" s="7"/>
      <c r="F221" s="7"/>
    </row>
    <row r="222" ht="15.75" customHeight="1">
      <c r="A222" s="7"/>
      <c r="B222" s="7"/>
      <c r="C222" s="7"/>
      <c r="D222" s="7"/>
      <c r="E222" s="7"/>
      <c r="F222" s="7"/>
    </row>
    <row r="223" ht="15.75" customHeight="1">
      <c r="A223" s="7"/>
      <c r="B223" s="7"/>
      <c r="C223" s="7"/>
      <c r="D223" s="7"/>
      <c r="E223" s="7"/>
      <c r="F223" s="7"/>
    </row>
    <row r="224" ht="15.75" customHeight="1">
      <c r="A224" s="7"/>
      <c r="B224" s="7"/>
      <c r="C224" s="7"/>
      <c r="D224" s="7"/>
      <c r="E224" s="7"/>
      <c r="F224" s="7"/>
    </row>
    <row r="225" ht="15.75" customHeight="1">
      <c r="A225" s="7"/>
      <c r="B225" s="7"/>
      <c r="C225" s="7"/>
      <c r="D225" s="7"/>
      <c r="E225" s="7"/>
      <c r="F225" s="7"/>
    </row>
    <row r="226" ht="15.75" customHeight="1">
      <c r="A226" s="7"/>
      <c r="B226" s="7"/>
      <c r="C226" s="7"/>
      <c r="D226" s="7"/>
      <c r="E226" s="7"/>
      <c r="F226" s="7"/>
    </row>
    <row r="227" ht="15.75" customHeight="1">
      <c r="A227" s="7"/>
      <c r="B227" s="7"/>
      <c r="C227" s="7"/>
      <c r="D227" s="7"/>
      <c r="E227" s="7"/>
      <c r="F227" s="7"/>
    </row>
    <row r="228" ht="15.75" customHeight="1">
      <c r="A228" s="7"/>
      <c r="B228" s="7"/>
      <c r="C228" s="7"/>
      <c r="D228" s="7"/>
      <c r="E228" s="7"/>
      <c r="F228" s="7"/>
    </row>
    <row r="229" ht="15.75" customHeight="1">
      <c r="A229" s="7"/>
      <c r="B229" s="7"/>
      <c r="C229" s="7"/>
      <c r="D229" s="7"/>
      <c r="E229" s="7"/>
      <c r="F229" s="7"/>
    </row>
    <row r="230" ht="15.75" customHeight="1">
      <c r="A230" s="7"/>
      <c r="B230" s="7"/>
      <c r="C230" s="7"/>
      <c r="D230" s="7"/>
      <c r="E230" s="7"/>
      <c r="F230" s="7"/>
    </row>
    <row r="231" ht="15.75" customHeight="1">
      <c r="A231" s="7"/>
      <c r="B231" s="7"/>
      <c r="C231" s="7"/>
      <c r="D231" s="7"/>
      <c r="E231" s="7"/>
      <c r="F231" s="7"/>
    </row>
    <row r="232" ht="15.75" customHeight="1">
      <c r="A232" s="7"/>
      <c r="B232" s="7"/>
      <c r="C232" s="7"/>
      <c r="D232" s="7"/>
      <c r="E232" s="7"/>
      <c r="F232" s="7"/>
    </row>
    <row r="233" ht="15.75" customHeight="1">
      <c r="A233" s="7"/>
      <c r="B233" s="7"/>
      <c r="C233" s="7"/>
      <c r="D233" s="7"/>
      <c r="E233" s="7"/>
      <c r="F233" s="7"/>
    </row>
    <row r="234" ht="15.75" customHeight="1">
      <c r="A234" s="7"/>
      <c r="B234" s="7"/>
      <c r="C234" s="7"/>
      <c r="D234" s="7"/>
      <c r="E234" s="7"/>
      <c r="F234" s="7"/>
    </row>
    <row r="235" ht="15.75" customHeight="1">
      <c r="A235" s="7"/>
      <c r="B235" s="7"/>
      <c r="C235" s="7"/>
      <c r="D235" s="7"/>
      <c r="E235" s="7"/>
      <c r="F235" s="7"/>
    </row>
    <row r="236" ht="15.75" customHeight="1">
      <c r="A236" s="7"/>
      <c r="B236" s="7"/>
      <c r="C236" s="7"/>
      <c r="D236" s="7"/>
      <c r="E236" s="7"/>
      <c r="F236" s="7"/>
    </row>
    <row r="237" ht="15.75" customHeight="1">
      <c r="A237" s="7"/>
      <c r="B237" s="7"/>
      <c r="C237" s="7"/>
      <c r="D237" s="7"/>
      <c r="E237" s="7"/>
      <c r="F237" s="7"/>
    </row>
    <row r="238" ht="15.75" customHeight="1">
      <c r="A238" s="7"/>
      <c r="B238" s="7"/>
      <c r="C238" s="7"/>
      <c r="D238" s="7"/>
      <c r="E238" s="7"/>
      <c r="F238" s="7"/>
    </row>
    <row r="239" ht="15.75" customHeight="1">
      <c r="A239" s="7"/>
      <c r="B239" s="7"/>
      <c r="C239" s="7"/>
      <c r="D239" s="7"/>
      <c r="E239" s="7"/>
      <c r="F239" s="7"/>
    </row>
    <row r="240" ht="15.75" customHeight="1">
      <c r="A240" s="7"/>
      <c r="B240" s="7"/>
      <c r="C240" s="7"/>
      <c r="D240" s="7"/>
      <c r="E240" s="7"/>
      <c r="F240" s="7"/>
    </row>
    <row r="241" ht="15.75" customHeight="1">
      <c r="A241" s="7"/>
      <c r="B241" s="7"/>
      <c r="C241" s="7"/>
      <c r="D241" s="7"/>
      <c r="E241" s="7"/>
      <c r="F241" s="7"/>
    </row>
    <row r="242" ht="15.75" customHeight="1">
      <c r="A242" s="7"/>
      <c r="B242" s="7"/>
      <c r="C242" s="7"/>
      <c r="D242" s="7"/>
      <c r="E242" s="7"/>
      <c r="F242" s="7"/>
    </row>
    <row r="243" ht="15.75" customHeight="1">
      <c r="A243" s="7"/>
      <c r="B243" s="7"/>
      <c r="C243" s="7"/>
      <c r="D243" s="7"/>
      <c r="E243" s="7"/>
      <c r="F243" s="7"/>
    </row>
    <row r="244" ht="15.75" customHeight="1">
      <c r="A244" s="7"/>
      <c r="B244" s="7"/>
      <c r="C244" s="7"/>
      <c r="D244" s="7"/>
      <c r="E244" s="7"/>
      <c r="F244" s="7"/>
    </row>
    <row r="245" ht="15.75" customHeight="1">
      <c r="A245" s="7"/>
      <c r="B245" s="7"/>
      <c r="C245" s="7"/>
      <c r="D245" s="7"/>
      <c r="E245" s="7"/>
      <c r="F245" s="7"/>
    </row>
    <row r="246" ht="15.75" customHeight="1">
      <c r="A246" s="7"/>
      <c r="B246" s="7"/>
      <c r="C246" s="7"/>
      <c r="D246" s="7"/>
      <c r="E246" s="7"/>
      <c r="F246" s="7"/>
    </row>
    <row r="247" ht="15.75" customHeight="1">
      <c r="A247" s="7"/>
      <c r="B247" s="7"/>
      <c r="C247" s="7"/>
      <c r="D247" s="7"/>
      <c r="E247" s="7"/>
      <c r="F247" s="7"/>
    </row>
    <row r="248" ht="15.75" customHeight="1">
      <c r="A248" s="7"/>
      <c r="B248" s="7"/>
      <c r="C248" s="7"/>
      <c r="D248" s="7"/>
      <c r="E248" s="7"/>
      <c r="F248" s="7"/>
    </row>
    <row r="249" ht="15.75" customHeight="1">
      <c r="A249" s="7"/>
      <c r="B249" s="7"/>
      <c r="C249" s="7"/>
      <c r="D249" s="7"/>
      <c r="E249" s="7"/>
      <c r="F249" s="7"/>
    </row>
    <row r="250" ht="15.75" customHeight="1">
      <c r="A250" s="7"/>
      <c r="B250" s="7"/>
      <c r="C250" s="7"/>
      <c r="D250" s="7"/>
      <c r="E250" s="7"/>
      <c r="F250" s="7"/>
    </row>
    <row r="251" ht="15.75" customHeight="1">
      <c r="A251" s="7"/>
      <c r="B251" s="7"/>
      <c r="C251" s="7"/>
      <c r="D251" s="7"/>
      <c r="E251" s="7"/>
      <c r="F251" s="7"/>
    </row>
    <row r="252" ht="15.75" customHeight="1">
      <c r="A252" s="7"/>
      <c r="B252" s="7"/>
      <c r="C252" s="7"/>
      <c r="D252" s="7"/>
      <c r="E252" s="7"/>
      <c r="F252" s="7"/>
    </row>
    <row r="253" ht="15.75" customHeight="1">
      <c r="A253" s="7"/>
      <c r="B253" s="7"/>
      <c r="C253" s="7"/>
      <c r="D253" s="7"/>
      <c r="E253" s="7"/>
      <c r="F253" s="7"/>
    </row>
    <row r="254" ht="15.75" customHeight="1">
      <c r="A254" s="7"/>
      <c r="B254" s="7"/>
      <c r="C254" s="7"/>
      <c r="D254" s="7"/>
      <c r="E254" s="7"/>
      <c r="F254" s="7"/>
    </row>
    <row r="255" ht="15.75" customHeight="1">
      <c r="A255" s="7"/>
      <c r="B255" s="7"/>
      <c r="C255" s="7"/>
      <c r="D255" s="7"/>
      <c r="E255" s="7"/>
      <c r="F255" s="7"/>
    </row>
    <row r="256" ht="15.75" customHeight="1">
      <c r="A256" s="7"/>
      <c r="B256" s="7"/>
      <c r="C256" s="7"/>
      <c r="D256" s="7"/>
      <c r="E256" s="7"/>
      <c r="F256" s="7"/>
    </row>
    <row r="257" ht="15.75" customHeight="1">
      <c r="A257" s="7"/>
      <c r="B257" s="7"/>
      <c r="C257" s="7"/>
      <c r="D257" s="7"/>
      <c r="E257" s="7"/>
      <c r="F257" s="7"/>
    </row>
    <row r="258" ht="15.75" customHeight="1">
      <c r="A258" s="7"/>
      <c r="B258" s="7"/>
      <c r="C258" s="7"/>
      <c r="D258" s="7"/>
      <c r="E258" s="7"/>
      <c r="F258" s="7"/>
    </row>
    <row r="259" ht="15.75" customHeight="1">
      <c r="A259" s="7"/>
      <c r="B259" s="7"/>
      <c r="C259" s="7"/>
      <c r="D259" s="7"/>
      <c r="E259" s="7"/>
      <c r="F259" s="7"/>
    </row>
    <row r="260" ht="15.75" customHeight="1">
      <c r="A260" s="7"/>
      <c r="B260" s="7"/>
      <c r="C260" s="7"/>
      <c r="D260" s="7"/>
      <c r="E260" s="7"/>
      <c r="F260" s="7"/>
    </row>
    <row r="261" ht="15.75" customHeight="1">
      <c r="A261" s="7"/>
      <c r="B261" s="7"/>
      <c r="C261" s="7"/>
      <c r="D261" s="7"/>
      <c r="E261" s="7"/>
      <c r="F261" s="7"/>
    </row>
    <row r="262" ht="15.75" customHeight="1">
      <c r="A262" s="7"/>
      <c r="B262" s="7"/>
      <c r="C262" s="7"/>
      <c r="D262" s="7"/>
      <c r="E262" s="7"/>
      <c r="F262" s="7"/>
    </row>
    <row r="263" ht="15.75" customHeight="1">
      <c r="A263" s="7"/>
      <c r="B263" s="7"/>
      <c r="C263" s="7"/>
      <c r="D263" s="7"/>
      <c r="E263" s="7"/>
      <c r="F263" s="7"/>
    </row>
    <row r="264" ht="15.75" customHeight="1">
      <c r="A264" s="7"/>
      <c r="B264" s="7"/>
      <c r="C264" s="7"/>
      <c r="D264" s="7"/>
      <c r="E264" s="7"/>
      <c r="F264" s="7"/>
    </row>
    <row r="265" ht="15.75" customHeight="1">
      <c r="A265" s="7"/>
      <c r="B265" s="7"/>
      <c r="C265" s="7"/>
      <c r="D265" s="7"/>
      <c r="E265" s="7"/>
      <c r="F265" s="7"/>
    </row>
    <row r="266" ht="15.75" customHeight="1">
      <c r="A266" s="7"/>
      <c r="B266" s="7"/>
      <c r="C266" s="7"/>
      <c r="D266" s="7"/>
      <c r="E266" s="7"/>
      <c r="F266" s="7"/>
    </row>
    <row r="267" ht="15.75" customHeight="1">
      <c r="A267" s="7"/>
      <c r="B267" s="7"/>
      <c r="C267" s="7"/>
      <c r="D267" s="7"/>
      <c r="E267" s="7"/>
      <c r="F267" s="7"/>
    </row>
    <row r="268" ht="15.75" customHeight="1">
      <c r="A268" s="7"/>
      <c r="B268" s="7"/>
      <c r="C268" s="7"/>
      <c r="D268" s="7"/>
      <c r="E268" s="7"/>
      <c r="F268" s="7"/>
    </row>
    <row r="269" ht="15.75" customHeight="1">
      <c r="A269" s="7"/>
      <c r="B269" s="7"/>
      <c r="C269" s="7"/>
      <c r="D269" s="7"/>
      <c r="E269" s="7"/>
      <c r="F269" s="7"/>
    </row>
    <row r="270" ht="15.75" customHeight="1">
      <c r="A270" s="7"/>
      <c r="B270" s="7"/>
      <c r="C270" s="7"/>
      <c r="D270" s="7"/>
      <c r="E270" s="7"/>
      <c r="F270" s="7"/>
    </row>
    <row r="271" ht="15.75" customHeight="1">
      <c r="A271" s="7"/>
      <c r="B271" s="7"/>
      <c r="C271" s="7"/>
      <c r="D271" s="7"/>
      <c r="E271" s="7"/>
      <c r="F271" s="7"/>
    </row>
    <row r="272" ht="15.75" customHeight="1">
      <c r="A272" s="7"/>
      <c r="B272" s="7"/>
      <c r="C272" s="7"/>
      <c r="D272" s="7"/>
      <c r="E272" s="7"/>
      <c r="F272" s="7"/>
    </row>
    <row r="273" ht="15.75" customHeight="1">
      <c r="A273" s="7"/>
      <c r="B273" s="7"/>
      <c r="C273" s="7"/>
      <c r="D273" s="7"/>
      <c r="E273" s="7"/>
      <c r="F273" s="7"/>
    </row>
    <row r="274" ht="15.75" customHeight="1">
      <c r="A274" s="7"/>
      <c r="B274" s="7"/>
      <c r="C274" s="7"/>
      <c r="D274" s="7"/>
      <c r="E274" s="7"/>
      <c r="F274" s="7"/>
    </row>
    <row r="275" ht="15.75" customHeight="1">
      <c r="A275" s="7"/>
      <c r="B275" s="7"/>
      <c r="C275" s="7"/>
      <c r="D275" s="7"/>
      <c r="E275" s="7"/>
      <c r="F275" s="7"/>
    </row>
    <row r="276" ht="15.75" customHeight="1">
      <c r="A276" s="7"/>
      <c r="B276" s="7"/>
      <c r="C276" s="7"/>
      <c r="D276" s="7"/>
      <c r="E276" s="7"/>
      <c r="F276" s="7"/>
    </row>
    <row r="277" ht="15.75" customHeight="1">
      <c r="A277" s="7"/>
      <c r="B277" s="7"/>
      <c r="C277" s="7"/>
      <c r="D277" s="7"/>
      <c r="E277" s="7"/>
      <c r="F277" s="7"/>
    </row>
    <row r="278" ht="15.75" customHeight="1">
      <c r="A278" s="7"/>
      <c r="B278" s="7"/>
      <c r="C278" s="7"/>
      <c r="D278" s="7"/>
      <c r="E278" s="7"/>
      <c r="F278" s="7"/>
    </row>
    <row r="279" ht="15.75" customHeight="1">
      <c r="A279" s="7"/>
      <c r="B279" s="7"/>
      <c r="C279" s="7"/>
      <c r="D279" s="7"/>
      <c r="E279" s="7"/>
      <c r="F279" s="7"/>
    </row>
    <row r="280" ht="15.75" customHeight="1">
      <c r="A280" s="7"/>
      <c r="B280" s="7"/>
      <c r="C280" s="7"/>
      <c r="D280" s="7"/>
      <c r="E280" s="7"/>
      <c r="F280" s="7"/>
    </row>
    <row r="281" ht="15.75" customHeight="1">
      <c r="A281" s="7"/>
      <c r="B281" s="7"/>
      <c r="C281" s="7"/>
      <c r="D281" s="7"/>
      <c r="E281" s="7"/>
      <c r="F281" s="7"/>
    </row>
    <row r="282" ht="15.75" customHeight="1">
      <c r="A282" s="7"/>
      <c r="B282" s="7"/>
      <c r="C282" s="7"/>
      <c r="D282" s="7"/>
      <c r="E282" s="7"/>
      <c r="F282" s="7"/>
    </row>
    <row r="283" ht="15.75" customHeight="1">
      <c r="A283" s="7"/>
      <c r="B283" s="7"/>
      <c r="C283" s="7"/>
      <c r="D283" s="7"/>
      <c r="E283" s="7"/>
      <c r="F283" s="7"/>
    </row>
    <row r="284" ht="15.75" customHeight="1">
      <c r="A284" s="7"/>
      <c r="B284" s="7"/>
      <c r="C284" s="7"/>
      <c r="D284" s="7"/>
      <c r="E284" s="7"/>
      <c r="F284" s="7"/>
    </row>
    <row r="285" ht="15.75" customHeight="1">
      <c r="A285" s="7"/>
      <c r="B285" s="7"/>
      <c r="C285" s="7"/>
      <c r="D285" s="7"/>
      <c r="E285" s="7"/>
      <c r="F285" s="7"/>
    </row>
    <row r="286" ht="15.75" customHeight="1">
      <c r="A286" s="7"/>
      <c r="B286" s="7"/>
      <c r="C286" s="7"/>
      <c r="D286" s="7"/>
      <c r="E286" s="7"/>
      <c r="F286" s="7"/>
    </row>
    <row r="287" ht="15.75" customHeight="1">
      <c r="A287" s="7"/>
      <c r="B287" s="7"/>
      <c r="C287" s="7"/>
      <c r="D287" s="7"/>
      <c r="E287" s="7"/>
      <c r="F287" s="7"/>
    </row>
    <row r="288" ht="15.75" customHeight="1">
      <c r="A288" s="7"/>
      <c r="B288" s="7"/>
      <c r="C288" s="7"/>
      <c r="D288" s="7"/>
      <c r="E288" s="7"/>
      <c r="F288" s="7"/>
    </row>
    <row r="289" ht="15.75" customHeight="1">
      <c r="A289" s="7"/>
      <c r="B289" s="7"/>
      <c r="C289" s="7"/>
      <c r="D289" s="7"/>
      <c r="E289" s="7"/>
      <c r="F289" s="7"/>
    </row>
    <row r="290" ht="15.75" customHeight="1">
      <c r="A290" s="7"/>
      <c r="B290" s="7"/>
      <c r="C290" s="7"/>
      <c r="D290" s="7"/>
      <c r="E290" s="7"/>
      <c r="F290" s="7"/>
    </row>
    <row r="291" ht="15.75" customHeight="1">
      <c r="A291" s="7"/>
      <c r="B291" s="7"/>
      <c r="C291" s="7"/>
      <c r="D291" s="7"/>
      <c r="E291" s="7"/>
      <c r="F291" s="7"/>
    </row>
    <row r="292" ht="15.75" customHeight="1">
      <c r="A292" s="7"/>
      <c r="B292" s="7"/>
      <c r="C292" s="7"/>
      <c r="D292" s="7"/>
      <c r="E292" s="7"/>
      <c r="F292" s="7"/>
    </row>
    <row r="293" ht="15.75" customHeight="1">
      <c r="A293" s="7"/>
      <c r="B293" s="7"/>
      <c r="C293" s="7"/>
      <c r="D293" s="7"/>
      <c r="E293" s="7"/>
      <c r="F293" s="7"/>
    </row>
    <row r="294" ht="15.75" customHeight="1">
      <c r="A294" s="7"/>
      <c r="B294" s="7"/>
      <c r="C294" s="7"/>
      <c r="D294" s="7"/>
      <c r="E294" s="7"/>
      <c r="F294" s="7"/>
    </row>
    <row r="295" ht="15.75" customHeight="1">
      <c r="A295" s="7"/>
      <c r="B295" s="7"/>
      <c r="C295" s="7"/>
      <c r="D295" s="7"/>
      <c r="E295" s="7"/>
      <c r="F295" s="7"/>
    </row>
    <row r="296" ht="15.75" customHeight="1">
      <c r="A296" s="7"/>
      <c r="B296" s="7"/>
      <c r="C296" s="7"/>
      <c r="D296" s="7"/>
      <c r="E296" s="7"/>
      <c r="F296" s="7"/>
    </row>
    <row r="297" ht="15.75" customHeight="1">
      <c r="A297" s="7"/>
      <c r="B297" s="7"/>
      <c r="C297" s="7"/>
      <c r="D297" s="7"/>
      <c r="E297" s="7"/>
      <c r="F297" s="7"/>
    </row>
    <row r="298" ht="15.75" customHeight="1">
      <c r="A298" s="7"/>
      <c r="B298" s="7"/>
      <c r="C298" s="7"/>
      <c r="D298" s="7"/>
      <c r="E298" s="7"/>
      <c r="F298" s="7"/>
    </row>
    <row r="299" ht="15.75" customHeight="1">
      <c r="A299" s="7"/>
      <c r="B299" s="7"/>
      <c r="C299" s="7"/>
      <c r="D299" s="7"/>
      <c r="E299" s="7"/>
      <c r="F299" s="7"/>
    </row>
    <row r="300" ht="15.75" customHeight="1">
      <c r="A300" s="7"/>
      <c r="B300" s="7"/>
      <c r="C300" s="7"/>
      <c r="D300" s="7"/>
      <c r="E300" s="7"/>
      <c r="F300" s="7"/>
    </row>
    <row r="301" ht="15.75" customHeight="1">
      <c r="A301" s="7"/>
      <c r="B301" s="7"/>
      <c r="C301" s="7"/>
      <c r="D301" s="7"/>
      <c r="E301" s="7"/>
      <c r="F301" s="7"/>
    </row>
    <row r="302" ht="15.75" customHeight="1">
      <c r="A302" s="7"/>
      <c r="B302" s="7"/>
      <c r="C302" s="7"/>
      <c r="D302" s="7"/>
      <c r="E302" s="7"/>
      <c r="F302" s="7"/>
    </row>
    <row r="303" ht="15.75" customHeight="1">
      <c r="A303" s="7"/>
      <c r="B303" s="7"/>
      <c r="C303" s="7"/>
      <c r="D303" s="7"/>
      <c r="E303" s="7"/>
      <c r="F303" s="7"/>
    </row>
    <row r="304" ht="15.75" customHeight="1">
      <c r="A304" s="7"/>
      <c r="B304" s="7"/>
      <c r="C304" s="7"/>
      <c r="D304" s="7"/>
      <c r="E304" s="7"/>
      <c r="F304" s="7"/>
    </row>
    <row r="305" ht="15.75" customHeight="1">
      <c r="A305" s="7"/>
      <c r="B305" s="7"/>
      <c r="C305" s="7"/>
      <c r="D305" s="7"/>
      <c r="E305" s="7"/>
      <c r="F305" s="7"/>
    </row>
    <row r="306" ht="15.75" customHeight="1">
      <c r="A306" s="7"/>
      <c r="B306" s="7"/>
      <c r="C306" s="7"/>
      <c r="D306" s="7"/>
      <c r="E306" s="7"/>
      <c r="F306" s="7"/>
    </row>
    <row r="307" ht="15.75" customHeight="1">
      <c r="A307" s="7"/>
      <c r="B307" s="7"/>
      <c r="C307" s="7"/>
      <c r="D307" s="7"/>
      <c r="E307" s="7"/>
      <c r="F307" s="7"/>
    </row>
    <row r="308" ht="15.75" customHeight="1">
      <c r="A308" s="7"/>
      <c r="B308" s="7"/>
      <c r="C308" s="7"/>
      <c r="D308" s="7"/>
      <c r="E308" s="7"/>
      <c r="F308" s="7"/>
    </row>
    <row r="309" ht="15.75" customHeight="1">
      <c r="A309" s="7"/>
      <c r="B309" s="7"/>
      <c r="C309" s="7"/>
      <c r="D309" s="7"/>
      <c r="E309" s="7"/>
      <c r="F309" s="7"/>
    </row>
    <row r="310" ht="15.75" customHeight="1">
      <c r="A310" s="7"/>
      <c r="B310" s="7"/>
      <c r="C310" s="7"/>
      <c r="D310" s="7"/>
      <c r="E310" s="7"/>
      <c r="F310" s="7"/>
    </row>
    <row r="311" ht="15.75" customHeight="1">
      <c r="A311" s="7"/>
      <c r="B311" s="7"/>
      <c r="C311" s="7"/>
      <c r="D311" s="7"/>
      <c r="E311" s="7"/>
      <c r="F311" s="7"/>
    </row>
    <row r="312" ht="15.75" customHeight="1">
      <c r="A312" s="7"/>
      <c r="B312" s="7"/>
      <c r="C312" s="7"/>
      <c r="D312" s="7"/>
      <c r="E312" s="7"/>
      <c r="F312" s="7"/>
    </row>
    <row r="313" ht="15.75" customHeight="1">
      <c r="A313" s="7"/>
      <c r="B313" s="7"/>
      <c r="C313" s="7"/>
      <c r="D313" s="7"/>
      <c r="E313" s="7"/>
      <c r="F313" s="7"/>
    </row>
    <row r="314" ht="15.75" customHeight="1">
      <c r="A314" s="7"/>
      <c r="B314" s="7"/>
      <c r="C314" s="7"/>
      <c r="D314" s="7"/>
      <c r="E314" s="7"/>
      <c r="F314" s="7"/>
    </row>
    <row r="315" ht="15.75" customHeight="1">
      <c r="A315" s="7"/>
      <c r="B315" s="7"/>
      <c r="C315" s="7"/>
      <c r="D315" s="7"/>
      <c r="E315" s="7"/>
      <c r="F315" s="7"/>
    </row>
    <row r="316" ht="15.75" customHeight="1">
      <c r="A316" s="7"/>
      <c r="B316" s="7"/>
      <c r="C316" s="7"/>
      <c r="D316" s="7"/>
      <c r="E316" s="7"/>
      <c r="F316" s="7"/>
    </row>
    <row r="317" ht="15.75" customHeight="1">
      <c r="A317" s="7"/>
      <c r="B317" s="7"/>
      <c r="C317" s="7"/>
      <c r="D317" s="7"/>
      <c r="E317" s="7"/>
      <c r="F317" s="7"/>
    </row>
    <row r="318" ht="15.75" customHeight="1">
      <c r="A318" s="7"/>
      <c r="B318" s="7"/>
      <c r="C318" s="7"/>
      <c r="D318" s="7"/>
      <c r="E318" s="7"/>
      <c r="F318" s="7"/>
    </row>
    <row r="319" ht="15.75" customHeight="1">
      <c r="A319" s="7"/>
      <c r="B319" s="7"/>
      <c r="C319" s="7"/>
      <c r="D319" s="7"/>
      <c r="E319" s="7"/>
      <c r="F319" s="7"/>
    </row>
    <row r="320" ht="15.75" customHeight="1">
      <c r="A320" s="7"/>
      <c r="B320" s="7"/>
      <c r="C320" s="7"/>
      <c r="D320" s="7"/>
      <c r="E320" s="7"/>
      <c r="F320" s="7"/>
    </row>
    <row r="321" ht="15.75" customHeight="1">
      <c r="A321" s="7"/>
      <c r="B321" s="7"/>
      <c r="C321" s="7"/>
      <c r="D321" s="7"/>
      <c r="E321" s="7"/>
      <c r="F321" s="7"/>
    </row>
    <row r="322" ht="15.75" customHeight="1">
      <c r="A322" s="7"/>
      <c r="B322" s="7"/>
      <c r="C322" s="7"/>
      <c r="D322" s="7"/>
      <c r="E322" s="7"/>
      <c r="F322" s="7"/>
    </row>
    <row r="323" ht="15.75" customHeight="1">
      <c r="A323" s="7"/>
      <c r="B323" s="7"/>
      <c r="C323" s="7"/>
      <c r="D323" s="7"/>
      <c r="E323" s="7"/>
      <c r="F323" s="7"/>
    </row>
    <row r="324" ht="15.75" customHeight="1">
      <c r="A324" s="7"/>
      <c r="B324" s="7"/>
      <c r="C324" s="7"/>
      <c r="D324" s="7"/>
      <c r="E324" s="7"/>
      <c r="F324" s="7"/>
    </row>
    <row r="325" ht="15.75" customHeight="1">
      <c r="A325" s="7"/>
      <c r="B325" s="7"/>
      <c r="C325" s="7"/>
      <c r="D325" s="7"/>
      <c r="E325" s="7"/>
      <c r="F325" s="7"/>
    </row>
    <row r="326" ht="15.75" customHeight="1">
      <c r="A326" s="7"/>
      <c r="B326" s="7"/>
      <c r="C326" s="7"/>
      <c r="D326" s="7"/>
      <c r="E326" s="7"/>
      <c r="F326" s="7"/>
    </row>
    <row r="327" ht="15.75" customHeight="1">
      <c r="A327" s="7"/>
      <c r="B327" s="7"/>
      <c r="C327" s="7"/>
      <c r="D327" s="7"/>
      <c r="E327" s="7"/>
      <c r="F327" s="7"/>
    </row>
    <row r="328" ht="15.75" customHeight="1">
      <c r="A328" s="7"/>
      <c r="B328" s="7"/>
      <c r="C328" s="7"/>
      <c r="D328" s="7"/>
      <c r="E328" s="7"/>
      <c r="F328" s="7"/>
    </row>
    <row r="329" ht="15.75" customHeight="1">
      <c r="A329" s="7"/>
      <c r="B329" s="7"/>
      <c r="C329" s="7"/>
      <c r="D329" s="7"/>
      <c r="E329" s="7"/>
      <c r="F329" s="7"/>
    </row>
    <row r="330" ht="15.75" customHeight="1">
      <c r="A330" s="7"/>
      <c r="B330" s="7"/>
      <c r="C330" s="7"/>
      <c r="D330" s="7"/>
      <c r="E330" s="7"/>
      <c r="F330" s="7"/>
    </row>
    <row r="331" ht="15.75" customHeight="1">
      <c r="A331" s="7"/>
      <c r="B331" s="7"/>
      <c r="C331" s="7"/>
      <c r="D331" s="7"/>
      <c r="E331" s="7"/>
      <c r="F331" s="7"/>
    </row>
    <row r="332" ht="15.75" customHeight="1">
      <c r="A332" s="7"/>
      <c r="B332" s="7"/>
      <c r="C332" s="7"/>
      <c r="D332" s="7"/>
      <c r="E332" s="7"/>
      <c r="F332" s="7"/>
    </row>
    <row r="333" ht="15.75" customHeight="1">
      <c r="A333" s="7"/>
      <c r="B333" s="7"/>
      <c r="C333" s="7"/>
      <c r="D333" s="7"/>
      <c r="E333" s="7"/>
      <c r="F333" s="7"/>
    </row>
    <row r="334" ht="15.75" customHeight="1">
      <c r="A334" s="7"/>
      <c r="B334" s="7"/>
      <c r="C334" s="7"/>
      <c r="D334" s="7"/>
      <c r="E334" s="7"/>
      <c r="F334" s="7"/>
    </row>
    <row r="335" ht="15.75" customHeight="1">
      <c r="A335" s="7"/>
      <c r="B335" s="7"/>
      <c r="C335" s="7"/>
      <c r="D335" s="7"/>
      <c r="E335" s="7"/>
      <c r="F335" s="7"/>
    </row>
    <row r="336" ht="15.75" customHeight="1">
      <c r="A336" s="7"/>
      <c r="B336" s="7"/>
      <c r="C336" s="7"/>
      <c r="D336" s="7"/>
      <c r="E336" s="7"/>
      <c r="F336" s="7"/>
    </row>
    <row r="337" ht="15.75" customHeight="1">
      <c r="A337" s="7"/>
      <c r="B337" s="7"/>
      <c r="C337" s="7"/>
      <c r="D337" s="7"/>
      <c r="E337" s="7"/>
      <c r="F337" s="7"/>
    </row>
    <row r="338" ht="15.75" customHeight="1">
      <c r="A338" s="7"/>
      <c r="B338" s="7"/>
      <c r="C338" s="7"/>
      <c r="D338" s="7"/>
      <c r="E338" s="7"/>
      <c r="F338" s="7"/>
    </row>
    <row r="339" ht="15.75" customHeight="1">
      <c r="A339" s="7"/>
      <c r="B339" s="7"/>
      <c r="C339" s="7"/>
      <c r="D339" s="7"/>
      <c r="E339" s="7"/>
      <c r="F339" s="7"/>
    </row>
    <row r="340" ht="15.75" customHeight="1">
      <c r="A340" s="7"/>
      <c r="B340" s="7"/>
      <c r="C340" s="7"/>
      <c r="D340" s="7"/>
      <c r="E340" s="7"/>
      <c r="F340" s="7"/>
    </row>
    <row r="341" ht="15.75" customHeight="1">
      <c r="A341" s="7"/>
      <c r="B341" s="7"/>
      <c r="C341" s="7"/>
      <c r="D341" s="7"/>
      <c r="E341" s="7"/>
      <c r="F341" s="7"/>
    </row>
    <row r="342" ht="15.75" customHeight="1">
      <c r="A342" s="7"/>
      <c r="B342" s="7"/>
      <c r="C342" s="7"/>
      <c r="D342" s="7"/>
      <c r="E342" s="7"/>
      <c r="F342" s="7"/>
    </row>
    <row r="343" ht="15.75" customHeight="1">
      <c r="A343" s="7"/>
      <c r="B343" s="7"/>
      <c r="C343" s="7"/>
      <c r="D343" s="7"/>
      <c r="E343" s="7"/>
      <c r="F343" s="7"/>
    </row>
    <row r="344" ht="15.75" customHeight="1">
      <c r="A344" s="7"/>
      <c r="B344" s="7"/>
      <c r="C344" s="7"/>
      <c r="D344" s="7"/>
      <c r="E344" s="7"/>
      <c r="F344" s="7"/>
    </row>
    <row r="345" ht="15.75" customHeight="1">
      <c r="A345" s="7"/>
      <c r="B345" s="7"/>
      <c r="C345" s="7"/>
      <c r="D345" s="7"/>
      <c r="E345" s="7"/>
      <c r="F345" s="7"/>
    </row>
    <row r="346" ht="15.75" customHeight="1">
      <c r="A346" s="7"/>
      <c r="B346" s="7"/>
      <c r="C346" s="7"/>
      <c r="D346" s="7"/>
      <c r="E346" s="7"/>
      <c r="F346" s="7"/>
    </row>
    <row r="347" ht="15.75" customHeight="1">
      <c r="A347" s="7"/>
      <c r="B347" s="7"/>
      <c r="C347" s="7"/>
      <c r="D347" s="7"/>
      <c r="E347" s="7"/>
      <c r="F347" s="7"/>
    </row>
    <row r="348" ht="15.75" customHeight="1">
      <c r="A348" s="7"/>
      <c r="B348" s="7"/>
      <c r="C348" s="7"/>
      <c r="D348" s="7"/>
      <c r="E348" s="7"/>
      <c r="F348" s="7"/>
    </row>
    <row r="349" ht="15.75" customHeight="1">
      <c r="A349" s="7"/>
      <c r="B349" s="7"/>
      <c r="C349" s="7"/>
      <c r="D349" s="7"/>
      <c r="E349" s="7"/>
      <c r="F349" s="7"/>
    </row>
    <row r="350" ht="15.75" customHeight="1">
      <c r="A350" s="7"/>
      <c r="B350" s="7"/>
      <c r="C350" s="7"/>
      <c r="D350" s="7"/>
      <c r="E350" s="7"/>
      <c r="F350" s="7"/>
    </row>
    <row r="351" ht="15.75" customHeight="1">
      <c r="A351" s="7"/>
      <c r="B351" s="7"/>
      <c r="C351" s="7"/>
      <c r="D351" s="7"/>
      <c r="E351" s="7"/>
      <c r="F351" s="7"/>
    </row>
    <row r="352" ht="15.75" customHeight="1">
      <c r="A352" s="7"/>
      <c r="B352" s="7"/>
      <c r="C352" s="7"/>
      <c r="D352" s="7"/>
      <c r="E352" s="7"/>
      <c r="F352" s="7"/>
    </row>
    <row r="353" ht="15.75" customHeight="1">
      <c r="A353" s="7"/>
      <c r="B353" s="7"/>
      <c r="C353" s="7"/>
      <c r="D353" s="7"/>
      <c r="E353" s="7"/>
      <c r="F353" s="7"/>
    </row>
    <row r="354" ht="15.75" customHeight="1">
      <c r="A354" s="7"/>
      <c r="B354" s="7"/>
      <c r="C354" s="7"/>
      <c r="D354" s="7"/>
      <c r="E354" s="7"/>
      <c r="F354" s="7"/>
    </row>
    <row r="355" ht="15.75" customHeight="1">
      <c r="A355" s="7"/>
      <c r="B355" s="7"/>
      <c r="C355" s="7"/>
      <c r="D355" s="7"/>
      <c r="E355" s="7"/>
      <c r="F355" s="7"/>
    </row>
    <row r="356" ht="15.75" customHeight="1">
      <c r="A356" s="7"/>
      <c r="B356" s="7"/>
      <c r="C356" s="7"/>
      <c r="D356" s="7"/>
      <c r="E356" s="7"/>
      <c r="F356" s="7"/>
    </row>
    <row r="357" ht="15.75" customHeight="1">
      <c r="A357" s="7"/>
      <c r="B357" s="7"/>
      <c r="C357" s="7"/>
      <c r="D357" s="7"/>
      <c r="E357" s="7"/>
      <c r="F357" s="7"/>
    </row>
    <row r="358" ht="15.75" customHeight="1">
      <c r="A358" s="7"/>
      <c r="B358" s="7"/>
      <c r="C358" s="7"/>
      <c r="D358" s="7"/>
      <c r="E358" s="7"/>
      <c r="F358" s="7"/>
    </row>
    <row r="359" ht="15.75" customHeight="1">
      <c r="A359" s="7"/>
      <c r="B359" s="7"/>
      <c r="C359" s="7"/>
      <c r="D359" s="7"/>
      <c r="E359" s="7"/>
      <c r="F359" s="7"/>
    </row>
    <row r="360" ht="15.75" customHeight="1">
      <c r="A360" s="7"/>
      <c r="B360" s="7"/>
      <c r="C360" s="7"/>
      <c r="D360" s="7"/>
      <c r="E360" s="7"/>
      <c r="F360" s="7"/>
    </row>
    <row r="361" ht="15.75" customHeight="1">
      <c r="A361" s="7"/>
      <c r="B361" s="7"/>
      <c r="C361" s="7"/>
      <c r="D361" s="7"/>
      <c r="E361" s="7"/>
      <c r="F361" s="7"/>
    </row>
    <row r="362" ht="15.75" customHeight="1">
      <c r="A362" s="7"/>
      <c r="B362" s="7"/>
      <c r="C362" s="7"/>
      <c r="D362" s="7"/>
      <c r="E362" s="7"/>
      <c r="F362" s="7"/>
    </row>
    <row r="363" ht="15.75" customHeight="1">
      <c r="A363" s="7"/>
      <c r="B363" s="7"/>
      <c r="C363" s="7"/>
      <c r="D363" s="7"/>
      <c r="E363" s="7"/>
      <c r="F363" s="7"/>
    </row>
    <row r="364" ht="15.75" customHeight="1">
      <c r="A364" s="7"/>
      <c r="B364" s="7"/>
      <c r="C364" s="7"/>
      <c r="D364" s="7"/>
      <c r="E364" s="7"/>
      <c r="F364" s="7"/>
    </row>
    <row r="365" ht="15.75" customHeight="1">
      <c r="A365" s="7"/>
      <c r="B365" s="7"/>
      <c r="C365" s="7"/>
      <c r="D365" s="7"/>
      <c r="E365" s="7"/>
      <c r="F365" s="7"/>
    </row>
    <row r="366" ht="15.75" customHeight="1">
      <c r="A366" s="7"/>
      <c r="B366" s="7"/>
      <c r="C366" s="7"/>
      <c r="D366" s="7"/>
      <c r="E366" s="7"/>
      <c r="F366" s="7"/>
    </row>
    <row r="367" ht="15.75" customHeight="1">
      <c r="A367" s="7"/>
      <c r="B367" s="7"/>
      <c r="C367" s="7"/>
      <c r="D367" s="7"/>
      <c r="E367" s="7"/>
      <c r="F367" s="7"/>
    </row>
    <row r="368" ht="15.75" customHeight="1">
      <c r="A368" s="7"/>
      <c r="B368" s="7"/>
      <c r="C368" s="7"/>
      <c r="D368" s="7"/>
      <c r="E368" s="7"/>
      <c r="F368" s="7"/>
    </row>
    <row r="369" ht="15.75" customHeight="1">
      <c r="A369" s="7"/>
      <c r="B369" s="7"/>
      <c r="C369" s="7"/>
      <c r="D369" s="7"/>
      <c r="E369" s="7"/>
      <c r="F369" s="7"/>
    </row>
    <row r="370" ht="15.75" customHeight="1">
      <c r="A370" s="7"/>
      <c r="B370" s="7"/>
      <c r="C370" s="7"/>
      <c r="D370" s="7"/>
      <c r="E370" s="7"/>
      <c r="F370" s="7"/>
    </row>
    <row r="371" ht="15.75" customHeight="1">
      <c r="A371" s="7"/>
      <c r="B371" s="7"/>
      <c r="C371" s="7"/>
      <c r="D371" s="7"/>
      <c r="E371" s="7"/>
      <c r="F371" s="7"/>
    </row>
    <row r="372" ht="15.75" customHeight="1">
      <c r="A372" s="7"/>
      <c r="B372" s="7"/>
      <c r="C372" s="7"/>
      <c r="D372" s="7"/>
      <c r="E372" s="7"/>
      <c r="F372" s="7"/>
    </row>
    <row r="373" ht="15.75" customHeight="1">
      <c r="A373" s="7"/>
      <c r="B373" s="7"/>
      <c r="C373" s="7"/>
      <c r="D373" s="7"/>
      <c r="E373" s="7"/>
      <c r="F373" s="7"/>
    </row>
    <row r="374" ht="15.75" customHeight="1">
      <c r="A374" s="7"/>
      <c r="B374" s="7"/>
      <c r="C374" s="7"/>
      <c r="D374" s="7"/>
      <c r="E374" s="7"/>
      <c r="F374" s="7"/>
    </row>
    <row r="375" ht="15.75" customHeight="1">
      <c r="A375" s="7"/>
      <c r="B375" s="7"/>
      <c r="C375" s="7"/>
      <c r="D375" s="7"/>
      <c r="E375" s="7"/>
      <c r="F375" s="7"/>
    </row>
    <row r="376" ht="15.75" customHeight="1">
      <c r="A376" s="7"/>
      <c r="B376" s="7"/>
      <c r="C376" s="7"/>
      <c r="D376" s="7"/>
      <c r="E376" s="7"/>
      <c r="F376" s="7"/>
    </row>
    <row r="377" ht="15.75" customHeight="1">
      <c r="A377" s="7"/>
      <c r="B377" s="7"/>
      <c r="C377" s="7"/>
      <c r="D377" s="7"/>
      <c r="E377" s="7"/>
      <c r="F377" s="7"/>
    </row>
    <row r="378" ht="15.75" customHeight="1">
      <c r="A378" s="7"/>
      <c r="B378" s="7"/>
      <c r="C378" s="7"/>
      <c r="D378" s="7"/>
      <c r="E378" s="7"/>
      <c r="F378" s="7"/>
    </row>
    <row r="379" ht="15.75" customHeight="1">
      <c r="A379" s="7"/>
      <c r="B379" s="7"/>
      <c r="C379" s="7"/>
      <c r="D379" s="7"/>
      <c r="E379" s="7"/>
      <c r="F379" s="7"/>
    </row>
    <row r="380" ht="15.75" customHeight="1">
      <c r="A380" s="7"/>
      <c r="B380" s="7"/>
      <c r="C380" s="7"/>
      <c r="D380" s="7"/>
      <c r="E380" s="7"/>
      <c r="F380" s="7"/>
    </row>
    <row r="381" ht="15.75" customHeight="1">
      <c r="A381" s="7"/>
      <c r="B381" s="7"/>
      <c r="C381" s="7"/>
      <c r="D381" s="7"/>
      <c r="E381" s="7"/>
      <c r="F381" s="7"/>
    </row>
    <row r="382" ht="15.75" customHeight="1">
      <c r="A382" s="7"/>
      <c r="B382" s="7"/>
      <c r="C382" s="7"/>
      <c r="D382" s="7"/>
      <c r="E382" s="7"/>
      <c r="F382" s="7"/>
    </row>
    <row r="383" ht="15.75" customHeight="1">
      <c r="A383" s="7"/>
      <c r="B383" s="7"/>
      <c r="C383" s="7"/>
      <c r="D383" s="7"/>
      <c r="E383" s="7"/>
      <c r="F383" s="7"/>
    </row>
    <row r="384" ht="15.75" customHeight="1">
      <c r="A384" s="7"/>
      <c r="B384" s="7"/>
      <c r="C384" s="7"/>
      <c r="D384" s="7"/>
      <c r="E384" s="7"/>
      <c r="F384" s="7"/>
    </row>
    <row r="385" ht="15.75" customHeight="1">
      <c r="A385" s="7"/>
      <c r="B385" s="7"/>
      <c r="C385" s="7"/>
      <c r="D385" s="7"/>
      <c r="E385" s="7"/>
      <c r="F385" s="7"/>
    </row>
    <row r="386" ht="15.75" customHeight="1">
      <c r="A386" s="7"/>
      <c r="B386" s="7"/>
      <c r="C386" s="7"/>
      <c r="D386" s="7"/>
      <c r="E386" s="7"/>
      <c r="F386" s="7"/>
    </row>
    <row r="387" ht="15.75" customHeight="1">
      <c r="A387" s="7"/>
      <c r="B387" s="7"/>
      <c r="C387" s="7"/>
      <c r="D387" s="7"/>
      <c r="E387" s="7"/>
      <c r="F387" s="7"/>
    </row>
    <row r="388" ht="15.75" customHeight="1">
      <c r="A388" s="7"/>
      <c r="B388" s="7"/>
      <c r="C388" s="7"/>
      <c r="D388" s="7"/>
      <c r="E388" s="7"/>
      <c r="F388" s="7"/>
    </row>
    <row r="389" ht="15.75" customHeight="1">
      <c r="A389" s="7"/>
      <c r="B389" s="7"/>
      <c r="C389" s="7"/>
      <c r="D389" s="7"/>
      <c r="E389" s="7"/>
      <c r="F389" s="7"/>
    </row>
    <row r="390" ht="15.75" customHeight="1">
      <c r="A390" s="7"/>
      <c r="B390" s="7"/>
      <c r="C390" s="7"/>
      <c r="D390" s="7"/>
      <c r="E390" s="7"/>
      <c r="F390" s="7"/>
    </row>
    <row r="391" ht="15.75" customHeight="1">
      <c r="A391" s="7"/>
      <c r="B391" s="7"/>
      <c r="C391" s="7"/>
      <c r="D391" s="7"/>
      <c r="E391" s="7"/>
      <c r="F391" s="7"/>
    </row>
    <row r="392" ht="15.75" customHeight="1">
      <c r="A392" s="7"/>
      <c r="B392" s="7"/>
      <c r="C392" s="7"/>
      <c r="D392" s="7"/>
      <c r="E392" s="7"/>
      <c r="F392" s="7"/>
    </row>
    <row r="393" ht="15.75" customHeight="1">
      <c r="A393" s="7"/>
      <c r="B393" s="7"/>
      <c r="C393" s="7"/>
      <c r="D393" s="7"/>
      <c r="E393" s="7"/>
      <c r="F393" s="7"/>
    </row>
    <row r="394" ht="15.75" customHeight="1">
      <c r="A394" s="7"/>
      <c r="B394" s="7"/>
      <c r="C394" s="7"/>
      <c r="D394" s="7"/>
      <c r="E394" s="7"/>
      <c r="F394" s="7"/>
    </row>
    <row r="395" ht="15.75" customHeight="1">
      <c r="A395" s="7"/>
      <c r="B395" s="7"/>
      <c r="C395" s="7"/>
      <c r="D395" s="7"/>
      <c r="E395" s="7"/>
      <c r="F395" s="7"/>
    </row>
    <row r="396" ht="15.75" customHeight="1">
      <c r="A396" s="7"/>
      <c r="B396" s="7"/>
      <c r="C396" s="7"/>
      <c r="D396" s="7"/>
      <c r="E396" s="7"/>
      <c r="F396" s="7"/>
    </row>
    <row r="397" ht="15.75" customHeight="1">
      <c r="A397" s="7"/>
      <c r="B397" s="7"/>
      <c r="C397" s="7"/>
      <c r="D397" s="7"/>
      <c r="E397" s="7"/>
      <c r="F397" s="7"/>
    </row>
    <row r="398" ht="15.75" customHeight="1">
      <c r="A398" s="7"/>
      <c r="B398" s="7"/>
      <c r="C398" s="7"/>
      <c r="D398" s="7"/>
      <c r="E398" s="7"/>
      <c r="F398" s="7"/>
    </row>
    <row r="399" ht="15.75" customHeight="1">
      <c r="A399" s="7"/>
      <c r="B399" s="7"/>
      <c r="C399" s="7"/>
      <c r="D399" s="7"/>
      <c r="E399" s="7"/>
      <c r="F399" s="7"/>
    </row>
    <row r="400" ht="15.75" customHeight="1">
      <c r="A400" s="7"/>
      <c r="B400" s="7"/>
      <c r="C400" s="7"/>
      <c r="D400" s="7"/>
      <c r="E400" s="7"/>
      <c r="F400" s="7"/>
    </row>
    <row r="401" ht="15.75" customHeight="1">
      <c r="A401" s="7"/>
      <c r="B401" s="7"/>
      <c r="C401" s="7"/>
      <c r="D401" s="7"/>
      <c r="E401" s="7"/>
      <c r="F401" s="7"/>
    </row>
    <row r="402" ht="15.75" customHeight="1">
      <c r="A402" s="7"/>
      <c r="B402" s="7"/>
      <c r="C402" s="7"/>
      <c r="D402" s="7"/>
      <c r="E402" s="7"/>
      <c r="F402" s="7"/>
    </row>
    <row r="403" ht="15.75" customHeight="1">
      <c r="A403" s="7"/>
      <c r="B403" s="7"/>
      <c r="C403" s="7"/>
      <c r="D403" s="7"/>
      <c r="E403" s="7"/>
      <c r="F403" s="7"/>
    </row>
    <row r="404" ht="15.75" customHeight="1">
      <c r="A404" s="7"/>
      <c r="B404" s="7"/>
      <c r="C404" s="7"/>
      <c r="D404" s="7"/>
      <c r="E404" s="7"/>
      <c r="F404" s="7"/>
    </row>
    <row r="405" ht="15.75" customHeight="1">
      <c r="A405" s="7"/>
      <c r="B405" s="7"/>
      <c r="C405" s="7"/>
      <c r="D405" s="7"/>
      <c r="E405" s="7"/>
      <c r="F405" s="7"/>
    </row>
    <row r="406" ht="15.75" customHeight="1">
      <c r="A406" s="7"/>
      <c r="B406" s="7"/>
      <c r="C406" s="7"/>
      <c r="D406" s="7"/>
      <c r="E406" s="7"/>
      <c r="F406" s="7"/>
    </row>
    <row r="407" ht="15.75" customHeight="1">
      <c r="A407" s="7"/>
      <c r="B407" s="7"/>
      <c r="C407" s="7"/>
      <c r="D407" s="7"/>
      <c r="E407" s="7"/>
      <c r="F407" s="7"/>
    </row>
    <row r="408" ht="15.75" customHeight="1">
      <c r="A408" s="7"/>
      <c r="B408" s="7"/>
      <c r="C408" s="7"/>
      <c r="D408" s="7"/>
      <c r="E408" s="7"/>
      <c r="F408" s="7"/>
    </row>
    <row r="409" ht="15.75" customHeight="1">
      <c r="A409" s="7"/>
      <c r="B409" s="7"/>
      <c r="C409" s="7"/>
      <c r="D409" s="7"/>
      <c r="E409" s="7"/>
      <c r="F409" s="7"/>
    </row>
    <row r="410" ht="15.75" customHeight="1">
      <c r="A410" s="7"/>
      <c r="B410" s="7"/>
      <c r="C410" s="7"/>
      <c r="D410" s="7"/>
      <c r="E410" s="7"/>
      <c r="F410" s="7"/>
    </row>
    <row r="411" ht="15.75" customHeight="1">
      <c r="A411" s="7"/>
      <c r="B411" s="7"/>
      <c r="C411" s="7"/>
      <c r="D411" s="7"/>
      <c r="E411" s="7"/>
      <c r="F411" s="7"/>
    </row>
    <row r="412" ht="15.75" customHeight="1">
      <c r="A412" s="7"/>
      <c r="B412" s="7"/>
      <c r="C412" s="7"/>
      <c r="D412" s="7"/>
      <c r="E412" s="7"/>
      <c r="F412" s="7"/>
    </row>
    <row r="413" ht="15.75" customHeight="1">
      <c r="A413" s="7"/>
      <c r="B413" s="7"/>
      <c r="C413" s="7"/>
      <c r="D413" s="7"/>
      <c r="E413" s="7"/>
      <c r="F413" s="7"/>
    </row>
    <row r="414" ht="15.75" customHeight="1">
      <c r="A414" s="7"/>
      <c r="B414" s="7"/>
      <c r="C414" s="7"/>
      <c r="D414" s="7"/>
      <c r="E414" s="7"/>
      <c r="F414" s="7"/>
    </row>
    <row r="415" ht="15.75" customHeight="1">
      <c r="A415" s="7"/>
      <c r="B415" s="7"/>
      <c r="C415" s="7"/>
      <c r="D415" s="7"/>
      <c r="E415" s="7"/>
      <c r="F415" s="7"/>
    </row>
    <row r="416" ht="15.75" customHeight="1">
      <c r="A416" s="7"/>
      <c r="B416" s="7"/>
      <c r="C416" s="7"/>
      <c r="D416" s="7"/>
      <c r="E416" s="7"/>
      <c r="F416" s="7"/>
    </row>
    <row r="417" ht="15.75" customHeight="1">
      <c r="A417" s="7"/>
      <c r="B417" s="7"/>
      <c r="C417" s="7"/>
      <c r="D417" s="7"/>
      <c r="E417" s="7"/>
      <c r="F417" s="7"/>
    </row>
    <row r="418" ht="15.75" customHeight="1">
      <c r="A418" s="7"/>
      <c r="B418" s="7"/>
      <c r="C418" s="7"/>
      <c r="D418" s="7"/>
      <c r="E418" s="7"/>
      <c r="F418" s="7"/>
    </row>
    <row r="419" ht="15.75" customHeight="1">
      <c r="A419" s="7"/>
      <c r="B419" s="7"/>
      <c r="C419" s="7"/>
      <c r="D419" s="7"/>
      <c r="E419" s="7"/>
      <c r="F419" s="7"/>
    </row>
    <row r="420" ht="15.75" customHeight="1">
      <c r="A420" s="7"/>
      <c r="B420" s="7"/>
      <c r="C420" s="7"/>
      <c r="D420" s="7"/>
      <c r="E420" s="7"/>
      <c r="F420" s="7"/>
    </row>
    <row r="421" ht="15.75" customHeight="1">
      <c r="A421" s="7"/>
      <c r="B421" s="7"/>
      <c r="C421" s="7"/>
      <c r="D421" s="7"/>
      <c r="E421" s="7"/>
      <c r="F421" s="7"/>
    </row>
    <row r="422" ht="15.75" customHeight="1">
      <c r="A422" s="7"/>
      <c r="B422" s="7"/>
      <c r="C422" s="7"/>
      <c r="D422" s="7"/>
      <c r="E422" s="7"/>
      <c r="F422" s="7"/>
    </row>
    <row r="423" ht="15.75" customHeight="1">
      <c r="A423" s="7"/>
      <c r="B423" s="7"/>
      <c r="C423" s="7"/>
      <c r="D423" s="7"/>
      <c r="E423" s="7"/>
      <c r="F423" s="7"/>
    </row>
    <row r="424" ht="15.75" customHeight="1">
      <c r="A424" s="7"/>
      <c r="B424" s="7"/>
      <c r="C424" s="7"/>
      <c r="D424" s="7"/>
      <c r="E424" s="7"/>
      <c r="F424" s="7"/>
    </row>
    <row r="425" ht="15.75" customHeight="1">
      <c r="A425" s="7"/>
      <c r="B425" s="7"/>
      <c r="C425" s="7"/>
      <c r="D425" s="7"/>
      <c r="E425" s="7"/>
      <c r="F425" s="7"/>
    </row>
    <row r="426" ht="15.75" customHeight="1">
      <c r="A426" s="7"/>
      <c r="B426" s="7"/>
      <c r="C426" s="7"/>
      <c r="D426" s="7"/>
      <c r="E426" s="7"/>
      <c r="F426" s="7"/>
    </row>
    <row r="427" ht="15.75" customHeight="1">
      <c r="A427" s="7"/>
      <c r="B427" s="7"/>
      <c r="C427" s="7"/>
      <c r="D427" s="7"/>
      <c r="E427" s="7"/>
      <c r="F427" s="7"/>
    </row>
    <row r="428" ht="15.75" customHeight="1">
      <c r="A428" s="7"/>
      <c r="B428" s="7"/>
      <c r="C428" s="7"/>
      <c r="D428" s="7"/>
      <c r="E428" s="7"/>
      <c r="F428" s="7"/>
    </row>
    <row r="429" ht="15.75" customHeight="1">
      <c r="A429" s="7"/>
      <c r="B429" s="7"/>
      <c r="C429" s="7"/>
      <c r="D429" s="7"/>
      <c r="E429" s="7"/>
      <c r="F429" s="7"/>
    </row>
    <row r="430" ht="15.75" customHeight="1">
      <c r="A430" s="7"/>
      <c r="B430" s="7"/>
      <c r="C430" s="7"/>
      <c r="D430" s="7"/>
      <c r="E430" s="7"/>
      <c r="F430" s="7"/>
    </row>
    <row r="431" ht="15.75" customHeight="1">
      <c r="A431" s="7"/>
      <c r="B431" s="7"/>
      <c r="C431" s="7"/>
      <c r="D431" s="7"/>
      <c r="E431" s="7"/>
      <c r="F431" s="7"/>
    </row>
    <row r="432" ht="15.75" customHeight="1">
      <c r="A432" s="7"/>
      <c r="B432" s="7"/>
      <c r="C432" s="7"/>
      <c r="D432" s="7"/>
      <c r="E432" s="7"/>
      <c r="F432" s="7"/>
    </row>
    <row r="433" ht="15.75" customHeight="1">
      <c r="A433" s="7"/>
      <c r="B433" s="7"/>
      <c r="C433" s="7"/>
      <c r="D433" s="7"/>
      <c r="E433" s="7"/>
      <c r="F433" s="7"/>
    </row>
    <row r="434" ht="15.75" customHeight="1">
      <c r="A434" s="7"/>
      <c r="B434" s="7"/>
      <c r="C434" s="7"/>
      <c r="D434" s="7"/>
      <c r="E434" s="7"/>
      <c r="F434" s="7"/>
    </row>
    <row r="435" ht="15.75" customHeight="1">
      <c r="A435" s="7"/>
      <c r="B435" s="7"/>
      <c r="C435" s="7"/>
      <c r="D435" s="7"/>
      <c r="E435" s="7"/>
      <c r="F435" s="7"/>
    </row>
    <row r="436" ht="15.75" customHeight="1">
      <c r="A436" s="7"/>
      <c r="B436" s="7"/>
      <c r="C436" s="7"/>
      <c r="D436" s="7"/>
      <c r="E436" s="7"/>
      <c r="F436" s="7"/>
    </row>
    <row r="437" ht="15.75" customHeight="1">
      <c r="A437" s="7"/>
      <c r="B437" s="7"/>
      <c r="C437" s="7"/>
      <c r="D437" s="7"/>
      <c r="E437" s="7"/>
      <c r="F437" s="7"/>
    </row>
    <row r="438" ht="15.75" customHeight="1">
      <c r="A438" s="7"/>
      <c r="B438" s="7"/>
      <c r="C438" s="7"/>
      <c r="D438" s="7"/>
      <c r="E438" s="7"/>
      <c r="F438" s="7"/>
    </row>
    <row r="439" ht="15.75" customHeight="1">
      <c r="A439" s="7"/>
      <c r="B439" s="7"/>
      <c r="C439" s="7"/>
      <c r="D439" s="7"/>
      <c r="E439" s="7"/>
      <c r="F439" s="7"/>
    </row>
    <row r="440" ht="15.75" customHeight="1">
      <c r="A440" s="7"/>
      <c r="B440" s="7"/>
      <c r="C440" s="7"/>
      <c r="D440" s="7"/>
      <c r="E440" s="7"/>
      <c r="F440" s="7"/>
    </row>
    <row r="441" ht="15.75" customHeight="1">
      <c r="A441" s="7"/>
      <c r="B441" s="7"/>
      <c r="C441" s="7"/>
      <c r="D441" s="7"/>
      <c r="E441" s="7"/>
      <c r="F441" s="7"/>
    </row>
    <row r="442" ht="15.75" customHeight="1">
      <c r="A442" s="7"/>
      <c r="B442" s="7"/>
      <c r="C442" s="7"/>
      <c r="D442" s="7"/>
      <c r="E442" s="7"/>
      <c r="F442" s="7"/>
    </row>
    <row r="443" ht="15.75" customHeight="1">
      <c r="A443" s="7"/>
      <c r="B443" s="7"/>
      <c r="C443" s="7"/>
      <c r="D443" s="7"/>
      <c r="E443" s="7"/>
      <c r="F443" s="7"/>
    </row>
    <row r="444" ht="15.75" customHeight="1">
      <c r="A444" s="7"/>
      <c r="B444" s="7"/>
      <c r="C444" s="7"/>
      <c r="D444" s="7"/>
      <c r="E444" s="7"/>
      <c r="F444" s="7"/>
    </row>
    <row r="445" ht="15.75" customHeight="1">
      <c r="A445" s="7"/>
      <c r="B445" s="7"/>
      <c r="C445" s="7"/>
      <c r="D445" s="7"/>
      <c r="E445" s="7"/>
      <c r="F445" s="7"/>
    </row>
    <row r="446" ht="15.75" customHeight="1">
      <c r="A446" s="7"/>
      <c r="B446" s="7"/>
      <c r="C446" s="7"/>
      <c r="D446" s="7"/>
      <c r="E446" s="7"/>
      <c r="F446" s="7"/>
    </row>
    <row r="447" ht="15.75" customHeight="1">
      <c r="A447" s="7"/>
      <c r="B447" s="7"/>
      <c r="C447" s="7"/>
      <c r="D447" s="7"/>
      <c r="E447" s="7"/>
      <c r="F447" s="7"/>
    </row>
    <row r="448" ht="15.75" customHeight="1">
      <c r="A448" s="7"/>
      <c r="B448" s="7"/>
      <c r="C448" s="7"/>
      <c r="D448" s="7"/>
      <c r="E448" s="7"/>
      <c r="F448" s="7"/>
    </row>
    <row r="449" ht="15.75" customHeight="1">
      <c r="A449" s="7"/>
      <c r="B449" s="7"/>
      <c r="C449" s="7"/>
      <c r="D449" s="7"/>
      <c r="E449" s="7"/>
      <c r="F449" s="7"/>
    </row>
    <row r="450" ht="15.75" customHeight="1">
      <c r="A450" s="7"/>
      <c r="B450" s="7"/>
      <c r="C450" s="7"/>
      <c r="D450" s="7"/>
      <c r="E450" s="7"/>
      <c r="F450" s="7"/>
    </row>
    <row r="451" ht="15.75" customHeight="1">
      <c r="A451" s="7"/>
      <c r="B451" s="7"/>
      <c r="C451" s="7"/>
      <c r="D451" s="7"/>
      <c r="E451" s="7"/>
      <c r="F451" s="7"/>
    </row>
    <row r="452" ht="15.75" customHeight="1">
      <c r="A452" s="7"/>
      <c r="B452" s="7"/>
      <c r="C452" s="7"/>
      <c r="D452" s="7"/>
      <c r="E452" s="7"/>
      <c r="F452" s="7"/>
    </row>
    <row r="453" ht="15.75" customHeight="1">
      <c r="A453" s="7"/>
      <c r="B453" s="7"/>
      <c r="C453" s="7"/>
      <c r="D453" s="7"/>
      <c r="E453" s="7"/>
      <c r="F453" s="7"/>
    </row>
    <row r="454" ht="15.75" customHeight="1">
      <c r="A454" s="7"/>
      <c r="B454" s="7"/>
      <c r="C454" s="7"/>
      <c r="D454" s="7"/>
      <c r="E454" s="7"/>
      <c r="F454" s="7"/>
    </row>
    <row r="455" ht="15.75" customHeight="1">
      <c r="A455" s="7"/>
      <c r="B455" s="7"/>
      <c r="C455" s="7"/>
      <c r="D455" s="7"/>
      <c r="E455" s="7"/>
      <c r="F455" s="7"/>
    </row>
    <row r="456" ht="15.75" customHeight="1">
      <c r="A456" s="7"/>
      <c r="B456" s="7"/>
      <c r="C456" s="7"/>
      <c r="D456" s="7"/>
      <c r="E456" s="7"/>
      <c r="F456" s="7"/>
    </row>
    <row r="457" ht="15.75" customHeight="1">
      <c r="A457" s="7"/>
      <c r="B457" s="7"/>
      <c r="C457" s="7"/>
      <c r="D457" s="7"/>
      <c r="E457" s="7"/>
      <c r="F457" s="7"/>
    </row>
    <row r="458" ht="15.75" customHeight="1">
      <c r="A458" s="7"/>
      <c r="B458" s="7"/>
      <c r="C458" s="7"/>
      <c r="D458" s="7"/>
      <c r="E458" s="7"/>
      <c r="F458" s="7"/>
    </row>
    <row r="459" ht="15.75" customHeight="1">
      <c r="A459" s="7"/>
      <c r="B459" s="7"/>
      <c r="C459" s="7"/>
      <c r="D459" s="7"/>
      <c r="E459" s="7"/>
      <c r="F459" s="7"/>
    </row>
    <row r="460" ht="15.75" customHeight="1">
      <c r="A460" s="7"/>
      <c r="B460" s="7"/>
      <c r="C460" s="7"/>
      <c r="D460" s="7"/>
      <c r="E460" s="7"/>
      <c r="F460" s="7"/>
    </row>
    <row r="461" ht="15.75" customHeight="1">
      <c r="A461" s="7"/>
      <c r="B461" s="7"/>
      <c r="C461" s="7"/>
      <c r="D461" s="7"/>
      <c r="E461" s="7"/>
      <c r="F461" s="7"/>
    </row>
    <row r="462" ht="15.75" customHeight="1">
      <c r="A462" s="7"/>
      <c r="B462" s="7"/>
      <c r="C462" s="7"/>
      <c r="D462" s="7"/>
      <c r="E462" s="7"/>
      <c r="F462" s="7"/>
    </row>
    <row r="463" ht="15.75" customHeight="1">
      <c r="A463" s="7"/>
      <c r="B463" s="7"/>
      <c r="C463" s="7"/>
      <c r="D463" s="7"/>
      <c r="E463" s="7"/>
      <c r="F463" s="7"/>
    </row>
    <row r="464" ht="15.75" customHeight="1">
      <c r="A464" s="7"/>
      <c r="B464" s="7"/>
      <c r="C464" s="7"/>
      <c r="D464" s="7"/>
      <c r="E464" s="7"/>
      <c r="F464" s="7"/>
    </row>
    <row r="465" ht="15.75" customHeight="1">
      <c r="A465" s="7"/>
      <c r="B465" s="7"/>
      <c r="C465" s="7"/>
      <c r="D465" s="7"/>
      <c r="E465" s="7"/>
      <c r="F465" s="7"/>
    </row>
    <row r="466" ht="15.75" customHeight="1">
      <c r="A466" s="7"/>
      <c r="B466" s="7"/>
      <c r="C466" s="7"/>
      <c r="D466" s="7"/>
      <c r="E466" s="7"/>
      <c r="F466" s="7"/>
    </row>
    <row r="467" ht="15.75" customHeight="1">
      <c r="A467" s="7"/>
      <c r="B467" s="7"/>
      <c r="C467" s="7"/>
      <c r="D467" s="7"/>
      <c r="E467" s="7"/>
      <c r="F467" s="7"/>
    </row>
    <row r="468" ht="15.75" customHeight="1">
      <c r="A468" s="7"/>
      <c r="B468" s="7"/>
      <c r="C468" s="7"/>
      <c r="D468" s="7"/>
      <c r="E468" s="7"/>
      <c r="F468" s="7"/>
    </row>
    <row r="469" ht="15.75" customHeight="1">
      <c r="A469" s="7"/>
      <c r="B469" s="7"/>
      <c r="C469" s="7"/>
      <c r="D469" s="7"/>
      <c r="E469" s="7"/>
      <c r="F469" s="7"/>
    </row>
    <row r="470" ht="15.75" customHeight="1">
      <c r="A470" s="7"/>
      <c r="B470" s="7"/>
      <c r="C470" s="7"/>
      <c r="D470" s="7"/>
      <c r="E470" s="7"/>
      <c r="F470" s="7"/>
    </row>
    <row r="471" ht="15.75" customHeight="1">
      <c r="A471" s="7"/>
      <c r="B471" s="7"/>
      <c r="C471" s="7"/>
      <c r="D471" s="7"/>
      <c r="E471" s="7"/>
      <c r="F471" s="7"/>
    </row>
    <row r="472" ht="15.75" customHeight="1">
      <c r="A472" s="7"/>
      <c r="B472" s="7"/>
      <c r="C472" s="7"/>
      <c r="D472" s="7"/>
      <c r="E472" s="7"/>
      <c r="F472" s="7"/>
    </row>
    <row r="473" ht="15.75" customHeight="1">
      <c r="A473" s="7"/>
      <c r="B473" s="7"/>
      <c r="C473" s="7"/>
      <c r="D473" s="7"/>
      <c r="E473" s="7"/>
      <c r="F473" s="7"/>
    </row>
    <row r="474" ht="15.75" customHeight="1">
      <c r="A474" s="7"/>
      <c r="B474" s="7"/>
      <c r="C474" s="7"/>
      <c r="D474" s="7"/>
      <c r="E474" s="7"/>
      <c r="F474" s="7"/>
    </row>
    <row r="475" ht="15.75" customHeight="1">
      <c r="A475" s="7"/>
      <c r="B475" s="7"/>
      <c r="C475" s="7"/>
      <c r="D475" s="7"/>
      <c r="E475" s="7"/>
      <c r="F475" s="7"/>
    </row>
    <row r="476" ht="15.75" customHeight="1">
      <c r="A476" s="7"/>
      <c r="B476" s="7"/>
      <c r="C476" s="7"/>
      <c r="D476" s="7"/>
      <c r="E476" s="7"/>
      <c r="F476" s="7"/>
    </row>
    <row r="477" ht="15.75" customHeight="1">
      <c r="A477" s="7"/>
      <c r="B477" s="7"/>
      <c r="C477" s="7"/>
      <c r="D477" s="7"/>
      <c r="E477" s="7"/>
      <c r="F477" s="7"/>
    </row>
    <row r="478" ht="15.75" customHeight="1">
      <c r="A478" s="7"/>
      <c r="B478" s="7"/>
      <c r="C478" s="7"/>
      <c r="D478" s="7"/>
      <c r="E478" s="7"/>
      <c r="F478" s="7"/>
    </row>
    <row r="479" ht="15.75" customHeight="1">
      <c r="A479" s="7"/>
      <c r="B479" s="7"/>
      <c r="C479" s="7"/>
      <c r="D479" s="7"/>
      <c r="E479" s="7"/>
      <c r="F479" s="7"/>
    </row>
    <row r="480" ht="15.75" customHeight="1">
      <c r="A480" s="7"/>
      <c r="B480" s="7"/>
      <c r="C480" s="7"/>
      <c r="D480" s="7"/>
      <c r="E480" s="7"/>
      <c r="F480" s="7"/>
    </row>
    <row r="481" ht="15.75" customHeight="1">
      <c r="A481" s="7"/>
      <c r="B481" s="7"/>
      <c r="C481" s="7"/>
      <c r="D481" s="7"/>
      <c r="E481" s="7"/>
      <c r="F481" s="7"/>
    </row>
    <row r="482" ht="15.75" customHeight="1">
      <c r="A482" s="7"/>
      <c r="B482" s="7"/>
      <c r="C482" s="7"/>
      <c r="D482" s="7"/>
      <c r="E482" s="7"/>
      <c r="F482" s="7"/>
    </row>
    <row r="483" ht="15.75" customHeight="1">
      <c r="A483" s="7"/>
      <c r="B483" s="7"/>
      <c r="C483" s="7"/>
      <c r="D483" s="7"/>
      <c r="E483" s="7"/>
      <c r="F483" s="7"/>
    </row>
    <row r="484" ht="15.75" customHeight="1">
      <c r="A484" s="7"/>
      <c r="B484" s="7"/>
      <c r="C484" s="7"/>
      <c r="D484" s="7"/>
      <c r="E484" s="7"/>
      <c r="F484" s="7"/>
    </row>
    <row r="485" ht="15.75" customHeight="1">
      <c r="A485" s="7"/>
      <c r="B485" s="7"/>
      <c r="C485" s="7"/>
      <c r="D485" s="7"/>
      <c r="E485" s="7"/>
      <c r="F485" s="7"/>
    </row>
    <row r="486" ht="15.75" customHeight="1">
      <c r="A486" s="7"/>
      <c r="B486" s="7"/>
      <c r="C486" s="7"/>
      <c r="D486" s="7"/>
      <c r="E486" s="7"/>
      <c r="F486" s="7"/>
    </row>
    <row r="487" ht="15.75" customHeight="1">
      <c r="A487" s="7"/>
      <c r="B487" s="7"/>
      <c r="C487" s="7"/>
      <c r="D487" s="7"/>
      <c r="E487" s="7"/>
      <c r="F487" s="7"/>
    </row>
    <row r="488" ht="15.75" customHeight="1">
      <c r="A488" s="7"/>
      <c r="B488" s="7"/>
      <c r="C488" s="7"/>
      <c r="D488" s="7"/>
      <c r="E488" s="7"/>
      <c r="F488" s="7"/>
    </row>
    <row r="489" ht="15.75" customHeight="1">
      <c r="A489" s="7"/>
      <c r="B489" s="7"/>
      <c r="C489" s="7"/>
      <c r="D489" s="7"/>
      <c r="E489" s="7"/>
      <c r="F489" s="7"/>
    </row>
    <row r="490" ht="15.75" customHeight="1">
      <c r="A490" s="7"/>
      <c r="B490" s="7"/>
      <c r="C490" s="7"/>
      <c r="D490" s="7"/>
      <c r="E490" s="7"/>
      <c r="F490" s="7"/>
    </row>
    <row r="491" ht="15.75" customHeight="1">
      <c r="A491" s="7"/>
      <c r="B491" s="7"/>
      <c r="C491" s="7"/>
      <c r="D491" s="7"/>
      <c r="E491" s="7"/>
      <c r="F491" s="7"/>
    </row>
    <row r="492" ht="15.75" customHeight="1">
      <c r="A492" s="7"/>
      <c r="B492" s="7"/>
      <c r="C492" s="7"/>
      <c r="D492" s="7"/>
      <c r="E492" s="7"/>
      <c r="F492" s="7"/>
    </row>
    <row r="493" ht="15.75" customHeight="1">
      <c r="A493" s="7"/>
      <c r="B493" s="7"/>
      <c r="C493" s="7"/>
      <c r="D493" s="7"/>
      <c r="E493" s="7"/>
      <c r="F493" s="7"/>
    </row>
    <row r="494" ht="15.75" customHeight="1">
      <c r="A494" s="7"/>
      <c r="B494" s="7"/>
      <c r="C494" s="7"/>
      <c r="D494" s="7"/>
      <c r="E494" s="7"/>
      <c r="F494" s="7"/>
    </row>
    <row r="495" ht="15.75" customHeight="1">
      <c r="A495" s="7"/>
      <c r="B495" s="7"/>
      <c r="C495" s="7"/>
      <c r="D495" s="7"/>
      <c r="E495" s="7"/>
      <c r="F495" s="7"/>
    </row>
    <row r="496" ht="15.75" customHeight="1">
      <c r="A496" s="7"/>
      <c r="B496" s="7"/>
      <c r="C496" s="7"/>
      <c r="D496" s="7"/>
      <c r="E496" s="7"/>
      <c r="F496" s="7"/>
    </row>
    <row r="497" ht="15.75" customHeight="1">
      <c r="A497" s="7"/>
      <c r="B497" s="7"/>
      <c r="C497" s="7"/>
      <c r="D497" s="7"/>
      <c r="E497" s="7"/>
      <c r="F497" s="7"/>
    </row>
    <row r="498" ht="15.75" customHeight="1">
      <c r="A498" s="7"/>
      <c r="B498" s="7"/>
      <c r="C498" s="7"/>
      <c r="D498" s="7"/>
      <c r="E498" s="7"/>
      <c r="F498" s="7"/>
    </row>
    <row r="499" ht="15.75" customHeight="1">
      <c r="A499" s="7"/>
      <c r="B499" s="7"/>
      <c r="C499" s="7"/>
      <c r="D499" s="7"/>
      <c r="E499" s="7"/>
      <c r="F499" s="7"/>
    </row>
    <row r="500" ht="15.75" customHeight="1">
      <c r="A500" s="7"/>
      <c r="B500" s="7"/>
      <c r="C500" s="7"/>
      <c r="D500" s="7"/>
      <c r="E500" s="7"/>
      <c r="F500" s="7"/>
    </row>
    <row r="501" ht="15.75" customHeight="1">
      <c r="A501" s="7"/>
      <c r="B501" s="7"/>
      <c r="C501" s="7"/>
      <c r="D501" s="7"/>
      <c r="E501" s="7"/>
      <c r="F501" s="7"/>
    </row>
    <row r="502" ht="15.75" customHeight="1">
      <c r="A502" s="7"/>
      <c r="B502" s="7"/>
      <c r="C502" s="7"/>
      <c r="D502" s="7"/>
      <c r="E502" s="7"/>
      <c r="F502" s="7"/>
    </row>
    <row r="503" ht="15.75" customHeight="1">
      <c r="A503" s="7"/>
      <c r="B503" s="7"/>
      <c r="C503" s="7"/>
      <c r="D503" s="7"/>
      <c r="E503" s="7"/>
      <c r="F503" s="7"/>
    </row>
    <row r="504" ht="15.75" customHeight="1">
      <c r="A504" s="7"/>
      <c r="B504" s="7"/>
      <c r="C504" s="7"/>
      <c r="D504" s="7"/>
      <c r="E504" s="7"/>
      <c r="F504" s="7"/>
    </row>
    <row r="505" ht="15.75" customHeight="1">
      <c r="A505" s="7"/>
      <c r="B505" s="7"/>
      <c r="C505" s="7"/>
      <c r="D505" s="7"/>
      <c r="E505" s="7"/>
      <c r="F505" s="7"/>
    </row>
    <row r="506" ht="15.75" customHeight="1">
      <c r="A506" s="7"/>
      <c r="B506" s="7"/>
      <c r="C506" s="7"/>
      <c r="D506" s="7"/>
      <c r="E506" s="7"/>
      <c r="F506" s="7"/>
    </row>
    <row r="507" ht="15.75" customHeight="1">
      <c r="A507" s="7"/>
      <c r="B507" s="7"/>
      <c r="C507" s="7"/>
      <c r="D507" s="7"/>
      <c r="E507" s="7"/>
      <c r="F507" s="7"/>
    </row>
    <row r="508" ht="15.75" customHeight="1">
      <c r="A508" s="7"/>
      <c r="B508" s="7"/>
      <c r="C508" s="7"/>
      <c r="D508" s="7"/>
      <c r="E508" s="7"/>
      <c r="F508" s="7"/>
    </row>
    <row r="509" ht="15.75" customHeight="1">
      <c r="A509" s="7"/>
      <c r="B509" s="7"/>
      <c r="C509" s="7"/>
      <c r="D509" s="7"/>
      <c r="E509" s="7"/>
      <c r="F509" s="7"/>
    </row>
    <row r="510" ht="15.75" customHeight="1">
      <c r="A510" s="7"/>
      <c r="B510" s="7"/>
      <c r="C510" s="7"/>
      <c r="D510" s="7"/>
      <c r="E510" s="7"/>
      <c r="F510" s="7"/>
    </row>
    <row r="511" ht="15.75" customHeight="1">
      <c r="A511" s="7"/>
      <c r="B511" s="7"/>
      <c r="C511" s="7"/>
      <c r="D511" s="7"/>
      <c r="E511" s="7"/>
      <c r="F511" s="7"/>
    </row>
    <row r="512" ht="15.75" customHeight="1">
      <c r="A512" s="7"/>
      <c r="B512" s="7"/>
      <c r="C512" s="7"/>
      <c r="D512" s="7"/>
      <c r="E512" s="7"/>
      <c r="F512" s="7"/>
    </row>
    <row r="513" ht="15.75" customHeight="1">
      <c r="A513" s="7"/>
      <c r="B513" s="7"/>
      <c r="C513" s="7"/>
      <c r="D513" s="7"/>
      <c r="E513" s="7"/>
      <c r="F513" s="7"/>
    </row>
    <row r="514" ht="15.75" customHeight="1">
      <c r="A514" s="7"/>
      <c r="B514" s="7"/>
      <c r="C514" s="7"/>
      <c r="D514" s="7"/>
      <c r="E514" s="7"/>
      <c r="F514" s="7"/>
    </row>
    <row r="515" ht="15.75" customHeight="1">
      <c r="A515" s="7"/>
      <c r="B515" s="7"/>
      <c r="C515" s="7"/>
      <c r="D515" s="7"/>
      <c r="E515" s="7"/>
      <c r="F515" s="7"/>
    </row>
    <row r="516" ht="15.75" customHeight="1">
      <c r="A516" s="7"/>
      <c r="B516" s="7"/>
      <c r="C516" s="7"/>
      <c r="D516" s="7"/>
      <c r="E516" s="7"/>
      <c r="F516" s="7"/>
    </row>
    <row r="517" ht="15.75" customHeight="1">
      <c r="A517" s="7"/>
      <c r="B517" s="7"/>
      <c r="C517" s="7"/>
      <c r="D517" s="7"/>
      <c r="E517" s="7"/>
      <c r="F517" s="7"/>
    </row>
    <row r="518" ht="15.75" customHeight="1">
      <c r="A518" s="7"/>
      <c r="B518" s="7"/>
      <c r="C518" s="7"/>
      <c r="D518" s="7"/>
      <c r="E518" s="7"/>
      <c r="F518" s="7"/>
    </row>
    <row r="519" ht="15.75" customHeight="1">
      <c r="A519" s="7"/>
      <c r="B519" s="7"/>
      <c r="C519" s="7"/>
      <c r="D519" s="7"/>
      <c r="E519" s="7"/>
      <c r="F519" s="7"/>
    </row>
    <row r="520" ht="15.75" customHeight="1">
      <c r="A520" s="7"/>
      <c r="B520" s="7"/>
      <c r="C520" s="7"/>
      <c r="D520" s="7"/>
      <c r="E520" s="7"/>
      <c r="F520" s="7"/>
    </row>
    <row r="521" ht="15.75" customHeight="1">
      <c r="A521" s="7"/>
      <c r="B521" s="7"/>
      <c r="C521" s="7"/>
      <c r="D521" s="7"/>
      <c r="E521" s="7"/>
      <c r="F521" s="7"/>
    </row>
    <row r="522" ht="15.75" customHeight="1">
      <c r="A522" s="7"/>
      <c r="B522" s="7"/>
      <c r="C522" s="7"/>
      <c r="D522" s="7"/>
      <c r="E522" s="7"/>
      <c r="F522" s="7"/>
    </row>
    <row r="523" ht="15.75" customHeight="1">
      <c r="A523" s="7"/>
      <c r="B523" s="7"/>
      <c r="C523" s="7"/>
      <c r="D523" s="7"/>
      <c r="E523" s="7"/>
      <c r="F523" s="7"/>
    </row>
    <row r="524" ht="15.75" customHeight="1">
      <c r="A524" s="7"/>
      <c r="B524" s="7"/>
      <c r="C524" s="7"/>
      <c r="D524" s="7"/>
      <c r="E524" s="7"/>
      <c r="F524" s="7"/>
    </row>
    <row r="525" ht="15.75" customHeight="1">
      <c r="A525" s="7"/>
      <c r="B525" s="7"/>
      <c r="C525" s="7"/>
      <c r="D525" s="7"/>
      <c r="E525" s="7"/>
      <c r="F525" s="7"/>
    </row>
    <row r="526" ht="15.75" customHeight="1">
      <c r="A526" s="7"/>
      <c r="B526" s="7"/>
      <c r="C526" s="7"/>
      <c r="D526" s="7"/>
      <c r="E526" s="7"/>
      <c r="F526" s="7"/>
    </row>
    <row r="527" ht="15.75" customHeight="1">
      <c r="A527" s="7"/>
      <c r="B527" s="7"/>
      <c r="C527" s="7"/>
      <c r="D527" s="7"/>
      <c r="E527" s="7"/>
      <c r="F527" s="7"/>
    </row>
    <row r="528" ht="15.75" customHeight="1">
      <c r="A528" s="7"/>
      <c r="B528" s="7"/>
      <c r="C528" s="7"/>
      <c r="D528" s="7"/>
      <c r="E528" s="7"/>
      <c r="F528" s="7"/>
    </row>
    <row r="529" ht="15.75" customHeight="1">
      <c r="A529" s="7"/>
      <c r="B529" s="7"/>
      <c r="C529" s="7"/>
      <c r="D529" s="7"/>
      <c r="E529" s="7"/>
      <c r="F529" s="7"/>
    </row>
    <row r="530" ht="15.75" customHeight="1">
      <c r="A530" s="7"/>
      <c r="B530" s="7"/>
      <c r="C530" s="7"/>
      <c r="D530" s="7"/>
      <c r="E530" s="7"/>
      <c r="F530" s="7"/>
    </row>
    <row r="531" ht="15.75" customHeight="1">
      <c r="A531" s="7"/>
      <c r="B531" s="7"/>
      <c r="C531" s="7"/>
      <c r="D531" s="7"/>
      <c r="E531" s="7"/>
      <c r="F531" s="7"/>
    </row>
    <row r="532" ht="15.75" customHeight="1">
      <c r="A532" s="7"/>
      <c r="B532" s="7"/>
      <c r="C532" s="7"/>
      <c r="D532" s="7"/>
      <c r="E532" s="7"/>
      <c r="F532" s="7"/>
    </row>
    <row r="533" ht="15.75" customHeight="1">
      <c r="A533" s="7"/>
      <c r="B533" s="7"/>
      <c r="C533" s="7"/>
      <c r="D533" s="7"/>
      <c r="E533" s="7"/>
      <c r="F533" s="7"/>
    </row>
    <row r="534" ht="15.75" customHeight="1">
      <c r="A534" s="7"/>
      <c r="B534" s="7"/>
      <c r="C534" s="7"/>
      <c r="D534" s="7"/>
      <c r="E534" s="7"/>
      <c r="F534" s="7"/>
    </row>
    <row r="535" ht="15.75" customHeight="1">
      <c r="A535" s="7"/>
      <c r="B535" s="7"/>
      <c r="C535" s="7"/>
      <c r="D535" s="7"/>
      <c r="E535" s="7"/>
      <c r="F535" s="7"/>
    </row>
    <row r="536" ht="15.75" customHeight="1">
      <c r="A536" s="7"/>
      <c r="B536" s="7"/>
      <c r="C536" s="7"/>
      <c r="D536" s="7"/>
      <c r="E536" s="7"/>
      <c r="F536" s="7"/>
    </row>
    <row r="537" ht="15.75" customHeight="1">
      <c r="A537" s="7"/>
      <c r="B537" s="7"/>
      <c r="C537" s="7"/>
      <c r="D537" s="7"/>
      <c r="E537" s="7"/>
      <c r="F537" s="7"/>
    </row>
    <row r="538" ht="15.75" customHeight="1">
      <c r="A538" s="7"/>
      <c r="B538" s="7"/>
      <c r="C538" s="7"/>
      <c r="D538" s="7"/>
      <c r="E538" s="7"/>
      <c r="F538" s="7"/>
    </row>
    <row r="539" ht="15.75" customHeight="1">
      <c r="A539" s="7"/>
      <c r="B539" s="7"/>
      <c r="C539" s="7"/>
      <c r="D539" s="7"/>
      <c r="E539" s="7"/>
      <c r="F539" s="7"/>
    </row>
    <row r="540" ht="15.75" customHeight="1">
      <c r="A540" s="7"/>
      <c r="B540" s="7"/>
      <c r="C540" s="7"/>
      <c r="D540" s="7"/>
      <c r="E540" s="7"/>
      <c r="F540" s="7"/>
    </row>
    <row r="541" ht="15.75" customHeight="1">
      <c r="A541" s="7"/>
      <c r="B541" s="7"/>
      <c r="C541" s="7"/>
      <c r="D541" s="7"/>
      <c r="E541" s="7"/>
      <c r="F541" s="7"/>
    </row>
    <row r="542" ht="15.75" customHeight="1">
      <c r="A542" s="7"/>
      <c r="B542" s="7"/>
      <c r="C542" s="7"/>
      <c r="D542" s="7"/>
      <c r="E542" s="7"/>
      <c r="F542" s="7"/>
    </row>
    <row r="543" ht="15.75" customHeight="1">
      <c r="A543" s="7"/>
      <c r="B543" s="7"/>
      <c r="C543" s="7"/>
      <c r="D543" s="7"/>
      <c r="E543" s="7"/>
      <c r="F543" s="7"/>
    </row>
    <row r="544" ht="15.75" customHeight="1">
      <c r="A544" s="7"/>
      <c r="B544" s="7"/>
      <c r="C544" s="7"/>
      <c r="D544" s="7"/>
      <c r="E544" s="7"/>
      <c r="F544" s="7"/>
    </row>
    <row r="545" ht="15.75" customHeight="1">
      <c r="A545" s="7"/>
      <c r="B545" s="7"/>
      <c r="C545" s="7"/>
      <c r="D545" s="7"/>
      <c r="E545" s="7"/>
      <c r="F545" s="7"/>
    </row>
    <row r="546" ht="15.75" customHeight="1">
      <c r="A546" s="7"/>
      <c r="B546" s="7"/>
      <c r="C546" s="7"/>
      <c r="D546" s="7"/>
      <c r="E546" s="7"/>
      <c r="F546" s="7"/>
    </row>
    <row r="547" ht="15.75" customHeight="1">
      <c r="A547" s="7"/>
      <c r="B547" s="7"/>
      <c r="C547" s="7"/>
      <c r="D547" s="7"/>
      <c r="E547" s="7"/>
      <c r="F547" s="7"/>
    </row>
    <row r="548" ht="15.75" customHeight="1">
      <c r="A548" s="7"/>
      <c r="B548" s="7"/>
      <c r="C548" s="7"/>
      <c r="D548" s="7"/>
      <c r="E548" s="7"/>
      <c r="F548" s="7"/>
    </row>
    <row r="549" ht="15.75" customHeight="1">
      <c r="A549" s="7"/>
      <c r="B549" s="7"/>
      <c r="C549" s="7"/>
      <c r="D549" s="7"/>
      <c r="E549" s="7"/>
      <c r="F549" s="7"/>
    </row>
    <row r="550" ht="15.75" customHeight="1">
      <c r="A550" s="7"/>
      <c r="B550" s="7"/>
      <c r="C550" s="7"/>
      <c r="D550" s="7"/>
      <c r="E550" s="7"/>
      <c r="F550" s="7"/>
    </row>
    <row r="551" ht="15.75" customHeight="1">
      <c r="A551" s="7"/>
      <c r="B551" s="7"/>
      <c r="C551" s="7"/>
      <c r="D551" s="7"/>
      <c r="E551" s="7"/>
      <c r="F551" s="7"/>
    </row>
    <row r="552" ht="15.75" customHeight="1">
      <c r="A552" s="7"/>
      <c r="B552" s="7"/>
      <c r="C552" s="7"/>
      <c r="D552" s="7"/>
      <c r="E552" s="7"/>
      <c r="F552" s="7"/>
    </row>
    <row r="553" ht="15.75" customHeight="1">
      <c r="A553" s="7"/>
      <c r="B553" s="7"/>
      <c r="C553" s="7"/>
      <c r="D553" s="7"/>
      <c r="E553" s="7"/>
      <c r="F553" s="7"/>
    </row>
    <row r="554" ht="15.75" customHeight="1">
      <c r="A554" s="7"/>
      <c r="B554" s="7"/>
      <c r="C554" s="7"/>
      <c r="D554" s="7"/>
      <c r="E554" s="7"/>
      <c r="F554" s="7"/>
    </row>
    <row r="555" ht="15.75" customHeight="1">
      <c r="A555" s="7"/>
      <c r="B555" s="7"/>
      <c r="C555" s="7"/>
      <c r="D555" s="7"/>
      <c r="E555" s="7"/>
      <c r="F555" s="7"/>
    </row>
    <row r="556" ht="15.75" customHeight="1">
      <c r="A556" s="7"/>
      <c r="B556" s="7"/>
      <c r="C556" s="7"/>
      <c r="D556" s="7"/>
      <c r="E556" s="7"/>
      <c r="F556" s="7"/>
    </row>
    <row r="557" ht="15.75" customHeight="1">
      <c r="A557" s="7"/>
      <c r="B557" s="7"/>
      <c r="C557" s="7"/>
      <c r="D557" s="7"/>
      <c r="E557" s="7"/>
      <c r="F557" s="7"/>
    </row>
    <row r="558" ht="15.75" customHeight="1">
      <c r="A558" s="7"/>
      <c r="B558" s="7"/>
      <c r="C558" s="7"/>
      <c r="D558" s="7"/>
      <c r="E558" s="7"/>
      <c r="F558" s="7"/>
    </row>
    <row r="559" ht="15.75" customHeight="1">
      <c r="A559" s="7"/>
      <c r="B559" s="7"/>
      <c r="C559" s="7"/>
      <c r="D559" s="7"/>
      <c r="E559" s="7"/>
      <c r="F559" s="7"/>
    </row>
    <row r="560" ht="15.75" customHeight="1">
      <c r="A560" s="7"/>
      <c r="B560" s="7"/>
      <c r="C560" s="7"/>
      <c r="D560" s="7"/>
      <c r="E560" s="7"/>
      <c r="F560" s="7"/>
    </row>
    <row r="561" ht="15.75" customHeight="1">
      <c r="A561" s="7"/>
      <c r="B561" s="7"/>
      <c r="C561" s="7"/>
      <c r="D561" s="7"/>
      <c r="E561" s="7"/>
      <c r="F561" s="7"/>
    </row>
    <row r="562" ht="15.75" customHeight="1">
      <c r="A562" s="7"/>
      <c r="B562" s="7"/>
      <c r="C562" s="7"/>
      <c r="D562" s="7"/>
      <c r="E562" s="7"/>
      <c r="F562" s="7"/>
    </row>
    <row r="563" ht="15.75" customHeight="1">
      <c r="A563" s="7"/>
      <c r="B563" s="7"/>
      <c r="C563" s="7"/>
      <c r="D563" s="7"/>
      <c r="E563" s="7"/>
      <c r="F563" s="7"/>
    </row>
    <row r="564" ht="15.75" customHeight="1">
      <c r="A564" s="7"/>
      <c r="B564" s="7"/>
      <c r="C564" s="7"/>
      <c r="D564" s="7"/>
      <c r="E564" s="7"/>
      <c r="F564" s="7"/>
    </row>
    <row r="565" ht="15.75" customHeight="1">
      <c r="A565" s="7"/>
      <c r="B565" s="7"/>
      <c r="C565" s="7"/>
      <c r="D565" s="7"/>
      <c r="E565" s="7"/>
      <c r="F565" s="7"/>
    </row>
    <row r="566" ht="15.75" customHeight="1">
      <c r="A566" s="7"/>
      <c r="B566" s="7"/>
      <c r="C566" s="7"/>
      <c r="D566" s="7"/>
      <c r="E566" s="7"/>
      <c r="F566" s="7"/>
    </row>
    <row r="567" ht="15.75" customHeight="1">
      <c r="A567" s="7"/>
      <c r="B567" s="7"/>
      <c r="C567" s="7"/>
      <c r="D567" s="7"/>
      <c r="E567" s="7"/>
      <c r="F567" s="7"/>
    </row>
    <row r="568" ht="15.75" customHeight="1">
      <c r="A568" s="7"/>
      <c r="B568" s="7"/>
      <c r="C568" s="7"/>
      <c r="D568" s="7"/>
      <c r="E568" s="7"/>
      <c r="F568" s="7"/>
    </row>
    <row r="569" ht="15.75" customHeight="1">
      <c r="A569" s="7"/>
      <c r="B569" s="7"/>
      <c r="C569" s="7"/>
      <c r="D569" s="7"/>
      <c r="E569" s="7"/>
      <c r="F569" s="7"/>
    </row>
    <row r="570" ht="15.75" customHeight="1">
      <c r="A570" s="7"/>
      <c r="B570" s="7"/>
      <c r="C570" s="7"/>
      <c r="D570" s="7"/>
      <c r="E570" s="7"/>
      <c r="F570" s="7"/>
    </row>
    <row r="571" ht="15.75" customHeight="1">
      <c r="A571" s="7"/>
      <c r="B571" s="7"/>
      <c r="C571" s="7"/>
      <c r="D571" s="7"/>
      <c r="E571" s="7"/>
      <c r="F571" s="7"/>
    </row>
    <row r="572" ht="15.75" customHeight="1">
      <c r="A572" s="7"/>
      <c r="B572" s="7"/>
      <c r="C572" s="7"/>
      <c r="D572" s="7"/>
      <c r="E572" s="7"/>
      <c r="F572" s="7"/>
    </row>
    <row r="573" ht="15.75" customHeight="1">
      <c r="A573" s="7"/>
      <c r="B573" s="7"/>
      <c r="C573" s="7"/>
      <c r="D573" s="7"/>
      <c r="E573" s="7"/>
      <c r="F573" s="7"/>
    </row>
    <row r="574" ht="15.75" customHeight="1">
      <c r="A574" s="7"/>
      <c r="B574" s="7"/>
      <c r="C574" s="7"/>
      <c r="D574" s="7"/>
      <c r="E574" s="7"/>
      <c r="F574" s="7"/>
    </row>
    <row r="575" ht="15.75" customHeight="1">
      <c r="A575" s="7"/>
      <c r="B575" s="7"/>
      <c r="C575" s="7"/>
      <c r="D575" s="7"/>
      <c r="E575" s="7"/>
      <c r="F575" s="7"/>
    </row>
    <row r="576" ht="15.75" customHeight="1">
      <c r="A576" s="7"/>
      <c r="B576" s="7"/>
      <c r="C576" s="7"/>
      <c r="D576" s="7"/>
      <c r="E576" s="7"/>
      <c r="F576" s="7"/>
    </row>
    <row r="577" ht="15.75" customHeight="1">
      <c r="A577" s="7"/>
      <c r="B577" s="7"/>
      <c r="C577" s="7"/>
      <c r="D577" s="7"/>
      <c r="E577" s="7"/>
      <c r="F577" s="7"/>
    </row>
    <row r="578" ht="15.75" customHeight="1">
      <c r="A578" s="7"/>
      <c r="B578" s="7"/>
      <c r="C578" s="7"/>
      <c r="D578" s="7"/>
      <c r="E578" s="7"/>
      <c r="F578" s="7"/>
    </row>
    <row r="579" ht="15.75" customHeight="1">
      <c r="A579" s="7"/>
      <c r="B579" s="7"/>
      <c r="C579" s="7"/>
      <c r="D579" s="7"/>
      <c r="E579" s="7"/>
      <c r="F579" s="7"/>
    </row>
    <row r="580" ht="15.75" customHeight="1">
      <c r="A580" s="7"/>
      <c r="B580" s="7"/>
      <c r="C580" s="7"/>
      <c r="D580" s="7"/>
      <c r="E580" s="7"/>
      <c r="F580" s="7"/>
    </row>
    <row r="581" ht="15.75" customHeight="1">
      <c r="A581" s="7"/>
      <c r="B581" s="7"/>
      <c r="C581" s="7"/>
      <c r="D581" s="7"/>
      <c r="E581" s="7"/>
      <c r="F581" s="7"/>
    </row>
    <row r="582" ht="15.75" customHeight="1">
      <c r="A582" s="7"/>
      <c r="B582" s="7"/>
      <c r="C582" s="7"/>
      <c r="D582" s="7"/>
      <c r="E582" s="7"/>
      <c r="F582" s="7"/>
    </row>
    <row r="583" ht="15.75" customHeight="1">
      <c r="A583" s="7"/>
      <c r="B583" s="7"/>
      <c r="C583" s="7"/>
      <c r="D583" s="7"/>
      <c r="E583" s="7"/>
      <c r="F583" s="7"/>
    </row>
    <row r="584" ht="15.75" customHeight="1">
      <c r="A584" s="7"/>
      <c r="B584" s="7"/>
      <c r="C584" s="7"/>
      <c r="D584" s="7"/>
      <c r="E584" s="7"/>
      <c r="F584" s="7"/>
    </row>
    <row r="585" ht="15.75" customHeight="1">
      <c r="A585" s="7"/>
      <c r="B585" s="7"/>
      <c r="C585" s="7"/>
      <c r="D585" s="7"/>
      <c r="E585" s="7"/>
      <c r="F585" s="7"/>
    </row>
    <row r="586" ht="15.75" customHeight="1">
      <c r="A586" s="7"/>
      <c r="B586" s="7"/>
      <c r="C586" s="7"/>
      <c r="D586" s="7"/>
      <c r="E586" s="7"/>
      <c r="F586" s="7"/>
    </row>
    <row r="587" ht="15.75" customHeight="1">
      <c r="A587" s="7"/>
      <c r="B587" s="7"/>
      <c r="C587" s="7"/>
      <c r="D587" s="7"/>
      <c r="E587" s="7"/>
      <c r="F587" s="7"/>
    </row>
    <row r="588" ht="15.75" customHeight="1">
      <c r="A588" s="7"/>
      <c r="B588" s="7"/>
      <c r="C588" s="7"/>
      <c r="D588" s="7"/>
      <c r="E588" s="7"/>
      <c r="F588" s="7"/>
    </row>
    <row r="589" ht="15.75" customHeight="1">
      <c r="A589" s="7"/>
      <c r="B589" s="7"/>
      <c r="C589" s="7"/>
      <c r="D589" s="7"/>
      <c r="E589" s="7"/>
      <c r="F589" s="7"/>
    </row>
    <row r="590" ht="15.75" customHeight="1">
      <c r="A590" s="7"/>
      <c r="B590" s="7"/>
      <c r="C590" s="7"/>
      <c r="D590" s="7"/>
      <c r="E590" s="7"/>
      <c r="F590" s="7"/>
    </row>
    <row r="591" ht="15.75" customHeight="1">
      <c r="A591" s="7"/>
      <c r="B591" s="7"/>
      <c r="C591" s="7"/>
      <c r="D591" s="7"/>
      <c r="E591" s="7"/>
      <c r="F591" s="7"/>
    </row>
    <row r="592" ht="15.75" customHeight="1">
      <c r="A592" s="7"/>
      <c r="B592" s="7"/>
      <c r="C592" s="7"/>
      <c r="D592" s="7"/>
      <c r="E592" s="7"/>
      <c r="F592" s="7"/>
    </row>
    <row r="593" ht="15.75" customHeight="1">
      <c r="A593" s="7"/>
      <c r="B593" s="7"/>
      <c r="C593" s="7"/>
      <c r="D593" s="7"/>
      <c r="E593" s="7"/>
      <c r="F593" s="7"/>
    </row>
    <row r="594" ht="15.75" customHeight="1">
      <c r="A594" s="7"/>
      <c r="B594" s="7"/>
      <c r="C594" s="7"/>
      <c r="D594" s="7"/>
      <c r="E594" s="7"/>
      <c r="F594" s="7"/>
    </row>
    <row r="595" ht="15.75" customHeight="1">
      <c r="A595" s="7"/>
      <c r="B595" s="7"/>
      <c r="C595" s="7"/>
      <c r="D595" s="7"/>
      <c r="E595" s="7"/>
      <c r="F595" s="7"/>
    </row>
    <row r="596" ht="15.75" customHeight="1">
      <c r="A596" s="7"/>
      <c r="B596" s="7"/>
      <c r="C596" s="7"/>
      <c r="D596" s="7"/>
      <c r="E596" s="7"/>
      <c r="F596" s="7"/>
    </row>
    <row r="597" ht="15.75" customHeight="1">
      <c r="A597" s="7"/>
      <c r="B597" s="7"/>
      <c r="C597" s="7"/>
      <c r="D597" s="7"/>
      <c r="E597" s="7"/>
      <c r="F597" s="7"/>
    </row>
    <row r="598" ht="15.75" customHeight="1">
      <c r="A598" s="7"/>
      <c r="B598" s="7"/>
      <c r="C598" s="7"/>
      <c r="D598" s="7"/>
      <c r="E598" s="7"/>
      <c r="F598" s="7"/>
    </row>
    <row r="599" ht="15.75" customHeight="1">
      <c r="A599" s="7"/>
      <c r="B599" s="7"/>
      <c r="C599" s="7"/>
      <c r="D599" s="7"/>
      <c r="E599" s="7"/>
      <c r="F599" s="7"/>
    </row>
    <row r="600" ht="15.75" customHeight="1">
      <c r="A600" s="7"/>
      <c r="B600" s="7"/>
      <c r="C600" s="7"/>
      <c r="D600" s="7"/>
      <c r="E600" s="7"/>
      <c r="F600" s="7"/>
    </row>
    <row r="601" ht="15.75" customHeight="1">
      <c r="A601" s="7"/>
      <c r="B601" s="7"/>
      <c r="C601" s="7"/>
      <c r="D601" s="7"/>
      <c r="E601" s="7"/>
      <c r="F601" s="7"/>
    </row>
    <row r="602" ht="15.75" customHeight="1">
      <c r="A602" s="7"/>
      <c r="B602" s="7"/>
      <c r="C602" s="7"/>
      <c r="D602" s="7"/>
      <c r="E602" s="7"/>
      <c r="F602" s="7"/>
    </row>
    <row r="603" ht="15.75" customHeight="1">
      <c r="A603" s="7"/>
      <c r="B603" s="7"/>
      <c r="C603" s="7"/>
      <c r="D603" s="7"/>
      <c r="E603" s="7"/>
      <c r="F603" s="7"/>
    </row>
    <row r="604" ht="15.75" customHeight="1">
      <c r="A604" s="7"/>
      <c r="B604" s="7"/>
      <c r="C604" s="7"/>
      <c r="D604" s="7"/>
      <c r="E604" s="7"/>
      <c r="F604" s="7"/>
    </row>
    <row r="605" ht="15.75" customHeight="1">
      <c r="A605" s="7"/>
      <c r="B605" s="7"/>
      <c r="C605" s="7"/>
      <c r="D605" s="7"/>
      <c r="E605" s="7"/>
      <c r="F605" s="7"/>
    </row>
    <row r="606" ht="15.75" customHeight="1">
      <c r="A606" s="7"/>
      <c r="B606" s="7"/>
      <c r="C606" s="7"/>
      <c r="D606" s="7"/>
      <c r="E606" s="7"/>
      <c r="F606" s="7"/>
    </row>
    <row r="607" ht="15.75" customHeight="1">
      <c r="A607" s="7"/>
      <c r="B607" s="7"/>
      <c r="C607" s="7"/>
      <c r="D607" s="7"/>
      <c r="E607" s="7"/>
      <c r="F607" s="7"/>
    </row>
    <row r="608" ht="15.75" customHeight="1">
      <c r="A608" s="7"/>
      <c r="B608" s="7"/>
      <c r="C608" s="7"/>
      <c r="D608" s="7"/>
      <c r="E608" s="7"/>
      <c r="F608" s="7"/>
    </row>
    <row r="609" ht="15.75" customHeight="1">
      <c r="A609" s="7"/>
      <c r="B609" s="7"/>
      <c r="C609" s="7"/>
      <c r="D609" s="7"/>
      <c r="E609" s="7"/>
      <c r="F609" s="7"/>
    </row>
    <row r="610" ht="15.75" customHeight="1">
      <c r="A610" s="7"/>
      <c r="B610" s="7"/>
      <c r="C610" s="7"/>
      <c r="D610" s="7"/>
      <c r="E610" s="7"/>
      <c r="F610" s="7"/>
    </row>
    <row r="611" ht="15.75" customHeight="1">
      <c r="A611" s="7"/>
      <c r="B611" s="7"/>
      <c r="C611" s="7"/>
      <c r="D611" s="7"/>
      <c r="E611" s="7"/>
      <c r="F611" s="7"/>
    </row>
    <row r="612" ht="15.75" customHeight="1">
      <c r="A612" s="7"/>
      <c r="B612" s="7"/>
      <c r="C612" s="7"/>
      <c r="D612" s="7"/>
      <c r="E612" s="7"/>
      <c r="F612" s="7"/>
    </row>
    <row r="613" ht="15.75" customHeight="1">
      <c r="A613" s="7"/>
      <c r="B613" s="7"/>
      <c r="C613" s="7"/>
      <c r="D613" s="7"/>
      <c r="E613" s="7"/>
      <c r="F613" s="7"/>
    </row>
    <row r="614" ht="15.75" customHeight="1">
      <c r="A614" s="7"/>
      <c r="B614" s="7"/>
      <c r="C614" s="7"/>
      <c r="D614" s="7"/>
      <c r="E614" s="7"/>
      <c r="F614" s="7"/>
    </row>
    <row r="615" ht="15.75" customHeight="1">
      <c r="A615" s="7"/>
      <c r="B615" s="7"/>
      <c r="C615" s="7"/>
      <c r="D615" s="7"/>
      <c r="E615" s="7"/>
      <c r="F615" s="7"/>
    </row>
    <row r="616" ht="15.75" customHeight="1">
      <c r="A616" s="7"/>
      <c r="B616" s="7"/>
      <c r="C616" s="7"/>
      <c r="D616" s="7"/>
      <c r="E616" s="7"/>
      <c r="F616" s="7"/>
    </row>
    <row r="617" ht="15.75" customHeight="1">
      <c r="A617" s="7"/>
      <c r="B617" s="7"/>
      <c r="C617" s="7"/>
      <c r="D617" s="7"/>
      <c r="E617" s="7"/>
      <c r="F617" s="7"/>
    </row>
    <row r="618" ht="15.75" customHeight="1">
      <c r="A618" s="7"/>
      <c r="B618" s="7"/>
      <c r="C618" s="7"/>
      <c r="D618" s="7"/>
      <c r="E618" s="7"/>
      <c r="F618" s="7"/>
    </row>
    <row r="619" ht="15.75" customHeight="1">
      <c r="A619" s="7"/>
      <c r="B619" s="7"/>
      <c r="C619" s="7"/>
      <c r="D619" s="7"/>
      <c r="E619" s="7"/>
      <c r="F619" s="7"/>
    </row>
    <row r="620" ht="15.75" customHeight="1">
      <c r="A620" s="7"/>
      <c r="B620" s="7"/>
      <c r="C620" s="7"/>
      <c r="D620" s="7"/>
      <c r="E620" s="7"/>
      <c r="F620" s="7"/>
    </row>
    <row r="621" ht="15.75" customHeight="1">
      <c r="A621" s="7"/>
      <c r="B621" s="7"/>
      <c r="C621" s="7"/>
      <c r="D621" s="7"/>
      <c r="E621" s="7"/>
      <c r="F621" s="7"/>
    </row>
    <row r="622" ht="15.75" customHeight="1">
      <c r="A622" s="7"/>
      <c r="B622" s="7"/>
      <c r="C622" s="7"/>
      <c r="D622" s="7"/>
      <c r="E622" s="7"/>
      <c r="F622" s="7"/>
    </row>
    <row r="623" ht="15.75" customHeight="1">
      <c r="A623" s="7"/>
      <c r="B623" s="7"/>
      <c r="C623" s="7"/>
      <c r="D623" s="7"/>
      <c r="E623" s="7"/>
      <c r="F623" s="7"/>
    </row>
    <row r="624" ht="15.75" customHeight="1">
      <c r="A624" s="7"/>
      <c r="B624" s="7"/>
      <c r="C624" s="7"/>
      <c r="D624" s="7"/>
      <c r="E624" s="7"/>
      <c r="F624" s="7"/>
    </row>
    <row r="625" ht="15.75" customHeight="1">
      <c r="A625" s="7"/>
      <c r="B625" s="7"/>
      <c r="C625" s="7"/>
      <c r="D625" s="7"/>
      <c r="E625" s="7"/>
      <c r="F625" s="7"/>
    </row>
    <row r="626" ht="15.75" customHeight="1">
      <c r="A626" s="7"/>
      <c r="B626" s="7"/>
      <c r="C626" s="7"/>
      <c r="D626" s="7"/>
      <c r="E626" s="7"/>
      <c r="F626" s="7"/>
    </row>
    <row r="627" ht="15.75" customHeight="1">
      <c r="A627" s="7"/>
      <c r="B627" s="7"/>
      <c r="C627" s="7"/>
      <c r="D627" s="7"/>
      <c r="E627" s="7"/>
      <c r="F627" s="7"/>
    </row>
    <row r="628" ht="15.75" customHeight="1">
      <c r="A628" s="7"/>
      <c r="B628" s="7"/>
      <c r="C628" s="7"/>
      <c r="D628" s="7"/>
      <c r="E628" s="7"/>
      <c r="F628" s="7"/>
    </row>
    <row r="629" ht="15.75" customHeight="1">
      <c r="A629" s="7"/>
      <c r="B629" s="7"/>
      <c r="C629" s="7"/>
      <c r="D629" s="7"/>
      <c r="E629" s="7"/>
      <c r="F629" s="7"/>
    </row>
    <row r="630" ht="15.75" customHeight="1">
      <c r="A630" s="7"/>
      <c r="B630" s="7"/>
      <c r="C630" s="7"/>
      <c r="D630" s="7"/>
      <c r="E630" s="7"/>
      <c r="F630" s="7"/>
    </row>
    <row r="631" ht="15.75" customHeight="1">
      <c r="A631" s="7"/>
      <c r="B631" s="7"/>
      <c r="C631" s="7"/>
      <c r="D631" s="7"/>
      <c r="E631" s="7"/>
      <c r="F631" s="7"/>
    </row>
    <row r="632" ht="15.75" customHeight="1">
      <c r="A632" s="7"/>
      <c r="B632" s="7"/>
      <c r="C632" s="7"/>
      <c r="D632" s="7"/>
      <c r="E632" s="7"/>
      <c r="F632" s="7"/>
    </row>
    <row r="633" ht="15.75" customHeight="1">
      <c r="A633" s="7"/>
      <c r="B633" s="7"/>
      <c r="C633" s="7"/>
      <c r="D633" s="7"/>
      <c r="E633" s="7"/>
      <c r="F633" s="7"/>
    </row>
    <row r="634" ht="15.75" customHeight="1">
      <c r="A634" s="7"/>
      <c r="B634" s="7"/>
      <c r="C634" s="7"/>
      <c r="D634" s="7"/>
      <c r="E634" s="7"/>
      <c r="F634" s="7"/>
    </row>
    <row r="635" ht="15.75" customHeight="1">
      <c r="A635" s="7"/>
      <c r="B635" s="7"/>
      <c r="C635" s="7"/>
      <c r="D635" s="7"/>
      <c r="E635" s="7"/>
      <c r="F635" s="7"/>
    </row>
    <row r="636" ht="15.75" customHeight="1">
      <c r="A636" s="7"/>
      <c r="B636" s="7"/>
      <c r="C636" s="7"/>
      <c r="D636" s="7"/>
      <c r="E636" s="7"/>
      <c r="F636" s="7"/>
    </row>
    <row r="637" ht="15.75" customHeight="1">
      <c r="A637" s="7"/>
      <c r="B637" s="7"/>
      <c r="C637" s="7"/>
      <c r="D637" s="7"/>
      <c r="E637" s="7"/>
      <c r="F637" s="7"/>
    </row>
    <row r="638" ht="15.75" customHeight="1">
      <c r="A638" s="7"/>
      <c r="B638" s="7"/>
      <c r="C638" s="7"/>
      <c r="D638" s="7"/>
      <c r="E638" s="7"/>
      <c r="F638" s="7"/>
    </row>
    <row r="639" ht="15.75" customHeight="1">
      <c r="A639" s="7"/>
      <c r="B639" s="7"/>
      <c r="C639" s="7"/>
      <c r="D639" s="7"/>
      <c r="E639" s="7"/>
      <c r="F639" s="7"/>
    </row>
    <row r="640" ht="15.75" customHeight="1">
      <c r="A640" s="7"/>
      <c r="B640" s="7"/>
      <c r="C640" s="7"/>
      <c r="D640" s="7"/>
      <c r="E640" s="7"/>
      <c r="F640" s="7"/>
    </row>
    <row r="641" ht="15.75" customHeight="1">
      <c r="A641" s="7"/>
      <c r="B641" s="7"/>
      <c r="C641" s="7"/>
      <c r="D641" s="7"/>
      <c r="E641" s="7"/>
      <c r="F641" s="7"/>
    </row>
    <row r="642" ht="15.75" customHeight="1">
      <c r="A642" s="7"/>
      <c r="B642" s="7"/>
      <c r="C642" s="7"/>
      <c r="D642" s="7"/>
      <c r="E642" s="7"/>
      <c r="F642" s="7"/>
    </row>
    <row r="643" ht="15.75" customHeight="1">
      <c r="A643" s="7"/>
      <c r="B643" s="7"/>
      <c r="C643" s="7"/>
      <c r="D643" s="7"/>
      <c r="E643" s="7"/>
      <c r="F643" s="7"/>
    </row>
    <row r="644" ht="15.75" customHeight="1">
      <c r="A644" s="7"/>
      <c r="B644" s="7"/>
      <c r="C644" s="7"/>
      <c r="D644" s="7"/>
      <c r="E644" s="7"/>
      <c r="F644" s="7"/>
    </row>
    <row r="645" ht="15.75" customHeight="1">
      <c r="A645" s="7"/>
      <c r="B645" s="7"/>
      <c r="C645" s="7"/>
      <c r="D645" s="7"/>
      <c r="E645" s="7"/>
      <c r="F645" s="7"/>
    </row>
    <row r="646" ht="15.75" customHeight="1">
      <c r="A646" s="7"/>
      <c r="B646" s="7"/>
      <c r="C646" s="7"/>
      <c r="D646" s="7"/>
      <c r="E646" s="7"/>
      <c r="F646" s="7"/>
    </row>
    <row r="647" ht="15.75" customHeight="1">
      <c r="A647" s="7"/>
      <c r="B647" s="7"/>
      <c r="C647" s="7"/>
      <c r="D647" s="7"/>
      <c r="E647" s="7"/>
      <c r="F647" s="7"/>
    </row>
    <row r="648" ht="15.75" customHeight="1">
      <c r="A648" s="7"/>
      <c r="B648" s="7"/>
      <c r="C648" s="7"/>
      <c r="D648" s="7"/>
      <c r="E648" s="7"/>
      <c r="F648" s="7"/>
    </row>
    <row r="649" ht="15.75" customHeight="1">
      <c r="A649" s="7"/>
      <c r="B649" s="7"/>
      <c r="C649" s="7"/>
      <c r="D649" s="7"/>
      <c r="E649" s="7"/>
      <c r="F649" s="7"/>
    </row>
    <row r="650" ht="15.75" customHeight="1">
      <c r="A650" s="7"/>
      <c r="B650" s="7"/>
      <c r="C650" s="7"/>
      <c r="D650" s="7"/>
      <c r="E650" s="7"/>
      <c r="F650" s="7"/>
    </row>
    <row r="651" ht="15.75" customHeight="1">
      <c r="A651" s="7"/>
      <c r="B651" s="7"/>
      <c r="C651" s="7"/>
      <c r="D651" s="7"/>
      <c r="E651" s="7"/>
      <c r="F651" s="7"/>
    </row>
    <row r="652" ht="15.75" customHeight="1">
      <c r="A652" s="7"/>
      <c r="B652" s="7"/>
      <c r="C652" s="7"/>
      <c r="D652" s="7"/>
      <c r="E652" s="7"/>
      <c r="F652" s="7"/>
    </row>
    <row r="653" ht="15.75" customHeight="1">
      <c r="A653" s="7"/>
      <c r="B653" s="7"/>
      <c r="C653" s="7"/>
      <c r="D653" s="7"/>
      <c r="E653" s="7"/>
      <c r="F653" s="7"/>
    </row>
    <row r="654" ht="15.75" customHeight="1">
      <c r="A654" s="7"/>
      <c r="B654" s="7"/>
      <c r="C654" s="7"/>
      <c r="D654" s="7"/>
      <c r="E654" s="7"/>
      <c r="F654" s="7"/>
    </row>
    <row r="655" ht="15.75" customHeight="1">
      <c r="A655" s="7"/>
      <c r="B655" s="7"/>
      <c r="C655" s="7"/>
      <c r="D655" s="7"/>
      <c r="E655" s="7"/>
      <c r="F655" s="7"/>
    </row>
    <row r="656" ht="15.75" customHeight="1">
      <c r="A656" s="7"/>
      <c r="B656" s="7"/>
      <c r="C656" s="7"/>
      <c r="D656" s="7"/>
      <c r="E656" s="7"/>
      <c r="F656" s="7"/>
    </row>
    <row r="657" ht="15.75" customHeight="1">
      <c r="A657" s="7"/>
      <c r="B657" s="7"/>
      <c r="C657" s="7"/>
      <c r="D657" s="7"/>
      <c r="E657" s="7"/>
      <c r="F657" s="7"/>
    </row>
    <row r="658" ht="15.75" customHeight="1">
      <c r="A658" s="7"/>
      <c r="B658" s="7"/>
      <c r="C658" s="7"/>
      <c r="D658" s="7"/>
      <c r="E658" s="7"/>
      <c r="F658" s="7"/>
    </row>
    <row r="659" ht="15.75" customHeight="1">
      <c r="A659" s="7"/>
      <c r="B659" s="7"/>
      <c r="C659" s="7"/>
      <c r="D659" s="7"/>
      <c r="E659" s="7"/>
      <c r="F659" s="7"/>
    </row>
    <row r="660" ht="15.75" customHeight="1">
      <c r="A660" s="7"/>
      <c r="B660" s="7"/>
      <c r="C660" s="7"/>
      <c r="D660" s="7"/>
      <c r="E660" s="7"/>
      <c r="F660" s="7"/>
    </row>
    <row r="661" ht="15.75" customHeight="1">
      <c r="A661" s="7"/>
      <c r="B661" s="7"/>
      <c r="C661" s="7"/>
      <c r="D661" s="7"/>
      <c r="E661" s="7"/>
      <c r="F661" s="7"/>
    </row>
    <row r="662" ht="15.75" customHeight="1">
      <c r="A662" s="7"/>
      <c r="B662" s="7"/>
      <c r="C662" s="7"/>
      <c r="D662" s="7"/>
      <c r="E662" s="7"/>
      <c r="F662" s="7"/>
    </row>
    <row r="663" ht="15.75" customHeight="1">
      <c r="A663" s="7"/>
      <c r="B663" s="7"/>
      <c r="C663" s="7"/>
      <c r="D663" s="7"/>
      <c r="E663" s="7"/>
      <c r="F663" s="7"/>
    </row>
    <row r="664" ht="15.75" customHeight="1">
      <c r="A664" s="7"/>
      <c r="B664" s="7"/>
      <c r="C664" s="7"/>
      <c r="D664" s="7"/>
      <c r="E664" s="7"/>
      <c r="F664" s="7"/>
    </row>
    <row r="665" ht="15.75" customHeight="1">
      <c r="A665" s="7"/>
      <c r="B665" s="7"/>
      <c r="C665" s="7"/>
      <c r="D665" s="7"/>
      <c r="E665" s="7"/>
      <c r="F665" s="7"/>
    </row>
    <row r="666" ht="15.75" customHeight="1">
      <c r="A666" s="7"/>
      <c r="B666" s="7"/>
      <c r="C666" s="7"/>
      <c r="D666" s="7"/>
      <c r="E666" s="7"/>
      <c r="F666" s="7"/>
    </row>
    <row r="667" ht="15.75" customHeight="1">
      <c r="A667" s="7"/>
      <c r="B667" s="7"/>
      <c r="C667" s="7"/>
      <c r="D667" s="7"/>
      <c r="E667" s="7"/>
      <c r="F667" s="7"/>
    </row>
    <row r="668" ht="15.75" customHeight="1">
      <c r="A668" s="7"/>
      <c r="B668" s="7"/>
      <c r="C668" s="7"/>
      <c r="D668" s="7"/>
      <c r="E668" s="7"/>
      <c r="F668" s="7"/>
    </row>
    <row r="669" ht="15.75" customHeight="1">
      <c r="A669" s="7"/>
      <c r="B669" s="7"/>
      <c r="C669" s="7"/>
      <c r="D669" s="7"/>
      <c r="E669" s="7"/>
      <c r="F669" s="7"/>
    </row>
    <row r="670" ht="15.75" customHeight="1">
      <c r="A670" s="7"/>
      <c r="B670" s="7"/>
      <c r="C670" s="7"/>
      <c r="D670" s="7"/>
      <c r="E670" s="7"/>
      <c r="F670" s="7"/>
    </row>
    <row r="671" ht="15.75" customHeight="1">
      <c r="A671" s="7"/>
      <c r="B671" s="7"/>
      <c r="C671" s="7"/>
      <c r="D671" s="7"/>
      <c r="E671" s="7"/>
      <c r="F671" s="7"/>
    </row>
    <row r="672" ht="15.75" customHeight="1">
      <c r="A672" s="7"/>
      <c r="B672" s="7"/>
      <c r="C672" s="7"/>
      <c r="D672" s="7"/>
      <c r="E672" s="7"/>
      <c r="F672" s="7"/>
    </row>
    <row r="673" ht="15.75" customHeight="1">
      <c r="A673" s="7"/>
      <c r="B673" s="7"/>
      <c r="C673" s="7"/>
      <c r="D673" s="7"/>
      <c r="E673" s="7"/>
      <c r="F673" s="7"/>
    </row>
    <row r="674" ht="15.75" customHeight="1">
      <c r="A674" s="7"/>
      <c r="B674" s="7"/>
      <c r="C674" s="7"/>
      <c r="D674" s="7"/>
      <c r="E674" s="7"/>
      <c r="F674" s="7"/>
    </row>
    <row r="675" ht="15.75" customHeight="1">
      <c r="A675" s="7"/>
      <c r="B675" s="7"/>
      <c r="C675" s="7"/>
      <c r="D675" s="7"/>
      <c r="E675" s="7"/>
      <c r="F675" s="7"/>
    </row>
    <row r="676" ht="15.75" customHeight="1">
      <c r="A676" s="7"/>
      <c r="B676" s="7"/>
      <c r="C676" s="7"/>
      <c r="D676" s="7"/>
      <c r="E676" s="7"/>
      <c r="F676" s="7"/>
    </row>
    <row r="677" ht="15.75" customHeight="1">
      <c r="A677" s="7"/>
      <c r="B677" s="7"/>
      <c r="C677" s="7"/>
      <c r="D677" s="7"/>
      <c r="E677" s="7"/>
      <c r="F677" s="7"/>
    </row>
    <row r="678" ht="15.75" customHeight="1">
      <c r="A678" s="7"/>
      <c r="B678" s="7"/>
      <c r="C678" s="7"/>
      <c r="D678" s="7"/>
      <c r="E678" s="7"/>
      <c r="F678" s="7"/>
    </row>
    <row r="679" ht="15.75" customHeight="1">
      <c r="A679" s="7"/>
      <c r="B679" s="7"/>
      <c r="C679" s="7"/>
      <c r="D679" s="7"/>
      <c r="E679" s="7"/>
      <c r="F679" s="7"/>
    </row>
    <row r="680" ht="15.75" customHeight="1">
      <c r="A680" s="7"/>
      <c r="B680" s="7"/>
      <c r="C680" s="7"/>
      <c r="D680" s="7"/>
      <c r="E680" s="7"/>
      <c r="F680" s="7"/>
    </row>
    <row r="681" ht="15.75" customHeight="1">
      <c r="A681" s="7"/>
      <c r="B681" s="7"/>
      <c r="C681" s="7"/>
      <c r="D681" s="7"/>
      <c r="E681" s="7"/>
      <c r="F681" s="7"/>
    </row>
    <row r="682" ht="15.75" customHeight="1">
      <c r="A682" s="7"/>
      <c r="B682" s="7"/>
      <c r="C682" s="7"/>
      <c r="D682" s="7"/>
      <c r="E682" s="7"/>
      <c r="F682" s="7"/>
    </row>
    <row r="683" ht="15.75" customHeight="1">
      <c r="A683" s="7"/>
      <c r="B683" s="7"/>
      <c r="C683" s="7"/>
      <c r="D683" s="7"/>
      <c r="E683" s="7"/>
      <c r="F683" s="7"/>
    </row>
    <row r="684" ht="15.75" customHeight="1">
      <c r="A684" s="7"/>
      <c r="B684" s="7"/>
      <c r="C684" s="7"/>
      <c r="D684" s="7"/>
      <c r="E684" s="7"/>
      <c r="F684" s="7"/>
    </row>
    <row r="685" ht="15.75" customHeight="1">
      <c r="A685" s="7"/>
      <c r="B685" s="7"/>
      <c r="C685" s="7"/>
      <c r="D685" s="7"/>
      <c r="E685" s="7"/>
      <c r="F685" s="7"/>
    </row>
    <row r="686" ht="15.75" customHeight="1">
      <c r="A686" s="7"/>
      <c r="B686" s="7"/>
      <c r="C686" s="7"/>
      <c r="D686" s="7"/>
      <c r="E686" s="7"/>
      <c r="F686" s="7"/>
    </row>
    <row r="687" ht="15.75" customHeight="1">
      <c r="A687" s="7"/>
      <c r="B687" s="7"/>
      <c r="C687" s="7"/>
      <c r="D687" s="7"/>
      <c r="E687" s="7"/>
      <c r="F687" s="7"/>
    </row>
    <row r="688" ht="15.75" customHeight="1">
      <c r="A688" s="7"/>
      <c r="B688" s="7"/>
      <c r="C688" s="7"/>
      <c r="D688" s="7"/>
      <c r="E688" s="7"/>
      <c r="F688" s="7"/>
    </row>
    <row r="689" ht="15.75" customHeight="1">
      <c r="A689" s="7"/>
      <c r="B689" s="7"/>
      <c r="C689" s="7"/>
      <c r="D689" s="7"/>
      <c r="E689" s="7"/>
      <c r="F689" s="7"/>
    </row>
    <row r="690" ht="15.75" customHeight="1">
      <c r="A690" s="7"/>
      <c r="B690" s="7"/>
      <c r="C690" s="7"/>
      <c r="D690" s="7"/>
      <c r="E690" s="7"/>
      <c r="F690" s="7"/>
    </row>
    <row r="691" ht="15.75" customHeight="1">
      <c r="A691" s="7"/>
      <c r="B691" s="7"/>
      <c r="C691" s="7"/>
      <c r="D691" s="7"/>
      <c r="E691" s="7"/>
      <c r="F691" s="7"/>
    </row>
    <row r="692" ht="15.75" customHeight="1">
      <c r="A692" s="7"/>
      <c r="B692" s="7"/>
      <c r="C692" s="7"/>
      <c r="D692" s="7"/>
      <c r="E692" s="7"/>
      <c r="F692" s="7"/>
    </row>
    <row r="693" ht="15.75" customHeight="1">
      <c r="A693" s="7"/>
      <c r="B693" s="7"/>
      <c r="C693" s="7"/>
      <c r="D693" s="7"/>
      <c r="E693" s="7"/>
      <c r="F693" s="7"/>
    </row>
    <row r="694" ht="15.75" customHeight="1">
      <c r="A694" s="7"/>
      <c r="B694" s="7"/>
      <c r="C694" s="7"/>
      <c r="D694" s="7"/>
      <c r="E694" s="7"/>
      <c r="F694" s="7"/>
    </row>
    <row r="695" ht="15.75" customHeight="1">
      <c r="A695" s="7"/>
      <c r="B695" s="7"/>
      <c r="C695" s="7"/>
      <c r="D695" s="7"/>
      <c r="E695" s="7"/>
      <c r="F695" s="7"/>
    </row>
    <row r="696" ht="15.75" customHeight="1">
      <c r="A696" s="7"/>
      <c r="B696" s="7"/>
      <c r="C696" s="7"/>
      <c r="D696" s="7"/>
      <c r="E696" s="7"/>
      <c r="F696" s="7"/>
    </row>
    <row r="697" ht="15.75" customHeight="1">
      <c r="A697" s="7"/>
      <c r="B697" s="7"/>
      <c r="C697" s="7"/>
      <c r="D697" s="7"/>
      <c r="E697" s="7"/>
      <c r="F697" s="7"/>
    </row>
    <row r="698" ht="15.75" customHeight="1">
      <c r="A698" s="7"/>
      <c r="B698" s="7"/>
      <c r="C698" s="7"/>
      <c r="D698" s="7"/>
      <c r="E698" s="7"/>
      <c r="F698" s="7"/>
    </row>
    <row r="699" ht="15.75" customHeight="1">
      <c r="A699" s="7"/>
      <c r="B699" s="7"/>
      <c r="C699" s="7"/>
      <c r="D699" s="7"/>
      <c r="E699" s="7"/>
      <c r="F699" s="7"/>
    </row>
    <row r="700" ht="15.75" customHeight="1">
      <c r="A700" s="7"/>
      <c r="B700" s="7"/>
      <c r="C700" s="7"/>
      <c r="D700" s="7"/>
      <c r="E700" s="7"/>
      <c r="F700" s="7"/>
    </row>
    <row r="701" ht="15.75" customHeight="1">
      <c r="A701" s="7"/>
      <c r="B701" s="7"/>
      <c r="C701" s="7"/>
      <c r="D701" s="7"/>
      <c r="E701" s="7"/>
      <c r="F701" s="7"/>
    </row>
    <row r="702" ht="15.75" customHeight="1">
      <c r="A702" s="7"/>
      <c r="B702" s="7"/>
      <c r="C702" s="7"/>
      <c r="D702" s="7"/>
      <c r="E702" s="7"/>
      <c r="F702" s="7"/>
    </row>
    <row r="703" ht="15.75" customHeight="1">
      <c r="A703" s="7"/>
      <c r="B703" s="7"/>
      <c r="C703" s="7"/>
      <c r="D703" s="7"/>
      <c r="E703" s="7"/>
      <c r="F703" s="7"/>
    </row>
    <row r="704" ht="15.75" customHeight="1">
      <c r="A704" s="7"/>
      <c r="B704" s="7"/>
      <c r="C704" s="7"/>
      <c r="D704" s="7"/>
      <c r="E704" s="7"/>
      <c r="F704" s="7"/>
    </row>
    <row r="705" ht="15.75" customHeight="1">
      <c r="A705" s="7"/>
      <c r="B705" s="7"/>
      <c r="C705" s="7"/>
      <c r="D705" s="7"/>
      <c r="E705" s="7"/>
      <c r="F705" s="7"/>
    </row>
    <row r="706" ht="15.75" customHeight="1">
      <c r="A706" s="7"/>
      <c r="B706" s="7"/>
      <c r="C706" s="7"/>
      <c r="D706" s="7"/>
      <c r="E706" s="7"/>
      <c r="F706" s="7"/>
    </row>
    <row r="707" ht="15.75" customHeight="1">
      <c r="A707" s="7"/>
      <c r="B707" s="7"/>
      <c r="C707" s="7"/>
      <c r="D707" s="7"/>
      <c r="E707" s="7"/>
      <c r="F707" s="7"/>
    </row>
    <row r="708" ht="15.75" customHeight="1">
      <c r="A708" s="7"/>
      <c r="B708" s="7"/>
      <c r="C708" s="7"/>
      <c r="D708" s="7"/>
      <c r="E708" s="7"/>
      <c r="F708" s="7"/>
    </row>
    <row r="709" ht="15.75" customHeight="1">
      <c r="A709" s="7"/>
      <c r="B709" s="7"/>
      <c r="C709" s="7"/>
      <c r="D709" s="7"/>
      <c r="E709" s="7"/>
      <c r="F709" s="7"/>
    </row>
    <row r="710" ht="15.75" customHeight="1">
      <c r="A710" s="7"/>
      <c r="B710" s="7"/>
      <c r="C710" s="7"/>
      <c r="D710" s="7"/>
      <c r="E710" s="7"/>
      <c r="F710" s="7"/>
    </row>
    <row r="711" ht="15.75" customHeight="1">
      <c r="A711" s="7"/>
      <c r="B711" s="7"/>
      <c r="C711" s="7"/>
      <c r="D711" s="7"/>
      <c r="E711" s="7"/>
      <c r="F711" s="7"/>
    </row>
    <row r="712" ht="15.75" customHeight="1">
      <c r="A712" s="7"/>
      <c r="B712" s="7"/>
      <c r="C712" s="7"/>
      <c r="D712" s="7"/>
      <c r="E712" s="7"/>
      <c r="F712" s="7"/>
    </row>
    <row r="713" ht="15.75" customHeight="1">
      <c r="A713" s="7"/>
      <c r="B713" s="7"/>
      <c r="C713" s="7"/>
      <c r="D713" s="7"/>
      <c r="E713" s="7"/>
      <c r="F713" s="7"/>
    </row>
    <row r="714" ht="15.75" customHeight="1">
      <c r="A714" s="7"/>
      <c r="B714" s="7"/>
      <c r="C714" s="7"/>
      <c r="D714" s="7"/>
      <c r="E714" s="7"/>
      <c r="F714" s="7"/>
    </row>
    <row r="715" ht="15.75" customHeight="1">
      <c r="A715" s="7"/>
      <c r="B715" s="7"/>
      <c r="C715" s="7"/>
      <c r="D715" s="7"/>
      <c r="E715" s="7"/>
      <c r="F715" s="7"/>
    </row>
    <row r="716" ht="15.75" customHeight="1">
      <c r="A716" s="7"/>
      <c r="B716" s="7"/>
      <c r="C716" s="7"/>
      <c r="D716" s="7"/>
      <c r="E716" s="7"/>
      <c r="F716" s="7"/>
    </row>
    <row r="717" ht="15.75" customHeight="1">
      <c r="A717" s="7"/>
      <c r="B717" s="7"/>
      <c r="C717" s="7"/>
      <c r="D717" s="7"/>
      <c r="E717" s="7"/>
      <c r="F717" s="7"/>
    </row>
    <row r="718" ht="15.75" customHeight="1">
      <c r="A718" s="7"/>
      <c r="B718" s="7"/>
      <c r="C718" s="7"/>
      <c r="D718" s="7"/>
      <c r="E718" s="7"/>
      <c r="F718" s="7"/>
    </row>
    <row r="719" ht="15.75" customHeight="1">
      <c r="A719" s="7"/>
      <c r="B719" s="7"/>
      <c r="C719" s="7"/>
      <c r="D719" s="7"/>
      <c r="E719" s="7"/>
      <c r="F719" s="7"/>
    </row>
    <row r="720" ht="15.75" customHeight="1">
      <c r="A720" s="7"/>
      <c r="B720" s="7"/>
      <c r="C720" s="7"/>
      <c r="D720" s="7"/>
      <c r="E720" s="7"/>
      <c r="F720" s="7"/>
    </row>
    <row r="721" ht="15.75" customHeight="1">
      <c r="A721" s="7"/>
      <c r="B721" s="7"/>
      <c r="C721" s="7"/>
      <c r="D721" s="7"/>
      <c r="E721" s="7"/>
      <c r="F721" s="7"/>
    </row>
    <row r="722" ht="15.75" customHeight="1">
      <c r="A722" s="7"/>
      <c r="B722" s="7"/>
      <c r="C722" s="7"/>
      <c r="D722" s="7"/>
      <c r="E722" s="7"/>
      <c r="F722" s="7"/>
    </row>
    <row r="723" ht="15.75" customHeight="1">
      <c r="A723" s="7"/>
      <c r="B723" s="7"/>
      <c r="C723" s="7"/>
      <c r="D723" s="7"/>
      <c r="E723" s="7"/>
      <c r="F723" s="7"/>
    </row>
    <row r="724" ht="15.75" customHeight="1">
      <c r="A724" s="7"/>
      <c r="B724" s="7"/>
      <c r="C724" s="7"/>
      <c r="D724" s="7"/>
      <c r="E724" s="7"/>
      <c r="F724" s="7"/>
    </row>
    <row r="725" ht="15.75" customHeight="1">
      <c r="A725" s="7"/>
      <c r="B725" s="7"/>
      <c r="C725" s="7"/>
      <c r="D725" s="7"/>
      <c r="E725" s="7"/>
      <c r="F725" s="7"/>
    </row>
    <row r="726" ht="15.75" customHeight="1">
      <c r="A726" s="7"/>
      <c r="B726" s="7"/>
      <c r="C726" s="7"/>
      <c r="D726" s="7"/>
      <c r="E726" s="7"/>
      <c r="F726" s="7"/>
    </row>
    <row r="727" ht="15.75" customHeight="1">
      <c r="A727" s="7"/>
      <c r="B727" s="7"/>
      <c r="C727" s="7"/>
      <c r="D727" s="7"/>
      <c r="E727" s="7"/>
      <c r="F727" s="7"/>
    </row>
    <row r="728" ht="15.75" customHeight="1">
      <c r="A728" s="7"/>
      <c r="B728" s="7"/>
      <c r="C728" s="7"/>
      <c r="D728" s="7"/>
      <c r="E728" s="7"/>
      <c r="F728" s="7"/>
    </row>
    <row r="729" ht="15.75" customHeight="1">
      <c r="A729" s="7"/>
      <c r="B729" s="7"/>
      <c r="C729" s="7"/>
      <c r="D729" s="7"/>
      <c r="E729" s="7"/>
      <c r="F729" s="7"/>
    </row>
    <row r="730" ht="15.75" customHeight="1">
      <c r="A730" s="7"/>
      <c r="B730" s="7"/>
      <c r="C730" s="7"/>
      <c r="D730" s="7"/>
      <c r="E730" s="7"/>
      <c r="F730" s="7"/>
    </row>
    <row r="731" ht="15.75" customHeight="1">
      <c r="A731" s="7"/>
      <c r="B731" s="7"/>
      <c r="C731" s="7"/>
      <c r="D731" s="7"/>
      <c r="E731" s="7"/>
      <c r="F731" s="7"/>
    </row>
    <row r="732" ht="15.75" customHeight="1">
      <c r="A732" s="7"/>
      <c r="B732" s="7"/>
      <c r="C732" s="7"/>
      <c r="D732" s="7"/>
      <c r="E732" s="7"/>
      <c r="F732" s="7"/>
    </row>
    <row r="733" ht="15.75" customHeight="1">
      <c r="A733" s="7"/>
      <c r="B733" s="7"/>
      <c r="C733" s="7"/>
      <c r="D733" s="7"/>
      <c r="E733" s="7"/>
      <c r="F733" s="7"/>
    </row>
    <row r="734" ht="15.75" customHeight="1">
      <c r="A734" s="7"/>
      <c r="B734" s="7"/>
      <c r="C734" s="7"/>
      <c r="D734" s="7"/>
      <c r="E734" s="7"/>
      <c r="F734" s="7"/>
    </row>
    <row r="735" ht="15.75" customHeight="1">
      <c r="A735" s="7"/>
      <c r="B735" s="7"/>
      <c r="C735" s="7"/>
      <c r="D735" s="7"/>
      <c r="E735" s="7"/>
      <c r="F735" s="7"/>
    </row>
    <row r="736" ht="15.75" customHeight="1">
      <c r="A736" s="7"/>
      <c r="B736" s="7"/>
      <c r="C736" s="7"/>
      <c r="D736" s="7"/>
      <c r="E736" s="7"/>
      <c r="F736" s="7"/>
    </row>
    <row r="737" ht="15.75" customHeight="1">
      <c r="A737" s="7"/>
      <c r="B737" s="7"/>
      <c r="C737" s="7"/>
      <c r="D737" s="7"/>
      <c r="E737" s="7"/>
      <c r="F737" s="7"/>
    </row>
    <row r="738" ht="15.75" customHeight="1">
      <c r="A738" s="7"/>
      <c r="B738" s="7"/>
      <c r="C738" s="7"/>
      <c r="D738" s="7"/>
      <c r="E738" s="7"/>
      <c r="F738" s="7"/>
    </row>
    <row r="739" ht="15.75" customHeight="1">
      <c r="A739" s="7"/>
      <c r="B739" s="7"/>
      <c r="C739" s="7"/>
      <c r="D739" s="7"/>
      <c r="E739" s="7"/>
      <c r="F739" s="7"/>
    </row>
    <row r="740" ht="15.75" customHeight="1">
      <c r="A740" s="7"/>
      <c r="B740" s="7"/>
      <c r="C740" s="7"/>
      <c r="D740" s="7"/>
      <c r="E740" s="7"/>
      <c r="F740" s="7"/>
    </row>
    <row r="741" ht="15.75" customHeight="1">
      <c r="A741" s="7"/>
      <c r="B741" s="7"/>
      <c r="C741" s="7"/>
      <c r="D741" s="7"/>
      <c r="E741" s="7"/>
      <c r="F741" s="7"/>
    </row>
    <row r="742" ht="15.75" customHeight="1">
      <c r="A742" s="7"/>
      <c r="B742" s="7"/>
      <c r="C742" s="7"/>
      <c r="D742" s="7"/>
      <c r="E742" s="7"/>
      <c r="F742" s="7"/>
    </row>
    <row r="743" ht="15.75" customHeight="1">
      <c r="A743" s="7"/>
      <c r="B743" s="7"/>
      <c r="C743" s="7"/>
      <c r="D743" s="7"/>
      <c r="E743" s="7"/>
      <c r="F743" s="7"/>
    </row>
    <row r="744" ht="15.75" customHeight="1">
      <c r="A744" s="7"/>
      <c r="B744" s="7"/>
      <c r="C744" s="7"/>
      <c r="D744" s="7"/>
      <c r="E744" s="7"/>
      <c r="F744" s="7"/>
    </row>
    <row r="745" ht="15.75" customHeight="1">
      <c r="A745" s="7"/>
      <c r="B745" s="7"/>
      <c r="C745" s="7"/>
      <c r="D745" s="7"/>
      <c r="E745" s="7"/>
      <c r="F745" s="7"/>
    </row>
    <row r="746" ht="15.75" customHeight="1">
      <c r="A746" s="7"/>
      <c r="B746" s="7"/>
      <c r="C746" s="7"/>
      <c r="D746" s="7"/>
      <c r="E746" s="7"/>
      <c r="F746" s="7"/>
    </row>
    <row r="747" ht="15.75" customHeight="1">
      <c r="A747" s="7"/>
      <c r="B747" s="7"/>
      <c r="C747" s="7"/>
      <c r="D747" s="7"/>
      <c r="E747" s="7"/>
      <c r="F747" s="7"/>
    </row>
    <row r="748" ht="15.75" customHeight="1">
      <c r="A748" s="7"/>
      <c r="B748" s="7"/>
      <c r="C748" s="7"/>
      <c r="D748" s="7"/>
      <c r="E748" s="7"/>
      <c r="F748" s="7"/>
    </row>
    <row r="749" ht="15.75" customHeight="1">
      <c r="A749" s="7"/>
      <c r="B749" s="7"/>
      <c r="C749" s="7"/>
      <c r="D749" s="7"/>
      <c r="E749" s="7"/>
      <c r="F749" s="7"/>
    </row>
    <row r="750" ht="15.75" customHeight="1">
      <c r="A750" s="7"/>
      <c r="B750" s="7"/>
      <c r="C750" s="7"/>
      <c r="D750" s="7"/>
      <c r="E750" s="7"/>
      <c r="F750" s="7"/>
    </row>
    <row r="751" ht="15.75" customHeight="1">
      <c r="A751" s="7"/>
      <c r="B751" s="7"/>
      <c r="C751" s="7"/>
      <c r="D751" s="7"/>
      <c r="E751" s="7"/>
      <c r="F751" s="7"/>
    </row>
    <row r="752" ht="15.75" customHeight="1">
      <c r="A752" s="7"/>
      <c r="B752" s="7"/>
      <c r="C752" s="7"/>
      <c r="D752" s="7"/>
      <c r="E752" s="7"/>
      <c r="F752" s="7"/>
    </row>
    <row r="753" ht="15.75" customHeight="1">
      <c r="A753" s="7"/>
      <c r="B753" s="7"/>
      <c r="C753" s="7"/>
      <c r="D753" s="7"/>
      <c r="E753" s="7"/>
      <c r="F753" s="7"/>
    </row>
    <row r="754" ht="15.75" customHeight="1">
      <c r="A754" s="7"/>
      <c r="B754" s="7"/>
      <c r="C754" s="7"/>
      <c r="D754" s="7"/>
      <c r="E754" s="7"/>
      <c r="F754" s="7"/>
    </row>
    <row r="755" ht="15.75" customHeight="1">
      <c r="A755" s="7"/>
      <c r="B755" s="7"/>
      <c r="C755" s="7"/>
      <c r="D755" s="7"/>
      <c r="E755" s="7"/>
      <c r="F755" s="7"/>
    </row>
    <row r="756" ht="15.75" customHeight="1">
      <c r="A756" s="7"/>
      <c r="B756" s="7"/>
      <c r="C756" s="7"/>
      <c r="D756" s="7"/>
      <c r="E756" s="7"/>
      <c r="F756" s="7"/>
    </row>
    <row r="757" ht="15.75" customHeight="1">
      <c r="A757" s="7"/>
      <c r="B757" s="7"/>
      <c r="C757" s="7"/>
      <c r="D757" s="7"/>
      <c r="E757" s="7"/>
      <c r="F757" s="7"/>
    </row>
    <row r="758" ht="15.75" customHeight="1">
      <c r="A758" s="7"/>
      <c r="B758" s="7"/>
      <c r="C758" s="7"/>
      <c r="D758" s="7"/>
      <c r="E758" s="7"/>
      <c r="F758" s="7"/>
    </row>
    <row r="759" ht="15.75" customHeight="1">
      <c r="A759" s="7"/>
      <c r="B759" s="7"/>
      <c r="C759" s="7"/>
      <c r="D759" s="7"/>
      <c r="E759" s="7"/>
      <c r="F759" s="7"/>
    </row>
    <row r="760" ht="15.75" customHeight="1">
      <c r="A760" s="7"/>
      <c r="B760" s="7"/>
      <c r="C760" s="7"/>
      <c r="D760" s="7"/>
      <c r="E760" s="7"/>
      <c r="F760" s="7"/>
    </row>
    <row r="761" ht="15.75" customHeight="1">
      <c r="A761" s="7"/>
      <c r="B761" s="7"/>
      <c r="C761" s="7"/>
      <c r="D761" s="7"/>
      <c r="E761" s="7"/>
      <c r="F761" s="7"/>
    </row>
    <row r="762" ht="15.75" customHeight="1">
      <c r="A762" s="7"/>
      <c r="B762" s="7"/>
      <c r="C762" s="7"/>
      <c r="D762" s="7"/>
      <c r="E762" s="7"/>
      <c r="F762" s="7"/>
    </row>
    <row r="763" ht="15.75" customHeight="1">
      <c r="A763" s="7"/>
      <c r="B763" s="7"/>
      <c r="C763" s="7"/>
      <c r="D763" s="7"/>
      <c r="E763" s="7"/>
      <c r="F763" s="7"/>
    </row>
    <row r="764" ht="15.75" customHeight="1">
      <c r="A764" s="7"/>
      <c r="B764" s="7"/>
      <c r="C764" s="7"/>
      <c r="D764" s="7"/>
      <c r="E764" s="7"/>
      <c r="F764" s="7"/>
    </row>
    <row r="765" ht="15.75" customHeight="1">
      <c r="A765" s="7"/>
      <c r="B765" s="7"/>
      <c r="C765" s="7"/>
      <c r="D765" s="7"/>
      <c r="E765" s="7"/>
      <c r="F765" s="7"/>
    </row>
    <row r="766" ht="15.75" customHeight="1">
      <c r="A766" s="7"/>
      <c r="B766" s="7"/>
      <c r="C766" s="7"/>
      <c r="D766" s="7"/>
      <c r="E766" s="7"/>
      <c r="F766" s="7"/>
    </row>
    <row r="767" ht="15.75" customHeight="1">
      <c r="A767" s="7"/>
      <c r="B767" s="7"/>
      <c r="C767" s="7"/>
      <c r="D767" s="7"/>
      <c r="E767" s="7"/>
      <c r="F767" s="7"/>
    </row>
    <row r="768" ht="15.75" customHeight="1">
      <c r="A768" s="7"/>
      <c r="B768" s="7"/>
      <c r="C768" s="7"/>
      <c r="D768" s="7"/>
      <c r="E768" s="7"/>
      <c r="F768" s="7"/>
    </row>
    <row r="769" ht="15.75" customHeight="1">
      <c r="A769" s="7"/>
      <c r="B769" s="7"/>
      <c r="C769" s="7"/>
      <c r="D769" s="7"/>
      <c r="E769" s="7"/>
      <c r="F769" s="7"/>
    </row>
    <row r="770" ht="15.75" customHeight="1">
      <c r="A770" s="7"/>
      <c r="B770" s="7"/>
      <c r="C770" s="7"/>
      <c r="D770" s="7"/>
      <c r="E770" s="7"/>
      <c r="F770" s="7"/>
    </row>
    <row r="771" ht="15.75" customHeight="1">
      <c r="A771" s="7"/>
      <c r="B771" s="7"/>
      <c r="C771" s="7"/>
      <c r="D771" s="7"/>
      <c r="E771" s="7"/>
      <c r="F771" s="7"/>
    </row>
    <row r="772" ht="15.75" customHeight="1">
      <c r="A772" s="7"/>
      <c r="B772" s="7"/>
      <c r="C772" s="7"/>
      <c r="D772" s="7"/>
      <c r="E772" s="7"/>
      <c r="F772" s="7"/>
    </row>
    <row r="773" ht="15.75" customHeight="1">
      <c r="A773" s="7"/>
      <c r="B773" s="7"/>
      <c r="C773" s="7"/>
      <c r="D773" s="7"/>
      <c r="E773" s="7"/>
      <c r="F773" s="7"/>
    </row>
    <row r="774" ht="15.75" customHeight="1">
      <c r="A774" s="7"/>
      <c r="B774" s="7"/>
      <c r="C774" s="7"/>
      <c r="D774" s="7"/>
      <c r="E774" s="7"/>
      <c r="F774" s="7"/>
    </row>
    <row r="775" ht="15.75" customHeight="1">
      <c r="A775" s="7"/>
      <c r="B775" s="7"/>
      <c r="C775" s="7"/>
      <c r="D775" s="7"/>
      <c r="E775" s="7"/>
      <c r="F775" s="7"/>
    </row>
    <row r="776" ht="15.75" customHeight="1">
      <c r="A776" s="7"/>
      <c r="B776" s="7"/>
      <c r="C776" s="7"/>
      <c r="D776" s="7"/>
      <c r="E776" s="7"/>
      <c r="F776" s="7"/>
    </row>
    <row r="777" ht="15.75" customHeight="1">
      <c r="A777" s="7"/>
      <c r="B777" s="7"/>
      <c r="C777" s="7"/>
      <c r="D777" s="7"/>
      <c r="E777" s="7"/>
      <c r="F777" s="7"/>
    </row>
    <row r="778" ht="15.75" customHeight="1">
      <c r="A778" s="7"/>
      <c r="B778" s="7"/>
      <c r="C778" s="7"/>
      <c r="D778" s="7"/>
      <c r="E778" s="7"/>
      <c r="F778" s="7"/>
    </row>
    <row r="779" ht="15.75" customHeight="1">
      <c r="A779" s="7"/>
      <c r="B779" s="7"/>
      <c r="C779" s="7"/>
      <c r="D779" s="7"/>
      <c r="E779" s="7"/>
      <c r="F779" s="7"/>
    </row>
    <row r="780" ht="15.75" customHeight="1">
      <c r="A780" s="7"/>
      <c r="B780" s="7"/>
      <c r="C780" s="7"/>
      <c r="D780" s="7"/>
      <c r="E780" s="7"/>
      <c r="F780" s="7"/>
    </row>
    <row r="781" ht="15.75" customHeight="1">
      <c r="A781" s="7"/>
      <c r="B781" s="7"/>
      <c r="C781" s="7"/>
      <c r="D781" s="7"/>
      <c r="E781" s="7"/>
      <c r="F781" s="7"/>
    </row>
    <row r="782" ht="15.75" customHeight="1">
      <c r="A782" s="7"/>
      <c r="B782" s="7"/>
      <c r="C782" s="7"/>
      <c r="D782" s="7"/>
      <c r="E782" s="7"/>
      <c r="F782" s="7"/>
    </row>
    <row r="783" ht="15.75" customHeight="1">
      <c r="A783" s="7"/>
      <c r="B783" s="7"/>
      <c r="C783" s="7"/>
      <c r="D783" s="7"/>
      <c r="E783" s="7"/>
      <c r="F783" s="7"/>
    </row>
    <row r="784" ht="15.75" customHeight="1">
      <c r="A784" s="7"/>
      <c r="B784" s="7"/>
      <c r="C784" s="7"/>
      <c r="D784" s="7"/>
      <c r="E784" s="7"/>
      <c r="F784" s="7"/>
    </row>
    <row r="785" ht="15.75" customHeight="1">
      <c r="A785" s="7"/>
      <c r="B785" s="7"/>
      <c r="C785" s="7"/>
      <c r="D785" s="7"/>
      <c r="E785" s="7"/>
      <c r="F785" s="7"/>
    </row>
    <row r="786" ht="15.75" customHeight="1">
      <c r="A786" s="7"/>
      <c r="B786" s="7"/>
      <c r="C786" s="7"/>
      <c r="D786" s="7"/>
      <c r="E786" s="7"/>
      <c r="F786" s="7"/>
    </row>
    <row r="787" ht="15.75" customHeight="1">
      <c r="A787" s="7"/>
      <c r="B787" s="7"/>
      <c r="C787" s="7"/>
      <c r="D787" s="7"/>
      <c r="E787" s="7"/>
      <c r="F787" s="7"/>
    </row>
    <row r="788" ht="15.75" customHeight="1">
      <c r="A788" s="7"/>
      <c r="B788" s="7"/>
      <c r="C788" s="7"/>
      <c r="D788" s="7"/>
      <c r="E788" s="7"/>
      <c r="F788" s="7"/>
    </row>
    <row r="789" ht="15.75" customHeight="1">
      <c r="A789" s="7"/>
      <c r="B789" s="7"/>
      <c r="C789" s="7"/>
      <c r="D789" s="7"/>
      <c r="E789" s="7"/>
      <c r="F789" s="7"/>
    </row>
    <row r="790" ht="15.75" customHeight="1">
      <c r="A790" s="7"/>
      <c r="B790" s="7"/>
      <c r="C790" s="7"/>
      <c r="D790" s="7"/>
      <c r="E790" s="7"/>
      <c r="F790" s="7"/>
    </row>
    <row r="791" ht="15.75" customHeight="1">
      <c r="A791" s="7"/>
      <c r="B791" s="7"/>
      <c r="C791" s="7"/>
      <c r="D791" s="7"/>
      <c r="E791" s="7"/>
      <c r="F791" s="7"/>
    </row>
    <row r="792" ht="15.75" customHeight="1">
      <c r="A792" s="7"/>
      <c r="B792" s="7"/>
      <c r="C792" s="7"/>
      <c r="D792" s="7"/>
      <c r="E792" s="7"/>
      <c r="F792" s="7"/>
    </row>
    <row r="793" ht="15.75" customHeight="1">
      <c r="A793" s="7"/>
      <c r="B793" s="7"/>
      <c r="C793" s="7"/>
      <c r="D793" s="7"/>
      <c r="E793" s="7"/>
      <c r="F793" s="7"/>
    </row>
    <row r="794" ht="15.75" customHeight="1">
      <c r="A794" s="7"/>
      <c r="B794" s="7"/>
      <c r="C794" s="7"/>
      <c r="D794" s="7"/>
      <c r="E794" s="7"/>
      <c r="F794" s="7"/>
    </row>
    <row r="795" ht="15.75" customHeight="1">
      <c r="A795" s="7"/>
      <c r="B795" s="7"/>
      <c r="C795" s="7"/>
      <c r="D795" s="7"/>
      <c r="E795" s="7"/>
      <c r="F795" s="7"/>
    </row>
    <row r="796" ht="15.75" customHeight="1">
      <c r="A796" s="7"/>
      <c r="B796" s="7"/>
      <c r="C796" s="7"/>
      <c r="D796" s="7"/>
      <c r="E796" s="7"/>
      <c r="F796" s="7"/>
    </row>
    <row r="797" ht="15.75" customHeight="1">
      <c r="A797" s="7"/>
      <c r="B797" s="7"/>
      <c r="C797" s="7"/>
      <c r="D797" s="7"/>
      <c r="E797" s="7"/>
      <c r="F797" s="7"/>
    </row>
    <row r="798" ht="15.75" customHeight="1">
      <c r="A798" s="7"/>
      <c r="B798" s="7"/>
      <c r="C798" s="7"/>
      <c r="D798" s="7"/>
      <c r="E798" s="7"/>
      <c r="F798" s="7"/>
    </row>
    <row r="799" ht="15.75" customHeight="1">
      <c r="A799" s="7"/>
      <c r="B799" s="7"/>
      <c r="C799" s="7"/>
      <c r="D799" s="7"/>
      <c r="E799" s="7"/>
      <c r="F799" s="7"/>
    </row>
    <row r="800" ht="15.75" customHeight="1">
      <c r="A800" s="7"/>
      <c r="B800" s="7"/>
      <c r="C800" s="7"/>
      <c r="D800" s="7"/>
      <c r="E800" s="7"/>
      <c r="F800" s="7"/>
    </row>
    <row r="801" ht="15.75" customHeight="1">
      <c r="A801" s="7"/>
      <c r="B801" s="7"/>
      <c r="C801" s="7"/>
      <c r="D801" s="7"/>
      <c r="E801" s="7"/>
      <c r="F801" s="7"/>
    </row>
    <row r="802" ht="15.75" customHeight="1">
      <c r="A802" s="7"/>
      <c r="B802" s="7"/>
      <c r="C802" s="7"/>
      <c r="D802" s="7"/>
      <c r="E802" s="7"/>
      <c r="F802" s="7"/>
    </row>
    <row r="803" ht="15.75" customHeight="1">
      <c r="A803" s="7"/>
      <c r="B803" s="7"/>
      <c r="C803" s="7"/>
      <c r="D803" s="7"/>
      <c r="E803" s="7"/>
      <c r="F803" s="7"/>
    </row>
    <row r="804" ht="15.75" customHeight="1">
      <c r="A804" s="7"/>
      <c r="B804" s="7"/>
      <c r="C804" s="7"/>
      <c r="D804" s="7"/>
      <c r="E804" s="7"/>
      <c r="F804" s="7"/>
    </row>
    <row r="805" ht="15.75" customHeight="1">
      <c r="A805" s="7"/>
      <c r="B805" s="7"/>
      <c r="C805" s="7"/>
      <c r="D805" s="7"/>
      <c r="E805" s="7"/>
      <c r="F805" s="7"/>
    </row>
    <row r="806" ht="15.75" customHeight="1">
      <c r="A806" s="7"/>
      <c r="B806" s="7"/>
      <c r="C806" s="7"/>
      <c r="D806" s="7"/>
      <c r="E806" s="7"/>
      <c r="F806" s="7"/>
    </row>
    <row r="807" ht="15.75" customHeight="1">
      <c r="A807" s="7"/>
      <c r="B807" s="7"/>
      <c r="C807" s="7"/>
      <c r="D807" s="7"/>
      <c r="E807" s="7"/>
      <c r="F807" s="7"/>
    </row>
    <row r="808" ht="15.75" customHeight="1">
      <c r="A808" s="7"/>
      <c r="B808" s="7"/>
      <c r="C808" s="7"/>
      <c r="D808" s="7"/>
      <c r="E808" s="7"/>
      <c r="F808" s="7"/>
    </row>
    <row r="809" ht="15.75" customHeight="1">
      <c r="A809" s="7"/>
      <c r="B809" s="7"/>
      <c r="C809" s="7"/>
      <c r="D809" s="7"/>
      <c r="E809" s="7"/>
      <c r="F809" s="7"/>
    </row>
    <row r="810" ht="15.75" customHeight="1">
      <c r="A810" s="7"/>
      <c r="B810" s="7"/>
      <c r="C810" s="7"/>
      <c r="D810" s="7"/>
      <c r="E810" s="7"/>
      <c r="F810" s="7"/>
    </row>
    <row r="811" ht="15.75" customHeight="1">
      <c r="A811" s="7"/>
      <c r="B811" s="7"/>
      <c r="C811" s="7"/>
      <c r="D811" s="7"/>
      <c r="E811" s="7"/>
      <c r="F811" s="7"/>
    </row>
    <row r="812" ht="15.75" customHeight="1">
      <c r="A812" s="7"/>
      <c r="B812" s="7"/>
      <c r="C812" s="7"/>
      <c r="D812" s="7"/>
      <c r="E812" s="7"/>
      <c r="F812" s="7"/>
    </row>
    <row r="813" ht="15.75" customHeight="1">
      <c r="A813" s="7"/>
      <c r="B813" s="7"/>
      <c r="C813" s="7"/>
      <c r="D813" s="7"/>
      <c r="E813" s="7"/>
      <c r="F813" s="7"/>
    </row>
    <row r="814" ht="15.75" customHeight="1">
      <c r="A814" s="7"/>
      <c r="B814" s="7"/>
      <c r="C814" s="7"/>
      <c r="D814" s="7"/>
      <c r="E814" s="7"/>
      <c r="F814" s="7"/>
    </row>
    <row r="815" ht="15.75" customHeight="1">
      <c r="A815" s="7"/>
      <c r="B815" s="7"/>
      <c r="C815" s="7"/>
      <c r="D815" s="7"/>
      <c r="E815" s="7"/>
      <c r="F815" s="7"/>
    </row>
    <row r="816" ht="15.75" customHeight="1">
      <c r="A816" s="7"/>
      <c r="B816" s="7"/>
      <c r="C816" s="7"/>
      <c r="D816" s="7"/>
      <c r="E816" s="7"/>
      <c r="F816" s="7"/>
    </row>
    <row r="817" ht="15.75" customHeight="1">
      <c r="A817" s="7"/>
      <c r="B817" s="7"/>
      <c r="C817" s="7"/>
      <c r="D817" s="7"/>
      <c r="E817" s="7"/>
      <c r="F817" s="7"/>
    </row>
    <row r="818" ht="15.75" customHeight="1">
      <c r="A818" s="7"/>
      <c r="B818" s="7"/>
      <c r="C818" s="7"/>
      <c r="D818" s="7"/>
      <c r="E818" s="7"/>
      <c r="F818" s="7"/>
    </row>
    <row r="819" ht="15.75" customHeight="1">
      <c r="A819" s="7"/>
      <c r="B819" s="7"/>
      <c r="C819" s="7"/>
      <c r="D819" s="7"/>
      <c r="E819" s="7"/>
      <c r="F819" s="7"/>
    </row>
    <row r="820" ht="15.75" customHeight="1">
      <c r="A820" s="7"/>
      <c r="B820" s="7"/>
      <c r="C820" s="7"/>
      <c r="D820" s="7"/>
      <c r="E820" s="7"/>
      <c r="F820" s="7"/>
    </row>
    <row r="821" ht="15.75" customHeight="1">
      <c r="A821" s="7"/>
      <c r="B821" s="7"/>
      <c r="C821" s="7"/>
      <c r="D821" s="7"/>
      <c r="E821" s="7"/>
      <c r="F821" s="7"/>
    </row>
    <row r="822" ht="15.75" customHeight="1">
      <c r="A822" s="7"/>
      <c r="B822" s="7"/>
      <c r="C822" s="7"/>
      <c r="D822" s="7"/>
      <c r="E822" s="7"/>
      <c r="F822" s="7"/>
    </row>
    <row r="823" ht="15.75" customHeight="1">
      <c r="A823" s="7"/>
      <c r="B823" s="7"/>
      <c r="C823" s="7"/>
      <c r="D823" s="7"/>
      <c r="E823" s="7"/>
      <c r="F823" s="7"/>
    </row>
    <row r="824" ht="15.75" customHeight="1">
      <c r="A824" s="7"/>
      <c r="B824" s="7"/>
      <c r="C824" s="7"/>
      <c r="D824" s="7"/>
      <c r="E824" s="7"/>
      <c r="F824" s="7"/>
    </row>
    <row r="825" ht="15.75" customHeight="1">
      <c r="A825" s="7"/>
      <c r="B825" s="7"/>
      <c r="C825" s="7"/>
      <c r="D825" s="7"/>
      <c r="E825" s="7"/>
      <c r="F825" s="7"/>
    </row>
    <row r="826" ht="15.75" customHeight="1">
      <c r="A826" s="7"/>
      <c r="B826" s="7"/>
      <c r="C826" s="7"/>
      <c r="D826" s="7"/>
      <c r="E826" s="7"/>
      <c r="F826" s="7"/>
    </row>
    <row r="827" ht="15.75" customHeight="1">
      <c r="A827" s="7"/>
      <c r="B827" s="7"/>
      <c r="C827" s="7"/>
      <c r="D827" s="7"/>
      <c r="E827" s="7"/>
      <c r="F827" s="7"/>
    </row>
    <row r="828" ht="15.75" customHeight="1">
      <c r="A828" s="7"/>
      <c r="B828" s="7"/>
      <c r="C828" s="7"/>
      <c r="D828" s="7"/>
      <c r="E828" s="7"/>
      <c r="F828" s="7"/>
    </row>
    <row r="829" ht="15.75" customHeight="1">
      <c r="A829" s="7"/>
      <c r="B829" s="7"/>
      <c r="C829" s="7"/>
      <c r="D829" s="7"/>
      <c r="E829" s="7"/>
      <c r="F829" s="7"/>
    </row>
    <row r="830" ht="15.75" customHeight="1">
      <c r="A830" s="7"/>
      <c r="B830" s="7"/>
      <c r="C830" s="7"/>
      <c r="D830" s="7"/>
      <c r="E830" s="7"/>
      <c r="F830" s="7"/>
    </row>
    <row r="831" ht="15.75" customHeight="1">
      <c r="A831" s="7"/>
      <c r="B831" s="7"/>
      <c r="C831" s="7"/>
      <c r="D831" s="7"/>
      <c r="E831" s="7"/>
      <c r="F831" s="7"/>
    </row>
    <row r="832" ht="15.75" customHeight="1">
      <c r="A832" s="7"/>
      <c r="B832" s="7"/>
      <c r="C832" s="7"/>
      <c r="D832" s="7"/>
      <c r="E832" s="7"/>
      <c r="F832" s="7"/>
    </row>
    <row r="833" ht="15.75" customHeight="1">
      <c r="A833" s="7"/>
      <c r="B833" s="7"/>
      <c r="C833" s="7"/>
      <c r="D833" s="7"/>
      <c r="E833" s="7"/>
      <c r="F833" s="7"/>
    </row>
  </sheetData>
  <mergeCells count="1">
    <mergeCell ref="A1:F1"/>
  </mergeCells>
  <conditionalFormatting sqref="A1:F833">
    <cfRule type="containsText" dxfId="0" priority="1" operator="containsText" text="Ben $">
      <formula>NOT(ISERROR(SEARCH(("Ben $"),(A1))))</formula>
    </cfRule>
  </conditionalFormatting>
  <conditionalFormatting sqref="A1:F833">
    <cfRule type="containsText" dxfId="1" priority="2" operator="containsText" text="Brock $">
      <formula>NOT(ISERROR(SEARCH(("Brock $"),(A1))))</formula>
    </cfRule>
  </conditionalFormatting>
  <conditionalFormatting sqref="A1:F833">
    <cfRule type="containsText" dxfId="2" priority="3" operator="containsText" text="Jeff $">
      <formula>NOT(ISERROR(SEARCH(("Jeff $"),(A1))))</formula>
    </cfRule>
  </conditionalFormatting>
  <conditionalFormatting sqref="A1:F833">
    <cfRule type="containsText" dxfId="3" priority="4" operator="containsText" text="Brooks $">
      <formula>NOT(ISERROR(SEARCH(("Brooks $"),(A1))))</formula>
    </cfRule>
  </conditionalFormatting>
  <conditionalFormatting sqref="A1:F833">
    <cfRule type="containsText" dxfId="4" priority="5" operator="containsText" text="Oscar $">
      <formula>NOT(ISERROR(SEARCH(("Oscar $"),(A1))))</formula>
    </cfRule>
  </conditionalFormatting>
  <conditionalFormatting sqref="A1:F833">
    <cfRule type="containsText" dxfId="5" priority="6" operator="containsText" text="Carter $">
      <formula>NOT(ISERROR(SEARCH(("Carter $"),(A1))))</formula>
    </cfRule>
  </conditionalFormatting>
  <conditionalFormatting sqref="A1:F833">
    <cfRule type="containsText" dxfId="6" priority="7" operator="containsText" text="Metz $">
      <formula>NOT(ISERROR(SEARCH(("Metz $"),(A1))))</formula>
    </cfRule>
  </conditionalFormatting>
  <conditionalFormatting sqref="A1:F833">
    <cfRule type="containsText" dxfId="7" priority="8" operator="containsText" text="Nick $">
      <formula>NOT(ISERROR(SEARCH(("Nick $"),(A1))))</formula>
    </cfRule>
  </conditionalFormatting>
  <conditionalFormatting sqref="A1:F833">
    <cfRule type="containsText" dxfId="8" priority="9" operator="containsText" text="Chris $">
      <formula>NOT(ISERROR(SEARCH(("Chris $"),(A1))))</formula>
    </cfRule>
  </conditionalFormatting>
  <conditionalFormatting sqref="A1:F833">
    <cfRule type="containsText" dxfId="9" priority="10" operator="containsText" text="Forrest $">
      <formula>NOT(ISERROR(SEARCH(("Forrest $"),(A1))))</formula>
    </cfRule>
  </conditionalFormatting>
  <conditionalFormatting sqref="A1:F833">
    <cfRule type="containsText" dxfId="10" priority="11" operator="containsText" text="Riley $">
      <formula>NOT(ISERROR(SEARCH(("Riley $"),(A1))))</formula>
    </cfRule>
  </conditionalFormatting>
  <conditionalFormatting sqref="A1:F833">
    <cfRule type="containsText" dxfId="11" priority="12" operator="containsText" text="Patty $">
      <formula>NOT(ISERROR(SEARCH(("Patty $"),(A1))))</formula>
    </cfRule>
  </conditionalFormatting>
  <conditionalFormatting sqref="A1:F833">
    <cfRule type="containsText" dxfId="12" priority="13" operator="containsText" text="Trade #">
      <formula>NOT(ISERROR(SEARCH(("Trade #"),(A1))))</formula>
    </cfRule>
  </conditionalFormatting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3.43"/>
    <col customWidth="1" min="2" max="2" width="12.0"/>
    <col customWidth="1" hidden="1" min="3" max="3" width="14.57"/>
    <col customWidth="1" min="4" max="4" width="39.29"/>
    <col customWidth="1" min="5" max="5" width="20.43"/>
    <col customWidth="1" min="6" max="6" width="20.29"/>
    <col customWidth="1" min="7" max="7" width="16.14"/>
    <col customWidth="1" min="8" max="8" width="21.29"/>
    <col customWidth="1" min="9" max="13" width="8.71"/>
    <col customWidth="1" min="14" max="14" width="15.0"/>
    <col customWidth="1" min="15" max="26" width="8.71"/>
  </cols>
  <sheetData>
    <row r="1">
      <c r="A1" s="8" t="s">
        <v>1</v>
      </c>
      <c r="B1" s="8" t="s">
        <v>2</v>
      </c>
      <c r="H1" s="8"/>
      <c r="N1" s="9" t="s">
        <v>3</v>
      </c>
    </row>
    <row r="2">
      <c r="A2" s="4" t="s">
        <v>4</v>
      </c>
      <c r="B2" s="4" t="s">
        <v>5</v>
      </c>
      <c r="C2" s="4" t="s">
        <v>6</v>
      </c>
      <c r="D2" s="10" t="s">
        <v>7</v>
      </c>
      <c r="E2" s="4" t="s">
        <v>8</v>
      </c>
      <c r="F2" s="8" t="s">
        <v>9</v>
      </c>
      <c r="G2" s="8" t="s">
        <v>10</v>
      </c>
      <c r="H2" s="8" t="s">
        <v>11</v>
      </c>
      <c r="N2" s="11">
        <v>152.0</v>
      </c>
    </row>
    <row r="3">
      <c r="A3" s="11" t="s">
        <v>12</v>
      </c>
      <c r="B3">
        <f t="array" ref="B3">IFERROR(INDEX(#REF!,C3)+1,1)</f>
        <v>1</v>
      </c>
      <c r="D3" s="12" t="s">
        <v>13</v>
      </c>
      <c r="E3" s="11" t="s">
        <v>14</v>
      </c>
      <c r="F3" s="13">
        <v>22.0</v>
      </c>
    </row>
    <row r="4">
      <c r="A4" s="11" t="s">
        <v>12</v>
      </c>
      <c r="B4">
        <f t="shared" ref="B4:B242" si="1">IFERROR(INDEX($B$3:B3,C4)+1,1)</f>
        <v>2</v>
      </c>
      <c r="C4">
        <f t="array" ref="C4">MAX(IF($A$3:A3 = A4,ROW($A$3:A3) - MIN(ROW($A$3:A3)) + 1))</f>
        <v>1</v>
      </c>
      <c r="D4" s="12" t="s">
        <v>15</v>
      </c>
      <c r="E4" s="11" t="s">
        <v>16</v>
      </c>
      <c r="F4" s="13">
        <v>20.0</v>
      </c>
    </row>
    <row r="5">
      <c r="A5" s="11" t="s">
        <v>12</v>
      </c>
      <c r="B5">
        <f t="shared" si="1"/>
        <v>3</v>
      </c>
      <c r="C5">
        <f t="array" ref="C5">MAX(IF($A$3:A4 = A5,ROW($A$3:A4) - MIN(ROW($A$3:A4)) + 1))</f>
        <v>2</v>
      </c>
      <c r="D5" s="12" t="s">
        <v>17</v>
      </c>
      <c r="E5" s="11" t="s">
        <v>18</v>
      </c>
      <c r="F5" s="13">
        <v>2.0</v>
      </c>
    </row>
    <row r="6">
      <c r="A6" s="11" t="s">
        <v>12</v>
      </c>
      <c r="B6">
        <f t="shared" si="1"/>
        <v>4</v>
      </c>
      <c r="C6">
        <f t="array" ref="C6">MAX(IF($A$3:A5 = A6,ROW($A$3:A5) - MIN(ROW($A$3:A5)) + 1))</f>
        <v>3</v>
      </c>
      <c r="D6" s="12" t="s">
        <v>19</v>
      </c>
      <c r="E6" s="11" t="s">
        <v>20</v>
      </c>
      <c r="F6" s="11">
        <v>37.0</v>
      </c>
    </row>
    <row r="7">
      <c r="A7" s="11" t="s">
        <v>12</v>
      </c>
      <c r="B7">
        <f t="shared" si="1"/>
        <v>5</v>
      </c>
      <c r="C7">
        <f t="array" ref="C7">MAX(IF($A$3:A6 = A7,ROW($A$3:A6) - MIN(ROW($A$3:A6)) + 1))</f>
        <v>4</v>
      </c>
      <c r="D7" s="12" t="s">
        <v>21</v>
      </c>
      <c r="E7" s="11" t="s">
        <v>22</v>
      </c>
      <c r="F7" s="13">
        <v>17.0</v>
      </c>
    </row>
    <row r="8">
      <c r="A8" s="11" t="s">
        <v>12</v>
      </c>
      <c r="B8">
        <f t="shared" si="1"/>
        <v>6</v>
      </c>
      <c r="C8">
        <f t="array" ref="C8">MAX(IF($A$3:A7 = A8,ROW($A$3:A7) - MIN(ROW($A$3:A7)) + 1))</f>
        <v>5</v>
      </c>
      <c r="D8" s="12" t="s">
        <v>23</v>
      </c>
      <c r="E8" s="11" t="s">
        <v>24</v>
      </c>
      <c r="F8" s="13">
        <v>26.0</v>
      </c>
    </row>
    <row r="9">
      <c r="A9" s="11" t="s">
        <v>12</v>
      </c>
      <c r="B9">
        <f t="shared" si="1"/>
        <v>7</v>
      </c>
      <c r="C9">
        <f t="array" ref="C9">MAX(IF($A$3:A8 = A9,ROW($A$3:A8) - MIN(ROW($A$3:A8)) + 1))</f>
        <v>6</v>
      </c>
      <c r="D9" s="12" t="s">
        <v>25</v>
      </c>
      <c r="E9" s="11" t="s">
        <v>20</v>
      </c>
      <c r="F9" s="13">
        <v>11.0</v>
      </c>
    </row>
    <row r="10" ht="15.75" customHeight="1">
      <c r="A10" s="11" t="s">
        <v>12</v>
      </c>
      <c r="B10">
        <f t="shared" si="1"/>
        <v>8</v>
      </c>
      <c r="C10">
        <f t="array" ref="C10">MAX(IF($A$3:A9 = A10,ROW($A$3:A9) - MIN(ROW($A$3:A9)) + 1))</f>
        <v>7</v>
      </c>
      <c r="D10" s="12" t="s">
        <v>26</v>
      </c>
      <c r="E10" s="11" t="s">
        <v>27</v>
      </c>
      <c r="F10" s="13">
        <v>73.0</v>
      </c>
    </row>
    <row r="11" ht="15.75" customHeight="1">
      <c r="A11" s="11" t="s">
        <v>12</v>
      </c>
      <c r="B11">
        <f t="shared" si="1"/>
        <v>9</v>
      </c>
      <c r="C11">
        <f t="array" ref="C11">MAX(IF($A$3:A10 = A11,ROW($A$3:A10) - MIN(ROW($A$3:A10)) + 1))</f>
        <v>8</v>
      </c>
      <c r="D11" s="12" t="s">
        <v>28</v>
      </c>
      <c r="E11" s="11" t="s">
        <v>20</v>
      </c>
      <c r="F11" s="13">
        <v>19.0</v>
      </c>
    </row>
    <row r="12" ht="15.75" customHeight="1">
      <c r="A12" s="11" t="s">
        <v>12</v>
      </c>
      <c r="B12">
        <f t="shared" si="1"/>
        <v>10</v>
      </c>
      <c r="C12">
        <f t="array" ref="C12">MAX(IF($A$3:A11 = A12,ROW($A$3:A11) - MIN(ROW($A$3:A11)) + 1))</f>
        <v>9</v>
      </c>
      <c r="D12" s="12" t="s">
        <v>29</v>
      </c>
      <c r="E12" s="11" t="s">
        <v>30</v>
      </c>
      <c r="F12" s="13">
        <v>30.0</v>
      </c>
      <c r="R12" s="14"/>
    </row>
    <row r="13" ht="15.75" customHeight="1">
      <c r="A13" s="11" t="s">
        <v>12</v>
      </c>
      <c r="B13">
        <f t="shared" si="1"/>
        <v>11</v>
      </c>
      <c r="C13">
        <f t="array" ref="C13">MAX(IF($A$3:A12 = A13,ROW($A$3:A12) - MIN(ROW($A$3:A12)) + 1))</f>
        <v>10</v>
      </c>
      <c r="D13" s="12" t="s">
        <v>31</v>
      </c>
      <c r="E13" s="11" t="s">
        <v>18</v>
      </c>
      <c r="F13" s="13">
        <v>19.0</v>
      </c>
      <c r="R13" s="14"/>
    </row>
    <row r="14" ht="15.75" customHeight="1">
      <c r="A14" s="11" t="s">
        <v>12</v>
      </c>
      <c r="B14">
        <f t="shared" si="1"/>
        <v>12</v>
      </c>
      <c r="C14">
        <f t="array" ref="C14">MAX(IF($A$3:A13 = A14,ROW($A$3:A13) - MIN(ROW($A$3:A13)) + 1))</f>
        <v>11</v>
      </c>
      <c r="D14" s="12" t="s">
        <v>32</v>
      </c>
      <c r="E14" s="11" t="s">
        <v>24</v>
      </c>
      <c r="F14" s="13">
        <v>22.0</v>
      </c>
      <c r="R14" s="14"/>
    </row>
    <row r="15" ht="15.75" customHeight="1">
      <c r="A15" s="11" t="s">
        <v>12</v>
      </c>
      <c r="B15">
        <f t="shared" si="1"/>
        <v>13</v>
      </c>
      <c r="C15">
        <f t="array" ref="C15">MAX(IF($A$3:A14 = A15,ROW($A$3:A14) - MIN(ROW($A$3:A14)) + 1))</f>
        <v>12</v>
      </c>
      <c r="D15" s="12" t="s">
        <v>33</v>
      </c>
      <c r="E15" s="11" t="s">
        <v>30</v>
      </c>
      <c r="F15" s="13">
        <v>3.0</v>
      </c>
      <c r="R15" s="14"/>
    </row>
    <row r="16" ht="15.75" customHeight="1">
      <c r="A16" s="11" t="s">
        <v>12</v>
      </c>
      <c r="B16">
        <f t="shared" si="1"/>
        <v>14</v>
      </c>
      <c r="C16">
        <f t="array" ref="C16">MAX(IF($A$3:A15 = A16,ROW($A$3:A15) - MIN(ROW($A$3:A15)) + 1))</f>
        <v>13</v>
      </c>
      <c r="D16" s="11" t="s">
        <v>34</v>
      </c>
      <c r="E16" s="11" t="s">
        <v>24</v>
      </c>
      <c r="F16" s="13">
        <v>29.0</v>
      </c>
      <c r="R16" s="14"/>
    </row>
    <row r="17" ht="15.75" customHeight="1">
      <c r="A17" s="11" t="s">
        <v>12</v>
      </c>
      <c r="B17">
        <f t="shared" si="1"/>
        <v>15</v>
      </c>
      <c r="C17">
        <f t="array" ref="C17">MAX(IF($A$3:A16 = A17,ROW($A$3:A16) - MIN(ROW($A$3:A16)) + 1))</f>
        <v>14</v>
      </c>
      <c r="D17" s="12" t="s">
        <v>35</v>
      </c>
      <c r="E17" s="11" t="s">
        <v>36</v>
      </c>
      <c r="F17" s="13">
        <v>74.0</v>
      </c>
      <c r="R17" s="14"/>
    </row>
    <row r="18" ht="15.75" customHeight="1">
      <c r="A18" s="11" t="s">
        <v>12</v>
      </c>
      <c r="B18">
        <f t="shared" si="1"/>
        <v>16</v>
      </c>
      <c r="C18">
        <f t="array" ref="C18">MAX(IF($A$3:A17 = A18,ROW($A$3:A17) - MIN(ROW($A$3:A17)) + 1))</f>
        <v>15</v>
      </c>
      <c r="D18" s="12" t="s">
        <v>37</v>
      </c>
      <c r="E18" s="11" t="s">
        <v>16</v>
      </c>
      <c r="F18" s="13">
        <v>36.0</v>
      </c>
      <c r="R18" s="14"/>
    </row>
    <row r="19" ht="15.75" customHeight="1">
      <c r="A19" s="11" t="s">
        <v>12</v>
      </c>
      <c r="B19">
        <f t="shared" si="1"/>
        <v>17</v>
      </c>
      <c r="C19">
        <f t="array" ref="C19">MAX(IF($A$3:A18 = A19,ROW($A$3:A18) - MIN(ROW($A$3:A18)) + 1))</f>
        <v>16</v>
      </c>
      <c r="D19" s="12" t="s">
        <v>38</v>
      </c>
      <c r="E19" s="11" t="s">
        <v>24</v>
      </c>
      <c r="F19" s="13">
        <v>4.0</v>
      </c>
      <c r="R19" s="14"/>
    </row>
    <row r="20" ht="15.75" customHeight="1">
      <c r="A20" s="11" t="s">
        <v>12</v>
      </c>
      <c r="B20">
        <f t="shared" si="1"/>
        <v>18</v>
      </c>
      <c r="C20">
        <f t="array" ref="C20">MAX(IF($A$3:A19 = A20,ROW($A$3:A19) - MIN(ROW($A$3:A19)) + 1))</f>
        <v>17</v>
      </c>
      <c r="D20" s="12" t="s">
        <v>39</v>
      </c>
      <c r="E20" s="11" t="s">
        <v>16</v>
      </c>
      <c r="F20" s="13">
        <v>76.0</v>
      </c>
      <c r="R20" s="14"/>
    </row>
    <row r="21" ht="15.75" customHeight="1">
      <c r="A21" s="11" t="s">
        <v>12</v>
      </c>
      <c r="B21">
        <f t="shared" si="1"/>
        <v>19</v>
      </c>
      <c r="C21">
        <f t="array" ref="C21">MAX(IF($A$3:A20 = A21,ROW($A$3:A20) - MIN(ROW($A$3:A20)) + 1))</f>
        <v>18</v>
      </c>
      <c r="D21" s="12" t="s">
        <v>40</v>
      </c>
      <c r="E21" s="11" t="s">
        <v>36</v>
      </c>
      <c r="F21" s="13">
        <v>13.0</v>
      </c>
      <c r="R21" s="14"/>
    </row>
    <row r="22" ht="15.75" customHeight="1">
      <c r="A22" s="11" t="s">
        <v>12</v>
      </c>
      <c r="B22">
        <f t="shared" si="1"/>
        <v>20</v>
      </c>
      <c r="C22">
        <f t="array" ref="C22">MAX(IF($A$3:A21 = A22,ROW($A$3:A21) - MIN(ROW($A$3:A21)) + 1))</f>
        <v>19</v>
      </c>
      <c r="D22" s="12" t="s">
        <v>41</v>
      </c>
      <c r="E22" s="11" t="s">
        <v>27</v>
      </c>
      <c r="F22" s="13">
        <v>3.0</v>
      </c>
    </row>
    <row r="23" ht="15.75" customHeight="1">
      <c r="A23" s="11" t="s">
        <v>12</v>
      </c>
      <c r="B23">
        <f t="shared" si="1"/>
        <v>21</v>
      </c>
      <c r="C23">
        <f t="array" ref="C23">MAX(IF($A$3:A22 = A23,ROW($A$3:A22) - MIN(ROW($A$3:A22)) + 1))</f>
        <v>20</v>
      </c>
      <c r="D23" s="12" t="s">
        <v>42</v>
      </c>
      <c r="E23" s="11" t="s">
        <v>22</v>
      </c>
      <c r="F23" s="11">
        <v>12.0</v>
      </c>
    </row>
    <row r="24" ht="15.75" customHeight="1">
      <c r="A24" s="11" t="s">
        <v>12</v>
      </c>
      <c r="B24">
        <f t="shared" si="1"/>
        <v>22</v>
      </c>
      <c r="C24">
        <f t="array" ref="C24">MAX(IF($A$3:A23 = A24,ROW($A$3:A23) - MIN(ROW($A$3:A23)) + 1))</f>
        <v>21</v>
      </c>
      <c r="D24" s="12" t="s">
        <v>43</v>
      </c>
      <c r="E24" s="11" t="s">
        <v>20</v>
      </c>
      <c r="F24" s="13">
        <v>21.0</v>
      </c>
    </row>
    <row r="25" ht="15.75" customHeight="1">
      <c r="A25" s="11" t="s">
        <v>12</v>
      </c>
      <c r="B25">
        <f t="shared" si="1"/>
        <v>23</v>
      </c>
      <c r="C25">
        <f t="array" ref="C25">MAX(IF($A$3:A24 = A25,ROW($A$3:A24) - MIN(ROW($A$3:A24)) + 1))</f>
        <v>22</v>
      </c>
      <c r="D25" s="12" t="s">
        <v>44</v>
      </c>
      <c r="E25" s="11" t="s">
        <v>14</v>
      </c>
      <c r="F25" s="13">
        <v>1.0</v>
      </c>
    </row>
    <row r="26" ht="15.75" customHeight="1">
      <c r="A26" s="11" t="s">
        <v>12</v>
      </c>
      <c r="B26">
        <f t="shared" si="1"/>
        <v>24</v>
      </c>
      <c r="C26">
        <f t="array" ref="C26">MAX(IF($A$3:A25 = A26,ROW($A$3:A25) - MIN(ROW($A$3:A25)) + 1))</f>
        <v>23</v>
      </c>
      <c r="D26" s="12" t="s">
        <v>45</v>
      </c>
      <c r="E26" s="11" t="s">
        <v>36</v>
      </c>
      <c r="F26" s="13">
        <v>62.0</v>
      </c>
    </row>
    <row r="27" ht="15.75" customHeight="1">
      <c r="A27" s="11" t="s">
        <v>12</v>
      </c>
      <c r="B27">
        <f t="shared" si="1"/>
        <v>25</v>
      </c>
      <c r="C27">
        <f t="array" ref="C27">MAX(IF($A$3:A26 = A27,ROW($A$3:A26) - MIN(ROW($A$3:A26)) + 1))</f>
        <v>24</v>
      </c>
      <c r="D27" s="12" t="s">
        <v>46</v>
      </c>
      <c r="E27" s="11" t="s">
        <v>22</v>
      </c>
      <c r="F27" s="13">
        <v>59.0</v>
      </c>
    </row>
    <row r="28" ht="15.75" customHeight="1">
      <c r="A28" s="11" t="s">
        <v>12</v>
      </c>
      <c r="B28">
        <f t="shared" si="1"/>
        <v>26</v>
      </c>
      <c r="C28">
        <f t="array" ref="C28">MAX(IF($A$3:A27 = A28,ROW($A$3:A27) - MIN(ROW($A$3:A27)) + 1))</f>
        <v>25</v>
      </c>
      <c r="D28" s="12" t="s">
        <v>47</v>
      </c>
      <c r="E28" s="11" t="s">
        <v>20</v>
      </c>
      <c r="F28" s="13">
        <v>26.0</v>
      </c>
    </row>
    <row r="29" ht="15.75" customHeight="1">
      <c r="A29" s="11" t="s">
        <v>12</v>
      </c>
      <c r="B29">
        <f t="shared" si="1"/>
        <v>27</v>
      </c>
      <c r="C29">
        <f t="array" ref="C29">MAX(IF($A$3:A28 = A29,ROW($A$3:A28) - MIN(ROW($A$3:A28)) + 1))</f>
        <v>26</v>
      </c>
      <c r="D29" s="12" t="s">
        <v>48</v>
      </c>
      <c r="E29" s="11" t="s">
        <v>30</v>
      </c>
      <c r="F29" s="13">
        <v>7.0</v>
      </c>
    </row>
    <row r="30" ht="15.75" customHeight="1">
      <c r="A30" s="11" t="s">
        <v>12</v>
      </c>
      <c r="B30">
        <f t="shared" si="1"/>
        <v>28</v>
      </c>
      <c r="C30">
        <f t="array" ref="C30">MAX(IF($A$3:A29 = A30,ROW($A$3:A29) - MIN(ROW($A$3:A29)) + 1))</f>
        <v>27</v>
      </c>
      <c r="D30" s="12" t="s">
        <v>49</v>
      </c>
      <c r="E30" s="11" t="s">
        <v>50</v>
      </c>
      <c r="F30" s="13">
        <v>70.0</v>
      </c>
    </row>
    <row r="31" ht="15.75" customHeight="1">
      <c r="A31" s="11" t="s">
        <v>12</v>
      </c>
      <c r="B31">
        <f t="shared" si="1"/>
        <v>29</v>
      </c>
      <c r="C31">
        <f t="array" ref="C31">MAX(IF($A$3:A30 = A31,ROW($A$3:A30) - MIN(ROW($A$3:A30)) + 1))</f>
        <v>28</v>
      </c>
      <c r="D31" s="12" t="s">
        <v>51</v>
      </c>
      <c r="E31" s="11" t="s">
        <v>36</v>
      </c>
      <c r="F31" s="13">
        <v>19.0</v>
      </c>
    </row>
    <row r="32" ht="15.75" customHeight="1">
      <c r="A32" s="11" t="s">
        <v>12</v>
      </c>
      <c r="B32">
        <f t="shared" si="1"/>
        <v>30</v>
      </c>
      <c r="C32">
        <f t="array" ref="C32">MAX(IF($A$3:A31 = A32,ROW($A$3:A31) - MIN(ROW($A$3:A31)) + 1))</f>
        <v>29</v>
      </c>
      <c r="D32" s="12" t="s">
        <v>52</v>
      </c>
      <c r="E32" s="11" t="s">
        <v>30</v>
      </c>
      <c r="F32" s="13">
        <v>39.0</v>
      </c>
    </row>
    <row r="33" ht="15.75" customHeight="1">
      <c r="A33" s="11" t="s">
        <v>12</v>
      </c>
      <c r="B33">
        <f t="shared" si="1"/>
        <v>31</v>
      </c>
      <c r="C33">
        <f t="array" ref="C33">MAX(IF($A$3:A32 = A33,ROW($A$3:A32) - MIN(ROW($A$3:A32)) + 1))</f>
        <v>30</v>
      </c>
      <c r="D33" s="12" t="s">
        <v>53</v>
      </c>
      <c r="E33" s="11" t="s">
        <v>24</v>
      </c>
      <c r="F33" s="13">
        <v>42.0</v>
      </c>
    </row>
    <row r="34" ht="15.75" customHeight="1">
      <c r="A34" s="11" t="s">
        <v>12</v>
      </c>
      <c r="B34">
        <f t="shared" si="1"/>
        <v>32</v>
      </c>
      <c r="C34">
        <f t="array" ref="C34">MAX(IF($A$3:A33 = A34,ROW($A$3:A33) - MIN(ROW($A$3:A33)) + 1))</f>
        <v>31</v>
      </c>
      <c r="D34" s="12" t="s">
        <v>54</v>
      </c>
      <c r="E34" s="11" t="s">
        <v>18</v>
      </c>
      <c r="F34" s="13">
        <v>7.0</v>
      </c>
    </row>
    <row r="35" ht="15.75" customHeight="1">
      <c r="A35" s="11" t="s">
        <v>12</v>
      </c>
      <c r="B35">
        <f t="shared" si="1"/>
        <v>33</v>
      </c>
      <c r="C35">
        <f t="array" ref="C35">MAX(IF($A$3:A34 = A35,ROW($A$3:A34) - MIN(ROW($A$3:A34)) + 1))</f>
        <v>32</v>
      </c>
      <c r="D35" s="12" t="s">
        <v>55</v>
      </c>
      <c r="E35" s="11" t="s">
        <v>30</v>
      </c>
      <c r="F35" s="13">
        <v>7.0</v>
      </c>
    </row>
    <row r="36" ht="15.75" customHeight="1">
      <c r="A36" s="11" t="s">
        <v>12</v>
      </c>
      <c r="B36">
        <f t="shared" si="1"/>
        <v>34</v>
      </c>
      <c r="C36">
        <f t="array" ref="C36">MAX(IF($A$3:A35 = A36,ROW($A$3:A35) - MIN(ROW($A$3:A35)) + 1))</f>
        <v>33</v>
      </c>
      <c r="D36" s="12" t="s">
        <v>56</v>
      </c>
      <c r="E36" s="11" t="s">
        <v>30</v>
      </c>
      <c r="F36" s="13">
        <v>50.0</v>
      </c>
    </row>
    <row r="37" ht="15.75" customHeight="1">
      <c r="A37" s="11" t="s">
        <v>12</v>
      </c>
      <c r="B37">
        <f t="shared" si="1"/>
        <v>35</v>
      </c>
      <c r="C37">
        <f t="array" ref="C37">MAX(IF($A$3:A36 = A37,ROW($A$3:A36) - MIN(ROW($A$3:A36)) + 1))</f>
        <v>34</v>
      </c>
      <c r="D37" s="12" t="s">
        <v>57</v>
      </c>
      <c r="E37" s="11" t="s">
        <v>24</v>
      </c>
      <c r="F37" s="13">
        <v>26.0</v>
      </c>
    </row>
    <row r="38" ht="15.75" customHeight="1">
      <c r="A38" s="11" t="s">
        <v>12</v>
      </c>
      <c r="B38">
        <f t="shared" si="1"/>
        <v>36</v>
      </c>
      <c r="C38">
        <f t="array" ref="C38">MAX(IF($A$3:A37 = A38,ROW($A$3:A37) - MIN(ROW($A$3:A37)) + 1))</f>
        <v>35</v>
      </c>
      <c r="D38" s="12" t="s">
        <v>58</v>
      </c>
      <c r="E38" s="11" t="s">
        <v>16</v>
      </c>
      <c r="F38" s="13">
        <v>35.0</v>
      </c>
    </row>
    <row r="39" ht="15.75" customHeight="1">
      <c r="A39" s="11" t="s">
        <v>12</v>
      </c>
      <c r="B39">
        <f t="shared" si="1"/>
        <v>37</v>
      </c>
      <c r="C39">
        <f t="array" ref="C39">MAX(IF($A$3:A38 = A39,ROW($A$3:A38) - MIN(ROW($A$3:A38)) + 1))</f>
        <v>36</v>
      </c>
      <c r="D39" s="12" t="s">
        <v>59</v>
      </c>
      <c r="E39" s="11" t="s">
        <v>16</v>
      </c>
      <c r="F39" s="13">
        <v>6.0</v>
      </c>
    </row>
    <row r="40" ht="15.75" customHeight="1">
      <c r="A40" s="11" t="s">
        <v>12</v>
      </c>
      <c r="B40">
        <f t="shared" si="1"/>
        <v>38</v>
      </c>
      <c r="C40">
        <f t="array" ref="C40">MAX(IF($A$3:A39 = A40,ROW($A$3:A39) - MIN(ROW($A$3:A39)) + 1))</f>
        <v>37</v>
      </c>
      <c r="D40" s="12" t="s">
        <v>60</v>
      </c>
      <c r="E40" s="11" t="s">
        <v>14</v>
      </c>
      <c r="F40" s="13">
        <v>49.0</v>
      </c>
    </row>
    <row r="41" ht="15.75" customHeight="1">
      <c r="A41" s="11" t="s">
        <v>12</v>
      </c>
      <c r="B41">
        <f t="shared" si="1"/>
        <v>39</v>
      </c>
      <c r="C41">
        <f t="array" ref="C41">MAX(IF($A$3:A40 = A41,ROW($A$3:A40) - MIN(ROW($A$3:A40)) + 1))</f>
        <v>38</v>
      </c>
      <c r="D41" s="12" t="s">
        <v>61</v>
      </c>
      <c r="E41" s="11" t="s">
        <v>22</v>
      </c>
      <c r="F41" s="13">
        <v>59.0</v>
      </c>
    </row>
    <row r="42" ht="15.75" customHeight="1">
      <c r="A42" s="11" t="s">
        <v>12</v>
      </c>
      <c r="B42">
        <f t="shared" si="1"/>
        <v>40</v>
      </c>
      <c r="C42">
        <f t="array" ref="C42">MAX(IF($A$3:A41 = A42,ROW($A$3:A41) - MIN(ROW($A$3:A41)) + 1))</f>
        <v>39</v>
      </c>
      <c r="D42" s="12" t="s">
        <v>62</v>
      </c>
      <c r="E42" s="11" t="s">
        <v>27</v>
      </c>
      <c r="F42" s="13">
        <v>10.0</v>
      </c>
    </row>
    <row r="43" ht="15.75" customHeight="1">
      <c r="A43" s="11" t="s">
        <v>12</v>
      </c>
      <c r="B43">
        <f t="shared" si="1"/>
        <v>41</v>
      </c>
      <c r="C43">
        <f t="array" ref="C43">MAX(IF($A$3:A42 = A43,ROW($A$3:A42) - MIN(ROW($A$3:A42)) + 1))</f>
        <v>40</v>
      </c>
      <c r="D43" s="12" t="s">
        <v>63</v>
      </c>
      <c r="E43" s="11" t="s">
        <v>30</v>
      </c>
      <c r="F43" s="13">
        <v>32.0</v>
      </c>
    </row>
    <row r="44" ht="15.75" customHeight="1">
      <c r="A44" s="11" t="s">
        <v>12</v>
      </c>
      <c r="B44">
        <f t="shared" si="1"/>
        <v>42</v>
      </c>
      <c r="C44">
        <f t="array" ref="C44">MAX(IF($A$3:A43 = A44,ROW($A$3:A43) - MIN(ROW($A$3:A43)) + 1))</f>
        <v>41</v>
      </c>
      <c r="D44" s="12" t="s">
        <v>64</v>
      </c>
      <c r="E44" s="11" t="s">
        <v>50</v>
      </c>
      <c r="F44" s="13">
        <v>50.0</v>
      </c>
    </row>
    <row r="45" ht="15.75" customHeight="1">
      <c r="A45" s="11" t="s">
        <v>12</v>
      </c>
      <c r="B45">
        <f t="shared" si="1"/>
        <v>43</v>
      </c>
      <c r="C45">
        <f t="array" ref="C45">MAX(IF($A$3:A44 = A45,ROW($A$3:A44) - MIN(ROW($A$3:A44)) + 1))</f>
        <v>42</v>
      </c>
      <c r="D45" s="12" t="s">
        <v>65</v>
      </c>
      <c r="E45" s="11" t="s">
        <v>27</v>
      </c>
      <c r="F45" s="13">
        <v>17.0</v>
      </c>
    </row>
    <row r="46" ht="15.75" customHeight="1">
      <c r="A46" s="11" t="s">
        <v>12</v>
      </c>
      <c r="B46">
        <f t="shared" si="1"/>
        <v>44</v>
      </c>
      <c r="C46">
        <f t="array" ref="C46">MAX(IF($A$3:A45 = A46,ROW($A$3:A45) - MIN(ROW($A$3:A45)) + 1))</f>
        <v>43</v>
      </c>
      <c r="D46" s="12" t="s">
        <v>66</v>
      </c>
      <c r="E46" s="11" t="s">
        <v>18</v>
      </c>
      <c r="F46" s="13">
        <v>24.0</v>
      </c>
    </row>
    <row r="47" ht="15.75" customHeight="1">
      <c r="A47" s="11" t="s">
        <v>12</v>
      </c>
      <c r="B47">
        <f t="shared" si="1"/>
        <v>45</v>
      </c>
      <c r="C47">
        <f t="array" ref="C47">MAX(IF($A$3:A46 = A47,ROW($A$3:A46) - MIN(ROW($A$3:A46)) + 1))</f>
        <v>44</v>
      </c>
      <c r="D47" s="12" t="s">
        <v>67</v>
      </c>
      <c r="E47" s="11" t="s">
        <v>14</v>
      </c>
      <c r="F47" s="13">
        <v>17.0</v>
      </c>
    </row>
    <row r="48" ht="15.75" customHeight="1">
      <c r="A48" s="11" t="s">
        <v>12</v>
      </c>
      <c r="B48">
        <f t="shared" si="1"/>
        <v>46</v>
      </c>
      <c r="C48">
        <f t="array" ref="C48">MAX(IF($A$3:A47 = A48,ROW($A$3:A47) - MIN(ROW($A$3:A47)) + 1))</f>
        <v>45</v>
      </c>
      <c r="D48" s="12" t="s">
        <v>68</v>
      </c>
      <c r="E48" s="11" t="s">
        <v>20</v>
      </c>
      <c r="F48" s="13">
        <v>27.0</v>
      </c>
    </row>
    <row r="49" ht="15.75" customHeight="1">
      <c r="A49" s="11" t="s">
        <v>12</v>
      </c>
      <c r="B49">
        <f t="shared" si="1"/>
        <v>47</v>
      </c>
      <c r="C49">
        <f t="array" ref="C49">MAX(IF($A$3:A48 = A49,ROW($A$3:A48) - MIN(ROW($A$3:A48)) + 1))</f>
        <v>46</v>
      </c>
      <c r="D49" s="12" t="s">
        <v>69</v>
      </c>
      <c r="E49" s="11" t="s">
        <v>50</v>
      </c>
      <c r="F49" s="13">
        <v>14.0</v>
      </c>
    </row>
    <row r="50" ht="15.75" customHeight="1">
      <c r="A50" s="11" t="s">
        <v>12</v>
      </c>
      <c r="B50">
        <f t="shared" si="1"/>
        <v>48</v>
      </c>
      <c r="C50">
        <f t="array" ref="C50">MAX(IF($A$3:A49 = A50,ROW($A$3:A49) - MIN(ROW($A$3:A49)) + 1))</f>
        <v>47</v>
      </c>
      <c r="D50" s="12" t="s">
        <v>70</v>
      </c>
      <c r="E50" s="11" t="s">
        <v>27</v>
      </c>
      <c r="F50" s="13">
        <v>37.0</v>
      </c>
    </row>
    <row r="51" ht="15.75" customHeight="1">
      <c r="A51" s="11" t="s">
        <v>12</v>
      </c>
      <c r="B51">
        <f t="shared" si="1"/>
        <v>49</v>
      </c>
      <c r="C51">
        <f t="array" ref="C51">MAX(IF($A$3:A50 = A51,ROW($A$3:A50) - MIN(ROW($A$3:A50)) + 1))</f>
        <v>48</v>
      </c>
      <c r="D51" s="12" t="s">
        <v>71</v>
      </c>
      <c r="E51" s="11" t="s">
        <v>27</v>
      </c>
      <c r="F51" s="13">
        <v>48.0</v>
      </c>
    </row>
    <row r="52" ht="15.75" customHeight="1">
      <c r="A52" s="11" t="s">
        <v>12</v>
      </c>
      <c r="B52">
        <f t="shared" si="1"/>
        <v>50</v>
      </c>
      <c r="C52">
        <f t="array" ref="C52">MAX(IF($A$3:A51 = A52,ROW($A$3:A51) - MIN(ROW($A$3:A51)) + 1))</f>
        <v>49</v>
      </c>
      <c r="D52" s="12" t="s">
        <v>72</v>
      </c>
      <c r="E52" s="11" t="s">
        <v>24</v>
      </c>
      <c r="F52" s="13">
        <v>20.0</v>
      </c>
    </row>
    <row r="53" ht="15.75" customHeight="1">
      <c r="A53" s="11" t="s">
        <v>12</v>
      </c>
      <c r="B53">
        <f t="shared" si="1"/>
        <v>51</v>
      </c>
      <c r="C53">
        <f t="array" ref="C53">MAX(IF($A$3:A52 = A53,ROW($A$3:A52) - MIN(ROW($A$3:A52)) + 1))</f>
        <v>50</v>
      </c>
      <c r="D53" s="12" t="s">
        <v>73</v>
      </c>
      <c r="E53" s="11" t="s">
        <v>18</v>
      </c>
      <c r="F53" s="13">
        <v>15.0</v>
      </c>
    </row>
    <row r="54" ht="15.75" customHeight="1">
      <c r="A54" s="11" t="s">
        <v>12</v>
      </c>
      <c r="B54">
        <f t="shared" si="1"/>
        <v>52</v>
      </c>
      <c r="C54">
        <f t="array" ref="C54">MAX(IF($A$3:A53 = A54,ROW($A$3:A53) - MIN(ROW($A$3:A53)) + 1))</f>
        <v>51</v>
      </c>
      <c r="D54" s="12" t="s">
        <v>74</v>
      </c>
      <c r="E54" s="11" t="s">
        <v>18</v>
      </c>
      <c r="F54" s="13">
        <v>57.0</v>
      </c>
    </row>
    <row r="55" ht="15.75" customHeight="1">
      <c r="A55" s="11" t="s">
        <v>12</v>
      </c>
      <c r="B55">
        <f t="shared" si="1"/>
        <v>53</v>
      </c>
      <c r="C55">
        <f t="array" ref="C55">MAX(IF($A$3:A54 = A55,ROW($A$3:A54) - MIN(ROW($A$3:A54)) + 1))</f>
        <v>52</v>
      </c>
      <c r="D55" s="12" t="s">
        <v>75</v>
      </c>
      <c r="E55" s="11" t="s">
        <v>14</v>
      </c>
      <c r="F55" s="13">
        <v>7.0</v>
      </c>
    </row>
    <row r="56" ht="15.75" customHeight="1">
      <c r="A56" s="11" t="s">
        <v>12</v>
      </c>
      <c r="B56">
        <f t="shared" si="1"/>
        <v>54</v>
      </c>
      <c r="C56">
        <f t="array" ref="C56">MAX(IF($A$3:A55 = A56,ROW($A$3:A55) - MIN(ROW($A$3:A55)) + 1))</f>
        <v>53</v>
      </c>
      <c r="D56" s="12" t="s">
        <v>76</v>
      </c>
      <c r="E56" s="11" t="s">
        <v>14</v>
      </c>
      <c r="F56" s="13">
        <v>40.0</v>
      </c>
    </row>
    <row r="57" ht="15.75" customHeight="1">
      <c r="A57" s="11" t="s">
        <v>12</v>
      </c>
      <c r="B57">
        <f t="shared" si="1"/>
        <v>55</v>
      </c>
      <c r="C57">
        <f t="array" ref="C57">MAX(IF($A$3:A56 = A57,ROW($A$3:A56) - MIN(ROW($A$3:A56)) + 1))</f>
        <v>54</v>
      </c>
      <c r="D57" s="12" t="s">
        <v>77</v>
      </c>
      <c r="E57" s="11" t="s">
        <v>50</v>
      </c>
      <c r="F57" s="13">
        <v>41.0</v>
      </c>
    </row>
    <row r="58" ht="15.75" customHeight="1">
      <c r="A58" s="11" t="s">
        <v>12</v>
      </c>
      <c r="B58">
        <f t="shared" si="1"/>
        <v>56</v>
      </c>
      <c r="C58">
        <f t="array" ref="C58">MAX(IF($A$3:A57 = A58,ROW($A$3:A57) - MIN(ROW($A$3:A57)) + 1))</f>
        <v>55</v>
      </c>
      <c r="D58" s="12" t="s">
        <v>78</v>
      </c>
      <c r="E58" s="11" t="s">
        <v>16</v>
      </c>
      <c r="F58" s="13">
        <v>4.0</v>
      </c>
    </row>
    <row r="59" ht="15.75" customHeight="1">
      <c r="A59" s="11" t="s">
        <v>12</v>
      </c>
      <c r="B59">
        <f t="shared" si="1"/>
        <v>57</v>
      </c>
      <c r="C59">
        <f t="array" ref="C59">MAX(IF($A$3:A58 = A59,ROW($A$3:A58) - MIN(ROW($A$3:A58)) + 1))</f>
        <v>56</v>
      </c>
      <c r="D59" s="12" t="s">
        <v>79</v>
      </c>
      <c r="E59" s="11" t="s">
        <v>22</v>
      </c>
      <c r="F59" s="13">
        <v>4.0</v>
      </c>
    </row>
    <row r="60" ht="15.75" customHeight="1">
      <c r="A60" s="11" t="s">
        <v>12</v>
      </c>
      <c r="B60">
        <f t="shared" si="1"/>
        <v>58</v>
      </c>
      <c r="C60">
        <f t="array" ref="C60">MAX(IF($A$3:A59 = A60,ROW($A$3:A59) - MIN(ROW($A$3:A59)) + 1))</f>
        <v>57</v>
      </c>
      <c r="D60" s="12" t="s">
        <v>80</v>
      </c>
      <c r="E60" s="11" t="s">
        <v>20</v>
      </c>
      <c r="F60" s="13">
        <v>8.0</v>
      </c>
    </row>
    <row r="61" ht="15.75" customHeight="1">
      <c r="A61" s="11" t="s">
        <v>12</v>
      </c>
      <c r="B61">
        <f t="shared" si="1"/>
        <v>59</v>
      </c>
      <c r="C61">
        <f t="array" ref="C61">MAX(IF($A$3:A60 = A61,ROW($A$3:A60) - MIN(ROW($A$3:A60)) + 1))</f>
        <v>58</v>
      </c>
      <c r="D61" s="12" t="s">
        <v>81</v>
      </c>
      <c r="E61" s="11" t="s">
        <v>50</v>
      </c>
      <c r="F61" s="13">
        <v>15.0</v>
      </c>
    </row>
    <row r="62" ht="15.75" customHeight="1">
      <c r="A62" s="11" t="s">
        <v>12</v>
      </c>
      <c r="B62">
        <f t="shared" si="1"/>
        <v>60</v>
      </c>
      <c r="C62">
        <f t="array" ref="C62">MAX(IF($A$3:A61 = A62,ROW($A$3:A61) - MIN(ROW($A$3:A61)) + 1))</f>
        <v>59</v>
      </c>
      <c r="D62" s="12" t="s">
        <v>82</v>
      </c>
      <c r="E62" s="11" t="s">
        <v>20</v>
      </c>
      <c r="F62" s="13">
        <v>2.0</v>
      </c>
    </row>
    <row r="63" ht="15.75" customHeight="1">
      <c r="A63" s="11" t="s">
        <v>12</v>
      </c>
      <c r="B63">
        <f t="shared" si="1"/>
        <v>61</v>
      </c>
      <c r="C63">
        <f t="array" ref="C63">MAX(IF($A$3:A62 = A63,ROW($A$3:A62) - MIN(ROW($A$3:A62)) + 1))</f>
        <v>60</v>
      </c>
      <c r="D63" s="12" t="s">
        <v>83</v>
      </c>
      <c r="E63" s="11" t="s">
        <v>20</v>
      </c>
      <c r="F63" s="13">
        <v>26.0</v>
      </c>
    </row>
    <row r="64" ht="15.75" customHeight="1">
      <c r="A64" s="11" t="s">
        <v>12</v>
      </c>
      <c r="B64">
        <f t="shared" si="1"/>
        <v>62</v>
      </c>
      <c r="C64">
        <f t="array" ref="C64">MAX(IF($A$3:A63 = A64,ROW($A$3:A63) - MIN(ROW($A$3:A63)) + 1))</f>
        <v>61</v>
      </c>
      <c r="D64" s="12" t="s">
        <v>84</v>
      </c>
      <c r="E64" s="11" t="s">
        <v>16</v>
      </c>
      <c r="F64" s="13">
        <v>4.0</v>
      </c>
    </row>
    <row r="65" ht="15.75" customHeight="1">
      <c r="A65" s="11" t="s">
        <v>12</v>
      </c>
      <c r="B65">
        <f t="shared" si="1"/>
        <v>63</v>
      </c>
      <c r="C65">
        <f t="array" ref="C65">MAX(IF($A$3:A64 = A65,ROW($A$3:A64) - MIN(ROW($A$3:A64)) + 1))</f>
        <v>62</v>
      </c>
      <c r="D65" s="12" t="s">
        <v>85</v>
      </c>
      <c r="E65" s="11" t="s">
        <v>18</v>
      </c>
      <c r="F65" s="13">
        <v>48.0</v>
      </c>
    </row>
    <row r="66" ht="15.75" customHeight="1">
      <c r="A66" s="11" t="s">
        <v>12</v>
      </c>
      <c r="B66">
        <f t="shared" si="1"/>
        <v>64</v>
      </c>
      <c r="C66">
        <f t="array" ref="C66">MAX(IF($A$3:A65 = A66,ROW($A$3:A65) - MIN(ROW($A$3:A65)) + 1))</f>
        <v>63</v>
      </c>
      <c r="D66" s="12" t="s">
        <v>86</v>
      </c>
      <c r="E66" s="11" t="s">
        <v>30</v>
      </c>
      <c r="F66" s="13">
        <v>21.0</v>
      </c>
    </row>
    <row r="67" ht="15.75" customHeight="1">
      <c r="A67" s="11" t="s">
        <v>12</v>
      </c>
      <c r="B67">
        <f t="shared" si="1"/>
        <v>65</v>
      </c>
      <c r="C67">
        <f t="array" ref="C67">MAX(IF($A$3:A66 = A67,ROW($A$3:A66) - MIN(ROW($A$3:A66)) + 1))</f>
        <v>64</v>
      </c>
      <c r="D67" s="12" t="s">
        <v>87</v>
      </c>
      <c r="E67" s="11" t="s">
        <v>20</v>
      </c>
      <c r="F67" s="13">
        <v>18.0</v>
      </c>
    </row>
    <row r="68" ht="15.75" customHeight="1">
      <c r="A68" s="11" t="s">
        <v>12</v>
      </c>
      <c r="B68">
        <f t="shared" si="1"/>
        <v>66</v>
      </c>
      <c r="C68">
        <f t="array" ref="C68">MAX(IF($A$3:A67 = A68,ROW($A$3:A67) - MIN(ROW($A$3:A67)) + 1))</f>
        <v>65</v>
      </c>
      <c r="D68" s="12" t="s">
        <v>88</v>
      </c>
      <c r="E68" s="11" t="s">
        <v>27</v>
      </c>
      <c r="F68" s="13">
        <v>1.0</v>
      </c>
    </row>
    <row r="69" ht="15.75" customHeight="1">
      <c r="A69" s="11" t="s">
        <v>12</v>
      </c>
      <c r="B69">
        <f t="shared" si="1"/>
        <v>67</v>
      </c>
      <c r="C69">
        <f t="array" ref="C69">MAX(IF($A$3:A68 = A69,ROW($A$3:A68) - MIN(ROW($A$3:A68)) + 1))</f>
        <v>66</v>
      </c>
      <c r="D69" s="12" t="s">
        <v>89</v>
      </c>
      <c r="E69" s="11" t="s">
        <v>36</v>
      </c>
      <c r="F69" s="13">
        <v>1.0</v>
      </c>
    </row>
    <row r="70" ht="15.75" customHeight="1">
      <c r="A70" s="11" t="s">
        <v>12</v>
      </c>
      <c r="B70">
        <f t="shared" si="1"/>
        <v>68</v>
      </c>
      <c r="C70">
        <f t="array" ref="C70">MAX(IF($A$3:A69 = A70,ROW($A$3:A69) - MIN(ROW($A$3:A69)) + 1))</f>
        <v>67</v>
      </c>
      <c r="D70" s="12" t="s">
        <v>90</v>
      </c>
      <c r="E70" s="11" t="s">
        <v>18</v>
      </c>
      <c r="F70" s="13">
        <v>15.0</v>
      </c>
    </row>
    <row r="71" ht="15.75" customHeight="1">
      <c r="A71" s="11" t="s">
        <v>12</v>
      </c>
      <c r="B71">
        <f t="shared" si="1"/>
        <v>69</v>
      </c>
      <c r="C71">
        <f t="array" ref="C71">MAX(IF($A$3:A70 = A71,ROW($A$3:A70) - MIN(ROW($A$3:A70)) + 1))</f>
        <v>68</v>
      </c>
      <c r="D71" s="12" t="s">
        <v>91</v>
      </c>
      <c r="E71" s="11" t="s">
        <v>22</v>
      </c>
      <c r="F71" s="13">
        <v>2.0</v>
      </c>
    </row>
    <row r="72" ht="15.75" customHeight="1">
      <c r="A72" s="11" t="s">
        <v>12</v>
      </c>
      <c r="B72">
        <f t="shared" si="1"/>
        <v>70</v>
      </c>
      <c r="C72">
        <f t="array" ref="C72">MAX(IF($A$3:A71 = A72,ROW($A$3:A71) - MIN(ROW($A$3:A71)) + 1))</f>
        <v>69</v>
      </c>
      <c r="D72" s="12" t="s">
        <v>92</v>
      </c>
      <c r="E72" s="11" t="s">
        <v>14</v>
      </c>
      <c r="F72" s="13">
        <v>25.0</v>
      </c>
    </row>
    <row r="73" ht="15.75" customHeight="1">
      <c r="A73" s="11" t="s">
        <v>12</v>
      </c>
      <c r="B73">
        <f t="shared" si="1"/>
        <v>71</v>
      </c>
      <c r="C73">
        <f t="array" ref="C73">MAX(IF($A$3:A72 = A73,ROW($A$3:A72) - MIN(ROW($A$3:A72)) + 1))</f>
        <v>70</v>
      </c>
      <c r="D73" s="12" t="s">
        <v>93</v>
      </c>
      <c r="E73" s="11" t="s">
        <v>24</v>
      </c>
      <c r="F73" s="13">
        <v>19.0</v>
      </c>
    </row>
    <row r="74" ht="15.75" customHeight="1">
      <c r="A74" s="11" t="s">
        <v>12</v>
      </c>
      <c r="B74">
        <f t="shared" si="1"/>
        <v>72</v>
      </c>
      <c r="C74">
        <f t="array" ref="C74">MAX(IF($A$3:A73 = A74,ROW($A$3:A73) - MIN(ROW($A$3:A73)) + 1))</f>
        <v>71</v>
      </c>
      <c r="D74" s="12" t="s">
        <v>94</v>
      </c>
      <c r="E74" s="11" t="s">
        <v>14</v>
      </c>
      <c r="F74" s="13">
        <v>18.0</v>
      </c>
    </row>
    <row r="75" ht="15.75" customHeight="1">
      <c r="A75" s="11" t="s">
        <v>12</v>
      </c>
      <c r="B75">
        <f t="shared" si="1"/>
        <v>73</v>
      </c>
      <c r="C75">
        <f t="array" ref="C75">MAX(IF($A$3:A74 = A75,ROW($A$3:A74) - MIN(ROW($A$3:A74)) + 1))</f>
        <v>72</v>
      </c>
      <c r="D75" s="12" t="s">
        <v>95</v>
      </c>
      <c r="E75" s="11" t="s">
        <v>22</v>
      </c>
      <c r="F75" s="13">
        <v>15.0</v>
      </c>
    </row>
    <row r="76" ht="15.75" customHeight="1">
      <c r="A76" s="11" t="s">
        <v>12</v>
      </c>
      <c r="B76">
        <f t="shared" si="1"/>
        <v>74</v>
      </c>
      <c r="C76">
        <f t="array" ref="C76">MAX(IF($A$3:A75 = A76,ROW($A$3:A75) - MIN(ROW($A$3:A75)) + 1))</f>
        <v>73</v>
      </c>
      <c r="D76" s="12" t="s">
        <v>96</v>
      </c>
      <c r="E76" s="11" t="s">
        <v>14</v>
      </c>
      <c r="F76" s="13">
        <v>2.0</v>
      </c>
    </row>
    <row r="77" ht="15.75" customHeight="1">
      <c r="A77" s="11" t="s">
        <v>12</v>
      </c>
      <c r="B77">
        <f t="shared" si="1"/>
        <v>75</v>
      </c>
      <c r="C77">
        <f t="array" ref="C77">MAX(IF($A$3:A76 = A77,ROW($A$3:A76) - MIN(ROW($A$3:A76)) + 1))</f>
        <v>74</v>
      </c>
      <c r="D77" s="12" t="s">
        <v>97</v>
      </c>
      <c r="E77" s="11" t="s">
        <v>22</v>
      </c>
      <c r="F77" s="13">
        <v>6.0</v>
      </c>
    </row>
    <row r="78" ht="15.75" customHeight="1">
      <c r="A78" s="11" t="s">
        <v>12</v>
      </c>
      <c r="B78">
        <f t="shared" si="1"/>
        <v>76</v>
      </c>
      <c r="C78">
        <f t="array" ref="C78">MAX(IF($A$3:A77 = A78,ROW($A$3:A77) - MIN(ROW($A$3:A77)) + 1))</f>
        <v>75</v>
      </c>
      <c r="D78" s="12" t="s">
        <v>98</v>
      </c>
      <c r="E78" s="11" t="s">
        <v>14</v>
      </c>
      <c r="F78" s="13">
        <v>4.0</v>
      </c>
    </row>
    <row r="79" ht="15.75" customHeight="1">
      <c r="A79" s="11" t="s">
        <v>12</v>
      </c>
      <c r="B79">
        <f t="shared" si="1"/>
        <v>77</v>
      </c>
      <c r="C79">
        <f t="array" ref="C79">MAX(IF($A$3:A78 = A79,ROW($A$3:A78) - MIN(ROW($A$3:A78)) + 1))</f>
        <v>76</v>
      </c>
      <c r="D79" s="12" t="s">
        <v>99</v>
      </c>
      <c r="E79" s="11" t="s">
        <v>14</v>
      </c>
      <c r="F79" s="13">
        <v>6.0</v>
      </c>
    </row>
    <row r="80" ht="15.75" customHeight="1">
      <c r="A80" s="11" t="s">
        <v>12</v>
      </c>
      <c r="B80">
        <f t="shared" si="1"/>
        <v>78</v>
      </c>
      <c r="C80">
        <f t="array" ref="C80">MAX(IF($A$3:A79 = A80,ROW($A$3:A79) - MIN(ROW($A$3:A79)) + 1))</f>
        <v>77</v>
      </c>
      <c r="D80" s="12" t="s">
        <v>100</v>
      </c>
      <c r="E80" s="11" t="s">
        <v>16</v>
      </c>
      <c r="F80" s="13">
        <v>3.0</v>
      </c>
    </row>
    <row r="81" ht="15.75" customHeight="1">
      <c r="A81" s="11" t="s">
        <v>12</v>
      </c>
      <c r="B81">
        <f t="shared" si="1"/>
        <v>79</v>
      </c>
      <c r="C81">
        <f t="array" ref="C81">MAX(IF($A$3:A80 = A81,ROW($A$3:A80) - MIN(ROW($A$3:A80)) + 1))</f>
        <v>78</v>
      </c>
      <c r="D81" s="12" t="s">
        <v>101</v>
      </c>
      <c r="E81" s="11" t="s">
        <v>30</v>
      </c>
      <c r="F81" s="13">
        <v>1.0</v>
      </c>
    </row>
    <row r="82" ht="15.75" customHeight="1">
      <c r="A82" s="11" t="s">
        <v>12</v>
      </c>
      <c r="B82">
        <f t="shared" si="1"/>
        <v>80</v>
      </c>
      <c r="C82">
        <f t="array" ref="C82">MAX(IF($A$3:A81 = A82,ROW($A$3:A81) - MIN(ROW($A$3:A81)) + 1))</f>
        <v>79</v>
      </c>
      <c r="D82" s="12" t="s">
        <v>102</v>
      </c>
      <c r="E82" s="11" t="s">
        <v>24</v>
      </c>
      <c r="F82" s="13">
        <v>1.0</v>
      </c>
    </row>
    <row r="83" ht="15.75" customHeight="1">
      <c r="A83" s="11" t="s">
        <v>12</v>
      </c>
      <c r="B83">
        <f t="shared" si="1"/>
        <v>81</v>
      </c>
      <c r="C83">
        <f t="array" ref="C83">MAX(IF($A$3:A82 = A83,ROW($A$3:A82) - MIN(ROW($A$3:A82)) + 1))</f>
        <v>80</v>
      </c>
      <c r="D83" s="12" t="s">
        <v>103</v>
      </c>
      <c r="E83" s="11" t="s">
        <v>36</v>
      </c>
      <c r="F83" s="13">
        <v>8.0</v>
      </c>
    </row>
    <row r="84" ht="15.75" customHeight="1">
      <c r="A84" s="11" t="s">
        <v>12</v>
      </c>
      <c r="B84">
        <f t="shared" si="1"/>
        <v>82</v>
      </c>
      <c r="C84">
        <f t="array" ref="C84">MAX(IF($A$3:A83 = A84,ROW($A$3:A83) - MIN(ROW($A$3:A83)) + 1))</f>
        <v>81</v>
      </c>
      <c r="D84" s="12" t="s">
        <v>104</v>
      </c>
      <c r="E84" s="11" t="s">
        <v>36</v>
      </c>
      <c r="F84" s="13">
        <v>2.0</v>
      </c>
    </row>
    <row r="85" ht="15.75" customHeight="1">
      <c r="A85" s="11" t="s">
        <v>12</v>
      </c>
      <c r="B85">
        <f t="shared" si="1"/>
        <v>83</v>
      </c>
      <c r="C85">
        <f t="array" ref="C85">MAX(IF($A$3:A84 = A85,ROW($A$3:A84) - MIN(ROW($A$3:A84)) + 1))</f>
        <v>82</v>
      </c>
      <c r="D85" s="12" t="s">
        <v>105</v>
      </c>
      <c r="E85" s="11" t="s">
        <v>36</v>
      </c>
      <c r="F85" s="13">
        <v>6.0</v>
      </c>
    </row>
    <row r="86" ht="15.75" customHeight="1">
      <c r="A86" s="11" t="s">
        <v>12</v>
      </c>
      <c r="B86">
        <f t="shared" si="1"/>
        <v>84</v>
      </c>
      <c r="C86">
        <f t="array" ref="C86">MAX(IF($A$3:A85 = A86,ROW($A$3:A85) - MIN(ROW($A$3:A85)) + 1))</f>
        <v>83</v>
      </c>
      <c r="D86" s="12" t="s">
        <v>106</v>
      </c>
      <c r="E86" s="11" t="s">
        <v>24</v>
      </c>
      <c r="F86" s="13">
        <v>4.0</v>
      </c>
    </row>
    <row r="87" ht="15.75" customHeight="1">
      <c r="A87" s="11" t="s">
        <v>12</v>
      </c>
      <c r="B87">
        <f t="shared" si="1"/>
        <v>85</v>
      </c>
      <c r="C87">
        <f t="array" ref="C87">MAX(IF($A$3:A86 = A87,ROW($A$3:A86) - MIN(ROW($A$3:A86)) + 1))</f>
        <v>84</v>
      </c>
      <c r="D87" s="12" t="s">
        <v>107</v>
      </c>
      <c r="E87" s="11" t="s">
        <v>22</v>
      </c>
      <c r="F87" s="13">
        <v>2.0</v>
      </c>
    </row>
    <row r="88" ht="15.75" customHeight="1">
      <c r="A88" s="11" t="s">
        <v>12</v>
      </c>
      <c r="B88">
        <f t="shared" si="1"/>
        <v>86</v>
      </c>
      <c r="C88">
        <f t="array" ref="C88">MAX(IF($A$3:A87 = A88,ROW($A$3:A87) - MIN(ROW($A$3:A87)) + 1))</f>
        <v>85</v>
      </c>
      <c r="D88" s="12" t="s">
        <v>108</v>
      </c>
      <c r="E88" s="11" t="s">
        <v>36</v>
      </c>
      <c r="F88" s="13">
        <v>6.0</v>
      </c>
    </row>
    <row r="89" ht="15.75" customHeight="1">
      <c r="A89" s="11" t="s">
        <v>12</v>
      </c>
      <c r="B89">
        <f t="shared" si="1"/>
        <v>87</v>
      </c>
      <c r="C89">
        <f t="array" ref="C89">MAX(IF($A$3:A88 = A89,ROW($A$3:A88) - MIN(ROW($A$3:A88)) + 1))</f>
        <v>86</v>
      </c>
      <c r="D89" s="12" t="s">
        <v>109</v>
      </c>
      <c r="E89" s="11" t="s">
        <v>24</v>
      </c>
      <c r="F89" s="13">
        <v>2.0</v>
      </c>
    </row>
    <row r="90" ht="15.75" customHeight="1">
      <c r="A90" s="11" t="s">
        <v>12</v>
      </c>
      <c r="B90">
        <f t="shared" si="1"/>
        <v>88</v>
      </c>
      <c r="C90">
        <f t="array" ref="C90">MAX(IF($A$3:A89 = A90,ROW($A$3:A89) - MIN(ROW($A$3:A89)) + 1))</f>
        <v>87</v>
      </c>
      <c r="D90" s="12" t="s">
        <v>110</v>
      </c>
      <c r="E90" s="11" t="s">
        <v>22</v>
      </c>
      <c r="F90" s="13">
        <v>11.0</v>
      </c>
    </row>
    <row r="91" ht="15.75" customHeight="1">
      <c r="A91" s="11" t="s">
        <v>12</v>
      </c>
      <c r="B91">
        <f t="shared" si="1"/>
        <v>89</v>
      </c>
      <c r="C91">
        <f t="array" ref="C91">MAX(IF($A$3:A90 = A91,ROW($A$3:A90) - MIN(ROW($A$3:A90)) + 1))</f>
        <v>88</v>
      </c>
      <c r="D91" s="12" t="s">
        <v>111</v>
      </c>
      <c r="E91" s="11" t="s">
        <v>30</v>
      </c>
      <c r="F91" s="13">
        <v>3.0</v>
      </c>
    </row>
    <row r="92" ht="15.75" customHeight="1">
      <c r="A92" s="11" t="s">
        <v>12</v>
      </c>
      <c r="B92">
        <f t="shared" si="1"/>
        <v>90</v>
      </c>
      <c r="C92">
        <f t="array" ref="C92">MAX(IF($A$3:A91 = A92,ROW($A$3:A91) - MIN(ROW($A$3:A91)) + 1))</f>
        <v>89</v>
      </c>
      <c r="D92" s="12" t="s">
        <v>112</v>
      </c>
      <c r="E92" s="11" t="s">
        <v>22</v>
      </c>
      <c r="F92" s="13">
        <v>3.0</v>
      </c>
    </row>
    <row r="93" ht="15.75" customHeight="1">
      <c r="A93" s="11" t="s">
        <v>12</v>
      </c>
      <c r="B93">
        <f t="shared" si="1"/>
        <v>91</v>
      </c>
      <c r="C93">
        <f t="array" ref="C93">MAX(IF($A$3:A92 = A93,ROW($A$3:A92) - MIN(ROW($A$3:A92)) + 1))</f>
        <v>90</v>
      </c>
      <c r="D93" s="12" t="s">
        <v>113</v>
      </c>
      <c r="E93" s="11" t="s">
        <v>27</v>
      </c>
      <c r="F93" s="13">
        <v>2.0</v>
      </c>
    </row>
    <row r="94" ht="15.75" customHeight="1">
      <c r="A94" s="11" t="s">
        <v>12</v>
      </c>
      <c r="B94">
        <f t="shared" si="1"/>
        <v>92</v>
      </c>
      <c r="C94">
        <f t="array" ref="C94">MAX(IF($A$3:A93 = A94,ROW($A$3:A93) - MIN(ROW($A$3:A93)) + 1))</f>
        <v>91</v>
      </c>
      <c r="D94" s="12" t="s">
        <v>114</v>
      </c>
      <c r="E94" s="11" t="s">
        <v>22</v>
      </c>
      <c r="F94" s="13">
        <v>6.0</v>
      </c>
    </row>
    <row r="95" ht="15.75" customHeight="1">
      <c r="A95" s="11" t="s">
        <v>12</v>
      </c>
      <c r="B95">
        <f t="shared" si="1"/>
        <v>93</v>
      </c>
      <c r="C95">
        <f t="array" ref="C95">MAX(IF($A$3:A94 = A95,ROW($A$3:A94) - MIN(ROW($A$3:A94)) + 1))</f>
        <v>92</v>
      </c>
      <c r="D95" s="12" t="s">
        <v>115</v>
      </c>
      <c r="E95" s="11" t="s">
        <v>14</v>
      </c>
      <c r="F95" s="13">
        <v>1.0</v>
      </c>
    </row>
    <row r="96" ht="15.75" customHeight="1">
      <c r="A96" s="11" t="s">
        <v>12</v>
      </c>
      <c r="B96">
        <f t="shared" si="1"/>
        <v>94</v>
      </c>
      <c r="C96">
        <f t="array" ref="C96">MAX(IF($A$3:A95 = A96,ROW($A$3:A95) - MIN(ROW($A$3:A95)) + 1))</f>
        <v>93</v>
      </c>
      <c r="D96" s="12" t="s">
        <v>116</v>
      </c>
      <c r="E96" s="11" t="s">
        <v>16</v>
      </c>
      <c r="F96" s="13">
        <v>2.0</v>
      </c>
    </row>
    <row r="97" ht="15.75" customHeight="1">
      <c r="A97" s="11" t="s">
        <v>12</v>
      </c>
      <c r="B97">
        <f t="shared" si="1"/>
        <v>95</v>
      </c>
      <c r="C97">
        <f t="array" ref="C97">MAX(IF($A$3:A96 = A97,ROW($A$3:A96) - MIN(ROW($A$3:A96)) + 1))</f>
        <v>94</v>
      </c>
      <c r="D97" s="12" t="s">
        <v>117</v>
      </c>
      <c r="E97" s="11" t="s">
        <v>14</v>
      </c>
      <c r="F97" s="13">
        <v>3.0</v>
      </c>
    </row>
    <row r="98" ht="15.75" customHeight="1">
      <c r="A98" s="11" t="s">
        <v>12</v>
      </c>
      <c r="B98">
        <f t="shared" si="1"/>
        <v>96</v>
      </c>
      <c r="C98">
        <f t="array" ref="C98">MAX(IF($A$3:A97 = A98,ROW($A$3:A97) - MIN(ROW($A$3:A97)) + 1))</f>
        <v>95</v>
      </c>
      <c r="D98" s="12" t="s">
        <v>118</v>
      </c>
      <c r="E98" s="11" t="s">
        <v>27</v>
      </c>
      <c r="F98" s="13">
        <v>3.0</v>
      </c>
    </row>
    <row r="99" ht="15.75" customHeight="1">
      <c r="A99" s="11" t="s">
        <v>12</v>
      </c>
      <c r="B99">
        <f t="shared" si="1"/>
        <v>97</v>
      </c>
      <c r="C99">
        <f t="array" ref="C99">MAX(IF($A$3:A98 = A99,ROW($A$3:A98) - MIN(ROW($A$3:A98)) + 1))</f>
        <v>96</v>
      </c>
      <c r="D99" s="12" t="s">
        <v>119</v>
      </c>
      <c r="E99" s="11" t="s">
        <v>36</v>
      </c>
      <c r="F99" s="13">
        <v>1.0</v>
      </c>
    </row>
    <row r="100" ht="15.75" customHeight="1">
      <c r="A100" s="11" t="s">
        <v>12</v>
      </c>
      <c r="B100">
        <f t="shared" si="1"/>
        <v>98</v>
      </c>
      <c r="C100">
        <f t="array" ref="C100">MAX(IF($A$3:A99 = A100,ROW($A$3:A99) - MIN(ROW($A$3:A99)) + 1))</f>
        <v>97</v>
      </c>
      <c r="D100" s="12" t="s">
        <v>120</v>
      </c>
      <c r="E100" s="11" t="s">
        <v>16</v>
      </c>
      <c r="F100" s="13">
        <v>1.0</v>
      </c>
    </row>
    <row r="101" ht="15.75" customHeight="1">
      <c r="A101" s="11" t="s">
        <v>12</v>
      </c>
      <c r="B101">
        <f t="shared" si="1"/>
        <v>99</v>
      </c>
      <c r="C101">
        <f t="array" ref="C101">MAX(IF($A$3:A100 = A101,ROW($A$3:A100) - MIN(ROW($A$3:A100)) + 1))</f>
        <v>98</v>
      </c>
      <c r="D101" s="12" t="s">
        <v>121</v>
      </c>
      <c r="E101" s="11" t="s">
        <v>16</v>
      </c>
      <c r="F101" s="13">
        <v>2.0</v>
      </c>
    </row>
    <row r="102" ht="15.75" customHeight="1">
      <c r="A102" s="11" t="s">
        <v>12</v>
      </c>
      <c r="B102">
        <f t="shared" si="1"/>
        <v>100</v>
      </c>
      <c r="C102">
        <f t="array" ref="C102">MAX(IF($A$3:A101 = A102,ROW($A$3:A101) - MIN(ROW($A$3:A101)) + 1))</f>
        <v>99</v>
      </c>
      <c r="D102" s="12" t="s">
        <v>122</v>
      </c>
      <c r="E102" s="11" t="s">
        <v>16</v>
      </c>
      <c r="F102" s="13">
        <v>3.0</v>
      </c>
    </row>
    <row r="103" ht="15.75" customHeight="1">
      <c r="A103" s="11" t="s">
        <v>12</v>
      </c>
      <c r="B103">
        <f t="shared" si="1"/>
        <v>101</v>
      </c>
      <c r="C103">
        <f t="array" ref="C103">MAX(IF($A$3:A102 = A103,ROW($A$3:A102) - MIN(ROW($A$3:A102)) + 1))</f>
        <v>100</v>
      </c>
      <c r="D103" s="12" t="s">
        <v>123</v>
      </c>
      <c r="E103" s="11" t="s">
        <v>18</v>
      </c>
      <c r="F103" s="13">
        <v>5.0</v>
      </c>
    </row>
    <row r="104" ht="15.75" customHeight="1">
      <c r="A104" s="11" t="s">
        <v>12</v>
      </c>
      <c r="B104">
        <f t="shared" si="1"/>
        <v>102</v>
      </c>
      <c r="C104">
        <f t="array" ref="C104">MAX(IF($A$3:A103 = A104,ROW($A$3:A103) - MIN(ROW($A$3:A103)) + 1))</f>
        <v>101</v>
      </c>
      <c r="D104" s="12" t="s">
        <v>124</v>
      </c>
      <c r="E104" s="11" t="s">
        <v>50</v>
      </c>
      <c r="F104" s="13">
        <v>1.0</v>
      </c>
    </row>
    <row r="105" ht="15.75" customHeight="1">
      <c r="A105" s="11" t="s">
        <v>12</v>
      </c>
      <c r="B105">
        <f t="shared" si="1"/>
        <v>103</v>
      </c>
      <c r="C105">
        <f t="array" ref="C105">MAX(IF($A$3:A104 = A105,ROW($A$3:A104) - MIN(ROW($A$3:A104)) + 1))</f>
        <v>102</v>
      </c>
      <c r="D105" s="12" t="s">
        <v>125</v>
      </c>
      <c r="E105" s="11" t="s">
        <v>14</v>
      </c>
      <c r="F105" s="13">
        <v>3.0</v>
      </c>
    </row>
    <row r="106" ht="15.75" customHeight="1">
      <c r="A106" s="11" t="s">
        <v>12</v>
      </c>
      <c r="B106">
        <f t="shared" si="1"/>
        <v>104</v>
      </c>
      <c r="C106">
        <f t="array" ref="C106">MAX(IF($A$3:A105 = A106,ROW($A$3:A105) - MIN(ROW($A$3:A105)) + 1))</f>
        <v>103</v>
      </c>
      <c r="D106" s="12" t="s">
        <v>126</v>
      </c>
      <c r="E106" s="11" t="s">
        <v>20</v>
      </c>
      <c r="F106" s="13">
        <v>1.0</v>
      </c>
    </row>
    <row r="107" ht="15.75" customHeight="1">
      <c r="A107" s="11" t="s">
        <v>12</v>
      </c>
      <c r="B107">
        <f t="shared" si="1"/>
        <v>105</v>
      </c>
      <c r="C107">
        <f t="array" ref="C107">MAX(IF($A$3:A106 = A107,ROW($A$3:A106) - MIN(ROW($A$3:A106)) + 1))</f>
        <v>104</v>
      </c>
      <c r="D107" s="12" t="s">
        <v>127</v>
      </c>
      <c r="E107" s="11" t="s">
        <v>22</v>
      </c>
      <c r="F107" s="13">
        <v>1.0</v>
      </c>
    </row>
    <row r="108" ht="15.75" customHeight="1">
      <c r="A108" s="11" t="s">
        <v>12</v>
      </c>
      <c r="B108">
        <f t="shared" si="1"/>
        <v>106</v>
      </c>
      <c r="C108">
        <f t="array" ref="C108">MAX(IF($A$3:A107 = A108,ROW($A$3:A107) - MIN(ROW($A$3:A107)) + 1))</f>
        <v>105</v>
      </c>
      <c r="D108" s="12" t="s">
        <v>128</v>
      </c>
      <c r="E108" s="11" t="s">
        <v>18</v>
      </c>
      <c r="F108" s="13">
        <v>2.0</v>
      </c>
    </row>
    <row r="109" ht="15.75" customHeight="1">
      <c r="A109" s="11" t="s">
        <v>12</v>
      </c>
      <c r="B109">
        <f t="shared" si="1"/>
        <v>107</v>
      </c>
      <c r="C109">
        <f t="array" ref="C109">MAX(IF($A$3:A108 = A109,ROW($A$3:A108) - MIN(ROW($A$3:A108)) + 1))</f>
        <v>106</v>
      </c>
      <c r="D109" s="12" t="s">
        <v>129</v>
      </c>
      <c r="E109" s="11" t="s">
        <v>36</v>
      </c>
      <c r="F109" s="13">
        <v>1.0</v>
      </c>
    </row>
    <row r="110" ht="15.75" customHeight="1">
      <c r="A110" s="11" t="s">
        <v>12</v>
      </c>
      <c r="B110">
        <f t="shared" si="1"/>
        <v>108</v>
      </c>
      <c r="C110">
        <f t="array" ref="C110">MAX(IF($A$3:A109 = A110,ROW($A$3:A109) - MIN(ROW($A$3:A109)) + 1))</f>
        <v>107</v>
      </c>
      <c r="D110" s="12" t="s">
        <v>130</v>
      </c>
      <c r="E110" s="11" t="s">
        <v>16</v>
      </c>
      <c r="F110" s="13">
        <v>3.0</v>
      </c>
    </row>
    <row r="111" ht="15.75" customHeight="1">
      <c r="A111" s="11" t="s">
        <v>12</v>
      </c>
      <c r="B111">
        <f t="shared" si="1"/>
        <v>109</v>
      </c>
      <c r="C111">
        <f t="array" ref="C111">MAX(IF($A$3:A110 = A111,ROW($A$3:A110) - MIN(ROW($A$3:A110)) + 1))</f>
        <v>108</v>
      </c>
      <c r="D111" s="12" t="s">
        <v>131</v>
      </c>
      <c r="E111" s="11" t="s">
        <v>30</v>
      </c>
      <c r="F111" s="13">
        <v>3.0</v>
      </c>
    </row>
    <row r="112" ht="15.75" customHeight="1">
      <c r="A112" s="11" t="s">
        <v>12</v>
      </c>
      <c r="B112">
        <f t="shared" si="1"/>
        <v>110</v>
      </c>
      <c r="C112">
        <f t="array" ref="C112">MAX(IF($A$3:A111 = A112,ROW($A$3:A111) - MIN(ROW($A$3:A111)) + 1))</f>
        <v>109</v>
      </c>
      <c r="D112" s="12" t="s">
        <v>132</v>
      </c>
      <c r="E112" s="11" t="s">
        <v>22</v>
      </c>
      <c r="F112" s="13">
        <v>2.0</v>
      </c>
    </row>
    <row r="113" ht="15.75" customHeight="1">
      <c r="A113" s="11" t="s">
        <v>12</v>
      </c>
      <c r="B113">
        <f t="shared" si="1"/>
        <v>111</v>
      </c>
      <c r="C113">
        <f t="array" ref="C113">MAX(IF($A$3:A112 = A113,ROW($A$3:A112) - MIN(ROW($A$3:A112)) + 1))</f>
        <v>110</v>
      </c>
      <c r="D113" s="12" t="s">
        <v>133</v>
      </c>
      <c r="E113" s="11" t="s">
        <v>18</v>
      </c>
      <c r="F113" s="13">
        <v>1.0</v>
      </c>
    </row>
    <row r="114" ht="15.75" customHeight="1">
      <c r="A114" s="11" t="s">
        <v>12</v>
      </c>
      <c r="B114">
        <f t="shared" si="1"/>
        <v>112</v>
      </c>
      <c r="C114">
        <f t="array" ref="C114">MAX(IF($A$3:A113 = A114,ROW($A$3:A113) - MIN(ROW($A$3:A113)) + 1))</f>
        <v>111</v>
      </c>
      <c r="D114" s="12" t="s">
        <v>134</v>
      </c>
      <c r="E114" s="11" t="s">
        <v>50</v>
      </c>
      <c r="F114" s="13">
        <v>1.0</v>
      </c>
    </row>
    <row r="115" ht="15.75" customHeight="1">
      <c r="A115" s="11" t="s">
        <v>12</v>
      </c>
      <c r="B115">
        <f t="shared" si="1"/>
        <v>113</v>
      </c>
      <c r="C115">
        <f t="array" ref="C115">MAX(IF($A$3:A114 = A115,ROW($A$3:A114) - MIN(ROW($A$3:A114)) + 1))</f>
        <v>112</v>
      </c>
      <c r="D115" s="12" t="s">
        <v>135</v>
      </c>
      <c r="E115" s="11" t="s">
        <v>14</v>
      </c>
      <c r="F115" s="13">
        <v>1.0</v>
      </c>
    </row>
    <row r="116" ht="15.75" customHeight="1">
      <c r="A116" s="11" t="s">
        <v>12</v>
      </c>
      <c r="B116">
        <f t="shared" si="1"/>
        <v>114</v>
      </c>
      <c r="C116">
        <f t="array" ref="C116">MAX(IF($A$3:A115 = A116,ROW($A$3:A115) - MIN(ROW($A$3:A115)) + 1))</f>
        <v>113</v>
      </c>
      <c r="D116" s="12" t="s">
        <v>136</v>
      </c>
      <c r="E116" s="11" t="s">
        <v>24</v>
      </c>
      <c r="F116" s="13">
        <v>2.0</v>
      </c>
    </row>
    <row r="117" ht="15.75" customHeight="1">
      <c r="A117" s="11" t="s">
        <v>12</v>
      </c>
      <c r="B117">
        <f t="shared" si="1"/>
        <v>115</v>
      </c>
      <c r="C117">
        <f t="array" ref="C117">MAX(IF($A$3:A116 = A117,ROW($A$3:A116) - MIN(ROW($A$3:A116)) + 1))</f>
        <v>114</v>
      </c>
      <c r="D117" s="12" t="s">
        <v>137</v>
      </c>
      <c r="E117" s="11" t="s">
        <v>22</v>
      </c>
      <c r="F117" s="13">
        <v>1.0</v>
      </c>
    </row>
    <row r="118" ht="15.75" customHeight="1">
      <c r="A118" s="11" t="s">
        <v>12</v>
      </c>
      <c r="B118">
        <f t="shared" si="1"/>
        <v>116</v>
      </c>
      <c r="C118">
        <f t="array" ref="C118">MAX(IF($A$3:A117 = A118,ROW($A$3:A117) - MIN(ROW($A$3:A117)) + 1))</f>
        <v>115</v>
      </c>
      <c r="D118" s="12" t="s">
        <v>138</v>
      </c>
      <c r="E118" s="11" t="s">
        <v>36</v>
      </c>
      <c r="F118" s="13">
        <v>2.0</v>
      </c>
    </row>
    <row r="119" ht="15.75" customHeight="1">
      <c r="A119" s="11" t="s">
        <v>12</v>
      </c>
      <c r="B119">
        <f t="shared" si="1"/>
        <v>117</v>
      </c>
      <c r="C119">
        <f t="array" ref="C119">MAX(IF($A$3:A118 = A119,ROW($A$3:A118) - MIN(ROW($A$3:A118)) + 1))</f>
        <v>116</v>
      </c>
      <c r="D119" s="12" t="s">
        <v>139</v>
      </c>
      <c r="E119" s="11" t="s">
        <v>36</v>
      </c>
      <c r="F119" s="13">
        <v>1.0</v>
      </c>
    </row>
    <row r="120" ht="15.75" customHeight="1">
      <c r="A120" s="11" t="s">
        <v>12</v>
      </c>
      <c r="B120">
        <f t="shared" si="1"/>
        <v>118</v>
      </c>
      <c r="C120">
        <f t="array" ref="C120">MAX(IF($A$3:A119 = A120,ROW($A$3:A119) - MIN(ROW($A$3:A119)) + 1))</f>
        <v>117</v>
      </c>
      <c r="D120" s="12" t="s">
        <v>140</v>
      </c>
      <c r="E120" s="11" t="s">
        <v>16</v>
      </c>
      <c r="F120" s="13">
        <v>1.0</v>
      </c>
    </row>
    <row r="121" ht="15.75" customHeight="1">
      <c r="A121" s="11" t="s">
        <v>12</v>
      </c>
      <c r="B121">
        <f t="shared" si="1"/>
        <v>119</v>
      </c>
      <c r="C121">
        <f t="array" ref="C121">MAX(IF($A$3:A120 = A121,ROW($A$3:A120) - MIN(ROW($A$3:A120)) + 1))</f>
        <v>118</v>
      </c>
      <c r="D121" s="12" t="s">
        <v>141</v>
      </c>
      <c r="E121" s="11" t="s">
        <v>30</v>
      </c>
      <c r="F121" s="13">
        <v>1.0</v>
      </c>
    </row>
    <row r="122" ht="15.75" customHeight="1">
      <c r="A122" s="11" t="s">
        <v>12</v>
      </c>
      <c r="B122">
        <f t="shared" si="1"/>
        <v>120</v>
      </c>
      <c r="C122">
        <f t="array" ref="C122">MAX(IF($A$3:A121 = A122,ROW($A$3:A121) - MIN(ROW($A$3:A121)) + 1))</f>
        <v>119</v>
      </c>
      <c r="D122" s="12" t="s">
        <v>142</v>
      </c>
      <c r="E122" s="11" t="s">
        <v>18</v>
      </c>
      <c r="F122" s="13">
        <v>2.0</v>
      </c>
    </row>
    <row r="123" ht="15.75" customHeight="1">
      <c r="A123" s="11" t="s">
        <v>12</v>
      </c>
      <c r="B123">
        <f t="shared" si="1"/>
        <v>121</v>
      </c>
      <c r="C123">
        <f t="array" ref="C123">MAX(IF($A$3:A122 = A123,ROW($A$3:A122) - MIN(ROW($A$3:A122)) + 1))</f>
        <v>120</v>
      </c>
      <c r="D123" s="12" t="s">
        <v>143</v>
      </c>
      <c r="E123" s="11" t="s">
        <v>18</v>
      </c>
      <c r="F123" s="13">
        <v>1.0</v>
      </c>
    </row>
    <row r="124" ht="15.75" customHeight="1">
      <c r="A124" s="11" t="s">
        <v>12</v>
      </c>
      <c r="B124">
        <f t="shared" si="1"/>
        <v>122</v>
      </c>
      <c r="C124">
        <f t="array" ref="C124">MAX(IF($A$3:A123 = A124,ROW($A$3:A123) - MIN(ROW($A$3:A123)) + 1))</f>
        <v>121</v>
      </c>
      <c r="D124" s="12" t="s">
        <v>144</v>
      </c>
      <c r="E124" s="11" t="s">
        <v>36</v>
      </c>
      <c r="F124" s="13">
        <v>2.0</v>
      </c>
    </row>
    <row r="125" ht="15.75" customHeight="1">
      <c r="A125" s="11" t="s">
        <v>12</v>
      </c>
      <c r="B125">
        <f t="shared" si="1"/>
        <v>123</v>
      </c>
      <c r="C125">
        <f t="array" ref="C125">MAX(IF($A$3:A124 = A125,ROW($A$3:A124) - MIN(ROW($A$3:A124)) + 1))</f>
        <v>122</v>
      </c>
      <c r="D125" s="12" t="s">
        <v>145</v>
      </c>
      <c r="E125" s="11" t="s">
        <v>16</v>
      </c>
      <c r="F125" s="13">
        <v>3.0</v>
      </c>
    </row>
    <row r="126" ht="15.75" customHeight="1">
      <c r="A126" s="11" t="s">
        <v>12</v>
      </c>
      <c r="B126">
        <f t="shared" si="1"/>
        <v>124</v>
      </c>
      <c r="C126">
        <f t="array" ref="C126">MAX(IF($A$3:A125 = A126,ROW($A$3:A125) - MIN(ROW($A$3:A125)) + 1))</f>
        <v>123</v>
      </c>
      <c r="D126" s="12" t="s">
        <v>146</v>
      </c>
      <c r="E126" s="11" t="s">
        <v>27</v>
      </c>
      <c r="F126" s="13">
        <v>1.0</v>
      </c>
    </row>
    <row r="127" ht="15.75" customHeight="1">
      <c r="A127" s="11" t="s">
        <v>12</v>
      </c>
      <c r="B127">
        <f t="shared" si="1"/>
        <v>125</v>
      </c>
      <c r="C127">
        <f t="array" ref="C127">MAX(IF($A$3:A126 = A127,ROW($A$3:A126) - MIN(ROW($A$3:A126)) + 1))</f>
        <v>124</v>
      </c>
      <c r="D127" s="12" t="s">
        <v>147</v>
      </c>
      <c r="E127" s="11" t="s">
        <v>36</v>
      </c>
      <c r="F127" s="13">
        <v>2.0</v>
      </c>
    </row>
    <row r="128" ht="15.75" customHeight="1">
      <c r="A128" s="11" t="s">
        <v>12</v>
      </c>
      <c r="B128">
        <f t="shared" si="1"/>
        <v>126</v>
      </c>
      <c r="C128">
        <f t="array" ref="C128">MAX(IF($A$3:A127 = A128,ROW($A$3:A127) - MIN(ROW($A$3:A127)) + 1))</f>
        <v>125</v>
      </c>
      <c r="D128" s="12" t="s">
        <v>148</v>
      </c>
      <c r="E128" s="11" t="s">
        <v>30</v>
      </c>
      <c r="F128" s="13">
        <v>1.0</v>
      </c>
    </row>
    <row r="129" ht="15.75" customHeight="1">
      <c r="A129" s="11" t="s">
        <v>12</v>
      </c>
      <c r="B129">
        <f t="shared" si="1"/>
        <v>127</v>
      </c>
      <c r="C129">
        <f t="array" ref="C129">MAX(IF($A$3:A128 = A129,ROW($A$3:A128) - MIN(ROW($A$3:A128)) + 1))</f>
        <v>126</v>
      </c>
      <c r="D129" s="12" t="s">
        <v>149</v>
      </c>
      <c r="E129" s="11" t="s">
        <v>24</v>
      </c>
      <c r="F129" s="13">
        <v>1.0</v>
      </c>
    </row>
    <row r="130" ht="15.75" customHeight="1">
      <c r="A130" s="11" t="s">
        <v>12</v>
      </c>
      <c r="B130">
        <f t="shared" si="1"/>
        <v>128</v>
      </c>
      <c r="C130">
        <f t="array" ref="C130">MAX(IF($A$3:A129 = A130,ROW($A$3:A129) - MIN(ROW($A$3:A129)) + 1))</f>
        <v>127</v>
      </c>
      <c r="D130" s="12" t="s">
        <v>150</v>
      </c>
      <c r="E130" s="11" t="s">
        <v>18</v>
      </c>
      <c r="F130" s="13">
        <v>1.0</v>
      </c>
    </row>
    <row r="131" ht="15.75" customHeight="1">
      <c r="A131" s="11" t="s">
        <v>12</v>
      </c>
      <c r="B131">
        <f t="shared" si="1"/>
        <v>129</v>
      </c>
      <c r="C131">
        <f t="array" ref="C131">MAX(IF($A$3:A130 = A131,ROW($A$3:A130) - MIN(ROW($A$3:A130)) + 1))</f>
        <v>128</v>
      </c>
      <c r="D131" s="12" t="s">
        <v>151</v>
      </c>
      <c r="E131" s="11" t="s">
        <v>50</v>
      </c>
      <c r="F131" s="13">
        <v>1.0</v>
      </c>
    </row>
    <row r="132" ht="15.75" customHeight="1">
      <c r="A132" s="11" t="s">
        <v>12</v>
      </c>
      <c r="B132">
        <f t="shared" si="1"/>
        <v>130</v>
      </c>
      <c r="C132">
        <f t="array" ref="C132">MAX(IF($A$3:A131 = A132,ROW($A$3:A131) - MIN(ROW($A$3:A131)) + 1))</f>
        <v>129</v>
      </c>
      <c r="D132" s="12" t="s">
        <v>152</v>
      </c>
      <c r="E132" s="11" t="s">
        <v>20</v>
      </c>
      <c r="F132" s="13">
        <v>1.0</v>
      </c>
    </row>
    <row r="133" ht="15.75" customHeight="1">
      <c r="A133" s="11" t="s">
        <v>12</v>
      </c>
      <c r="B133">
        <f t="shared" si="1"/>
        <v>131</v>
      </c>
      <c r="C133">
        <f t="array" ref="C133">MAX(IF($A$3:A132 = A133,ROW($A$3:A132) - MIN(ROW($A$3:A132)) + 1))</f>
        <v>130</v>
      </c>
      <c r="D133" s="12" t="s">
        <v>153</v>
      </c>
      <c r="E133" s="11" t="s">
        <v>27</v>
      </c>
      <c r="F133" s="13">
        <v>1.0</v>
      </c>
    </row>
    <row r="134" ht="15.75" customHeight="1">
      <c r="A134" s="11" t="s">
        <v>12</v>
      </c>
      <c r="B134">
        <f t="shared" si="1"/>
        <v>132</v>
      </c>
      <c r="C134">
        <f t="array" ref="C134">MAX(IF($A$3:A133 = A134,ROW($A$3:A133) - MIN(ROW($A$3:A133)) + 1))</f>
        <v>131</v>
      </c>
      <c r="D134" s="12" t="s">
        <v>154</v>
      </c>
      <c r="E134" s="11" t="s">
        <v>30</v>
      </c>
      <c r="F134" s="13">
        <v>1.0</v>
      </c>
    </row>
    <row r="135" ht="15.75" customHeight="1">
      <c r="A135" s="11" t="s">
        <v>12</v>
      </c>
      <c r="B135">
        <f t="shared" si="1"/>
        <v>133</v>
      </c>
      <c r="C135">
        <f t="array" ref="C135">MAX(IF($A$3:A134 = A135,ROW($A$3:A134) - MIN(ROW($A$3:A134)) + 1))</f>
        <v>132</v>
      </c>
      <c r="D135" s="12" t="s">
        <v>155</v>
      </c>
      <c r="E135" s="11" t="s">
        <v>24</v>
      </c>
      <c r="F135" s="13">
        <v>1.0</v>
      </c>
    </row>
    <row r="136" ht="15.75" customHeight="1">
      <c r="A136" s="11" t="s">
        <v>12</v>
      </c>
      <c r="B136">
        <f t="shared" si="1"/>
        <v>134</v>
      </c>
      <c r="C136">
        <f t="array" ref="C136">MAX(IF($A$3:A135 = A136,ROW($A$3:A135) - MIN(ROW($A$3:A135)) + 1))</f>
        <v>133</v>
      </c>
      <c r="D136" s="12" t="s">
        <v>156</v>
      </c>
      <c r="E136" s="11" t="s">
        <v>18</v>
      </c>
      <c r="F136" s="13">
        <v>1.0</v>
      </c>
    </row>
    <row r="137" ht="15.75" customHeight="1">
      <c r="A137" s="11" t="s">
        <v>12</v>
      </c>
      <c r="B137">
        <f t="shared" si="1"/>
        <v>135</v>
      </c>
      <c r="C137">
        <f t="array" ref="C137">MAX(IF($A$3:A136 = A137,ROW($A$3:A136) - MIN(ROW($A$3:A136)) + 1))</f>
        <v>134</v>
      </c>
      <c r="D137" s="12" t="s">
        <v>157</v>
      </c>
      <c r="E137" s="11" t="s">
        <v>50</v>
      </c>
      <c r="F137" s="13">
        <v>1.0</v>
      </c>
    </row>
    <row r="138" ht="15.75" customHeight="1">
      <c r="A138" s="11" t="s">
        <v>12</v>
      </c>
      <c r="B138">
        <f t="shared" si="1"/>
        <v>136</v>
      </c>
      <c r="C138">
        <f t="array" ref="C138">MAX(IF($A$3:A137 = A138,ROW($A$3:A137) - MIN(ROW($A$3:A137)) + 1))</f>
        <v>135</v>
      </c>
      <c r="D138" s="12" t="s">
        <v>158</v>
      </c>
      <c r="E138" s="11" t="s">
        <v>20</v>
      </c>
      <c r="F138" s="13">
        <v>1.0</v>
      </c>
    </row>
    <row r="139" ht="15.75" customHeight="1">
      <c r="A139" s="11" t="s">
        <v>12</v>
      </c>
      <c r="B139">
        <f t="shared" si="1"/>
        <v>137</v>
      </c>
      <c r="C139">
        <f t="array" ref="C139">MAX(IF($A$3:A138 = A139,ROW($A$3:A138) - MIN(ROW($A$3:A138)) + 1))</f>
        <v>136</v>
      </c>
      <c r="D139" s="12" t="s">
        <v>159</v>
      </c>
      <c r="E139" s="11" t="s">
        <v>27</v>
      </c>
      <c r="F139" s="13">
        <v>1.0</v>
      </c>
    </row>
    <row r="140" ht="15.75" customHeight="1">
      <c r="A140" s="11" t="s">
        <v>12</v>
      </c>
      <c r="B140">
        <f t="shared" si="1"/>
        <v>138</v>
      </c>
      <c r="C140">
        <f t="array" ref="C140">MAX(IF($A$3:A139 = A140,ROW($A$3:A139) - MIN(ROW($A$3:A139)) + 1))</f>
        <v>137</v>
      </c>
      <c r="D140" s="12" t="s">
        <v>160</v>
      </c>
      <c r="E140" s="11" t="s">
        <v>30</v>
      </c>
      <c r="F140" s="13">
        <v>1.0</v>
      </c>
    </row>
    <row r="141" ht="15.75" customHeight="1">
      <c r="A141" s="11" t="s">
        <v>12</v>
      </c>
      <c r="B141">
        <f t="shared" si="1"/>
        <v>139</v>
      </c>
      <c r="C141">
        <f t="array" ref="C141">MAX(IF($A$3:A140 = A141,ROW($A$3:A140) - MIN(ROW($A$3:A140)) + 1))</f>
        <v>138</v>
      </c>
      <c r="D141" s="12" t="s">
        <v>161</v>
      </c>
      <c r="E141" s="11" t="s">
        <v>24</v>
      </c>
      <c r="F141" s="13">
        <v>1.0</v>
      </c>
    </row>
    <row r="142" ht="15.75" customHeight="1">
      <c r="A142" s="11" t="s">
        <v>12</v>
      </c>
      <c r="B142">
        <f t="shared" si="1"/>
        <v>140</v>
      </c>
      <c r="C142">
        <f t="array" ref="C142">MAX(IF($A$3:A141 = A142,ROW($A$3:A141) - MIN(ROW($A$3:A141)) + 1))</f>
        <v>139</v>
      </c>
      <c r="D142" s="12" t="s">
        <v>162</v>
      </c>
      <c r="E142" s="11" t="s">
        <v>50</v>
      </c>
      <c r="F142" s="13">
        <v>1.0</v>
      </c>
    </row>
    <row r="143" ht="15.75" customHeight="1">
      <c r="A143" s="11" t="s">
        <v>12</v>
      </c>
      <c r="B143">
        <f t="shared" si="1"/>
        <v>141</v>
      </c>
      <c r="C143">
        <f t="array" ref="C143">MAX(IF($A$3:A142 = A143,ROW($A$3:A142) - MIN(ROW($A$3:A142)) + 1))</f>
        <v>140</v>
      </c>
      <c r="D143" s="12" t="s">
        <v>163</v>
      </c>
      <c r="E143" s="11" t="s">
        <v>20</v>
      </c>
      <c r="F143" s="13">
        <v>1.0</v>
      </c>
    </row>
    <row r="144" ht="15.75" customHeight="1">
      <c r="A144" s="11" t="s">
        <v>12</v>
      </c>
      <c r="B144">
        <f t="shared" si="1"/>
        <v>142</v>
      </c>
      <c r="C144">
        <f t="array" ref="C144">MAX(IF($A$3:A143 = A144,ROW($A$3:A143) - MIN(ROW($A$3:A143)) + 1))</f>
        <v>141</v>
      </c>
      <c r="D144" s="12" t="s">
        <v>164</v>
      </c>
      <c r="E144" s="11" t="s">
        <v>27</v>
      </c>
      <c r="F144" s="13">
        <v>1.0</v>
      </c>
    </row>
    <row r="145" ht="15.75" customHeight="1">
      <c r="A145" s="11" t="s">
        <v>12</v>
      </c>
      <c r="B145">
        <f t="shared" si="1"/>
        <v>143</v>
      </c>
      <c r="C145">
        <f t="array" ref="C145">MAX(IF($A$3:A144 = A145,ROW($A$3:A144) - MIN(ROW($A$3:A144)) + 1))</f>
        <v>142</v>
      </c>
      <c r="D145" s="12" t="s">
        <v>165</v>
      </c>
      <c r="E145" s="11" t="s">
        <v>50</v>
      </c>
      <c r="F145" s="13">
        <v>1.0</v>
      </c>
    </row>
    <row r="146" ht="15.75" customHeight="1">
      <c r="A146" s="11" t="s">
        <v>12</v>
      </c>
      <c r="B146">
        <f t="shared" si="1"/>
        <v>144</v>
      </c>
      <c r="C146">
        <f t="array" ref="C146">MAX(IF($A$3:A145 = A146,ROW($A$3:A145) - MIN(ROW($A$3:A145)) + 1))</f>
        <v>143</v>
      </c>
      <c r="D146" s="12" t="s">
        <v>166</v>
      </c>
      <c r="E146" s="11" t="s">
        <v>20</v>
      </c>
      <c r="F146" s="13">
        <v>1.0</v>
      </c>
    </row>
    <row r="147" ht="15.75" customHeight="1">
      <c r="A147" s="11" t="s">
        <v>12</v>
      </c>
      <c r="B147">
        <f t="shared" si="1"/>
        <v>145</v>
      </c>
      <c r="C147">
        <f t="array" ref="C147">MAX(IF($A$3:A146 = A147,ROW($A$3:A146) - MIN(ROW($A$3:A146)) + 1))</f>
        <v>144</v>
      </c>
      <c r="D147" s="12" t="s">
        <v>167</v>
      </c>
      <c r="E147" s="11" t="s">
        <v>27</v>
      </c>
      <c r="F147" s="13">
        <v>1.0</v>
      </c>
    </row>
    <row r="148" ht="15.75" customHeight="1">
      <c r="A148" s="11" t="s">
        <v>12</v>
      </c>
      <c r="B148">
        <f t="shared" si="1"/>
        <v>146</v>
      </c>
      <c r="C148">
        <f t="array" ref="C148">MAX(IF($A$3:A147 = A148,ROW($A$3:A147) - MIN(ROW($A$3:A147)) + 1))</f>
        <v>145</v>
      </c>
      <c r="D148" s="12" t="s">
        <v>168</v>
      </c>
      <c r="E148" s="11" t="s">
        <v>50</v>
      </c>
      <c r="F148" s="13">
        <v>1.0</v>
      </c>
    </row>
    <row r="149" ht="15.75" customHeight="1">
      <c r="A149" s="11" t="s">
        <v>12</v>
      </c>
      <c r="B149">
        <f t="shared" si="1"/>
        <v>147</v>
      </c>
      <c r="C149">
        <f t="array" ref="C149">MAX(IF($A$3:A148 = A149,ROW($A$3:A148) - MIN(ROW($A$3:A148)) + 1))</f>
        <v>146</v>
      </c>
      <c r="D149" s="12" t="s">
        <v>169</v>
      </c>
      <c r="E149" s="11" t="s">
        <v>27</v>
      </c>
      <c r="F149" s="13">
        <v>1.0</v>
      </c>
    </row>
    <row r="150" ht="15.75" customHeight="1">
      <c r="A150" s="11" t="s">
        <v>12</v>
      </c>
      <c r="B150">
        <f t="shared" si="1"/>
        <v>148</v>
      </c>
      <c r="C150">
        <f t="array" ref="C150">MAX(IF($A$3:A149 = A150,ROW($A$3:A149) - MIN(ROW($A$3:A149)) + 1))</f>
        <v>147</v>
      </c>
      <c r="D150" s="12" t="s">
        <v>170</v>
      </c>
      <c r="E150" s="11" t="s">
        <v>50</v>
      </c>
      <c r="F150" s="13">
        <v>1.0</v>
      </c>
    </row>
    <row r="151" ht="15.75" customHeight="1">
      <c r="A151" s="11" t="s">
        <v>12</v>
      </c>
      <c r="B151">
        <f t="shared" si="1"/>
        <v>149</v>
      </c>
      <c r="C151">
        <f t="array" ref="C151">MAX(IF($A$3:A150 = A151,ROW($A$3:A150) - MIN(ROW($A$3:A150)) + 1))</f>
        <v>148</v>
      </c>
      <c r="D151" s="12" t="s">
        <v>171</v>
      </c>
      <c r="E151" s="11" t="s">
        <v>50</v>
      </c>
      <c r="F151" s="13">
        <v>1.0</v>
      </c>
    </row>
    <row r="152" ht="15.75" customHeight="1">
      <c r="A152" s="11" t="s">
        <v>12</v>
      </c>
      <c r="B152">
        <f t="shared" si="1"/>
        <v>150</v>
      </c>
      <c r="C152">
        <f t="array" ref="C152">MAX(IF($A$3:A151 = A152,ROW($A$3:A151) - MIN(ROW($A$3:A151)) + 1))</f>
        <v>149</v>
      </c>
      <c r="D152" s="12" t="s">
        <v>172</v>
      </c>
      <c r="E152" s="11" t="s">
        <v>50</v>
      </c>
      <c r="F152" s="13">
        <v>1.0</v>
      </c>
    </row>
    <row r="153" ht="15.75" customHeight="1">
      <c r="A153" s="11" t="s">
        <v>12</v>
      </c>
      <c r="B153">
        <f t="shared" si="1"/>
        <v>151</v>
      </c>
      <c r="C153">
        <f t="array" ref="C153">MAX(IF($A$3:A152 = A153,ROW($A$3:A152) - MIN(ROW($A$3:A152)) + 1))</f>
        <v>150</v>
      </c>
      <c r="D153" s="12"/>
      <c r="F153" s="13"/>
    </row>
    <row r="154" ht="15.75" customHeight="1">
      <c r="A154" s="11" t="s">
        <v>12</v>
      </c>
      <c r="B154">
        <f t="shared" si="1"/>
        <v>152</v>
      </c>
      <c r="C154">
        <f t="array" ref="C154">MAX(IF($A$3:A153 = A154,ROW($A$3:A153) - MIN(ROW($A$3:A153)) + 1))</f>
        <v>151</v>
      </c>
      <c r="D154" s="12"/>
      <c r="F154" s="13"/>
    </row>
    <row r="155" ht="15.75" customHeight="1">
      <c r="A155" s="11" t="s">
        <v>12</v>
      </c>
      <c r="B155">
        <f t="shared" si="1"/>
        <v>153</v>
      </c>
      <c r="C155">
        <f t="array" ref="C155">MAX(IF($A$3:A154 = A155,ROW($A$3:A154) - MIN(ROW($A$3:A154)) + 1))</f>
        <v>152</v>
      </c>
      <c r="D155" s="12"/>
      <c r="F155" s="13"/>
    </row>
    <row r="156" ht="15.75" customHeight="1">
      <c r="A156" s="11" t="s">
        <v>12</v>
      </c>
      <c r="B156">
        <f t="shared" si="1"/>
        <v>154</v>
      </c>
      <c r="C156">
        <f t="array" ref="C156">MAX(IF($A$3:A155 = A156,ROW($A$3:A155) - MIN(ROW($A$3:A155)) + 1))</f>
        <v>153</v>
      </c>
      <c r="D156" s="12"/>
      <c r="F156" s="13"/>
    </row>
    <row r="157" ht="15.75" customHeight="1">
      <c r="A157" s="11" t="s">
        <v>12</v>
      </c>
      <c r="B157">
        <f t="shared" si="1"/>
        <v>155</v>
      </c>
      <c r="C157">
        <f t="array" ref="C157">MAX(IF($A$3:A156 = A157,ROW($A$3:A156) - MIN(ROW($A$3:A156)) + 1))</f>
        <v>154</v>
      </c>
      <c r="D157" s="12"/>
      <c r="F157" s="13"/>
    </row>
    <row r="158" ht="15.75" customHeight="1">
      <c r="A158" s="11" t="s">
        <v>12</v>
      </c>
      <c r="B158">
        <f t="shared" si="1"/>
        <v>156</v>
      </c>
      <c r="C158">
        <f t="array" ref="C158">MAX(IF($A$3:A157 = A158,ROW($A$3:A157) - MIN(ROW($A$3:A157)) + 1))</f>
        <v>155</v>
      </c>
      <c r="D158" s="12"/>
      <c r="F158" s="13"/>
    </row>
    <row r="159" ht="15.75" customHeight="1">
      <c r="A159" s="11" t="s">
        <v>12</v>
      </c>
      <c r="B159">
        <f t="shared" si="1"/>
        <v>157</v>
      </c>
      <c r="C159">
        <f t="array" ref="C159">MAX(IF($A$3:A158 = A159,ROW($A$3:A158) - MIN(ROW($A$3:A158)) + 1))</f>
        <v>156</v>
      </c>
      <c r="D159" s="12"/>
      <c r="F159" s="13"/>
    </row>
    <row r="160" ht="15.75" customHeight="1">
      <c r="A160" s="11" t="s">
        <v>12</v>
      </c>
      <c r="B160">
        <f t="shared" si="1"/>
        <v>158</v>
      </c>
      <c r="C160">
        <f t="array" ref="C160">MAX(IF($A$3:A159 = A160,ROW($A$3:A159) - MIN(ROW($A$3:A159)) + 1))</f>
        <v>157</v>
      </c>
      <c r="D160" s="12"/>
      <c r="F160" s="13"/>
    </row>
    <row r="161" ht="15.75" customHeight="1">
      <c r="A161" s="11" t="s">
        <v>12</v>
      </c>
      <c r="B161">
        <f t="shared" si="1"/>
        <v>159</v>
      </c>
      <c r="C161">
        <f t="array" ref="C161">MAX(IF($A$3:A160 = A161,ROW($A$3:A160) - MIN(ROW($A$3:A160)) + 1))</f>
        <v>158</v>
      </c>
      <c r="D161" s="12"/>
      <c r="F161" s="13"/>
    </row>
    <row r="162" ht="15.75" customHeight="1">
      <c r="A162" s="11" t="s">
        <v>12</v>
      </c>
      <c r="B162">
        <f t="shared" si="1"/>
        <v>160</v>
      </c>
      <c r="C162">
        <f t="array" ref="C162">MAX(IF($A$3:A161 = A162,ROW($A$3:A161) - MIN(ROW($A$3:A161)) + 1))</f>
        <v>159</v>
      </c>
      <c r="D162" s="12"/>
      <c r="F162" s="13"/>
    </row>
    <row r="163" ht="15.75" customHeight="1">
      <c r="A163" s="11" t="s">
        <v>12</v>
      </c>
      <c r="B163">
        <f t="shared" si="1"/>
        <v>161</v>
      </c>
      <c r="C163">
        <f t="array" ref="C163">MAX(IF($A$3:A162 = A163,ROW($A$3:A162) - MIN(ROW($A$3:A162)) + 1))</f>
        <v>160</v>
      </c>
      <c r="D163" s="12"/>
      <c r="F163" s="13"/>
    </row>
    <row r="164" ht="15.75" customHeight="1">
      <c r="A164" s="11" t="s">
        <v>12</v>
      </c>
      <c r="B164">
        <f t="shared" si="1"/>
        <v>162</v>
      </c>
      <c r="C164">
        <f t="array" ref="C164">MAX(IF($A$3:A163 = A164,ROW($A$3:A163) - MIN(ROW($A$3:A163)) + 1))</f>
        <v>161</v>
      </c>
      <c r="D164" s="12"/>
      <c r="F164" s="13"/>
    </row>
    <row r="165" ht="15.75" customHeight="1">
      <c r="A165" s="11" t="s">
        <v>12</v>
      </c>
      <c r="B165">
        <f t="shared" si="1"/>
        <v>163</v>
      </c>
      <c r="C165">
        <f t="array" ref="C165">MAX(IF($A$3:A164 = A165,ROW($A$3:A164) - MIN(ROW($A$3:A164)) + 1))</f>
        <v>162</v>
      </c>
      <c r="D165" s="12"/>
      <c r="F165" s="13"/>
    </row>
    <row r="166" ht="15.75" customHeight="1">
      <c r="A166" s="11" t="s">
        <v>12</v>
      </c>
      <c r="B166">
        <f t="shared" si="1"/>
        <v>164</v>
      </c>
      <c r="C166">
        <f t="array" ref="C166">MAX(IF($A$3:A165 = A166,ROW($A$3:A165) - MIN(ROW($A$3:A165)) + 1))</f>
        <v>163</v>
      </c>
      <c r="D166" s="12"/>
      <c r="F166" s="13"/>
    </row>
    <row r="167" ht="15.75" customHeight="1">
      <c r="A167" s="11" t="s">
        <v>12</v>
      </c>
      <c r="B167">
        <f t="shared" si="1"/>
        <v>165</v>
      </c>
      <c r="C167">
        <f t="array" ref="C167">MAX(IF($A$3:A166 = A167,ROW($A$3:A166) - MIN(ROW($A$3:A166)) + 1))</f>
        <v>164</v>
      </c>
      <c r="D167" s="12"/>
      <c r="F167" s="13"/>
    </row>
    <row r="168" ht="15.75" customHeight="1">
      <c r="A168" s="11" t="s">
        <v>12</v>
      </c>
      <c r="B168">
        <f t="shared" si="1"/>
        <v>166</v>
      </c>
      <c r="C168">
        <f t="array" ref="C168">MAX(IF($A$3:A167 = A168,ROW($A$3:A167) - MIN(ROW($A$3:A167)) + 1))</f>
        <v>165</v>
      </c>
      <c r="D168" s="12"/>
      <c r="F168" s="13"/>
    </row>
    <row r="169" ht="15.75" customHeight="1">
      <c r="A169" s="11" t="s">
        <v>12</v>
      </c>
      <c r="B169">
        <f t="shared" si="1"/>
        <v>167</v>
      </c>
      <c r="C169">
        <f t="array" ref="C169">MAX(IF($A$3:A168 = A169,ROW($A$3:A168) - MIN(ROW($A$3:A168)) + 1))</f>
        <v>166</v>
      </c>
      <c r="D169" s="12"/>
      <c r="F169" s="13"/>
    </row>
    <row r="170" ht="15.75" customHeight="1">
      <c r="A170" s="11" t="s">
        <v>12</v>
      </c>
      <c r="B170">
        <f t="shared" si="1"/>
        <v>168</v>
      </c>
      <c r="C170">
        <f t="array" ref="C170">MAX(IF($A$3:A169 = A170,ROW($A$3:A169) - MIN(ROW($A$3:A169)) + 1))</f>
        <v>167</v>
      </c>
      <c r="D170" s="12"/>
      <c r="F170" s="13"/>
    </row>
    <row r="171" ht="15.75" customHeight="1">
      <c r="A171" s="11" t="s">
        <v>12</v>
      </c>
      <c r="B171">
        <f t="shared" si="1"/>
        <v>169</v>
      </c>
      <c r="C171">
        <f t="array" ref="C171">MAX(IF($A$3:A170 = A171,ROW($A$3:A170) - MIN(ROW($A$3:A170)) + 1))</f>
        <v>168</v>
      </c>
      <c r="D171" s="12"/>
      <c r="F171" s="13"/>
    </row>
    <row r="172" ht="15.75" customHeight="1">
      <c r="A172" s="11" t="s">
        <v>12</v>
      </c>
      <c r="B172">
        <f t="shared" si="1"/>
        <v>170</v>
      </c>
      <c r="C172">
        <f t="array" ref="C172">MAX(IF($A$3:A171 = A172,ROW($A$3:A171) - MIN(ROW($A$3:A171)) + 1))</f>
        <v>169</v>
      </c>
      <c r="D172" s="12"/>
      <c r="F172" s="13"/>
    </row>
    <row r="173" ht="15.75" customHeight="1">
      <c r="A173" s="11" t="s">
        <v>12</v>
      </c>
      <c r="B173">
        <f t="shared" si="1"/>
        <v>171</v>
      </c>
      <c r="C173">
        <f t="array" ref="C173">MAX(IF($A$3:A172 = A173,ROW($A$3:A172) - MIN(ROW($A$3:A172)) + 1))</f>
        <v>170</v>
      </c>
      <c r="D173" s="12"/>
      <c r="F173" s="13"/>
    </row>
    <row r="174" ht="15.75" customHeight="1">
      <c r="A174" s="11" t="s">
        <v>12</v>
      </c>
      <c r="B174">
        <f t="shared" si="1"/>
        <v>172</v>
      </c>
      <c r="C174">
        <f t="array" ref="C174">MAX(IF($A$3:A173 = A174,ROW($A$3:A173) - MIN(ROW($A$3:A173)) + 1))</f>
        <v>171</v>
      </c>
      <c r="D174" s="12"/>
      <c r="F174" s="13"/>
    </row>
    <row r="175" ht="15.75" customHeight="1">
      <c r="A175" s="11" t="s">
        <v>12</v>
      </c>
      <c r="B175">
        <f t="shared" si="1"/>
        <v>173</v>
      </c>
      <c r="C175">
        <f t="array" ref="C175">MAX(IF($A$3:A174 = A175,ROW($A$3:A174) - MIN(ROW($A$3:A174)) + 1))</f>
        <v>172</v>
      </c>
      <c r="D175" s="12"/>
      <c r="F175" s="13"/>
    </row>
    <row r="176" ht="15.75" customHeight="1">
      <c r="A176" s="11" t="s">
        <v>12</v>
      </c>
      <c r="B176">
        <f t="shared" si="1"/>
        <v>174</v>
      </c>
      <c r="C176">
        <f t="array" ref="C176">MAX(IF($A$3:A175 = A176,ROW($A$3:A175) - MIN(ROW($A$3:A175)) + 1))</f>
        <v>173</v>
      </c>
      <c r="D176" s="12"/>
      <c r="F176" s="13"/>
    </row>
    <row r="177" ht="15.75" customHeight="1">
      <c r="A177" s="11" t="s">
        <v>12</v>
      </c>
      <c r="B177">
        <f t="shared" si="1"/>
        <v>175</v>
      </c>
      <c r="C177">
        <f t="array" ref="C177">MAX(IF($A$3:A176 = A177,ROW($A$3:A176) - MIN(ROW($A$3:A176)) + 1))</f>
        <v>174</v>
      </c>
      <c r="D177" s="12"/>
      <c r="F177" s="13"/>
    </row>
    <row r="178" ht="15.75" customHeight="1">
      <c r="A178" s="11" t="s">
        <v>12</v>
      </c>
      <c r="B178">
        <f t="shared" si="1"/>
        <v>176</v>
      </c>
      <c r="C178">
        <f t="array" ref="C178">MAX(IF($A$3:A177 = A178,ROW($A$3:A177) - MIN(ROW($A$3:A177)) + 1))</f>
        <v>175</v>
      </c>
      <c r="D178" s="12"/>
      <c r="F178" s="13"/>
    </row>
    <row r="179" ht="15.75" customHeight="1">
      <c r="A179" s="11" t="s">
        <v>12</v>
      </c>
      <c r="B179">
        <f t="shared" si="1"/>
        <v>177</v>
      </c>
      <c r="C179">
        <f t="array" ref="C179">MAX(IF($A$3:A178 = A179,ROW($A$3:A178) - MIN(ROW($A$3:A178)) + 1))</f>
        <v>176</v>
      </c>
      <c r="D179" s="12"/>
      <c r="F179" s="13"/>
    </row>
    <row r="180" ht="15.75" customHeight="1">
      <c r="A180" s="11" t="s">
        <v>12</v>
      </c>
      <c r="B180">
        <f t="shared" si="1"/>
        <v>178</v>
      </c>
      <c r="C180">
        <f t="array" ref="C180">MAX(IF($A$3:A179 = A180,ROW($A$3:A179) - MIN(ROW($A$3:A179)) + 1))</f>
        <v>177</v>
      </c>
      <c r="D180" s="12"/>
      <c r="F180" s="13"/>
    </row>
    <row r="181" ht="15.75" customHeight="1">
      <c r="A181" s="11" t="s">
        <v>12</v>
      </c>
      <c r="B181">
        <f t="shared" si="1"/>
        <v>179</v>
      </c>
      <c r="C181">
        <f t="array" ref="C181">MAX(IF($A$3:A180 = A181,ROW($A$3:A180) - MIN(ROW($A$3:A180)) + 1))</f>
        <v>178</v>
      </c>
      <c r="D181" s="12"/>
      <c r="F181" s="13"/>
    </row>
    <row r="182" ht="15.75" customHeight="1">
      <c r="A182" s="11" t="s">
        <v>12</v>
      </c>
      <c r="B182">
        <f t="shared" si="1"/>
        <v>180</v>
      </c>
      <c r="C182">
        <f t="array" ref="C182">MAX(IF($A$3:A181 = A182,ROW($A$3:A181) - MIN(ROW($A$3:A181)) + 1))</f>
        <v>179</v>
      </c>
      <c r="D182" s="12"/>
      <c r="F182" s="13"/>
    </row>
    <row r="183" ht="15.75" customHeight="1">
      <c r="A183" s="11" t="s">
        <v>12</v>
      </c>
      <c r="B183">
        <f t="shared" si="1"/>
        <v>181</v>
      </c>
      <c r="C183">
        <f t="array" ref="C183">MAX(IF($A$3:A182 = A183,ROW($A$3:A182) - MIN(ROW($A$3:A182)) + 1))</f>
        <v>180</v>
      </c>
      <c r="D183" s="12"/>
      <c r="F183" s="13"/>
    </row>
    <row r="184" ht="15.75" customHeight="1">
      <c r="A184" s="11" t="s">
        <v>12</v>
      </c>
      <c r="B184">
        <f t="shared" si="1"/>
        <v>182</v>
      </c>
      <c r="C184">
        <f t="array" ref="C184">MAX(IF($A$3:A183 = A184,ROW($A$3:A183) - MIN(ROW($A$3:A183)) + 1))</f>
        <v>181</v>
      </c>
      <c r="D184" s="12"/>
      <c r="F184" s="13"/>
    </row>
    <row r="185" ht="15.75" customHeight="1">
      <c r="A185" s="11" t="s">
        <v>12</v>
      </c>
      <c r="B185">
        <f t="shared" si="1"/>
        <v>183</v>
      </c>
      <c r="C185">
        <f t="array" ref="C185">MAX(IF($A$3:A184 = A185,ROW($A$3:A184) - MIN(ROW($A$3:A184)) + 1))</f>
        <v>182</v>
      </c>
      <c r="D185" s="12"/>
      <c r="F185" s="13"/>
    </row>
    <row r="186" ht="15.75" customHeight="1">
      <c r="A186" s="11" t="s">
        <v>12</v>
      </c>
      <c r="B186">
        <f t="shared" si="1"/>
        <v>184</v>
      </c>
      <c r="C186">
        <f t="array" ref="C186">MAX(IF($A$3:A185 = A186,ROW($A$3:A185) - MIN(ROW($A$3:A185)) + 1))</f>
        <v>183</v>
      </c>
      <c r="D186" s="12"/>
      <c r="F186" s="13"/>
    </row>
    <row r="187" ht="15.75" customHeight="1">
      <c r="A187" s="11" t="s">
        <v>12</v>
      </c>
      <c r="B187">
        <f t="shared" si="1"/>
        <v>185</v>
      </c>
      <c r="C187">
        <f t="array" ref="C187">MAX(IF($A$3:A186 = A187,ROW($A$3:A186) - MIN(ROW($A$3:A186)) + 1))</f>
        <v>184</v>
      </c>
      <c r="D187" s="12"/>
      <c r="F187" s="13"/>
    </row>
    <row r="188" ht="15.75" customHeight="1">
      <c r="A188" s="11" t="s">
        <v>12</v>
      </c>
      <c r="B188">
        <f t="shared" si="1"/>
        <v>186</v>
      </c>
      <c r="C188">
        <f t="array" ref="C188">MAX(IF($A$3:A187 = A188,ROW($A$3:A187) - MIN(ROW($A$3:A187)) + 1))</f>
        <v>185</v>
      </c>
      <c r="D188" s="15"/>
      <c r="F188" s="16"/>
    </row>
    <row r="189" ht="15.75" customHeight="1">
      <c r="A189" s="11" t="s">
        <v>12</v>
      </c>
      <c r="B189">
        <f t="shared" si="1"/>
        <v>187</v>
      </c>
      <c r="C189">
        <f t="array" ref="C189">MAX(IF($A$3:A188 = A189,ROW($A$3:A188) - MIN(ROW($A$3:A188)) + 1))</f>
        <v>186</v>
      </c>
      <c r="D189" s="15"/>
      <c r="F189" s="16"/>
    </row>
    <row r="190" ht="15.75" customHeight="1">
      <c r="A190" s="11" t="s">
        <v>12</v>
      </c>
      <c r="B190">
        <f t="shared" si="1"/>
        <v>188</v>
      </c>
      <c r="C190">
        <f t="array" ref="C190">MAX(IF($A$3:A189 = A190,ROW($A$3:A189) - MIN(ROW($A$3:A189)) + 1))</f>
        <v>187</v>
      </c>
      <c r="D190" s="15"/>
      <c r="F190" s="16"/>
    </row>
    <row r="191" ht="15.75" customHeight="1">
      <c r="A191" s="11" t="s">
        <v>12</v>
      </c>
      <c r="B191">
        <f t="shared" si="1"/>
        <v>189</v>
      </c>
      <c r="C191">
        <f t="array" ref="C191">MAX(IF($A$3:A190 = A191,ROW($A$3:A190) - MIN(ROW($A$3:A190)) + 1))</f>
        <v>188</v>
      </c>
      <c r="D191" s="15"/>
      <c r="F191" s="16"/>
    </row>
    <row r="192" ht="15.75" customHeight="1">
      <c r="A192" s="11" t="s">
        <v>12</v>
      </c>
      <c r="B192">
        <f t="shared" si="1"/>
        <v>190</v>
      </c>
      <c r="C192">
        <f t="array" ref="C192">MAX(IF($A$3:A191 = A192,ROW($A$3:A191) - MIN(ROW($A$3:A191)) + 1))</f>
        <v>189</v>
      </c>
      <c r="D192" s="15"/>
      <c r="F192" s="16"/>
    </row>
    <row r="193" ht="15.75" customHeight="1">
      <c r="A193" s="11" t="s">
        <v>12</v>
      </c>
      <c r="B193">
        <f t="shared" si="1"/>
        <v>191</v>
      </c>
      <c r="C193">
        <f t="array" ref="C193">MAX(IF($A$3:A192 = A193,ROW($A$3:A192) - MIN(ROW($A$3:A192)) + 1))</f>
        <v>190</v>
      </c>
      <c r="D193" s="15"/>
      <c r="F193" s="16"/>
    </row>
    <row r="194" ht="15.75" customHeight="1">
      <c r="A194" s="11" t="s">
        <v>12</v>
      </c>
      <c r="B194">
        <f t="shared" si="1"/>
        <v>192</v>
      </c>
      <c r="C194">
        <f t="array" ref="C194">MAX(IF($A$3:A193 = A194,ROW($A$3:A193) - MIN(ROW($A$3:A193)) + 1))</f>
        <v>191</v>
      </c>
      <c r="D194" s="15"/>
      <c r="F194" s="16"/>
    </row>
    <row r="195" ht="15.75" customHeight="1">
      <c r="A195" s="11" t="s">
        <v>12</v>
      </c>
      <c r="B195">
        <f t="shared" si="1"/>
        <v>193</v>
      </c>
      <c r="C195">
        <f t="array" ref="C195">MAX(IF($A$3:A194 = A195,ROW($A$3:A194) - MIN(ROW($A$3:A194)) + 1))</f>
        <v>192</v>
      </c>
      <c r="D195" s="15"/>
      <c r="F195" s="16"/>
    </row>
    <row r="196" ht="15.75" customHeight="1">
      <c r="A196" s="11" t="s">
        <v>12</v>
      </c>
      <c r="B196">
        <f t="shared" si="1"/>
        <v>194</v>
      </c>
      <c r="C196">
        <f t="array" ref="C196">MAX(IF($A$3:A195 = A196,ROW($A$3:A195) - MIN(ROW($A$3:A195)) + 1))</f>
        <v>193</v>
      </c>
      <c r="D196" s="15"/>
      <c r="F196" s="16"/>
    </row>
    <row r="197" ht="15.75" customHeight="1">
      <c r="A197" s="11" t="s">
        <v>12</v>
      </c>
      <c r="B197">
        <f t="shared" si="1"/>
        <v>195</v>
      </c>
      <c r="C197">
        <f t="array" ref="C197">MAX(IF($A$3:A196 = A197,ROW($A$3:A196) - MIN(ROW($A$3:A196)) + 1))</f>
        <v>194</v>
      </c>
      <c r="D197" s="15"/>
      <c r="F197" s="16"/>
    </row>
    <row r="198" ht="15.75" customHeight="1">
      <c r="A198" s="11" t="s">
        <v>12</v>
      </c>
      <c r="B198">
        <f t="shared" si="1"/>
        <v>196</v>
      </c>
      <c r="C198">
        <f t="array" ref="C198">MAX(IF($A$3:A197 = A198,ROW($A$3:A197) - MIN(ROW($A$3:A197)) + 1))</f>
        <v>195</v>
      </c>
      <c r="D198" s="15"/>
      <c r="F198" s="16"/>
    </row>
    <row r="199" ht="15.75" customHeight="1">
      <c r="A199" s="11" t="s">
        <v>12</v>
      </c>
      <c r="B199">
        <f t="shared" si="1"/>
        <v>197</v>
      </c>
      <c r="C199">
        <f t="array" ref="C199">MAX(IF($A$3:A198 = A199,ROW($A$3:A198) - MIN(ROW($A$3:A198)) + 1))</f>
        <v>196</v>
      </c>
      <c r="D199" s="15"/>
      <c r="F199" s="16"/>
    </row>
    <row r="200" ht="15.75" customHeight="1">
      <c r="A200" s="11" t="s">
        <v>12</v>
      </c>
      <c r="B200">
        <f t="shared" si="1"/>
        <v>198</v>
      </c>
      <c r="C200">
        <f t="array" ref="C200">MAX(IF($A$3:A199 = A200,ROW($A$3:A199) - MIN(ROW($A$3:A199)) + 1))</f>
        <v>197</v>
      </c>
      <c r="D200" s="15"/>
      <c r="F200" s="16"/>
    </row>
    <row r="201" ht="15.75" customHeight="1">
      <c r="A201" s="11" t="s">
        <v>12</v>
      </c>
      <c r="B201">
        <f t="shared" si="1"/>
        <v>199</v>
      </c>
      <c r="C201">
        <f t="array" ref="C201">MAX(IF($A$3:A200 = A201,ROW($A$3:A200) - MIN(ROW($A$3:A200)) + 1))</f>
        <v>198</v>
      </c>
      <c r="D201" s="15"/>
      <c r="F201" s="16"/>
    </row>
    <row r="202" ht="15.75" customHeight="1">
      <c r="A202" s="11" t="s">
        <v>12</v>
      </c>
      <c r="B202">
        <f t="shared" si="1"/>
        <v>200</v>
      </c>
      <c r="C202">
        <f t="array" ref="C202">MAX(IF($A$3:A201 = A202,ROW($A$3:A201) - MIN(ROW($A$3:A201)) + 1))</f>
        <v>199</v>
      </c>
      <c r="D202" s="15"/>
      <c r="F202" s="16"/>
    </row>
    <row r="203" ht="15.75" customHeight="1">
      <c r="A203" s="11" t="s">
        <v>12</v>
      </c>
      <c r="B203">
        <f t="shared" si="1"/>
        <v>201</v>
      </c>
      <c r="C203">
        <f t="array" ref="C203">MAX(IF($A$3:A202 = A203,ROW($A$3:A202) - MIN(ROW($A$3:A202)) + 1))</f>
        <v>200</v>
      </c>
      <c r="D203" s="15"/>
      <c r="F203" s="16"/>
    </row>
    <row r="204" ht="15.75" customHeight="1">
      <c r="A204" s="11" t="s">
        <v>12</v>
      </c>
      <c r="B204">
        <f t="shared" si="1"/>
        <v>202</v>
      </c>
      <c r="C204">
        <f t="array" ref="C204">MAX(IF($A$3:A203 = A204,ROW($A$3:A203) - MIN(ROW($A$3:A203)) + 1))</f>
        <v>201</v>
      </c>
      <c r="D204" s="15"/>
      <c r="F204" s="16"/>
    </row>
    <row r="205" ht="15.75" customHeight="1">
      <c r="A205" s="11" t="s">
        <v>12</v>
      </c>
      <c r="B205">
        <f t="shared" si="1"/>
        <v>203</v>
      </c>
      <c r="C205">
        <f t="array" ref="C205">MAX(IF($A$3:A204 = A205,ROW($A$3:A204) - MIN(ROW($A$3:A204)) + 1))</f>
        <v>202</v>
      </c>
      <c r="D205" s="15"/>
      <c r="F205" s="16"/>
    </row>
    <row r="206" ht="15.75" customHeight="1">
      <c r="A206" s="11" t="s">
        <v>12</v>
      </c>
      <c r="B206">
        <f t="shared" si="1"/>
        <v>204</v>
      </c>
      <c r="C206">
        <f t="array" ref="C206">MAX(IF($A$3:A205 = A206,ROW($A$3:A205) - MIN(ROW($A$3:A205)) + 1))</f>
        <v>203</v>
      </c>
      <c r="D206" s="15"/>
      <c r="F206" s="16"/>
    </row>
    <row r="207" ht="15.75" customHeight="1">
      <c r="A207" s="11" t="s">
        <v>12</v>
      </c>
      <c r="B207">
        <f t="shared" si="1"/>
        <v>205</v>
      </c>
      <c r="C207">
        <f t="array" ref="C207">MAX(IF($A$3:A206 = A207,ROW($A$3:A206) - MIN(ROW($A$3:A206)) + 1))</f>
        <v>204</v>
      </c>
      <c r="D207" s="15"/>
      <c r="F207" s="16"/>
    </row>
    <row r="208" ht="15.75" customHeight="1">
      <c r="A208" s="11" t="s">
        <v>12</v>
      </c>
      <c r="B208">
        <f t="shared" si="1"/>
        <v>206</v>
      </c>
      <c r="C208">
        <f t="array" ref="C208">MAX(IF($A$3:A207 = A208,ROW($A$3:A207) - MIN(ROW($A$3:A207)) + 1))</f>
        <v>205</v>
      </c>
      <c r="D208" s="15"/>
      <c r="F208" s="16"/>
    </row>
    <row r="209" ht="15.75" customHeight="1">
      <c r="A209" s="11" t="s">
        <v>12</v>
      </c>
      <c r="B209">
        <f t="shared" si="1"/>
        <v>207</v>
      </c>
      <c r="C209">
        <f t="array" ref="C209">MAX(IF($A$3:A208 = A209,ROW($A$3:A208) - MIN(ROW($A$3:A208)) + 1))</f>
        <v>206</v>
      </c>
      <c r="D209" s="15"/>
      <c r="F209" s="16"/>
    </row>
    <row r="210" ht="15.75" customHeight="1">
      <c r="A210" s="11" t="s">
        <v>12</v>
      </c>
      <c r="B210">
        <f t="shared" si="1"/>
        <v>208</v>
      </c>
      <c r="C210">
        <f t="array" ref="C210">MAX(IF($A$3:A209 = A210,ROW($A$3:A209) - MIN(ROW($A$3:A209)) + 1))</f>
        <v>207</v>
      </c>
      <c r="D210" s="15"/>
      <c r="F210" s="16"/>
    </row>
    <row r="211" ht="15.75" customHeight="1">
      <c r="A211" s="11" t="s">
        <v>12</v>
      </c>
      <c r="B211">
        <f t="shared" si="1"/>
        <v>209</v>
      </c>
      <c r="C211">
        <f t="array" ref="C211">MAX(IF($A$3:A210 = A211,ROW($A$3:A210) - MIN(ROW($A$3:A210)) + 1))</f>
        <v>208</v>
      </c>
      <c r="D211" s="15"/>
      <c r="F211" s="16"/>
    </row>
    <row r="212" ht="15.75" customHeight="1">
      <c r="A212" s="11" t="s">
        <v>12</v>
      </c>
      <c r="B212">
        <f t="shared" si="1"/>
        <v>210</v>
      </c>
      <c r="C212">
        <f t="array" ref="C212">MAX(IF($A$3:A211 = A212,ROW($A$3:A211) - MIN(ROW($A$3:A211)) + 1))</f>
        <v>209</v>
      </c>
      <c r="D212" s="15"/>
      <c r="F212" s="16"/>
    </row>
    <row r="213" ht="15.75" customHeight="1">
      <c r="A213" s="11" t="s">
        <v>12</v>
      </c>
      <c r="B213">
        <f t="shared" si="1"/>
        <v>211</v>
      </c>
      <c r="C213">
        <f t="array" ref="C213">MAX(IF($A$3:A212 = A213,ROW($A$3:A212) - MIN(ROW($A$3:A212)) + 1))</f>
        <v>210</v>
      </c>
      <c r="D213" s="15"/>
      <c r="F213" s="16"/>
    </row>
    <row r="214" ht="15.75" customHeight="1">
      <c r="A214" s="11" t="s">
        <v>12</v>
      </c>
      <c r="B214">
        <f t="shared" si="1"/>
        <v>212</v>
      </c>
      <c r="C214">
        <f t="array" ref="C214">MAX(IF($A$3:A213 = A214,ROW($A$3:A213) - MIN(ROW($A$3:A213)) + 1))</f>
        <v>211</v>
      </c>
      <c r="D214" s="15"/>
      <c r="F214" s="16"/>
    </row>
    <row r="215" ht="15.75" customHeight="1">
      <c r="A215" s="11" t="s">
        <v>12</v>
      </c>
      <c r="B215">
        <f t="shared" si="1"/>
        <v>213</v>
      </c>
      <c r="C215">
        <f t="array" ref="C215">MAX(IF($A$3:A214 = A215,ROW($A$3:A214) - MIN(ROW($A$3:A214)) + 1))</f>
        <v>212</v>
      </c>
      <c r="D215" s="15"/>
      <c r="F215" s="16"/>
    </row>
    <row r="216" ht="15.75" customHeight="1">
      <c r="A216" s="11" t="s">
        <v>12</v>
      </c>
      <c r="B216">
        <f t="shared" si="1"/>
        <v>214</v>
      </c>
      <c r="C216">
        <f t="array" ref="C216">MAX(IF($A$3:A215 = A216,ROW($A$3:A215) - MIN(ROW($A$3:A215)) + 1))</f>
        <v>213</v>
      </c>
      <c r="D216" s="15"/>
      <c r="F216" s="16"/>
    </row>
    <row r="217" ht="15.75" customHeight="1">
      <c r="A217" s="11" t="s">
        <v>12</v>
      </c>
      <c r="B217">
        <f t="shared" si="1"/>
        <v>215</v>
      </c>
      <c r="C217">
        <f t="array" ref="C217">MAX(IF($A$3:A216 = A217,ROW($A$3:A216) - MIN(ROW($A$3:A216)) + 1))</f>
        <v>214</v>
      </c>
      <c r="D217" s="15"/>
      <c r="F217" s="16"/>
    </row>
    <row r="218" ht="15.75" customHeight="1">
      <c r="A218" s="11" t="s">
        <v>12</v>
      </c>
      <c r="B218">
        <f t="shared" si="1"/>
        <v>216</v>
      </c>
      <c r="C218">
        <f t="array" ref="C218">MAX(IF($A$3:A217 = A218,ROW($A$3:A217) - MIN(ROW($A$3:A217)) + 1))</f>
        <v>215</v>
      </c>
      <c r="D218" s="15"/>
      <c r="F218" s="16"/>
    </row>
    <row r="219" ht="15.75" customHeight="1">
      <c r="A219" s="11" t="s">
        <v>12</v>
      </c>
      <c r="B219">
        <f t="shared" si="1"/>
        <v>217</v>
      </c>
      <c r="C219">
        <f t="array" ref="C219">MAX(IF($A$3:A218 = A219,ROW($A$3:A218) - MIN(ROW($A$3:A218)) + 1))</f>
        <v>216</v>
      </c>
      <c r="D219" s="15"/>
      <c r="F219" s="16"/>
    </row>
    <row r="220" ht="15.75" customHeight="1">
      <c r="A220" s="11" t="s">
        <v>12</v>
      </c>
      <c r="B220">
        <f t="shared" si="1"/>
        <v>218</v>
      </c>
      <c r="C220">
        <f t="array" ref="C220">MAX(IF($A$3:A219 = A220,ROW($A$3:A219) - MIN(ROW($A$3:A219)) + 1))</f>
        <v>217</v>
      </c>
      <c r="D220" s="15"/>
      <c r="F220" s="16"/>
    </row>
    <row r="221" ht="15.75" customHeight="1">
      <c r="A221" s="11" t="s">
        <v>12</v>
      </c>
      <c r="B221">
        <f t="shared" si="1"/>
        <v>219</v>
      </c>
      <c r="C221">
        <f t="array" ref="C221">MAX(IF($A$3:A220 = A221,ROW($A$3:A220) - MIN(ROW($A$3:A220)) + 1))</f>
        <v>218</v>
      </c>
      <c r="D221" s="15"/>
      <c r="F221" s="16"/>
    </row>
    <row r="222" ht="15.75" customHeight="1">
      <c r="A222" s="11" t="s">
        <v>12</v>
      </c>
      <c r="B222">
        <f t="shared" si="1"/>
        <v>220</v>
      </c>
      <c r="C222">
        <f t="array" ref="C222">MAX(IF($A$3:A221 = A222,ROW($A$3:A221) - MIN(ROW($A$3:A221)) + 1))</f>
        <v>219</v>
      </c>
      <c r="D222" s="15"/>
      <c r="F222" s="16"/>
    </row>
    <row r="223" ht="15.75" customHeight="1">
      <c r="A223" s="11" t="s">
        <v>12</v>
      </c>
      <c r="B223">
        <f t="shared" si="1"/>
        <v>221</v>
      </c>
      <c r="C223">
        <f t="array" ref="C223">MAX(IF($A$3:A222 = A223,ROW($A$3:A222) - MIN(ROW($A$3:A222)) + 1))</f>
        <v>220</v>
      </c>
      <c r="D223" s="15"/>
      <c r="F223" s="16"/>
    </row>
    <row r="224" ht="15.75" customHeight="1">
      <c r="A224" s="11" t="s">
        <v>12</v>
      </c>
      <c r="B224">
        <f t="shared" si="1"/>
        <v>222</v>
      </c>
      <c r="C224">
        <f t="array" ref="C224">MAX(IF($A$3:A223 = A224,ROW($A$3:A223) - MIN(ROW($A$3:A223)) + 1))</f>
        <v>221</v>
      </c>
      <c r="D224" s="15"/>
      <c r="F224" s="16"/>
    </row>
    <row r="225" ht="15.75" customHeight="1">
      <c r="A225" s="11" t="s">
        <v>12</v>
      </c>
      <c r="B225">
        <f t="shared" si="1"/>
        <v>223</v>
      </c>
      <c r="C225">
        <f t="array" ref="C225">MAX(IF($A$3:A224 = A225,ROW($A$3:A224) - MIN(ROW($A$3:A224)) + 1))</f>
        <v>222</v>
      </c>
      <c r="D225" s="15"/>
      <c r="F225" s="16"/>
    </row>
    <row r="226" ht="15.75" customHeight="1">
      <c r="A226" s="11" t="s">
        <v>12</v>
      </c>
      <c r="B226">
        <f t="shared" si="1"/>
        <v>224</v>
      </c>
      <c r="C226">
        <f t="array" ref="C226">MAX(IF($A$3:A225 = A226,ROW($A$3:A225) - MIN(ROW($A$3:A225)) + 1))</f>
        <v>223</v>
      </c>
      <c r="D226" s="15"/>
      <c r="F226" s="16"/>
    </row>
    <row r="227" ht="15.75" customHeight="1">
      <c r="A227" s="11" t="s">
        <v>12</v>
      </c>
      <c r="B227">
        <f t="shared" si="1"/>
        <v>225</v>
      </c>
      <c r="C227">
        <f t="array" ref="C227">MAX(IF($A$3:A226 = A227,ROW($A$3:A226) - MIN(ROW($A$3:A226)) + 1))</f>
        <v>224</v>
      </c>
      <c r="D227" s="15"/>
      <c r="F227" s="16"/>
    </row>
    <row r="228" ht="15.75" customHeight="1">
      <c r="A228" s="11" t="s">
        <v>12</v>
      </c>
      <c r="B228">
        <f t="shared" si="1"/>
        <v>226</v>
      </c>
      <c r="C228">
        <f t="array" ref="C228">MAX(IF($A$3:A227 = A228,ROW($A$3:A227) - MIN(ROW($A$3:A227)) + 1))</f>
        <v>225</v>
      </c>
      <c r="D228" s="15"/>
      <c r="F228" s="16"/>
    </row>
    <row r="229" ht="15.75" customHeight="1">
      <c r="A229" s="11" t="s">
        <v>12</v>
      </c>
      <c r="B229">
        <f t="shared" si="1"/>
        <v>227</v>
      </c>
      <c r="C229">
        <f t="array" ref="C229">MAX(IF($A$3:A228 = A229,ROW($A$3:A228) - MIN(ROW($A$3:A228)) + 1))</f>
        <v>226</v>
      </c>
      <c r="D229" s="15"/>
      <c r="F229" s="16"/>
    </row>
    <row r="230" ht="15.75" customHeight="1">
      <c r="A230" s="11" t="s">
        <v>12</v>
      </c>
      <c r="B230">
        <f t="shared" si="1"/>
        <v>228</v>
      </c>
      <c r="C230">
        <f t="array" ref="C230">MAX(IF($A$3:A229 = A230,ROW($A$3:A229) - MIN(ROW($A$3:A229)) + 1))</f>
        <v>227</v>
      </c>
      <c r="D230" s="15"/>
      <c r="F230" s="16"/>
    </row>
    <row r="231" ht="15.75" customHeight="1">
      <c r="A231" s="11" t="s">
        <v>12</v>
      </c>
      <c r="B231">
        <f t="shared" si="1"/>
        <v>229</v>
      </c>
      <c r="C231">
        <f t="array" ref="C231">MAX(IF($A$3:A230 = A231,ROW($A$3:A230) - MIN(ROW($A$3:A230)) + 1))</f>
        <v>228</v>
      </c>
      <c r="D231" s="15"/>
      <c r="F231" s="16"/>
    </row>
    <row r="232" ht="15.75" customHeight="1">
      <c r="A232" s="11" t="s">
        <v>12</v>
      </c>
      <c r="B232">
        <f t="shared" si="1"/>
        <v>230</v>
      </c>
      <c r="C232">
        <f t="array" ref="C232">MAX(IF($A$3:A231 = A232,ROW($A$3:A231) - MIN(ROW($A$3:A231)) + 1))</f>
        <v>229</v>
      </c>
      <c r="D232" s="15"/>
      <c r="F232" s="16"/>
    </row>
    <row r="233" ht="15.75" customHeight="1">
      <c r="A233" s="11" t="s">
        <v>12</v>
      </c>
      <c r="B233">
        <f t="shared" si="1"/>
        <v>231</v>
      </c>
      <c r="C233">
        <f t="array" ref="C233">MAX(IF($A$3:A232 = A233,ROW($A$3:A232) - MIN(ROW($A$3:A232)) + 1))</f>
        <v>230</v>
      </c>
      <c r="D233" s="15"/>
      <c r="F233" s="16"/>
    </row>
    <row r="234" ht="15.75" customHeight="1">
      <c r="A234" s="11" t="s">
        <v>12</v>
      </c>
      <c r="B234">
        <f t="shared" si="1"/>
        <v>232</v>
      </c>
      <c r="C234">
        <f t="array" ref="C234">MAX(IF($A$3:A233 = A234,ROW($A$3:A233) - MIN(ROW($A$3:A233)) + 1))</f>
        <v>231</v>
      </c>
      <c r="D234" s="15"/>
      <c r="F234" s="16"/>
    </row>
    <row r="235" ht="15.75" customHeight="1">
      <c r="A235" s="11" t="s">
        <v>12</v>
      </c>
      <c r="B235">
        <f t="shared" si="1"/>
        <v>233</v>
      </c>
      <c r="C235">
        <f t="array" ref="C235">MAX(IF($A$3:A234 = A235,ROW($A$3:A234) - MIN(ROW($A$3:A234)) + 1))</f>
        <v>232</v>
      </c>
      <c r="D235" s="15"/>
      <c r="F235" s="16"/>
    </row>
    <row r="236" ht="15.75" customHeight="1">
      <c r="A236" s="11" t="s">
        <v>12</v>
      </c>
      <c r="B236">
        <f t="shared" si="1"/>
        <v>234</v>
      </c>
      <c r="C236">
        <f t="array" ref="C236">MAX(IF($A$3:A235 = A236,ROW($A$3:A235) - MIN(ROW($A$3:A235)) + 1))</f>
        <v>233</v>
      </c>
      <c r="D236" s="15"/>
      <c r="F236" s="16"/>
    </row>
    <row r="237" ht="15.75" customHeight="1">
      <c r="A237" s="11" t="s">
        <v>12</v>
      </c>
      <c r="B237">
        <f t="shared" si="1"/>
        <v>235</v>
      </c>
      <c r="C237">
        <f t="array" ref="C237">MAX(IF($A$3:A236 = A237,ROW($A$3:A236) - MIN(ROW($A$3:A236)) + 1))</f>
        <v>234</v>
      </c>
      <c r="D237" s="15"/>
      <c r="F237" s="16"/>
    </row>
    <row r="238" ht="15.75" customHeight="1">
      <c r="A238" s="11" t="s">
        <v>12</v>
      </c>
      <c r="B238">
        <f t="shared" si="1"/>
        <v>236</v>
      </c>
      <c r="C238">
        <f t="array" ref="C238">MAX(IF($A$3:A237 = A238,ROW($A$3:A237) - MIN(ROW($A$3:A237)) + 1))</f>
        <v>235</v>
      </c>
      <c r="D238" s="15"/>
      <c r="F238" s="16"/>
    </row>
    <row r="239" ht="15.75" customHeight="1">
      <c r="A239" s="11" t="s">
        <v>12</v>
      </c>
      <c r="B239">
        <f t="shared" si="1"/>
        <v>237</v>
      </c>
      <c r="C239">
        <f t="array" ref="C239">MAX(IF($A$3:A238 = A239,ROW($A$3:A238) - MIN(ROW($A$3:A238)) + 1))</f>
        <v>236</v>
      </c>
      <c r="D239" s="15"/>
      <c r="F239" s="16"/>
    </row>
    <row r="240" ht="15.75" customHeight="1">
      <c r="A240" s="11" t="s">
        <v>12</v>
      </c>
      <c r="B240">
        <f t="shared" si="1"/>
        <v>238</v>
      </c>
      <c r="C240">
        <f t="array" ref="C240">MAX(IF($A$3:A239 = A240,ROW($A$3:A239) - MIN(ROW($A$3:A239)) + 1))</f>
        <v>237</v>
      </c>
      <c r="D240" s="15"/>
      <c r="F240" s="16"/>
    </row>
    <row r="241" ht="15.75" customHeight="1">
      <c r="A241" s="11" t="s">
        <v>12</v>
      </c>
      <c r="B241">
        <f t="shared" si="1"/>
        <v>239</v>
      </c>
      <c r="C241">
        <f t="array" ref="C241">MAX(IF($A$3:A240 = A241,ROW($A$3:A240) - MIN(ROW($A$3:A240)) + 1))</f>
        <v>238</v>
      </c>
      <c r="D241" s="15"/>
      <c r="F241" s="16"/>
    </row>
    <row r="242" ht="15.75" customHeight="1">
      <c r="A242" s="11" t="s">
        <v>12</v>
      </c>
      <c r="B242">
        <f t="shared" si="1"/>
        <v>240</v>
      </c>
      <c r="C242">
        <f t="array" ref="C242">MAX(IF($A$3:A241 = A242,ROW($A$3:A241) - MIN(ROW($A$3:A241)) + 1))</f>
        <v>239</v>
      </c>
      <c r="D242" s="15"/>
      <c r="F242" s="16"/>
    </row>
    <row r="243" ht="15.75" customHeight="1">
      <c r="D243" s="15"/>
      <c r="F243" s="16"/>
      <c r="H243" s="15"/>
    </row>
    <row r="244" ht="15.75" customHeight="1">
      <c r="D244" s="15"/>
      <c r="F244" s="16"/>
      <c r="H244" s="15"/>
    </row>
    <row r="245" ht="15.75" customHeight="1">
      <c r="D245" s="15"/>
      <c r="F245" s="16"/>
      <c r="H245" s="15"/>
    </row>
    <row r="246" ht="15.75" customHeight="1">
      <c r="D246" s="15"/>
      <c r="F246" s="16"/>
      <c r="H246" s="15"/>
    </row>
    <row r="247" ht="15.75" customHeight="1">
      <c r="D247" s="15"/>
      <c r="F247" s="16"/>
      <c r="H247" s="15"/>
    </row>
    <row r="248" ht="15.75" customHeight="1">
      <c r="D248" s="15"/>
      <c r="F248" s="16"/>
      <c r="H248" s="15"/>
    </row>
    <row r="249" ht="15.75" customHeight="1">
      <c r="D249" s="15"/>
      <c r="F249" s="16"/>
      <c r="H249" s="15"/>
    </row>
    <row r="250" ht="15.75" customHeight="1">
      <c r="D250" s="15"/>
      <c r="F250" s="16"/>
      <c r="H250" s="15"/>
    </row>
    <row r="251" ht="15.75" customHeight="1">
      <c r="D251" s="15"/>
      <c r="F251" s="16"/>
      <c r="H251" s="15"/>
    </row>
    <row r="252" ht="15.75" customHeight="1">
      <c r="D252" s="15"/>
      <c r="F252" s="16"/>
      <c r="H252" s="15"/>
    </row>
    <row r="253" ht="15.75" customHeight="1">
      <c r="D253" s="15"/>
      <c r="F253" s="16"/>
      <c r="H253" s="15"/>
    </row>
    <row r="254" ht="15.75" customHeight="1">
      <c r="D254" s="15"/>
      <c r="F254" s="16"/>
      <c r="H254" s="15"/>
    </row>
    <row r="255" ht="15.75" customHeight="1">
      <c r="D255" s="15"/>
      <c r="F255" s="16"/>
      <c r="H255" s="15"/>
    </row>
    <row r="256" ht="15.75" customHeight="1">
      <c r="D256" s="15"/>
      <c r="F256" s="16"/>
      <c r="H256" s="15"/>
    </row>
    <row r="257" ht="15.75" customHeight="1">
      <c r="D257" s="15"/>
      <c r="F257" s="16"/>
      <c r="H257" s="15"/>
    </row>
    <row r="258" ht="15.75" customHeight="1">
      <c r="D258" s="15"/>
      <c r="F258" s="16"/>
      <c r="H258" s="15"/>
    </row>
    <row r="259" ht="15.75" customHeight="1">
      <c r="D259" s="15"/>
      <c r="F259" s="16"/>
      <c r="H259" s="15"/>
    </row>
    <row r="260" ht="15.75" customHeight="1">
      <c r="D260" s="15"/>
      <c r="F260" s="16"/>
      <c r="H260" s="15"/>
    </row>
    <row r="261" ht="15.75" customHeight="1">
      <c r="D261" s="15"/>
      <c r="F261" s="16"/>
      <c r="H261" s="15"/>
    </row>
    <row r="262" ht="15.75" customHeight="1">
      <c r="D262" s="15"/>
      <c r="F262" s="16"/>
      <c r="H262" s="15"/>
    </row>
    <row r="263" ht="15.75" customHeight="1">
      <c r="D263" s="15"/>
      <c r="F263" s="16"/>
      <c r="H263" s="15"/>
    </row>
    <row r="264" ht="15.75" customHeight="1">
      <c r="D264" s="15"/>
      <c r="F264" s="16"/>
      <c r="H264" s="15"/>
    </row>
    <row r="265" ht="15.75" customHeight="1">
      <c r="D265" s="15"/>
      <c r="F265" s="16"/>
      <c r="H265" s="15"/>
    </row>
    <row r="266" ht="15.75" customHeight="1">
      <c r="D266" s="15"/>
      <c r="F266" s="16"/>
      <c r="H266" s="15"/>
    </row>
    <row r="267" ht="15.75" customHeight="1">
      <c r="D267" s="15"/>
      <c r="F267" s="16"/>
      <c r="H267" s="15"/>
    </row>
    <row r="268" ht="15.75" customHeight="1">
      <c r="D268" s="15"/>
      <c r="F268" s="16"/>
      <c r="H268" s="15"/>
    </row>
    <row r="269" ht="15.75" customHeight="1">
      <c r="D269" s="15"/>
      <c r="F269" s="16"/>
      <c r="H269" s="15"/>
    </row>
    <row r="270" ht="15.75" customHeight="1">
      <c r="D270" s="15"/>
      <c r="F270" s="16"/>
      <c r="H270" s="15"/>
    </row>
    <row r="271" ht="15.75" customHeight="1">
      <c r="D271" s="15"/>
      <c r="F271" s="16"/>
      <c r="H271" s="15"/>
    </row>
    <row r="272" ht="15.75" customHeight="1">
      <c r="D272" s="15"/>
      <c r="F272" s="16"/>
      <c r="H272" s="15"/>
    </row>
    <row r="273" ht="15.75" customHeight="1">
      <c r="D273" s="15"/>
      <c r="F273" s="16"/>
      <c r="H273" s="15"/>
    </row>
    <row r="274" ht="15.75" customHeight="1">
      <c r="D274" s="15"/>
      <c r="F274" s="16"/>
      <c r="H274" s="15"/>
    </row>
    <row r="275" ht="15.75" customHeight="1">
      <c r="D275" s="15"/>
      <c r="F275" s="16"/>
      <c r="H275" s="15"/>
    </row>
    <row r="276" ht="15.75" customHeight="1">
      <c r="D276" s="15"/>
      <c r="F276" s="16"/>
      <c r="H276" s="15"/>
    </row>
    <row r="277" ht="15.75" customHeight="1">
      <c r="D277" s="15"/>
      <c r="F277" s="16"/>
      <c r="H277" s="15"/>
    </row>
    <row r="278" ht="15.75" customHeight="1">
      <c r="D278" s="15"/>
      <c r="F278" s="16"/>
      <c r="H278" s="15"/>
    </row>
    <row r="279" ht="15.75" customHeight="1">
      <c r="D279" s="15"/>
      <c r="F279" s="16"/>
      <c r="H279" s="15"/>
    </row>
    <row r="280" ht="15.75" customHeight="1">
      <c r="D280" s="15"/>
      <c r="F280" s="16"/>
      <c r="H280" s="15"/>
    </row>
    <row r="281" ht="15.75" customHeight="1">
      <c r="D281" s="15"/>
      <c r="F281" s="16"/>
      <c r="H281" s="15"/>
    </row>
    <row r="282" ht="15.75" customHeight="1">
      <c r="D282" s="15"/>
      <c r="F282" s="16"/>
      <c r="H282" s="15"/>
    </row>
    <row r="283" ht="15.75" customHeight="1">
      <c r="D283" s="15"/>
      <c r="F283" s="16"/>
      <c r="H283" s="15"/>
    </row>
    <row r="284" ht="15.75" customHeight="1">
      <c r="D284" s="15"/>
      <c r="F284" s="16"/>
      <c r="H284" s="15"/>
    </row>
    <row r="285" ht="15.75" customHeight="1">
      <c r="D285" s="15"/>
      <c r="F285" s="16"/>
      <c r="H285" s="15"/>
    </row>
    <row r="286" ht="15.75" customHeight="1">
      <c r="D286" s="15"/>
      <c r="F286" s="16"/>
      <c r="H286" s="15"/>
    </row>
    <row r="287" ht="15.75" customHeight="1">
      <c r="D287" s="15"/>
      <c r="F287" s="16"/>
      <c r="H287" s="15"/>
    </row>
    <row r="288" ht="15.75" customHeight="1">
      <c r="D288" s="15"/>
      <c r="F288" s="16"/>
      <c r="H288" s="15"/>
    </row>
    <row r="289" ht="15.75" customHeight="1">
      <c r="D289" s="15"/>
      <c r="F289" s="16"/>
      <c r="H289" s="15"/>
    </row>
    <row r="290" ht="15.75" customHeight="1">
      <c r="D290" s="15"/>
      <c r="F290" s="16"/>
      <c r="H290" s="15"/>
    </row>
    <row r="291" ht="15.75" customHeight="1">
      <c r="D291" s="15"/>
      <c r="F291" s="16"/>
      <c r="H291" s="15"/>
    </row>
    <row r="292" ht="15.75" customHeight="1">
      <c r="D292" s="15"/>
      <c r="F292" s="16"/>
      <c r="H292" s="15"/>
    </row>
    <row r="293" ht="15.75" customHeight="1">
      <c r="D293" s="15"/>
      <c r="F293" s="16"/>
      <c r="H293" s="15"/>
    </row>
    <row r="294" ht="15.75" customHeight="1">
      <c r="D294" s="15"/>
      <c r="F294" s="16"/>
      <c r="H294" s="15"/>
    </row>
    <row r="295" ht="15.75" customHeight="1">
      <c r="D295" s="15"/>
      <c r="F295" s="16"/>
      <c r="H295" s="15"/>
    </row>
    <row r="296" ht="15.75" customHeight="1">
      <c r="D296" s="15"/>
      <c r="F296" s="16"/>
      <c r="H296" s="15"/>
    </row>
    <row r="297" ht="15.75" customHeight="1">
      <c r="D297" s="15"/>
      <c r="F297" s="16"/>
      <c r="H297" s="15"/>
    </row>
    <row r="298" ht="15.75" customHeight="1">
      <c r="D298" s="15"/>
      <c r="F298" s="16"/>
      <c r="H298" s="15"/>
    </row>
    <row r="299" ht="15.75" customHeight="1">
      <c r="D299" s="15"/>
      <c r="F299" s="16"/>
      <c r="H299" s="15"/>
    </row>
    <row r="300" ht="15.75" customHeight="1">
      <c r="D300" s="15"/>
      <c r="F300" s="16"/>
      <c r="H300" s="15"/>
    </row>
    <row r="301" ht="15.75" customHeight="1">
      <c r="D301" s="15"/>
      <c r="F301" s="16"/>
      <c r="H301" s="15"/>
    </row>
    <row r="302" ht="15.75" customHeight="1">
      <c r="D302" s="15"/>
      <c r="F302" s="16"/>
      <c r="H302" s="15"/>
    </row>
    <row r="303" ht="15.75" customHeight="1">
      <c r="D303" s="15"/>
      <c r="F303" s="16"/>
      <c r="H303" s="15"/>
    </row>
    <row r="304" ht="15.75" customHeight="1">
      <c r="D304" s="15"/>
      <c r="F304" s="16"/>
      <c r="H304" s="15"/>
    </row>
    <row r="305" ht="15.75" customHeight="1">
      <c r="D305" s="15"/>
      <c r="F305" s="16"/>
      <c r="H305" s="15"/>
    </row>
    <row r="306" ht="15.75" customHeight="1">
      <c r="D306" s="15"/>
      <c r="F306" s="16"/>
      <c r="H306" s="15"/>
    </row>
    <row r="307" ht="15.75" customHeight="1">
      <c r="D307" s="15"/>
      <c r="F307" s="16"/>
      <c r="H307" s="15"/>
    </row>
    <row r="308" ht="15.75" customHeight="1">
      <c r="D308" s="15"/>
      <c r="F308" s="16"/>
      <c r="H308" s="15"/>
    </row>
    <row r="309" ht="15.75" customHeight="1">
      <c r="D309" s="15"/>
      <c r="F309" s="16"/>
      <c r="H309" s="15"/>
    </row>
    <row r="310" ht="15.75" customHeight="1">
      <c r="D310" s="15"/>
      <c r="F310" s="16"/>
      <c r="H310" s="15"/>
    </row>
    <row r="311" ht="15.75" customHeight="1">
      <c r="D311" s="15"/>
      <c r="F311" s="16"/>
      <c r="H311" s="15"/>
    </row>
    <row r="312" ht="15.75" customHeight="1">
      <c r="D312" s="15"/>
      <c r="F312" s="16"/>
      <c r="H312" s="15"/>
    </row>
    <row r="313" ht="15.75" customHeight="1">
      <c r="D313" s="15"/>
      <c r="F313" s="16"/>
      <c r="H313" s="15"/>
    </row>
    <row r="314" ht="15.75" customHeight="1">
      <c r="D314" s="15"/>
      <c r="F314" s="16"/>
      <c r="H314" s="15"/>
    </row>
    <row r="315" ht="15.75" customHeight="1">
      <c r="D315" s="15"/>
      <c r="F315" s="16"/>
      <c r="H315" s="15"/>
    </row>
    <row r="316" ht="15.75" customHeight="1">
      <c r="D316" s="15"/>
      <c r="F316" s="16"/>
      <c r="H316" s="15"/>
    </row>
    <row r="317" ht="15.75" customHeight="1">
      <c r="D317" s="15"/>
      <c r="F317" s="16"/>
      <c r="H317" s="15"/>
    </row>
    <row r="318" ht="15.75" customHeight="1">
      <c r="D318" s="15"/>
      <c r="F318" s="16"/>
      <c r="H318" s="15"/>
    </row>
    <row r="319" ht="15.75" customHeight="1">
      <c r="D319" s="15"/>
      <c r="F319" s="16"/>
      <c r="H319" s="15"/>
    </row>
    <row r="320" ht="15.75" customHeight="1">
      <c r="D320" s="15"/>
      <c r="F320" s="16"/>
      <c r="H320" s="15"/>
    </row>
    <row r="321" ht="15.75" customHeight="1">
      <c r="D321" s="15"/>
      <c r="F321" s="16"/>
      <c r="H321" s="15"/>
    </row>
    <row r="322" ht="15.75" customHeight="1">
      <c r="D322" s="15"/>
      <c r="F322" s="16"/>
      <c r="H322" s="15"/>
    </row>
    <row r="323" ht="15.75" customHeight="1">
      <c r="D323" s="15"/>
      <c r="F323" s="16"/>
      <c r="H323" s="15"/>
    </row>
    <row r="324" ht="15.75" customHeight="1">
      <c r="D324" s="15"/>
      <c r="F324" s="16"/>
      <c r="H324" s="15"/>
    </row>
    <row r="325" ht="15.75" customHeight="1">
      <c r="D325" s="15"/>
      <c r="F325" s="16"/>
      <c r="H325" s="15"/>
    </row>
    <row r="326" ht="15.75" customHeight="1">
      <c r="D326" s="15"/>
      <c r="F326" s="16"/>
      <c r="H326" s="15"/>
    </row>
    <row r="327" ht="15.75" customHeight="1">
      <c r="D327" s="15"/>
      <c r="F327" s="16"/>
      <c r="H327" s="15"/>
    </row>
    <row r="328" ht="15.75" customHeight="1">
      <c r="D328" s="15"/>
      <c r="F328" s="16"/>
      <c r="H328" s="15"/>
    </row>
    <row r="329" ht="15.75" customHeight="1">
      <c r="D329" s="15"/>
      <c r="F329" s="16"/>
      <c r="H329" s="15"/>
    </row>
    <row r="330" ht="15.75" customHeight="1">
      <c r="D330" s="15"/>
      <c r="F330" s="16"/>
      <c r="H330" s="15"/>
    </row>
    <row r="331" ht="15.75" customHeight="1">
      <c r="D331" s="15"/>
      <c r="F331" s="16"/>
      <c r="H331" s="15"/>
    </row>
    <row r="332" ht="15.75" customHeight="1">
      <c r="D332" s="15"/>
      <c r="F332" s="16"/>
      <c r="H332" s="15"/>
    </row>
    <row r="333" ht="15.75" customHeight="1">
      <c r="D333" s="15"/>
      <c r="F333" s="16"/>
      <c r="H333" s="15"/>
    </row>
    <row r="334" ht="15.75" customHeight="1">
      <c r="D334" s="15"/>
      <c r="F334" s="16"/>
      <c r="H334" s="15"/>
    </row>
    <row r="335" ht="15.75" customHeight="1">
      <c r="D335" s="15"/>
      <c r="F335" s="16"/>
      <c r="H335" s="15"/>
    </row>
    <row r="336" ht="15.75" customHeight="1">
      <c r="D336" s="15"/>
      <c r="F336" s="16"/>
      <c r="H336" s="15"/>
    </row>
    <row r="337" ht="15.75" customHeight="1">
      <c r="D337" s="15"/>
      <c r="F337" s="16"/>
      <c r="H337" s="15"/>
    </row>
    <row r="338" ht="15.75" customHeight="1">
      <c r="D338" s="15"/>
      <c r="F338" s="16"/>
      <c r="H338" s="15"/>
    </row>
    <row r="339" ht="15.75" customHeight="1">
      <c r="D339" s="15"/>
      <c r="F339" s="16"/>
      <c r="H339" s="15"/>
    </row>
    <row r="340" ht="15.75" customHeight="1">
      <c r="D340" s="15"/>
      <c r="F340" s="16"/>
      <c r="H340" s="15"/>
    </row>
    <row r="341" ht="15.75" customHeight="1">
      <c r="D341" s="15"/>
      <c r="F341" s="16"/>
      <c r="H341" s="15"/>
    </row>
    <row r="342" ht="15.75" customHeight="1">
      <c r="D342" s="15"/>
      <c r="F342" s="16"/>
      <c r="H342" s="15"/>
    </row>
    <row r="343" ht="15.75" customHeight="1">
      <c r="D343" s="15"/>
      <c r="F343" s="16"/>
      <c r="H343" s="15"/>
    </row>
    <row r="344" ht="15.75" customHeight="1">
      <c r="D344" s="15"/>
      <c r="F344" s="16"/>
      <c r="H344" s="15"/>
    </row>
    <row r="345" ht="15.75" customHeight="1">
      <c r="D345" s="15"/>
      <c r="F345" s="16"/>
      <c r="H345" s="15"/>
    </row>
    <row r="346" ht="15.75" customHeight="1">
      <c r="D346" s="15"/>
      <c r="F346" s="16"/>
      <c r="H346" s="15"/>
    </row>
    <row r="347" ht="15.75" customHeight="1">
      <c r="D347" s="15"/>
      <c r="F347" s="16"/>
      <c r="H347" s="15"/>
    </row>
    <row r="348" ht="15.75" customHeight="1">
      <c r="D348" s="15"/>
      <c r="F348" s="16"/>
      <c r="H348" s="15"/>
    </row>
    <row r="349" ht="15.75" customHeight="1">
      <c r="D349" s="15"/>
      <c r="F349" s="16"/>
      <c r="H349" s="15"/>
    </row>
    <row r="350" ht="15.75" customHeight="1">
      <c r="D350" s="15"/>
      <c r="F350" s="16"/>
      <c r="H350" s="15"/>
    </row>
    <row r="351" ht="15.75" customHeight="1">
      <c r="D351" s="15"/>
      <c r="F351" s="16"/>
      <c r="H351" s="15"/>
    </row>
    <row r="352" ht="15.75" customHeight="1">
      <c r="D352" s="15"/>
      <c r="F352" s="16"/>
      <c r="H352" s="15"/>
    </row>
    <row r="353" ht="15.75" customHeight="1">
      <c r="D353" s="15"/>
      <c r="F353" s="16"/>
      <c r="H353" s="15"/>
    </row>
    <row r="354" ht="15.75" customHeight="1">
      <c r="D354" s="15"/>
      <c r="F354" s="16"/>
      <c r="H354" s="15"/>
    </row>
    <row r="355" ht="15.75" customHeight="1">
      <c r="D355" s="15"/>
      <c r="F355" s="16"/>
      <c r="H355" s="15"/>
    </row>
    <row r="356" ht="15.75" customHeight="1">
      <c r="D356" s="15"/>
      <c r="F356" s="16"/>
      <c r="H356" s="15"/>
    </row>
    <row r="357" ht="15.75" customHeight="1">
      <c r="D357" s="15"/>
      <c r="F357" s="16"/>
      <c r="H357" s="15"/>
    </row>
    <row r="358" ht="15.75" customHeight="1">
      <c r="D358" s="15"/>
      <c r="F358" s="16"/>
      <c r="H358" s="15"/>
    </row>
    <row r="359" ht="15.75" customHeight="1">
      <c r="D359" s="15"/>
      <c r="F359" s="16"/>
      <c r="H359" s="15"/>
    </row>
    <row r="360" ht="15.75" customHeight="1">
      <c r="D360" s="15"/>
      <c r="F360" s="16"/>
      <c r="H360" s="15"/>
    </row>
    <row r="361" ht="15.75" customHeight="1">
      <c r="D361" s="15"/>
      <c r="F361" s="16"/>
      <c r="H361" s="15"/>
    </row>
    <row r="362" ht="15.75" customHeight="1">
      <c r="D362" s="15"/>
      <c r="F362" s="16"/>
      <c r="H362" s="15"/>
    </row>
    <row r="363" ht="15.75" customHeight="1">
      <c r="D363" s="15"/>
      <c r="F363" s="16"/>
      <c r="H363" s="15"/>
    </row>
    <row r="364" ht="15.75" customHeight="1">
      <c r="D364" s="15"/>
      <c r="F364" s="16"/>
      <c r="H364" s="15"/>
    </row>
    <row r="365" ht="15.75" customHeight="1">
      <c r="D365" s="15"/>
      <c r="F365" s="16"/>
      <c r="H365" s="15"/>
    </row>
    <row r="366" ht="15.75" customHeight="1">
      <c r="D366" s="15"/>
      <c r="F366" s="16"/>
      <c r="H366" s="15"/>
    </row>
    <row r="367" ht="15.75" customHeight="1">
      <c r="D367" s="15"/>
      <c r="F367" s="16"/>
      <c r="H367" s="15"/>
    </row>
    <row r="368" ht="15.75" customHeight="1">
      <c r="D368" s="15"/>
      <c r="F368" s="16"/>
      <c r="H368" s="15"/>
    </row>
    <row r="369" ht="15.75" customHeight="1">
      <c r="D369" s="15"/>
      <c r="F369" s="16"/>
      <c r="H369" s="15"/>
    </row>
    <row r="370" ht="15.75" customHeight="1">
      <c r="D370" s="15"/>
      <c r="F370" s="16"/>
      <c r="H370" s="15"/>
    </row>
    <row r="371" ht="15.75" customHeight="1">
      <c r="D371" s="15"/>
      <c r="F371" s="16"/>
      <c r="H371" s="15"/>
    </row>
    <row r="372" ht="15.75" customHeight="1">
      <c r="D372" s="15"/>
      <c r="F372" s="16"/>
      <c r="H372" s="15"/>
    </row>
    <row r="373" ht="15.75" customHeight="1">
      <c r="D373" s="15"/>
      <c r="F373" s="16"/>
      <c r="H373" s="15"/>
    </row>
    <row r="374" ht="15.75" customHeight="1">
      <c r="D374" s="15"/>
      <c r="F374" s="16"/>
      <c r="H374" s="15"/>
    </row>
    <row r="375" ht="15.75" customHeight="1">
      <c r="D375" s="15"/>
      <c r="F375" s="16"/>
      <c r="H375" s="15"/>
    </row>
    <row r="376" ht="15.75" customHeight="1">
      <c r="D376" s="15"/>
      <c r="F376" s="16"/>
      <c r="H376" s="15"/>
    </row>
    <row r="377" ht="15.75" customHeight="1">
      <c r="D377" s="15"/>
      <c r="F377" s="16"/>
      <c r="H377" s="15"/>
    </row>
    <row r="378" ht="15.75" customHeight="1">
      <c r="D378" s="15"/>
      <c r="F378" s="16"/>
      <c r="H378" s="15"/>
    </row>
    <row r="379" ht="15.75" customHeight="1">
      <c r="D379" s="15"/>
      <c r="F379" s="16"/>
      <c r="H379" s="15"/>
    </row>
    <row r="380" ht="15.75" customHeight="1">
      <c r="D380" s="15"/>
      <c r="F380" s="16"/>
      <c r="H380" s="15"/>
    </row>
    <row r="381" ht="15.75" customHeight="1">
      <c r="D381" s="15"/>
      <c r="F381" s="16"/>
      <c r="H381" s="15"/>
    </row>
    <row r="382" ht="15.75" customHeight="1">
      <c r="D382" s="15"/>
      <c r="F382" s="16"/>
      <c r="H382" s="15"/>
    </row>
    <row r="383" ht="15.75" customHeight="1">
      <c r="D383" s="15"/>
      <c r="F383" s="16"/>
      <c r="H383" s="15"/>
    </row>
    <row r="384" ht="15.75" customHeight="1">
      <c r="D384" s="15"/>
      <c r="F384" s="16"/>
      <c r="H384" s="15"/>
    </row>
    <row r="385" ht="15.75" customHeight="1">
      <c r="D385" s="15"/>
      <c r="F385" s="16"/>
      <c r="H385" s="15"/>
    </row>
    <row r="386" ht="15.75" customHeight="1">
      <c r="D386" s="15"/>
      <c r="F386" s="16"/>
      <c r="H386" s="15"/>
    </row>
    <row r="387" ht="15.75" customHeight="1">
      <c r="D387" s="15"/>
      <c r="F387" s="16"/>
      <c r="H387" s="15"/>
    </row>
    <row r="388" ht="15.75" customHeight="1">
      <c r="D388" s="15"/>
      <c r="F388" s="16"/>
      <c r="H388" s="15"/>
    </row>
    <row r="389" ht="15.75" customHeight="1">
      <c r="D389" s="15"/>
      <c r="F389" s="16"/>
      <c r="H389" s="15"/>
    </row>
    <row r="390" ht="15.75" customHeight="1">
      <c r="D390" s="15"/>
      <c r="F390" s="16"/>
      <c r="H390" s="15"/>
    </row>
    <row r="391" ht="15.75" customHeight="1">
      <c r="D391" s="15"/>
      <c r="F391" s="16"/>
      <c r="H391" s="15"/>
    </row>
    <row r="392" ht="15.75" customHeight="1">
      <c r="D392" s="15"/>
      <c r="F392" s="16"/>
      <c r="H392" s="15"/>
    </row>
    <row r="393" ht="15.75" customHeight="1">
      <c r="D393" s="15"/>
      <c r="F393" s="16"/>
      <c r="H393" s="15"/>
    </row>
    <row r="394" ht="15.75" customHeight="1">
      <c r="D394" s="15"/>
      <c r="F394" s="16"/>
      <c r="H394" s="15"/>
    </row>
    <row r="395" ht="15.75" customHeight="1">
      <c r="D395" s="15"/>
      <c r="F395" s="16"/>
      <c r="H395" s="15"/>
    </row>
    <row r="396" ht="15.75" customHeight="1">
      <c r="D396" s="15"/>
      <c r="F396" s="16"/>
      <c r="H396" s="15"/>
    </row>
    <row r="397" ht="15.75" customHeight="1">
      <c r="D397" s="15"/>
      <c r="F397" s="16"/>
      <c r="H397" s="15"/>
    </row>
    <row r="398" ht="15.75" customHeight="1">
      <c r="D398" s="15"/>
      <c r="F398" s="16"/>
      <c r="H398" s="15"/>
    </row>
    <row r="399" ht="15.75" customHeight="1">
      <c r="D399" s="15"/>
      <c r="F399" s="16"/>
      <c r="H399" s="15"/>
    </row>
    <row r="400" ht="15.75" customHeight="1">
      <c r="D400" s="15"/>
      <c r="F400" s="16"/>
      <c r="H400" s="15"/>
    </row>
    <row r="401" ht="15.75" customHeight="1">
      <c r="D401" s="15"/>
      <c r="F401" s="16"/>
      <c r="H401" s="15"/>
    </row>
    <row r="402" ht="15.75" customHeight="1">
      <c r="D402" s="15"/>
      <c r="F402" s="16"/>
      <c r="H402" s="15"/>
    </row>
    <row r="403" ht="15.75" customHeight="1">
      <c r="D403" s="15"/>
      <c r="F403" s="16"/>
      <c r="H403" s="15"/>
    </row>
    <row r="404" ht="15.75" customHeight="1">
      <c r="D404" s="15"/>
      <c r="F404" s="16"/>
      <c r="H404" s="15"/>
    </row>
    <row r="405" ht="15.75" customHeight="1">
      <c r="D405" s="15"/>
      <c r="F405" s="16"/>
      <c r="H405" s="15"/>
    </row>
    <row r="406" ht="15.75" customHeight="1">
      <c r="D406" s="15"/>
      <c r="F406" s="16"/>
      <c r="H406" s="15"/>
    </row>
    <row r="407" ht="15.75" customHeight="1">
      <c r="D407" s="15"/>
      <c r="F407" s="16"/>
      <c r="H407" s="15"/>
    </row>
    <row r="408" ht="15.75" customHeight="1">
      <c r="D408" s="15"/>
      <c r="F408" s="16"/>
      <c r="H408" s="15"/>
    </row>
    <row r="409" ht="15.75" customHeight="1">
      <c r="D409" s="15"/>
      <c r="F409" s="16"/>
      <c r="H409" s="15"/>
    </row>
    <row r="410" ht="15.75" customHeight="1">
      <c r="D410" s="15"/>
      <c r="F410" s="16"/>
      <c r="H410" s="15"/>
    </row>
    <row r="411" ht="15.75" customHeight="1">
      <c r="D411" s="15"/>
      <c r="F411" s="16"/>
      <c r="H411" s="15"/>
    </row>
    <row r="412" ht="15.75" customHeight="1">
      <c r="D412" s="15"/>
      <c r="F412" s="16"/>
      <c r="H412" s="15"/>
    </row>
    <row r="413" ht="15.75" customHeight="1">
      <c r="D413" s="15"/>
      <c r="F413" s="16"/>
      <c r="H413" s="15"/>
    </row>
    <row r="414" ht="15.75" customHeight="1">
      <c r="D414" s="15"/>
      <c r="F414" s="16"/>
      <c r="H414" s="15"/>
    </row>
    <row r="415" ht="15.75" customHeight="1">
      <c r="D415" s="15"/>
      <c r="F415" s="16"/>
      <c r="H415" s="15"/>
    </row>
    <row r="416" ht="15.75" customHeight="1">
      <c r="D416" s="15"/>
      <c r="F416" s="16"/>
      <c r="H416" s="15"/>
    </row>
    <row r="417" ht="15.75" customHeight="1">
      <c r="D417" s="15"/>
      <c r="F417" s="16"/>
      <c r="H417" s="15"/>
    </row>
    <row r="418" ht="15.75" customHeight="1">
      <c r="D418" s="15"/>
      <c r="F418" s="16"/>
      <c r="H418" s="15"/>
    </row>
    <row r="419" ht="15.75" customHeight="1">
      <c r="D419" s="15"/>
      <c r="F419" s="16"/>
      <c r="H419" s="15"/>
    </row>
    <row r="420" ht="15.75" customHeight="1">
      <c r="D420" s="15"/>
      <c r="F420" s="16"/>
      <c r="H420" s="15"/>
    </row>
    <row r="421" ht="15.75" customHeight="1">
      <c r="D421" s="15"/>
      <c r="F421" s="16"/>
      <c r="H421" s="15"/>
    </row>
    <row r="422" ht="15.75" customHeight="1">
      <c r="D422" s="15"/>
      <c r="F422" s="16"/>
      <c r="H422" s="15"/>
    </row>
    <row r="423" ht="15.75" customHeight="1">
      <c r="D423" s="15"/>
      <c r="F423" s="16"/>
      <c r="H423" s="15"/>
    </row>
    <row r="424" ht="15.75" customHeight="1">
      <c r="D424" s="15"/>
      <c r="F424" s="16"/>
      <c r="H424" s="15"/>
    </row>
    <row r="425" ht="15.75" customHeight="1">
      <c r="D425" s="15"/>
      <c r="F425" s="16"/>
      <c r="H425" s="15"/>
    </row>
    <row r="426" ht="15.75" customHeight="1">
      <c r="D426" s="15"/>
      <c r="F426" s="16"/>
      <c r="H426" s="15"/>
    </row>
    <row r="427" ht="15.75" customHeight="1">
      <c r="D427" s="15"/>
      <c r="F427" s="16"/>
      <c r="H427" s="15"/>
    </row>
    <row r="428" ht="15.75" customHeight="1">
      <c r="D428" s="15"/>
      <c r="F428" s="16"/>
      <c r="H428" s="15"/>
    </row>
    <row r="429" ht="15.75" customHeight="1">
      <c r="D429" s="15"/>
      <c r="F429" s="16"/>
      <c r="H429" s="15"/>
    </row>
    <row r="430" ht="15.75" customHeight="1">
      <c r="D430" s="15"/>
      <c r="F430" s="16"/>
      <c r="H430" s="15"/>
    </row>
    <row r="431" ht="15.75" customHeight="1">
      <c r="D431" s="15"/>
      <c r="F431" s="16"/>
      <c r="H431" s="15"/>
    </row>
    <row r="432" ht="15.75" customHeight="1">
      <c r="D432" s="15"/>
      <c r="F432" s="16"/>
      <c r="H432" s="15"/>
    </row>
    <row r="433" ht="15.75" customHeight="1">
      <c r="D433" s="15"/>
      <c r="F433" s="16"/>
      <c r="H433" s="15"/>
    </row>
    <row r="434" ht="15.75" customHeight="1">
      <c r="D434" s="15"/>
      <c r="F434" s="16"/>
      <c r="H434" s="15"/>
    </row>
    <row r="435" ht="15.75" customHeight="1">
      <c r="D435" s="15"/>
      <c r="F435" s="16"/>
      <c r="H435" s="15"/>
    </row>
    <row r="436" ht="15.75" customHeight="1">
      <c r="D436" s="15"/>
      <c r="F436" s="16"/>
      <c r="H436" s="15"/>
    </row>
    <row r="437" ht="15.75" customHeight="1">
      <c r="D437" s="15"/>
      <c r="F437" s="16"/>
      <c r="H437" s="15"/>
    </row>
    <row r="438" ht="15.75" customHeight="1">
      <c r="D438" s="15"/>
      <c r="F438" s="16"/>
      <c r="H438" s="15"/>
    </row>
    <row r="439" ht="15.75" customHeight="1">
      <c r="D439" s="15"/>
      <c r="F439" s="16"/>
      <c r="H439" s="15"/>
    </row>
    <row r="440" ht="15.75" customHeight="1">
      <c r="D440" s="15"/>
      <c r="F440" s="16"/>
      <c r="H440" s="15"/>
    </row>
    <row r="441" ht="15.75" customHeight="1">
      <c r="D441" s="15"/>
      <c r="F441" s="16"/>
      <c r="H441" s="15"/>
    </row>
    <row r="442" ht="15.75" customHeight="1">
      <c r="D442" s="15"/>
      <c r="F442" s="16"/>
      <c r="H442" s="15"/>
    </row>
    <row r="443" ht="15.75" customHeight="1">
      <c r="D443" s="15"/>
      <c r="F443" s="16"/>
      <c r="H443" s="15"/>
    </row>
    <row r="444" ht="15.75" customHeight="1">
      <c r="D444" s="15"/>
      <c r="F444" s="16"/>
      <c r="H444" s="15"/>
    </row>
    <row r="445" ht="15.75" customHeight="1">
      <c r="D445" s="15"/>
      <c r="F445" s="16"/>
      <c r="H445" s="15"/>
    </row>
    <row r="446" ht="15.75" customHeight="1">
      <c r="D446" s="15"/>
      <c r="F446" s="16"/>
      <c r="H446" s="15"/>
    </row>
    <row r="447" ht="15.75" customHeight="1">
      <c r="D447" s="15"/>
      <c r="F447" s="16"/>
      <c r="H447" s="15"/>
    </row>
    <row r="448" ht="15.75" customHeight="1">
      <c r="D448" s="15"/>
      <c r="F448" s="16"/>
      <c r="H448" s="15"/>
    </row>
    <row r="449" ht="15.75" customHeight="1">
      <c r="D449" s="15"/>
      <c r="F449" s="16"/>
      <c r="H449" s="15"/>
    </row>
    <row r="450" ht="15.75" customHeight="1">
      <c r="D450" s="15"/>
      <c r="F450" s="16"/>
      <c r="H450" s="15"/>
    </row>
    <row r="451" ht="15.75" customHeight="1">
      <c r="D451" s="15"/>
      <c r="F451" s="16"/>
      <c r="H451" s="15"/>
    </row>
    <row r="452" ht="15.75" customHeight="1">
      <c r="D452" s="15"/>
      <c r="F452" s="16"/>
      <c r="H452" s="15"/>
    </row>
    <row r="453" ht="15.75" customHeight="1">
      <c r="D453" s="15"/>
      <c r="F453" s="16"/>
      <c r="H453" s="15"/>
    </row>
    <row r="454" ht="15.75" customHeight="1">
      <c r="D454" s="15"/>
      <c r="F454" s="16"/>
      <c r="H454" s="15"/>
    </row>
    <row r="455" ht="15.75" customHeight="1">
      <c r="D455" s="15"/>
      <c r="F455" s="16"/>
      <c r="H455" s="15"/>
    </row>
    <row r="456" ht="15.75" customHeight="1">
      <c r="D456" s="15"/>
      <c r="F456" s="16"/>
      <c r="H456" s="15"/>
    </row>
    <row r="457" ht="15.75" customHeight="1">
      <c r="D457" s="15"/>
      <c r="F457" s="16"/>
      <c r="H457" s="15"/>
    </row>
    <row r="458" ht="15.75" customHeight="1">
      <c r="D458" s="15"/>
      <c r="F458" s="16"/>
      <c r="H458" s="15"/>
    </row>
    <row r="459" ht="15.75" customHeight="1">
      <c r="D459" s="15"/>
      <c r="F459" s="16"/>
      <c r="H459" s="15"/>
    </row>
    <row r="460" ht="15.75" customHeight="1">
      <c r="D460" s="15"/>
      <c r="F460" s="16"/>
      <c r="H460" s="15"/>
    </row>
    <row r="461" ht="15.75" customHeight="1">
      <c r="D461" s="15"/>
      <c r="F461" s="16"/>
      <c r="H461" s="15"/>
    </row>
    <row r="462" ht="15.75" customHeight="1">
      <c r="D462" s="15"/>
      <c r="F462" s="16"/>
      <c r="H462" s="15"/>
    </row>
    <row r="463" ht="15.75" customHeight="1">
      <c r="D463" s="15"/>
      <c r="F463" s="16"/>
      <c r="H463" s="15"/>
    </row>
    <row r="464" ht="15.75" customHeight="1">
      <c r="D464" s="15"/>
      <c r="F464" s="16"/>
      <c r="H464" s="15"/>
    </row>
    <row r="465" ht="15.75" customHeight="1">
      <c r="D465" s="15"/>
      <c r="F465" s="16"/>
      <c r="H465" s="15"/>
    </row>
    <row r="466" ht="15.75" customHeight="1">
      <c r="D466" s="15"/>
      <c r="F466" s="16"/>
      <c r="H466" s="15"/>
    </row>
    <row r="467" ht="15.75" customHeight="1">
      <c r="D467" s="15"/>
      <c r="F467" s="16"/>
      <c r="H467" s="15"/>
    </row>
    <row r="468" ht="15.75" customHeight="1">
      <c r="D468" s="15"/>
      <c r="F468" s="16"/>
      <c r="H468" s="15"/>
    </row>
    <row r="469" ht="15.75" customHeight="1">
      <c r="D469" s="15"/>
      <c r="F469" s="16"/>
      <c r="H469" s="15"/>
    </row>
    <row r="470" ht="15.75" customHeight="1">
      <c r="D470" s="15"/>
      <c r="F470" s="16"/>
      <c r="H470" s="15"/>
    </row>
    <row r="471" ht="15.75" customHeight="1">
      <c r="D471" s="15"/>
      <c r="F471" s="16"/>
      <c r="H471" s="15"/>
    </row>
    <row r="472" ht="15.75" customHeight="1">
      <c r="D472" s="15"/>
      <c r="F472" s="16"/>
      <c r="H472" s="15"/>
    </row>
    <row r="473" ht="15.75" customHeight="1">
      <c r="D473" s="15"/>
      <c r="F473" s="16"/>
      <c r="H473" s="15"/>
    </row>
    <row r="474" ht="15.75" customHeight="1">
      <c r="D474" s="15"/>
      <c r="F474" s="16"/>
      <c r="H474" s="15"/>
    </row>
    <row r="475" ht="15.75" customHeight="1">
      <c r="D475" s="15"/>
      <c r="F475" s="16"/>
      <c r="H475" s="15"/>
    </row>
    <row r="476" ht="15.75" customHeight="1">
      <c r="D476" s="15"/>
      <c r="F476" s="16"/>
      <c r="H476" s="15"/>
    </row>
    <row r="477" ht="15.75" customHeight="1">
      <c r="D477" s="15"/>
      <c r="F477" s="16"/>
      <c r="H477" s="15"/>
    </row>
    <row r="478" ht="15.75" customHeight="1">
      <c r="D478" s="15"/>
      <c r="F478" s="16"/>
      <c r="H478" s="15"/>
    </row>
    <row r="479" ht="15.75" customHeight="1">
      <c r="D479" s="15"/>
      <c r="F479" s="16"/>
      <c r="H479" s="15"/>
    </row>
    <row r="480" ht="15.75" customHeight="1">
      <c r="D480" s="15"/>
      <c r="F480" s="16"/>
      <c r="H480" s="15"/>
    </row>
    <row r="481" ht="15.75" customHeight="1">
      <c r="D481" s="15"/>
      <c r="F481" s="16"/>
      <c r="H481" s="15"/>
    </row>
    <row r="482" ht="15.75" customHeight="1">
      <c r="D482" s="15"/>
      <c r="F482" s="16"/>
      <c r="H482" s="15"/>
    </row>
    <row r="483" ht="15.75" customHeight="1">
      <c r="D483" s="15"/>
      <c r="F483" s="16"/>
      <c r="H483" s="15"/>
    </row>
    <row r="484" ht="15.75" customHeight="1">
      <c r="D484" s="15"/>
      <c r="F484" s="16"/>
      <c r="H484" s="15"/>
    </row>
    <row r="485" ht="15.75" customHeight="1">
      <c r="D485" s="15"/>
      <c r="F485" s="16"/>
      <c r="H485" s="15"/>
    </row>
    <row r="486" ht="15.75" customHeight="1">
      <c r="D486" s="15"/>
      <c r="F486" s="16"/>
      <c r="H486" s="15"/>
    </row>
    <row r="487" ht="15.75" customHeight="1">
      <c r="D487" s="15"/>
      <c r="F487" s="16"/>
      <c r="H487" s="15"/>
    </row>
    <row r="488" ht="15.75" customHeight="1">
      <c r="D488" s="15"/>
      <c r="F488" s="16"/>
      <c r="H488" s="15"/>
    </row>
    <row r="489" ht="15.75" customHeight="1">
      <c r="D489" s="15"/>
      <c r="F489" s="16"/>
      <c r="H489" s="15"/>
    </row>
    <row r="490" ht="15.75" customHeight="1">
      <c r="D490" s="15"/>
      <c r="F490" s="16"/>
      <c r="H490" s="15"/>
    </row>
    <row r="491" ht="15.75" customHeight="1">
      <c r="D491" s="15"/>
      <c r="F491" s="16"/>
      <c r="H491" s="15"/>
    </row>
    <row r="492" ht="15.75" customHeight="1">
      <c r="D492" s="15"/>
      <c r="F492" s="16"/>
      <c r="H492" s="15"/>
    </row>
    <row r="493" ht="15.75" customHeight="1">
      <c r="D493" s="15"/>
      <c r="F493" s="16"/>
      <c r="H493" s="15"/>
    </row>
    <row r="494" ht="15.75" customHeight="1">
      <c r="D494" s="15"/>
      <c r="F494" s="16"/>
      <c r="H494" s="15"/>
    </row>
    <row r="495" ht="15.75" customHeight="1">
      <c r="D495" s="15"/>
      <c r="F495" s="16"/>
      <c r="H495" s="15"/>
    </row>
    <row r="496" ht="15.75" customHeight="1">
      <c r="D496" s="15"/>
      <c r="F496" s="16"/>
      <c r="H496" s="15"/>
    </row>
    <row r="497" ht="15.75" customHeight="1">
      <c r="D497" s="15"/>
      <c r="F497" s="16"/>
      <c r="H497" s="15"/>
    </row>
    <row r="498" ht="15.75" customHeight="1">
      <c r="D498" s="15"/>
      <c r="F498" s="16"/>
      <c r="H498" s="15"/>
    </row>
    <row r="499" ht="15.75" customHeight="1">
      <c r="D499" s="15"/>
      <c r="F499" s="16"/>
      <c r="H499" s="15"/>
    </row>
    <row r="500" ht="15.75" customHeight="1">
      <c r="D500" s="15"/>
      <c r="F500" s="16"/>
      <c r="H500" s="15"/>
    </row>
    <row r="501" ht="15.75" customHeight="1">
      <c r="D501" s="15"/>
      <c r="F501" s="16"/>
      <c r="H501" s="15"/>
    </row>
    <row r="502" ht="15.75" customHeight="1">
      <c r="D502" s="15"/>
      <c r="F502" s="16"/>
      <c r="H502" s="15"/>
    </row>
    <row r="503" ht="15.75" customHeight="1">
      <c r="D503" s="15"/>
      <c r="F503" s="16"/>
      <c r="H503" s="15"/>
    </row>
    <row r="504" ht="15.75" customHeight="1">
      <c r="D504" s="15"/>
      <c r="F504" s="16"/>
      <c r="H504" s="15"/>
    </row>
    <row r="505" ht="15.75" customHeight="1">
      <c r="D505" s="15"/>
      <c r="F505" s="16"/>
      <c r="H505" s="15"/>
    </row>
    <row r="506" ht="15.75" customHeight="1">
      <c r="D506" s="15"/>
      <c r="F506" s="16"/>
      <c r="H506" s="15"/>
    </row>
    <row r="507" ht="15.75" customHeight="1">
      <c r="D507" s="15"/>
      <c r="F507" s="16"/>
      <c r="H507" s="15"/>
    </row>
    <row r="508" ht="15.75" customHeight="1">
      <c r="D508" s="15"/>
      <c r="F508" s="16"/>
      <c r="H508" s="15"/>
    </row>
    <row r="509" ht="15.75" customHeight="1">
      <c r="D509" s="15"/>
      <c r="F509" s="16"/>
      <c r="H509" s="15"/>
    </row>
    <row r="510" ht="15.75" customHeight="1">
      <c r="D510" s="15"/>
      <c r="F510" s="16"/>
      <c r="H510" s="15"/>
    </row>
    <row r="511" ht="15.75" customHeight="1">
      <c r="D511" s="15"/>
      <c r="F511" s="16"/>
      <c r="H511" s="15"/>
    </row>
    <row r="512" ht="15.75" customHeight="1">
      <c r="D512" s="15"/>
      <c r="F512" s="16"/>
      <c r="H512" s="15"/>
    </row>
    <row r="513" ht="15.75" customHeight="1">
      <c r="D513" s="15"/>
      <c r="F513" s="16"/>
      <c r="H513" s="15"/>
    </row>
    <row r="514" ht="15.75" customHeight="1">
      <c r="D514" s="15"/>
      <c r="F514" s="16"/>
      <c r="H514" s="15"/>
    </row>
    <row r="515" ht="15.75" customHeight="1">
      <c r="D515" s="15"/>
      <c r="F515" s="16"/>
      <c r="H515" s="15"/>
    </row>
    <row r="516" ht="15.75" customHeight="1">
      <c r="D516" s="15"/>
      <c r="F516" s="16"/>
      <c r="H516" s="15"/>
    </row>
    <row r="517" ht="15.75" customHeight="1">
      <c r="D517" s="15"/>
      <c r="F517" s="16"/>
      <c r="H517" s="15"/>
    </row>
    <row r="518" ht="15.75" customHeight="1">
      <c r="D518" s="15"/>
      <c r="F518" s="16"/>
      <c r="H518" s="15"/>
    </row>
    <row r="519" ht="15.75" customHeight="1">
      <c r="D519" s="15"/>
      <c r="F519" s="16"/>
      <c r="H519" s="15"/>
    </row>
    <row r="520" ht="15.75" customHeight="1">
      <c r="D520" s="15"/>
      <c r="F520" s="16"/>
      <c r="H520" s="15"/>
    </row>
    <row r="521" ht="15.75" customHeight="1">
      <c r="D521" s="15"/>
      <c r="F521" s="16"/>
      <c r="H521" s="15"/>
    </row>
    <row r="522" ht="15.75" customHeight="1">
      <c r="D522" s="15"/>
      <c r="F522" s="16"/>
      <c r="H522" s="15"/>
    </row>
    <row r="523" ht="15.75" customHeight="1">
      <c r="D523" s="15"/>
      <c r="F523" s="16"/>
      <c r="H523" s="15"/>
    </row>
    <row r="524" ht="15.75" customHeight="1">
      <c r="D524" s="15"/>
      <c r="F524" s="16"/>
      <c r="H524" s="15"/>
    </row>
    <row r="525" ht="15.75" customHeight="1">
      <c r="D525" s="15"/>
      <c r="F525" s="16"/>
      <c r="H525" s="15"/>
    </row>
    <row r="526" ht="15.75" customHeight="1">
      <c r="D526" s="15"/>
      <c r="F526" s="16"/>
      <c r="H526" s="15"/>
    </row>
    <row r="527" ht="15.75" customHeight="1">
      <c r="D527" s="15"/>
      <c r="F527" s="16"/>
      <c r="H527" s="15"/>
    </row>
    <row r="528" ht="15.75" customHeight="1">
      <c r="D528" s="15"/>
      <c r="F528" s="16"/>
      <c r="H528" s="15"/>
    </row>
    <row r="529" ht="15.75" customHeight="1">
      <c r="D529" s="15"/>
      <c r="F529" s="16"/>
      <c r="H529" s="15"/>
    </row>
    <row r="530" ht="15.75" customHeight="1">
      <c r="D530" s="15"/>
      <c r="F530" s="16"/>
      <c r="H530" s="15"/>
    </row>
    <row r="531" ht="15.75" customHeight="1">
      <c r="D531" s="15"/>
      <c r="F531" s="16"/>
      <c r="H531" s="15"/>
    </row>
    <row r="532" ht="15.75" customHeight="1">
      <c r="D532" s="15"/>
      <c r="F532" s="16"/>
      <c r="H532" s="15"/>
    </row>
    <row r="533" ht="15.75" customHeight="1">
      <c r="D533" s="15"/>
      <c r="F533" s="16"/>
      <c r="H533" s="15"/>
    </row>
    <row r="534" ht="15.75" customHeight="1">
      <c r="D534" s="15"/>
      <c r="F534" s="16"/>
      <c r="H534" s="15"/>
    </row>
    <row r="535" ht="15.75" customHeight="1">
      <c r="D535" s="15"/>
      <c r="F535" s="16"/>
      <c r="H535" s="15"/>
    </row>
    <row r="536" ht="15.75" customHeight="1">
      <c r="D536" s="15"/>
      <c r="F536" s="16"/>
      <c r="H536" s="15"/>
    </row>
    <row r="537" ht="15.75" customHeight="1">
      <c r="D537" s="15"/>
      <c r="F537" s="16"/>
      <c r="H537" s="15"/>
    </row>
    <row r="538" ht="15.75" customHeight="1">
      <c r="D538" s="15"/>
      <c r="F538" s="16"/>
      <c r="H538" s="15"/>
    </row>
    <row r="539" ht="15.75" customHeight="1">
      <c r="D539" s="15"/>
      <c r="F539" s="16"/>
      <c r="H539" s="15"/>
    </row>
    <row r="540" ht="15.75" customHeight="1">
      <c r="D540" s="15"/>
      <c r="F540" s="16"/>
      <c r="H540" s="15"/>
    </row>
    <row r="541" ht="15.75" customHeight="1">
      <c r="D541" s="15"/>
      <c r="F541" s="16"/>
      <c r="H541" s="15"/>
    </row>
    <row r="542" ht="15.75" customHeight="1">
      <c r="D542" s="15"/>
      <c r="F542" s="16"/>
      <c r="H542" s="15"/>
    </row>
    <row r="543" ht="15.75" customHeight="1">
      <c r="D543" s="15"/>
      <c r="F543" s="16"/>
      <c r="H543" s="15"/>
    </row>
    <row r="544" ht="15.75" customHeight="1">
      <c r="D544" s="15"/>
      <c r="F544" s="16"/>
      <c r="H544" s="15"/>
    </row>
    <row r="545" ht="15.75" customHeight="1">
      <c r="D545" s="15"/>
      <c r="F545" s="16"/>
      <c r="H545" s="15"/>
    </row>
    <row r="546" ht="15.75" customHeight="1">
      <c r="D546" s="15"/>
      <c r="F546" s="16"/>
      <c r="H546" s="15"/>
    </row>
    <row r="547" ht="15.75" customHeight="1">
      <c r="D547" s="15"/>
      <c r="F547" s="16"/>
      <c r="H547" s="15"/>
    </row>
    <row r="548" ht="15.75" customHeight="1">
      <c r="D548" s="15"/>
      <c r="F548" s="16"/>
      <c r="H548" s="15"/>
    </row>
    <row r="549" ht="15.75" customHeight="1">
      <c r="D549" s="15"/>
      <c r="F549" s="16"/>
      <c r="H549" s="15"/>
    </row>
    <row r="550" ht="15.75" customHeight="1">
      <c r="D550" s="15"/>
      <c r="F550" s="16"/>
      <c r="H550" s="15"/>
    </row>
    <row r="551" ht="15.75" customHeight="1">
      <c r="D551" s="15"/>
      <c r="F551" s="16"/>
      <c r="H551" s="15"/>
    </row>
    <row r="552" ht="15.75" customHeight="1">
      <c r="D552" s="15"/>
      <c r="F552" s="16"/>
      <c r="H552" s="15"/>
    </row>
    <row r="553" ht="15.75" customHeight="1">
      <c r="D553" s="15"/>
      <c r="F553" s="16"/>
      <c r="H553" s="15"/>
    </row>
    <row r="554" ht="15.75" customHeight="1">
      <c r="D554" s="15"/>
      <c r="F554" s="16"/>
      <c r="H554" s="15"/>
    </row>
    <row r="555" ht="15.75" customHeight="1">
      <c r="D555" s="15"/>
      <c r="F555" s="16"/>
      <c r="H555" s="15"/>
    </row>
    <row r="556" ht="15.75" customHeight="1">
      <c r="D556" s="15"/>
      <c r="F556" s="16"/>
      <c r="H556" s="15"/>
    </row>
    <row r="557" ht="15.75" customHeight="1">
      <c r="D557" s="15"/>
      <c r="F557" s="16"/>
      <c r="H557" s="15"/>
    </row>
    <row r="558" ht="15.75" customHeight="1">
      <c r="D558" s="15"/>
      <c r="F558" s="16"/>
      <c r="H558" s="15"/>
    </row>
    <row r="559" ht="15.75" customHeight="1">
      <c r="D559" s="15"/>
      <c r="F559" s="16"/>
      <c r="H559" s="15"/>
    </row>
    <row r="560" ht="15.75" customHeight="1">
      <c r="D560" s="15"/>
      <c r="F560" s="16"/>
      <c r="H560" s="15"/>
    </row>
    <row r="561" ht="15.75" customHeight="1">
      <c r="D561" s="15"/>
      <c r="F561" s="16"/>
      <c r="H561" s="15"/>
    </row>
    <row r="562" ht="15.75" customHeight="1">
      <c r="D562" s="15"/>
      <c r="F562" s="16"/>
      <c r="H562" s="15"/>
    </row>
    <row r="563" ht="15.75" customHeight="1">
      <c r="D563" s="15"/>
      <c r="F563" s="16"/>
      <c r="H563" s="15"/>
    </row>
    <row r="564" ht="15.75" customHeight="1">
      <c r="D564" s="15"/>
      <c r="F564" s="16"/>
      <c r="H564" s="15"/>
    </row>
    <row r="565" ht="15.75" customHeight="1">
      <c r="D565" s="15"/>
      <c r="F565" s="16"/>
      <c r="H565" s="15"/>
    </row>
    <row r="566" ht="15.75" customHeight="1">
      <c r="D566" s="15"/>
      <c r="F566" s="16"/>
      <c r="H566" s="15"/>
    </row>
    <row r="567" ht="15.75" customHeight="1">
      <c r="D567" s="15"/>
      <c r="F567" s="16"/>
      <c r="H567" s="15"/>
    </row>
    <row r="568" ht="15.75" customHeight="1">
      <c r="D568" s="15"/>
      <c r="F568" s="16"/>
      <c r="H568" s="15"/>
    </row>
    <row r="569" ht="15.75" customHeight="1">
      <c r="D569" s="15"/>
      <c r="F569" s="16"/>
      <c r="H569" s="15"/>
    </row>
    <row r="570" ht="15.75" customHeight="1">
      <c r="D570" s="15"/>
      <c r="F570" s="16"/>
      <c r="H570" s="15"/>
    </row>
    <row r="571" ht="15.75" customHeight="1">
      <c r="D571" s="15"/>
      <c r="F571" s="16"/>
      <c r="H571" s="15"/>
    </row>
    <row r="572" ht="15.75" customHeight="1">
      <c r="D572" s="15"/>
      <c r="F572" s="16"/>
      <c r="H572" s="15"/>
    </row>
    <row r="573" ht="15.75" customHeight="1">
      <c r="D573" s="15"/>
      <c r="F573" s="16"/>
      <c r="H573" s="15"/>
    </row>
    <row r="574" ht="15.75" customHeight="1">
      <c r="D574" s="15"/>
      <c r="F574" s="16"/>
      <c r="H574" s="15"/>
    </row>
    <row r="575" ht="15.75" customHeight="1">
      <c r="D575" s="15"/>
      <c r="F575" s="16"/>
      <c r="H575" s="15"/>
    </row>
    <row r="576" ht="15.75" customHeight="1">
      <c r="D576" s="15"/>
      <c r="F576" s="16"/>
      <c r="H576" s="15"/>
    </row>
    <row r="577" ht="15.75" customHeight="1">
      <c r="D577" s="15"/>
      <c r="F577" s="16"/>
      <c r="H577" s="15"/>
    </row>
    <row r="578" ht="15.75" customHeight="1">
      <c r="D578" s="15"/>
      <c r="F578" s="16"/>
      <c r="H578" s="15"/>
    </row>
    <row r="579" ht="15.75" customHeight="1">
      <c r="D579" s="15"/>
      <c r="F579" s="16"/>
      <c r="H579" s="15"/>
    </row>
    <row r="580" ht="15.75" customHeight="1">
      <c r="D580" s="15"/>
      <c r="F580" s="16"/>
      <c r="H580" s="15"/>
    </row>
    <row r="581" ht="15.75" customHeight="1">
      <c r="D581" s="15"/>
      <c r="F581" s="16"/>
      <c r="H581" s="15"/>
    </row>
    <row r="582" ht="15.75" customHeight="1">
      <c r="D582" s="15"/>
      <c r="F582" s="16"/>
      <c r="H582" s="15"/>
    </row>
    <row r="583" ht="15.75" customHeight="1">
      <c r="D583" s="15"/>
      <c r="F583" s="16"/>
      <c r="H583" s="15"/>
    </row>
    <row r="584" ht="15.75" customHeight="1">
      <c r="D584" s="15"/>
      <c r="F584" s="16"/>
      <c r="H584" s="15"/>
    </row>
    <row r="585" ht="15.75" customHeight="1">
      <c r="D585" s="15"/>
      <c r="F585" s="16"/>
      <c r="H585" s="15"/>
    </row>
    <row r="586" ht="15.75" customHeight="1">
      <c r="D586" s="15"/>
      <c r="F586" s="16"/>
      <c r="H586" s="15"/>
    </row>
    <row r="587" ht="15.75" customHeight="1">
      <c r="D587" s="15"/>
      <c r="F587" s="16"/>
      <c r="H587" s="15"/>
    </row>
    <row r="588" ht="15.75" customHeight="1">
      <c r="D588" s="15"/>
      <c r="F588" s="16"/>
      <c r="H588" s="15"/>
    </row>
    <row r="589" ht="15.75" customHeight="1">
      <c r="D589" s="15"/>
      <c r="F589" s="16"/>
      <c r="H589" s="15"/>
    </row>
    <row r="590" ht="15.75" customHeight="1">
      <c r="D590" s="15"/>
      <c r="F590" s="16"/>
      <c r="H590" s="15"/>
    </row>
    <row r="591" ht="15.75" customHeight="1">
      <c r="D591" s="15"/>
      <c r="F591" s="16"/>
      <c r="H591" s="15"/>
    </row>
    <row r="592" ht="15.75" customHeight="1">
      <c r="D592" s="15"/>
      <c r="F592" s="16"/>
      <c r="H592" s="15"/>
    </row>
    <row r="593" ht="15.75" customHeight="1">
      <c r="D593" s="15"/>
      <c r="F593" s="16"/>
      <c r="H593" s="15"/>
    </row>
    <row r="594" ht="15.75" customHeight="1">
      <c r="D594" s="15"/>
      <c r="F594" s="16"/>
      <c r="H594" s="15"/>
    </row>
    <row r="595" ht="15.75" customHeight="1">
      <c r="D595" s="15"/>
      <c r="F595" s="16"/>
      <c r="H595" s="15"/>
    </row>
    <row r="596" ht="15.75" customHeight="1">
      <c r="D596" s="15"/>
      <c r="F596" s="16"/>
      <c r="H596" s="15"/>
    </row>
    <row r="597" ht="15.75" customHeight="1">
      <c r="D597" s="15"/>
      <c r="F597" s="16"/>
      <c r="H597" s="15"/>
    </row>
    <row r="598" ht="15.75" customHeight="1">
      <c r="D598" s="15"/>
      <c r="F598" s="16"/>
      <c r="H598" s="15"/>
    </row>
    <row r="599" ht="15.75" customHeight="1">
      <c r="D599" s="15"/>
      <c r="F599" s="16"/>
      <c r="H599" s="15"/>
    </row>
    <row r="600" ht="15.75" customHeight="1">
      <c r="D600" s="15"/>
      <c r="F600" s="16"/>
      <c r="H600" s="15"/>
    </row>
    <row r="601" ht="15.75" customHeight="1">
      <c r="D601" s="15"/>
      <c r="F601" s="16"/>
      <c r="H601" s="15"/>
    </row>
    <row r="602" ht="15.75" customHeight="1">
      <c r="D602" s="15"/>
      <c r="F602" s="16"/>
      <c r="H602" s="15"/>
    </row>
    <row r="603" ht="15.75" customHeight="1">
      <c r="D603" s="15"/>
      <c r="F603" s="16"/>
      <c r="H603" s="15"/>
    </row>
    <row r="604" ht="15.75" customHeight="1">
      <c r="D604" s="15"/>
      <c r="F604" s="16"/>
      <c r="H604" s="15"/>
    </row>
    <row r="605" ht="15.75" customHeight="1">
      <c r="D605" s="15"/>
      <c r="F605" s="16"/>
      <c r="H605" s="15"/>
    </row>
    <row r="606" ht="15.75" customHeight="1">
      <c r="D606" s="15"/>
      <c r="F606" s="16"/>
      <c r="H606" s="15"/>
    </row>
    <row r="607" ht="15.75" customHeight="1">
      <c r="D607" s="15"/>
      <c r="F607" s="16"/>
      <c r="H607" s="15"/>
    </row>
    <row r="608" ht="15.75" customHeight="1">
      <c r="D608" s="15"/>
      <c r="F608" s="16"/>
      <c r="H608" s="15"/>
    </row>
    <row r="609" ht="15.75" customHeight="1">
      <c r="D609" s="15"/>
      <c r="F609" s="16"/>
      <c r="H609" s="15"/>
    </row>
    <row r="610" ht="15.75" customHeight="1">
      <c r="D610" s="15"/>
      <c r="F610" s="16"/>
      <c r="H610" s="15"/>
    </row>
    <row r="611" ht="15.75" customHeight="1">
      <c r="D611" s="15"/>
      <c r="F611" s="16"/>
      <c r="H611" s="15"/>
    </row>
    <row r="612" ht="15.75" customHeight="1">
      <c r="D612" s="15"/>
      <c r="F612" s="16"/>
      <c r="H612" s="15"/>
    </row>
    <row r="613" ht="15.75" customHeight="1">
      <c r="D613" s="15"/>
      <c r="F613" s="16"/>
      <c r="H613" s="15"/>
    </row>
    <row r="614" ht="15.75" customHeight="1">
      <c r="D614" s="15"/>
      <c r="F614" s="16"/>
      <c r="H614" s="15"/>
    </row>
    <row r="615" ht="15.75" customHeight="1">
      <c r="D615" s="15"/>
      <c r="F615" s="16"/>
      <c r="H615" s="15"/>
    </row>
    <row r="616" ht="15.75" customHeight="1">
      <c r="D616" s="15"/>
      <c r="F616" s="16"/>
      <c r="H616" s="15"/>
    </row>
    <row r="617" ht="15.75" customHeight="1">
      <c r="D617" s="15"/>
      <c r="F617" s="16"/>
      <c r="H617" s="15"/>
    </row>
    <row r="618" ht="15.75" customHeight="1">
      <c r="D618" s="15"/>
      <c r="F618" s="16"/>
      <c r="H618" s="15"/>
    </row>
    <row r="619" ht="15.75" customHeight="1">
      <c r="D619" s="15"/>
      <c r="F619" s="16"/>
      <c r="H619" s="15"/>
    </row>
    <row r="620" ht="15.75" customHeight="1">
      <c r="D620" s="15"/>
      <c r="F620" s="16"/>
      <c r="H620" s="15"/>
    </row>
    <row r="621" ht="15.75" customHeight="1">
      <c r="D621" s="15"/>
      <c r="F621" s="16"/>
      <c r="H621" s="15"/>
    </row>
    <row r="622" ht="15.75" customHeight="1">
      <c r="D622" s="15"/>
      <c r="F622" s="16"/>
      <c r="H622" s="15"/>
    </row>
    <row r="623" ht="15.75" customHeight="1">
      <c r="D623" s="15"/>
      <c r="F623" s="16"/>
      <c r="H623" s="15"/>
    </row>
    <row r="624" ht="15.75" customHeight="1">
      <c r="D624" s="15"/>
      <c r="F624" s="16"/>
      <c r="H624" s="15"/>
    </row>
    <row r="625" ht="15.75" customHeight="1">
      <c r="D625" s="15"/>
      <c r="F625" s="16"/>
      <c r="H625" s="15"/>
    </row>
    <row r="626" ht="15.75" customHeight="1">
      <c r="D626" s="15"/>
      <c r="F626" s="16"/>
      <c r="H626" s="15"/>
    </row>
    <row r="627" ht="15.75" customHeight="1">
      <c r="D627" s="15"/>
      <c r="F627" s="16"/>
      <c r="H627" s="15"/>
    </row>
    <row r="628" ht="15.75" customHeight="1">
      <c r="D628" s="15"/>
      <c r="F628" s="16"/>
      <c r="H628" s="15"/>
    </row>
    <row r="629" ht="15.75" customHeight="1">
      <c r="D629" s="15"/>
      <c r="F629" s="16"/>
      <c r="H629" s="15"/>
    </row>
    <row r="630" ht="15.75" customHeight="1">
      <c r="D630" s="15"/>
      <c r="F630" s="16"/>
      <c r="H630" s="15"/>
    </row>
    <row r="631" ht="15.75" customHeight="1">
      <c r="D631" s="15"/>
      <c r="F631" s="16"/>
      <c r="H631" s="15"/>
    </row>
    <row r="632" ht="15.75" customHeight="1">
      <c r="D632" s="15"/>
      <c r="F632" s="16"/>
      <c r="H632" s="15"/>
    </row>
    <row r="633" ht="15.75" customHeight="1">
      <c r="D633" s="15"/>
      <c r="F633" s="16"/>
      <c r="H633" s="15"/>
    </row>
    <row r="634" ht="15.75" customHeight="1">
      <c r="D634" s="15"/>
      <c r="F634" s="16"/>
      <c r="H634" s="15"/>
    </row>
    <row r="635" ht="15.75" customHeight="1">
      <c r="D635" s="15"/>
      <c r="F635" s="16"/>
      <c r="H635" s="15"/>
    </row>
    <row r="636" ht="15.75" customHeight="1">
      <c r="D636" s="15"/>
      <c r="F636" s="16"/>
      <c r="H636" s="15"/>
    </row>
    <row r="637" ht="15.75" customHeight="1">
      <c r="D637" s="15"/>
      <c r="F637" s="16"/>
      <c r="H637" s="15"/>
    </row>
    <row r="638" ht="15.75" customHeight="1">
      <c r="D638" s="15"/>
      <c r="F638" s="16"/>
      <c r="H638" s="15"/>
    </row>
    <row r="639" ht="15.75" customHeight="1">
      <c r="D639" s="15"/>
      <c r="F639" s="16"/>
      <c r="H639" s="15"/>
    </row>
    <row r="640" ht="15.75" customHeight="1">
      <c r="D640" s="15"/>
      <c r="F640" s="16"/>
      <c r="H640" s="15"/>
    </row>
    <row r="641" ht="15.75" customHeight="1">
      <c r="D641" s="15"/>
      <c r="F641" s="16"/>
      <c r="H641" s="15"/>
    </row>
    <row r="642" ht="15.75" customHeight="1">
      <c r="D642" s="15"/>
      <c r="F642" s="16"/>
      <c r="H642" s="15"/>
    </row>
    <row r="643" ht="15.75" customHeight="1">
      <c r="D643" s="15"/>
      <c r="F643" s="16"/>
      <c r="H643" s="15"/>
    </row>
    <row r="644" ht="15.75" customHeight="1">
      <c r="D644" s="15"/>
      <c r="F644" s="16"/>
      <c r="H644" s="15"/>
    </row>
    <row r="645" ht="15.75" customHeight="1">
      <c r="D645" s="15"/>
      <c r="F645" s="16"/>
      <c r="H645" s="15"/>
    </row>
    <row r="646" ht="15.75" customHeight="1">
      <c r="D646" s="15"/>
      <c r="F646" s="16"/>
      <c r="H646" s="15"/>
    </row>
    <row r="647" ht="15.75" customHeight="1">
      <c r="D647" s="15"/>
      <c r="F647" s="16"/>
      <c r="H647" s="15"/>
    </row>
    <row r="648" ht="15.75" customHeight="1">
      <c r="D648" s="15"/>
      <c r="F648" s="16"/>
      <c r="H648" s="15"/>
    </row>
    <row r="649" ht="15.75" customHeight="1">
      <c r="D649" s="15"/>
      <c r="F649" s="16"/>
      <c r="H649" s="15"/>
    </row>
    <row r="650" ht="15.75" customHeight="1">
      <c r="D650" s="15"/>
      <c r="F650" s="16"/>
      <c r="H650" s="15"/>
    </row>
    <row r="651" ht="15.75" customHeight="1">
      <c r="D651" s="15"/>
      <c r="F651" s="16"/>
      <c r="H651" s="15"/>
    </row>
    <row r="652" ht="15.75" customHeight="1">
      <c r="D652" s="15"/>
      <c r="F652" s="16"/>
      <c r="H652" s="15"/>
    </row>
    <row r="653" ht="15.75" customHeight="1">
      <c r="D653" s="15"/>
      <c r="F653" s="16"/>
      <c r="H653" s="15"/>
    </row>
    <row r="654" ht="15.75" customHeight="1">
      <c r="D654" s="15"/>
      <c r="F654" s="16"/>
      <c r="H654" s="15"/>
    </row>
    <row r="655" ht="15.75" customHeight="1">
      <c r="D655" s="15"/>
      <c r="F655" s="16"/>
      <c r="H655" s="15"/>
    </row>
    <row r="656" ht="15.75" customHeight="1">
      <c r="D656" s="15"/>
      <c r="F656" s="16"/>
      <c r="H656" s="15"/>
    </row>
    <row r="657" ht="15.75" customHeight="1">
      <c r="D657" s="15"/>
      <c r="F657" s="16"/>
      <c r="H657" s="15"/>
    </row>
    <row r="658" ht="15.75" customHeight="1">
      <c r="D658" s="15"/>
      <c r="F658" s="16"/>
      <c r="H658" s="15"/>
    </row>
    <row r="659" ht="15.75" customHeight="1">
      <c r="D659" s="15"/>
      <c r="F659" s="16"/>
      <c r="H659" s="15"/>
    </row>
    <row r="660" ht="15.75" customHeight="1">
      <c r="D660" s="15"/>
      <c r="F660" s="16"/>
      <c r="H660" s="15"/>
    </row>
    <row r="661" ht="15.75" customHeight="1">
      <c r="D661" s="15"/>
      <c r="F661" s="16"/>
      <c r="H661" s="15"/>
    </row>
    <row r="662" ht="15.75" customHeight="1">
      <c r="D662" s="15"/>
      <c r="F662" s="16"/>
      <c r="H662" s="15"/>
    </row>
    <row r="663" ht="15.75" customHeight="1">
      <c r="D663" s="15"/>
      <c r="F663" s="16"/>
      <c r="H663" s="15"/>
    </row>
    <row r="664" ht="15.75" customHeight="1">
      <c r="D664" s="15"/>
      <c r="F664" s="16"/>
      <c r="H664" s="15"/>
    </row>
    <row r="665" ht="15.75" customHeight="1">
      <c r="D665" s="15"/>
      <c r="F665" s="16"/>
      <c r="H665" s="15"/>
    </row>
    <row r="666" ht="15.75" customHeight="1">
      <c r="D666" s="15"/>
      <c r="F666" s="16"/>
      <c r="H666" s="15"/>
    </row>
    <row r="667" ht="15.75" customHeight="1">
      <c r="D667" s="15"/>
      <c r="F667" s="16"/>
      <c r="H667" s="15"/>
    </row>
    <row r="668" ht="15.75" customHeight="1">
      <c r="D668" s="15"/>
      <c r="F668" s="16"/>
      <c r="H668" s="15"/>
    </row>
    <row r="669" ht="15.75" customHeight="1">
      <c r="D669" s="15"/>
      <c r="F669" s="16"/>
      <c r="H669" s="15"/>
    </row>
    <row r="670" ht="15.75" customHeight="1">
      <c r="D670" s="15"/>
      <c r="F670" s="16"/>
      <c r="H670" s="15"/>
    </row>
    <row r="671" ht="15.75" customHeight="1">
      <c r="D671" s="15"/>
      <c r="F671" s="16"/>
      <c r="H671" s="15"/>
    </row>
    <row r="672" ht="15.75" customHeight="1">
      <c r="D672" s="15"/>
      <c r="F672" s="16"/>
      <c r="H672" s="15"/>
    </row>
    <row r="673" ht="15.75" customHeight="1">
      <c r="D673" s="15"/>
      <c r="F673" s="16"/>
      <c r="H673" s="15"/>
    </row>
    <row r="674" ht="15.75" customHeight="1">
      <c r="D674" s="15"/>
      <c r="F674" s="16"/>
      <c r="H674" s="15"/>
    </row>
    <row r="675" ht="15.75" customHeight="1">
      <c r="D675" s="15"/>
      <c r="F675" s="16"/>
      <c r="H675" s="15"/>
    </row>
    <row r="676" ht="15.75" customHeight="1">
      <c r="D676" s="15"/>
      <c r="F676" s="16"/>
      <c r="H676" s="15"/>
    </row>
    <row r="677" ht="15.75" customHeight="1">
      <c r="D677" s="15"/>
      <c r="F677" s="16"/>
      <c r="H677" s="15"/>
    </row>
    <row r="678" ht="15.75" customHeight="1">
      <c r="D678" s="15"/>
      <c r="F678" s="16"/>
      <c r="H678" s="15"/>
    </row>
    <row r="679" ht="15.75" customHeight="1">
      <c r="D679" s="15"/>
      <c r="F679" s="16"/>
      <c r="H679" s="15"/>
    </row>
    <row r="680" ht="15.75" customHeight="1">
      <c r="D680" s="15"/>
      <c r="F680" s="16"/>
      <c r="H680" s="15"/>
    </row>
    <row r="681" ht="15.75" customHeight="1">
      <c r="D681" s="15"/>
      <c r="F681" s="16"/>
      <c r="H681" s="15"/>
    </row>
    <row r="682" ht="15.75" customHeight="1">
      <c r="D682" s="15"/>
      <c r="F682" s="16"/>
      <c r="H682" s="15"/>
    </row>
    <row r="683" ht="15.75" customHeight="1">
      <c r="D683" s="15"/>
      <c r="F683" s="16"/>
      <c r="H683" s="15"/>
    </row>
    <row r="684" ht="15.75" customHeight="1">
      <c r="D684" s="15"/>
      <c r="F684" s="16"/>
      <c r="H684" s="15"/>
    </row>
    <row r="685" ht="15.75" customHeight="1">
      <c r="D685" s="15"/>
      <c r="F685" s="16"/>
      <c r="H685" s="15"/>
    </row>
    <row r="686" ht="15.75" customHeight="1">
      <c r="D686" s="15"/>
      <c r="F686" s="16"/>
      <c r="H686" s="15"/>
    </row>
    <row r="687" ht="15.75" customHeight="1">
      <c r="D687" s="15"/>
      <c r="F687" s="16"/>
      <c r="H687" s="15"/>
    </row>
    <row r="688" ht="15.75" customHeight="1">
      <c r="D688" s="15"/>
      <c r="F688" s="16"/>
      <c r="H688" s="15"/>
    </row>
    <row r="689" ht="15.75" customHeight="1">
      <c r="D689" s="15"/>
      <c r="F689" s="16"/>
      <c r="H689" s="15"/>
    </row>
    <row r="690" ht="15.75" customHeight="1">
      <c r="D690" s="15"/>
      <c r="F690" s="16"/>
      <c r="H690" s="15"/>
    </row>
    <row r="691" ht="15.75" customHeight="1">
      <c r="D691" s="15"/>
      <c r="F691" s="16"/>
      <c r="H691" s="15"/>
    </row>
    <row r="692" ht="15.75" customHeight="1">
      <c r="D692" s="15"/>
      <c r="F692" s="16"/>
      <c r="H692" s="15"/>
    </row>
    <row r="693" ht="15.75" customHeight="1">
      <c r="D693" s="15"/>
      <c r="F693" s="16"/>
      <c r="H693" s="15"/>
    </row>
    <row r="694" ht="15.75" customHeight="1">
      <c r="D694" s="15"/>
      <c r="F694" s="16"/>
      <c r="H694" s="15"/>
    </row>
    <row r="695" ht="15.75" customHeight="1">
      <c r="D695" s="15"/>
      <c r="F695" s="16"/>
      <c r="H695" s="15"/>
    </row>
    <row r="696" ht="15.75" customHeight="1">
      <c r="D696" s="15"/>
      <c r="F696" s="16"/>
      <c r="H696" s="15"/>
    </row>
    <row r="697" ht="15.75" customHeight="1">
      <c r="D697" s="15"/>
      <c r="F697" s="16"/>
      <c r="H697" s="15"/>
    </row>
    <row r="698" ht="15.75" customHeight="1">
      <c r="D698" s="15"/>
      <c r="F698" s="16"/>
      <c r="H698" s="15"/>
    </row>
    <row r="699" ht="15.75" customHeight="1">
      <c r="D699" s="15"/>
      <c r="F699" s="16"/>
      <c r="H699" s="15"/>
    </row>
    <row r="700" ht="15.75" customHeight="1">
      <c r="D700" s="15"/>
      <c r="F700" s="16"/>
      <c r="H700" s="15"/>
    </row>
    <row r="701" ht="15.75" customHeight="1">
      <c r="D701" s="15"/>
      <c r="F701" s="16"/>
      <c r="H701" s="15"/>
    </row>
    <row r="702" ht="15.75" customHeight="1">
      <c r="D702" s="15"/>
      <c r="F702" s="16"/>
      <c r="H702" s="15"/>
    </row>
    <row r="703" ht="15.75" customHeight="1">
      <c r="D703" s="15"/>
      <c r="F703" s="16"/>
      <c r="H703" s="15"/>
    </row>
    <row r="704" ht="15.75" customHeight="1">
      <c r="D704" s="15"/>
      <c r="F704" s="16"/>
      <c r="H704" s="15"/>
    </row>
    <row r="705" ht="15.75" customHeight="1">
      <c r="D705" s="15"/>
      <c r="F705" s="16"/>
      <c r="H705" s="15"/>
    </row>
    <row r="706" ht="15.75" customHeight="1">
      <c r="D706" s="15"/>
      <c r="F706" s="16"/>
      <c r="H706" s="15"/>
    </row>
    <row r="707" ht="15.75" customHeight="1">
      <c r="D707" s="15"/>
      <c r="F707" s="16"/>
      <c r="H707" s="15"/>
    </row>
    <row r="708" ht="15.75" customHeight="1">
      <c r="D708" s="15"/>
      <c r="F708" s="16"/>
      <c r="H708" s="15"/>
    </row>
    <row r="709" ht="15.75" customHeight="1">
      <c r="D709" s="15"/>
      <c r="F709" s="16"/>
      <c r="H709" s="15"/>
    </row>
    <row r="710" ht="15.75" customHeight="1">
      <c r="D710" s="15"/>
      <c r="F710" s="16"/>
      <c r="H710" s="15"/>
    </row>
    <row r="711" ht="15.75" customHeight="1">
      <c r="D711" s="15"/>
      <c r="F711" s="16"/>
      <c r="H711" s="15"/>
    </row>
    <row r="712" ht="15.75" customHeight="1">
      <c r="D712" s="15"/>
      <c r="F712" s="16"/>
      <c r="H712" s="15"/>
    </row>
    <row r="713" ht="15.75" customHeight="1">
      <c r="D713" s="15"/>
      <c r="F713" s="16"/>
      <c r="H713" s="15"/>
    </row>
    <row r="714" ht="15.75" customHeight="1">
      <c r="D714" s="15"/>
      <c r="F714" s="16"/>
      <c r="H714" s="15"/>
    </row>
    <row r="715" ht="15.75" customHeight="1">
      <c r="D715" s="15"/>
      <c r="F715" s="16"/>
      <c r="H715" s="15"/>
    </row>
    <row r="716" ht="15.75" customHeight="1">
      <c r="D716" s="15"/>
      <c r="F716" s="16"/>
      <c r="H716" s="15"/>
    </row>
    <row r="717" ht="15.75" customHeight="1">
      <c r="D717" s="15"/>
      <c r="F717" s="16"/>
      <c r="H717" s="15"/>
    </row>
    <row r="718" ht="15.75" customHeight="1">
      <c r="D718" s="15"/>
      <c r="F718" s="16"/>
      <c r="H718" s="15"/>
    </row>
    <row r="719" ht="15.75" customHeight="1">
      <c r="D719" s="15"/>
      <c r="F719" s="16"/>
      <c r="H719" s="15"/>
    </row>
    <row r="720" ht="15.75" customHeight="1">
      <c r="D720" s="15"/>
      <c r="F720" s="16"/>
      <c r="H720" s="15"/>
    </row>
    <row r="721" ht="15.75" customHeight="1">
      <c r="D721" s="15"/>
      <c r="F721" s="16"/>
      <c r="H721" s="15"/>
    </row>
    <row r="722" ht="15.75" customHeight="1">
      <c r="D722" s="15"/>
      <c r="F722" s="16"/>
      <c r="H722" s="15"/>
    </row>
    <row r="723" ht="15.75" customHeight="1">
      <c r="D723" s="15"/>
      <c r="F723" s="16"/>
      <c r="H723" s="15"/>
    </row>
    <row r="724" ht="15.75" customHeight="1">
      <c r="D724" s="15"/>
      <c r="F724" s="16"/>
      <c r="H724" s="15"/>
    </row>
    <row r="725" ht="15.75" customHeight="1">
      <c r="D725" s="15"/>
      <c r="F725" s="16"/>
      <c r="H725" s="15"/>
    </row>
    <row r="726" ht="15.75" customHeight="1">
      <c r="D726" s="15"/>
      <c r="F726" s="16"/>
      <c r="H726" s="15"/>
    </row>
    <row r="727" ht="15.75" customHeight="1">
      <c r="D727" s="15"/>
      <c r="F727" s="16"/>
      <c r="H727" s="15"/>
    </row>
    <row r="728" ht="15.75" customHeight="1">
      <c r="D728" s="15"/>
      <c r="F728" s="16"/>
      <c r="H728" s="15"/>
    </row>
    <row r="729" ht="15.75" customHeight="1">
      <c r="D729" s="15"/>
      <c r="F729" s="16"/>
      <c r="H729" s="15"/>
    </row>
    <row r="730" ht="15.75" customHeight="1">
      <c r="D730" s="15"/>
      <c r="F730" s="16"/>
      <c r="H730" s="15"/>
    </row>
    <row r="731" ht="15.75" customHeight="1">
      <c r="D731" s="15"/>
      <c r="F731" s="16"/>
      <c r="H731" s="15"/>
    </row>
    <row r="732" ht="15.75" customHeight="1">
      <c r="D732" s="15"/>
      <c r="F732" s="16"/>
      <c r="H732" s="15"/>
    </row>
    <row r="733" ht="15.75" customHeight="1">
      <c r="D733" s="15"/>
      <c r="F733" s="16"/>
      <c r="H733" s="15"/>
    </row>
    <row r="734" ht="15.75" customHeight="1">
      <c r="D734" s="15"/>
      <c r="F734" s="16"/>
      <c r="H734" s="15"/>
    </row>
    <row r="735" ht="15.75" customHeight="1">
      <c r="D735" s="15"/>
      <c r="F735" s="16"/>
      <c r="H735" s="15"/>
    </row>
    <row r="736" ht="15.75" customHeight="1">
      <c r="D736" s="15"/>
      <c r="F736" s="16"/>
      <c r="H736" s="15"/>
    </row>
    <row r="737" ht="15.75" customHeight="1">
      <c r="D737" s="15"/>
      <c r="F737" s="16"/>
      <c r="H737" s="15"/>
    </row>
    <row r="738" ht="15.75" customHeight="1">
      <c r="D738" s="15"/>
      <c r="F738" s="16"/>
      <c r="H738" s="15"/>
    </row>
    <row r="739" ht="15.75" customHeight="1">
      <c r="D739" s="15"/>
      <c r="F739" s="16"/>
      <c r="H739" s="15"/>
    </row>
    <row r="740" ht="15.75" customHeight="1">
      <c r="D740" s="15"/>
      <c r="F740" s="16"/>
      <c r="H740" s="15"/>
    </row>
    <row r="741" ht="15.75" customHeight="1">
      <c r="D741" s="15"/>
      <c r="F741" s="16"/>
      <c r="H741" s="15"/>
    </row>
    <row r="742" ht="15.75" customHeight="1">
      <c r="D742" s="15"/>
      <c r="F742" s="16"/>
      <c r="H742" s="15"/>
    </row>
    <row r="743" ht="15.75" customHeight="1">
      <c r="D743" s="15"/>
      <c r="F743" s="16"/>
      <c r="H743" s="15"/>
    </row>
    <row r="744" ht="15.75" customHeight="1">
      <c r="D744" s="15"/>
      <c r="F744" s="16"/>
      <c r="H744" s="15"/>
    </row>
    <row r="745" ht="15.75" customHeight="1">
      <c r="D745" s="15"/>
      <c r="F745" s="16"/>
      <c r="H745" s="15"/>
    </row>
    <row r="746" ht="15.75" customHeight="1">
      <c r="D746" s="15"/>
      <c r="F746" s="16"/>
      <c r="H746" s="15"/>
    </row>
    <row r="747" ht="15.75" customHeight="1">
      <c r="D747" s="15"/>
      <c r="F747" s="16"/>
      <c r="H747" s="15"/>
    </row>
    <row r="748" ht="15.75" customHeight="1">
      <c r="D748" s="15"/>
      <c r="F748" s="16"/>
      <c r="H748" s="15"/>
    </row>
    <row r="749" ht="15.75" customHeight="1">
      <c r="D749" s="15"/>
      <c r="F749" s="16"/>
      <c r="H749" s="15"/>
    </row>
    <row r="750" ht="15.75" customHeight="1">
      <c r="D750" s="15"/>
      <c r="F750" s="16"/>
      <c r="H750" s="15"/>
    </row>
    <row r="751" ht="15.75" customHeight="1">
      <c r="D751" s="15"/>
      <c r="F751" s="16"/>
      <c r="H751" s="15"/>
    </row>
    <row r="752" ht="15.75" customHeight="1">
      <c r="D752" s="15"/>
      <c r="F752" s="16"/>
      <c r="H752" s="15"/>
    </row>
    <row r="753" ht="15.75" customHeight="1">
      <c r="D753" s="15"/>
      <c r="F753" s="16"/>
      <c r="H753" s="15"/>
    </row>
    <row r="754" ht="15.75" customHeight="1">
      <c r="D754" s="15"/>
      <c r="F754" s="16"/>
      <c r="H754" s="15"/>
    </row>
    <row r="755" ht="15.75" customHeight="1">
      <c r="D755" s="15"/>
      <c r="F755" s="16"/>
      <c r="H755" s="15"/>
    </row>
    <row r="756" ht="15.75" customHeight="1">
      <c r="D756" s="15"/>
      <c r="F756" s="16"/>
      <c r="H756" s="15"/>
    </row>
    <row r="757" ht="15.75" customHeight="1">
      <c r="D757" s="15"/>
      <c r="F757" s="16"/>
      <c r="H757" s="15"/>
    </row>
    <row r="758" ht="15.75" customHeight="1">
      <c r="D758" s="15"/>
      <c r="F758" s="16"/>
      <c r="H758" s="15"/>
    </row>
    <row r="759" ht="15.75" customHeight="1">
      <c r="D759" s="15"/>
      <c r="F759" s="16"/>
      <c r="H759" s="15"/>
    </row>
    <row r="760" ht="15.75" customHeight="1">
      <c r="D760" s="15"/>
      <c r="F760" s="16"/>
      <c r="H760" s="15"/>
    </row>
    <row r="761" ht="15.75" customHeight="1">
      <c r="D761" s="15"/>
      <c r="F761" s="16"/>
      <c r="H761" s="15"/>
    </row>
    <row r="762" ht="15.75" customHeight="1">
      <c r="D762" s="15"/>
      <c r="F762" s="16"/>
      <c r="H762" s="15"/>
    </row>
    <row r="763" ht="15.75" customHeight="1">
      <c r="D763" s="15"/>
      <c r="F763" s="16"/>
      <c r="H763" s="15"/>
    </row>
    <row r="764" ht="15.75" customHeight="1">
      <c r="D764" s="15"/>
      <c r="F764" s="16"/>
      <c r="H764" s="15"/>
    </row>
    <row r="765" ht="15.75" customHeight="1">
      <c r="D765" s="15"/>
      <c r="F765" s="16"/>
      <c r="H765" s="15"/>
    </row>
    <row r="766" ht="15.75" customHeight="1">
      <c r="D766" s="15"/>
      <c r="F766" s="16"/>
      <c r="H766" s="15"/>
    </row>
    <row r="767" ht="15.75" customHeight="1">
      <c r="D767" s="15"/>
      <c r="F767" s="16"/>
      <c r="H767" s="15"/>
    </row>
    <row r="768" ht="15.75" customHeight="1">
      <c r="D768" s="15"/>
      <c r="F768" s="16"/>
      <c r="H768" s="15"/>
    </row>
    <row r="769" ht="15.75" customHeight="1">
      <c r="D769" s="15"/>
      <c r="F769" s="16"/>
      <c r="H769" s="15"/>
    </row>
    <row r="770" ht="15.75" customHeight="1">
      <c r="D770" s="15"/>
      <c r="F770" s="16"/>
      <c r="H770" s="15"/>
    </row>
    <row r="771" ht="15.75" customHeight="1">
      <c r="D771" s="15"/>
      <c r="F771" s="16"/>
      <c r="H771" s="15"/>
    </row>
    <row r="772" ht="15.75" customHeight="1">
      <c r="D772" s="15"/>
      <c r="F772" s="16"/>
      <c r="H772" s="15"/>
    </row>
    <row r="773" ht="15.75" customHeight="1">
      <c r="D773" s="15"/>
      <c r="F773" s="16"/>
      <c r="H773" s="15"/>
    </row>
    <row r="774" ht="15.75" customHeight="1">
      <c r="D774" s="15"/>
      <c r="F774" s="16"/>
      <c r="H774" s="15"/>
    </row>
    <row r="775" ht="15.75" customHeight="1">
      <c r="D775" s="15"/>
      <c r="F775" s="16"/>
      <c r="H775" s="15"/>
    </row>
    <row r="776" ht="15.75" customHeight="1">
      <c r="D776" s="15"/>
      <c r="F776" s="16"/>
      <c r="H776" s="15"/>
    </row>
    <row r="777" ht="15.75" customHeight="1">
      <c r="D777" s="15"/>
      <c r="F777" s="16"/>
      <c r="H777" s="15"/>
    </row>
    <row r="778" ht="15.75" customHeight="1">
      <c r="D778" s="15"/>
      <c r="F778" s="16"/>
      <c r="H778" s="15"/>
    </row>
    <row r="779" ht="15.75" customHeight="1">
      <c r="D779" s="15"/>
      <c r="F779" s="16"/>
      <c r="H779" s="15"/>
    </row>
    <row r="780" ht="15.75" customHeight="1">
      <c r="D780" s="15"/>
      <c r="F780" s="16"/>
      <c r="H780" s="15"/>
    </row>
    <row r="781" ht="15.75" customHeight="1">
      <c r="D781" s="15"/>
      <c r="F781" s="16"/>
      <c r="H781" s="15"/>
    </row>
    <row r="782" ht="15.75" customHeight="1">
      <c r="D782" s="15"/>
      <c r="F782" s="16"/>
      <c r="H782" s="15"/>
    </row>
    <row r="783" ht="15.75" customHeight="1">
      <c r="D783" s="15"/>
      <c r="F783" s="16"/>
      <c r="H783" s="15"/>
    </row>
    <row r="784" ht="15.75" customHeight="1">
      <c r="D784" s="15"/>
      <c r="F784" s="16"/>
      <c r="H784" s="15"/>
    </row>
    <row r="785" ht="15.75" customHeight="1">
      <c r="D785" s="15"/>
      <c r="F785" s="16"/>
      <c r="H785" s="15"/>
    </row>
    <row r="786" ht="15.75" customHeight="1">
      <c r="D786" s="15"/>
      <c r="F786" s="16"/>
      <c r="H786" s="15"/>
    </row>
    <row r="787" ht="15.75" customHeight="1">
      <c r="D787" s="15"/>
      <c r="F787" s="16"/>
      <c r="H787" s="15"/>
    </row>
    <row r="788" ht="15.75" customHeight="1">
      <c r="D788" s="15"/>
      <c r="F788" s="16"/>
      <c r="H788" s="15"/>
    </row>
    <row r="789" ht="15.75" customHeight="1">
      <c r="D789" s="15"/>
      <c r="F789" s="16"/>
      <c r="H789" s="15"/>
    </row>
    <row r="790" ht="15.75" customHeight="1">
      <c r="D790" s="15"/>
      <c r="F790" s="16"/>
      <c r="H790" s="15"/>
    </row>
    <row r="791" ht="15.75" customHeight="1">
      <c r="D791" s="15"/>
      <c r="F791" s="16"/>
      <c r="H791" s="15"/>
    </row>
    <row r="792" ht="15.75" customHeight="1">
      <c r="D792" s="15"/>
      <c r="F792" s="16"/>
      <c r="H792" s="15"/>
    </row>
    <row r="793" ht="15.75" customHeight="1">
      <c r="D793" s="15"/>
      <c r="F793" s="16"/>
      <c r="H793" s="15"/>
    </row>
    <row r="794" ht="15.75" customHeight="1">
      <c r="D794" s="15"/>
      <c r="F794" s="16"/>
      <c r="H794" s="15"/>
    </row>
    <row r="795" ht="15.75" customHeight="1">
      <c r="D795" s="15"/>
      <c r="F795" s="16"/>
      <c r="H795" s="15"/>
    </row>
    <row r="796" ht="15.75" customHeight="1">
      <c r="D796" s="15"/>
      <c r="F796" s="16"/>
      <c r="H796" s="15"/>
    </row>
    <row r="797" ht="15.75" customHeight="1">
      <c r="D797" s="15"/>
      <c r="F797" s="16"/>
      <c r="H797" s="15"/>
    </row>
    <row r="798" ht="15.75" customHeight="1">
      <c r="D798" s="15"/>
      <c r="F798" s="16"/>
      <c r="H798" s="15"/>
    </row>
    <row r="799" ht="15.75" customHeight="1">
      <c r="D799" s="15"/>
      <c r="F799" s="16"/>
      <c r="H799" s="15"/>
    </row>
    <row r="800" ht="15.75" customHeight="1">
      <c r="D800" s="15"/>
      <c r="F800" s="16"/>
      <c r="H800" s="15"/>
    </row>
    <row r="801" ht="15.75" customHeight="1">
      <c r="D801" s="15"/>
      <c r="F801" s="16"/>
      <c r="H801" s="15"/>
    </row>
    <row r="802" ht="15.75" customHeight="1">
      <c r="D802" s="15"/>
      <c r="F802" s="16"/>
      <c r="H802" s="15"/>
    </row>
    <row r="803" ht="15.75" customHeight="1">
      <c r="D803" s="15"/>
      <c r="F803" s="16"/>
      <c r="H803" s="15"/>
    </row>
    <row r="804" ht="15.75" customHeight="1">
      <c r="D804" s="15"/>
      <c r="F804" s="16"/>
      <c r="H804" s="15"/>
    </row>
    <row r="805" ht="15.75" customHeight="1">
      <c r="D805" s="15"/>
      <c r="F805" s="16"/>
      <c r="H805" s="15"/>
    </row>
    <row r="806" ht="15.75" customHeight="1">
      <c r="D806" s="15"/>
      <c r="F806" s="16"/>
      <c r="H806" s="15"/>
    </row>
    <row r="807" ht="15.75" customHeight="1">
      <c r="D807" s="15"/>
      <c r="F807" s="16"/>
      <c r="H807" s="15"/>
    </row>
    <row r="808" ht="15.75" customHeight="1">
      <c r="D808" s="15"/>
      <c r="F808" s="16"/>
      <c r="H808" s="15"/>
    </row>
    <row r="809" ht="15.75" customHeight="1">
      <c r="D809" s="15"/>
      <c r="F809" s="16"/>
      <c r="H809" s="15"/>
    </row>
    <row r="810" ht="15.75" customHeight="1">
      <c r="D810" s="15"/>
      <c r="F810" s="16"/>
      <c r="H810" s="15"/>
    </row>
    <row r="811" ht="15.75" customHeight="1">
      <c r="D811" s="15"/>
      <c r="F811" s="16"/>
      <c r="H811" s="15"/>
    </row>
    <row r="812" ht="15.75" customHeight="1">
      <c r="D812" s="15"/>
      <c r="F812" s="16"/>
      <c r="H812" s="15"/>
    </row>
    <row r="813" ht="15.75" customHeight="1">
      <c r="D813" s="15"/>
      <c r="F813" s="16"/>
      <c r="H813" s="15"/>
    </row>
    <row r="814" ht="15.75" customHeight="1">
      <c r="D814" s="15"/>
      <c r="F814" s="16"/>
      <c r="H814" s="15"/>
    </row>
    <row r="815" ht="15.75" customHeight="1">
      <c r="D815" s="15"/>
      <c r="F815" s="16"/>
      <c r="H815" s="15"/>
    </row>
    <row r="816" ht="15.75" customHeight="1">
      <c r="D816" s="15"/>
      <c r="F816" s="16"/>
      <c r="H816" s="15"/>
    </row>
    <row r="817" ht="15.75" customHeight="1">
      <c r="D817" s="15"/>
      <c r="F817" s="16"/>
      <c r="H817" s="15"/>
    </row>
    <row r="818" ht="15.75" customHeight="1">
      <c r="D818" s="15"/>
      <c r="F818" s="16"/>
      <c r="H818" s="15"/>
    </row>
    <row r="819" ht="15.75" customHeight="1">
      <c r="D819" s="15"/>
      <c r="F819" s="16"/>
      <c r="H819" s="15"/>
    </row>
    <row r="820" ht="15.75" customHeight="1">
      <c r="D820" s="15"/>
      <c r="F820" s="16"/>
      <c r="H820" s="15"/>
    </row>
    <row r="821" ht="15.75" customHeight="1">
      <c r="D821" s="15"/>
      <c r="F821" s="16"/>
      <c r="H821" s="15"/>
    </row>
    <row r="822" ht="15.75" customHeight="1">
      <c r="D822" s="15"/>
      <c r="F822" s="16"/>
      <c r="H822" s="15"/>
    </row>
    <row r="823" ht="15.75" customHeight="1">
      <c r="D823" s="15"/>
      <c r="F823" s="16"/>
      <c r="H823" s="15"/>
    </row>
    <row r="824" ht="15.75" customHeight="1">
      <c r="D824" s="15"/>
      <c r="F824" s="16"/>
      <c r="H824" s="15"/>
    </row>
    <row r="825" ht="15.75" customHeight="1">
      <c r="D825" s="15"/>
      <c r="F825" s="16"/>
      <c r="H825" s="15"/>
    </row>
    <row r="826" ht="15.75" customHeight="1">
      <c r="D826" s="15"/>
      <c r="F826" s="16"/>
      <c r="H826" s="15"/>
    </row>
    <row r="827" ht="15.75" customHeight="1">
      <c r="D827" s="15"/>
      <c r="F827" s="16"/>
      <c r="H827" s="15"/>
    </row>
    <row r="828" ht="15.75" customHeight="1">
      <c r="D828" s="15"/>
      <c r="F828" s="16"/>
      <c r="H828" s="15"/>
    </row>
    <row r="829" ht="15.75" customHeight="1">
      <c r="D829" s="15"/>
      <c r="F829" s="16"/>
      <c r="H829" s="15"/>
    </row>
    <row r="830" ht="15.75" customHeight="1">
      <c r="D830" s="15"/>
      <c r="F830" s="16"/>
      <c r="H830" s="15"/>
    </row>
    <row r="831" ht="15.75" customHeight="1">
      <c r="D831" s="15"/>
      <c r="F831" s="16"/>
      <c r="H831" s="15"/>
    </row>
    <row r="832" ht="15.75" customHeight="1">
      <c r="D832" s="15"/>
      <c r="F832" s="16"/>
      <c r="H832" s="15"/>
    </row>
    <row r="833" ht="15.75" customHeight="1">
      <c r="D833" s="15"/>
      <c r="F833" s="16"/>
      <c r="H833" s="15"/>
    </row>
    <row r="834" ht="15.75" customHeight="1">
      <c r="D834" s="15"/>
      <c r="F834" s="16"/>
      <c r="H834" s="15"/>
    </row>
    <row r="835" ht="15.75" customHeight="1">
      <c r="D835" s="15"/>
      <c r="F835" s="16"/>
      <c r="H835" s="15"/>
    </row>
    <row r="836" ht="15.75" customHeight="1">
      <c r="D836" s="15"/>
      <c r="F836" s="16"/>
      <c r="H836" s="15"/>
    </row>
    <row r="837" ht="15.75" customHeight="1">
      <c r="D837" s="15"/>
      <c r="F837" s="16"/>
      <c r="H837" s="15"/>
    </row>
    <row r="838" ht="15.75" customHeight="1">
      <c r="D838" s="15"/>
      <c r="F838" s="16"/>
      <c r="H838" s="15"/>
    </row>
    <row r="839" ht="15.75" customHeight="1">
      <c r="D839" s="15"/>
      <c r="F839" s="16"/>
      <c r="H839" s="15"/>
    </row>
    <row r="840" ht="15.75" customHeight="1">
      <c r="D840" s="15"/>
      <c r="F840" s="16"/>
      <c r="H840" s="15"/>
    </row>
    <row r="841" ht="15.75" customHeight="1">
      <c r="D841" s="15"/>
      <c r="F841" s="16"/>
      <c r="H841" s="15"/>
    </row>
    <row r="842" ht="15.75" customHeight="1">
      <c r="D842" s="15"/>
      <c r="F842" s="16"/>
      <c r="H842" s="15"/>
    </row>
    <row r="843" ht="15.75" customHeight="1">
      <c r="D843" s="15"/>
      <c r="F843" s="16"/>
      <c r="H843" s="15"/>
    </row>
    <row r="844" ht="15.75" customHeight="1">
      <c r="D844" s="15"/>
      <c r="F844" s="16"/>
      <c r="H844" s="15"/>
    </row>
    <row r="845" ht="15.75" customHeight="1">
      <c r="D845" s="15"/>
      <c r="F845" s="16"/>
      <c r="H845" s="15"/>
    </row>
    <row r="846" ht="15.75" customHeight="1">
      <c r="D846" s="15"/>
      <c r="F846" s="16"/>
      <c r="H846" s="15"/>
    </row>
    <row r="847" ht="15.75" customHeight="1">
      <c r="D847" s="15"/>
      <c r="F847" s="16"/>
      <c r="H847" s="15"/>
    </row>
    <row r="848" ht="15.75" customHeight="1">
      <c r="D848" s="15"/>
      <c r="F848" s="16"/>
      <c r="H848" s="15"/>
    </row>
    <row r="849" ht="15.75" customHeight="1">
      <c r="D849" s="15"/>
      <c r="F849" s="16"/>
      <c r="H849" s="15"/>
    </row>
    <row r="850" ht="15.75" customHeight="1">
      <c r="D850" s="15"/>
      <c r="F850" s="16"/>
      <c r="H850" s="15"/>
    </row>
    <row r="851" ht="15.75" customHeight="1">
      <c r="D851" s="15"/>
      <c r="F851" s="16"/>
      <c r="H851" s="15"/>
    </row>
    <row r="852" ht="15.75" customHeight="1">
      <c r="D852" s="15"/>
      <c r="F852" s="16"/>
      <c r="H852" s="15"/>
    </row>
    <row r="853" ht="15.75" customHeight="1">
      <c r="D853" s="15"/>
      <c r="F853" s="16"/>
      <c r="H853" s="15"/>
    </row>
    <row r="854" ht="15.75" customHeight="1">
      <c r="D854" s="15"/>
      <c r="F854" s="16"/>
      <c r="H854" s="15"/>
    </row>
    <row r="855" ht="15.75" customHeight="1">
      <c r="D855" s="15"/>
      <c r="F855" s="16"/>
      <c r="H855" s="15"/>
    </row>
    <row r="856" ht="15.75" customHeight="1">
      <c r="D856" s="15"/>
      <c r="F856" s="16"/>
      <c r="H856" s="15"/>
    </row>
    <row r="857" ht="15.75" customHeight="1">
      <c r="D857" s="15"/>
      <c r="F857" s="16"/>
      <c r="H857" s="15"/>
    </row>
    <row r="858" ht="15.75" customHeight="1">
      <c r="D858" s="15"/>
      <c r="F858" s="16"/>
      <c r="H858" s="15"/>
    </row>
    <row r="859" ht="15.75" customHeight="1">
      <c r="D859" s="15"/>
      <c r="F859" s="16"/>
      <c r="H859" s="15"/>
    </row>
    <row r="860" ht="15.75" customHeight="1">
      <c r="D860" s="15"/>
      <c r="F860" s="16"/>
      <c r="H860" s="15"/>
    </row>
    <row r="861" ht="15.75" customHeight="1">
      <c r="D861" s="15"/>
      <c r="F861" s="16"/>
      <c r="H861" s="15"/>
    </row>
    <row r="862" ht="15.75" customHeight="1">
      <c r="D862" s="15"/>
      <c r="F862" s="16"/>
      <c r="H862" s="15"/>
    </row>
    <row r="863" ht="15.75" customHeight="1">
      <c r="D863" s="15"/>
      <c r="F863" s="16"/>
      <c r="H863" s="15"/>
    </row>
    <row r="864" ht="15.75" customHeight="1">
      <c r="D864" s="15"/>
      <c r="F864" s="16"/>
      <c r="H864" s="15"/>
    </row>
    <row r="865" ht="15.75" customHeight="1">
      <c r="D865" s="15"/>
      <c r="F865" s="16"/>
      <c r="H865" s="15"/>
    </row>
    <row r="866" ht="15.75" customHeight="1">
      <c r="D866" s="15"/>
      <c r="F866" s="16"/>
      <c r="H866" s="15"/>
    </row>
    <row r="867" ht="15.75" customHeight="1">
      <c r="D867" s="15"/>
      <c r="F867" s="16"/>
      <c r="H867" s="15"/>
    </row>
    <row r="868" ht="15.75" customHeight="1">
      <c r="D868" s="15"/>
      <c r="F868" s="16"/>
      <c r="H868" s="15"/>
    </row>
    <row r="869" ht="15.75" customHeight="1">
      <c r="D869" s="15"/>
      <c r="F869" s="16"/>
      <c r="H869" s="15"/>
    </row>
    <row r="870" ht="15.75" customHeight="1">
      <c r="D870" s="15"/>
      <c r="F870" s="16"/>
      <c r="H870" s="15"/>
    </row>
    <row r="871" ht="15.75" customHeight="1">
      <c r="D871" s="15"/>
      <c r="F871" s="16"/>
      <c r="H871" s="15"/>
    </row>
    <row r="872" ht="15.75" customHeight="1">
      <c r="D872" s="15"/>
      <c r="F872" s="16"/>
      <c r="H872" s="15"/>
    </row>
    <row r="873" ht="15.75" customHeight="1">
      <c r="D873" s="15"/>
      <c r="F873" s="16"/>
      <c r="H873" s="15"/>
    </row>
    <row r="874" ht="15.75" customHeight="1">
      <c r="D874" s="15"/>
      <c r="F874" s="16"/>
      <c r="H874" s="15"/>
    </row>
    <row r="875" ht="15.75" customHeight="1">
      <c r="D875" s="15"/>
      <c r="F875" s="16"/>
      <c r="H875" s="15"/>
    </row>
    <row r="876" ht="15.75" customHeight="1">
      <c r="D876" s="15"/>
      <c r="F876" s="16"/>
      <c r="H876" s="15"/>
    </row>
    <row r="877" ht="15.75" customHeight="1">
      <c r="D877" s="15"/>
      <c r="F877" s="16"/>
      <c r="H877" s="15"/>
    </row>
    <row r="878" ht="15.75" customHeight="1">
      <c r="D878" s="15"/>
      <c r="F878" s="16"/>
      <c r="H878" s="15"/>
    </row>
    <row r="879" ht="15.75" customHeight="1">
      <c r="D879" s="15"/>
      <c r="F879" s="16"/>
      <c r="H879" s="15"/>
    </row>
    <row r="880" ht="15.75" customHeight="1">
      <c r="D880" s="15"/>
      <c r="F880" s="16"/>
      <c r="H880" s="15"/>
    </row>
    <row r="881" ht="15.75" customHeight="1">
      <c r="D881" s="15"/>
      <c r="F881" s="16"/>
      <c r="H881" s="15"/>
    </row>
    <row r="882" ht="15.75" customHeight="1">
      <c r="D882" s="15"/>
      <c r="F882" s="16"/>
      <c r="H882" s="15"/>
    </row>
    <row r="883" ht="15.75" customHeight="1">
      <c r="D883" s="15"/>
      <c r="F883" s="16"/>
      <c r="H883" s="15"/>
    </row>
    <row r="884" ht="15.75" customHeight="1">
      <c r="D884" s="15"/>
      <c r="F884" s="16"/>
      <c r="H884" s="15"/>
    </row>
    <row r="885" ht="15.75" customHeight="1">
      <c r="D885" s="15"/>
      <c r="F885" s="16"/>
      <c r="H885" s="15"/>
    </row>
    <row r="886" ht="15.75" customHeight="1">
      <c r="D886" s="15"/>
      <c r="F886" s="16"/>
      <c r="H886" s="15"/>
    </row>
    <row r="887" ht="15.75" customHeight="1">
      <c r="D887" s="15"/>
      <c r="F887" s="16"/>
      <c r="H887" s="15"/>
    </row>
    <row r="888" ht="15.75" customHeight="1">
      <c r="D888" s="15"/>
      <c r="F888" s="16"/>
      <c r="H888" s="15"/>
    </row>
    <row r="889" ht="15.75" customHeight="1">
      <c r="D889" s="15"/>
      <c r="F889" s="16"/>
      <c r="H889" s="15"/>
    </row>
    <row r="890" ht="15.75" customHeight="1">
      <c r="D890" s="15"/>
      <c r="F890" s="16"/>
      <c r="H890" s="15"/>
    </row>
    <row r="891" ht="15.75" customHeight="1">
      <c r="D891" s="15"/>
      <c r="F891" s="16"/>
      <c r="H891" s="15"/>
    </row>
    <row r="892" ht="15.75" customHeight="1">
      <c r="D892" s="15"/>
      <c r="F892" s="16"/>
      <c r="H892" s="15"/>
    </row>
    <row r="893" ht="15.75" customHeight="1">
      <c r="D893" s="15"/>
      <c r="F893" s="16"/>
      <c r="H893" s="15"/>
    </row>
    <row r="894" ht="15.75" customHeight="1">
      <c r="D894" s="15"/>
      <c r="F894" s="16"/>
      <c r="H894" s="15"/>
    </row>
    <row r="895" ht="15.75" customHeight="1">
      <c r="D895" s="15"/>
      <c r="F895" s="16"/>
      <c r="H895" s="15"/>
    </row>
    <row r="896" ht="15.75" customHeight="1">
      <c r="D896" s="15"/>
      <c r="F896" s="16"/>
      <c r="H896" s="15"/>
    </row>
    <row r="897" ht="15.75" customHeight="1">
      <c r="D897" s="15"/>
      <c r="F897" s="16"/>
      <c r="H897" s="15"/>
    </row>
    <row r="898" ht="15.75" customHeight="1">
      <c r="D898" s="15"/>
      <c r="F898" s="16"/>
      <c r="H898" s="15"/>
    </row>
    <row r="899" ht="15.75" customHeight="1">
      <c r="D899" s="15"/>
      <c r="F899" s="16"/>
      <c r="H899" s="15"/>
    </row>
    <row r="900" ht="15.75" customHeight="1">
      <c r="D900" s="15"/>
      <c r="F900" s="16"/>
      <c r="H900" s="15"/>
    </row>
    <row r="901" ht="15.75" customHeight="1">
      <c r="D901" s="15"/>
      <c r="F901" s="16"/>
      <c r="H901" s="15"/>
    </row>
    <row r="902" ht="15.75" customHeight="1">
      <c r="D902" s="15"/>
      <c r="F902" s="16"/>
      <c r="H902" s="15"/>
    </row>
    <row r="903" ht="15.75" customHeight="1">
      <c r="D903" s="15"/>
      <c r="F903" s="16"/>
      <c r="H903" s="15"/>
    </row>
    <row r="904" ht="15.75" customHeight="1">
      <c r="D904" s="15"/>
      <c r="F904" s="16"/>
      <c r="H904" s="15"/>
    </row>
    <row r="905" ht="15.75" customHeight="1">
      <c r="D905" s="15"/>
      <c r="F905" s="16"/>
      <c r="H905" s="15"/>
    </row>
    <row r="906" ht="15.75" customHeight="1">
      <c r="D906" s="15"/>
      <c r="F906" s="16"/>
      <c r="H906" s="15"/>
    </row>
    <row r="907" ht="15.75" customHeight="1">
      <c r="D907" s="15"/>
      <c r="F907" s="16"/>
      <c r="H907" s="15"/>
    </row>
    <row r="908" ht="15.75" customHeight="1">
      <c r="D908" s="15"/>
      <c r="F908" s="16"/>
      <c r="H908" s="15"/>
    </row>
    <row r="909" ht="15.75" customHeight="1">
      <c r="D909" s="15"/>
      <c r="F909" s="16"/>
      <c r="H909" s="15"/>
    </row>
    <row r="910" ht="15.75" customHeight="1">
      <c r="D910" s="15"/>
      <c r="F910" s="16"/>
      <c r="H910" s="15"/>
    </row>
    <row r="911" ht="15.75" customHeight="1">
      <c r="D911" s="15"/>
      <c r="F911" s="16"/>
      <c r="H911" s="15"/>
    </row>
    <row r="912" ht="15.75" customHeight="1">
      <c r="D912" s="15"/>
      <c r="F912" s="16"/>
      <c r="H912" s="15"/>
    </row>
    <row r="913" ht="15.75" customHeight="1">
      <c r="D913" s="15"/>
      <c r="F913" s="16"/>
      <c r="H913" s="15"/>
    </row>
    <row r="914" ht="15.75" customHeight="1">
      <c r="D914" s="15"/>
      <c r="F914" s="16"/>
      <c r="H914" s="15"/>
    </row>
    <row r="915" ht="15.75" customHeight="1">
      <c r="D915" s="15"/>
      <c r="F915" s="16"/>
      <c r="H915" s="15"/>
    </row>
    <row r="916" ht="15.75" customHeight="1">
      <c r="D916" s="15"/>
      <c r="F916" s="16"/>
      <c r="H916" s="15"/>
    </row>
    <row r="917" ht="15.75" customHeight="1">
      <c r="D917" s="15"/>
      <c r="F917" s="16"/>
      <c r="H917" s="15"/>
    </row>
    <row r="918" ht="15.75" customHeight="1">
      <c r="D918" s="15"/>
      <c r="F918" s="16"/>
      <c r="H918" s="15"/>
    </row>
    <row r="919" ht="15.75" customHeight="1">
      <c r="D919" s="15"/>
      <c r="F919" s="16"/>
      <c r="H919" s="15"/>
    </row>
    <row r="920" ht="15.75" customHeight="1">
      <c r="D920" s="15"/>
      <c r="F920" s="16"/>
      <c r="H920" s="15"/>
    </row>
    <row r="921" ht="15.75" customHeight="1">
      <c r="D921" s="15"/>
      <c r="F921" s="16"/>
      <c r="H921" s="15"/>
    </row>
    <row r="922" ht="15.75" customHeight="1">
      <c r="D922" s="15"/>
      <c r="F922" s="16"/>
      <c r="H922" s="15"/>
    </row>
    <row r="923" ht="15.75" customHeight="1">
      <c r="D923" s="15"/>
      <c r="F923" s="16"/>
      <c r="H923" s="15"/>
    </row>
    <row r="924" ht="15.75" customHeight="1">
      <c r="D924" s="15"/>
      <c r="F924" s="16"/>
      <c r="H924" s="15"/>
    </row>
    <row r="925" ht="15.75" customHeight="1">
      <c r="D925" s="15"/>
      <c r="F925" s="16"/>
      <c r="H925" s="15"/>
    </row>
    <row r="926" ht="15.75" customHeight="1">
      <c r="D926" s="15"/>
      <c r="F926" s="16"/>
      <c r="H926" s="15"/>
    </row>
    <row r="927" ht="15.75" customHeight="1">
      <c r="D927" s="15"/>
      <c r="F927" s="16"/>
      <c r="H927" s="15"/>
    </row>
    <row r="928" ht="15.75" customHeight="1">
      <c r="D928" s="15"/>
      <c r="F928" s="16"/>
      <c r="H928" s="15"/>
    </row>
    <row r="929" ht="15.75" customHeight="1">
      <c r="D929" s="15"/>
      <c r="F929" s="16"/>
      <c r="H929" s="15"/>
    </row>
    <row r="930" ht="15.75" customHeight="1">
      <c r="D930" s="15"/>
      <c r="F930" s="16"/>
      <c r="H930" s="15"/>
    </row>
    <row r="931" ht="15.75" customHeight="1">
      <c r="D931" s="15"/>
      <c r="F931" s="16"/>
      <c r="H931" s="15"/>
    </row>
    <row r="932" ht="15.75" customHeight="1">
      <c r="D932" s="15"/>
      <c r="F932" s="16"/>
      <c r="H932" s="15"/>
    </row>
    <row r="933" ht="15.75" customHeight="1">
      <c r="D933" s="15"/>
      <c r="F933" s="16"/>
      <c r="H933" s="15"/>
    </row>
    <row r="934" ht="15.75" customHeight="1">
      <c r="D934" s="15"/>
      <c r="F934" s="16"/>
      <c r="H934" s="15"/>
    </row>
    <row r="935" ht="15.75" customHeight="1">
      <c r="D935" s="15"/>
      <c r="F935" s="16"/>
      <c r="H935" s="15"/>
    </row>
    <row r="936" ht="15.75" customHeight="1">
      <c r="D936" s="15"/>
      <c r="F936" s="16"/>
      <c r="H936" s="15"/>
    </row>
    <row r="937" ht="15.75" customHeight="1">
      <c r="D937" s="15"/>
      <c r="F937" s="16"/>
      <c r="H937" s="15"/>
    </row>
    <row r="938" ht="15.75" customHeight="1">
      <c r="D938" s="15"/>
      <c r="F938" s="16"/>
      <c r="H938" s="15"/>
    </row>
    <row r="939" ht="15.75" customHeight="1">
      <c r="D939" s="15"/>
      <c r="F939" s="16"/>
      <c r="H939" s="15"/>
    </row>
    <row r="940" ht="15.75" customHeight="1">
      <c r="D940" s="15"/>
      <c r="F940" s="16"/>
      <c r="H940" s="15"/>
    </row>
    <row r="941" ht="15.75" customHeight="1">
      <c r="D941" s="15"/>
      <c r="F941" s="16"/>
      <c r="H941" s="15"/>
    </row>
    <row r="942" ht="15.75" customHeight="1">
      <c r="D942" s="15"/>
      <c r="F942" s="16"/>
      <c r="H942" s="15"/>
    </row>
    <row r="943" ht="15.75" customHeight="1">
      <c r="D943" s="15"/>
      <c r="F943" s="16"/>
      <c r="H943" s="15"/>
    </row>
    <row r="944" ht="15.75" customHeight="1">
      <c r="D944" s="15"/>
      <c r="F944" s="16"/>
      <c r="H944" s="15"/>
    </row>
    <row r="945" ht="15.75" customHeight="1">
      <c r="D945" s="15"/>
      <c r="F945" s="16"/>
      <c r="H945" s="15"/>
    </row>
    <row r="946" ht="15.75" customHeight="1">
      <c r="D946" s="15"/>
      <c r="F946" s="16"/>
      <c r="H946" s="15"/>
    </row>
    <row r="947" ht="15.75" customHeight="1">
      <c r="D947" s="15"/>
      <c r="F947" s="16"/>
      <c r="H947" s="15"/>
    </row>
    <row r="948" ht="15.75" customHeight="1">
      <c r="D948" s="15"/>
      <c r="F948" s="16"/>
      <c r="H948" s="15"/>
    </row>
    <row r="949" ht="15.75" customHeight="1">
      <c r="D949" s="15"/>
      <c r="F949" s="16"/>
      <c r="H949" s="15"/>
    </row>
    <row r="950" ht="15.75" customHeight="1">
      <c r="D950" s="15"/>
      <c r="F950" s="16"/>
      <c r="H950" s="15"/>
    </row>
    <row r="951" ht="15.75" customHeight="1">
      <c r="D951" s="15"/>
      <c r="F951" s="16"/>
      <c r="H951" s="15"/>
    </row>
    <row r="952" ht="15.75" customHeight="1">
      <c r="D952" s="15"/>
      <c r="F952" s="16"/>
      <c r="H952" s="15"/>
    </row>
    <row r="953" ht="15.75" customHeight="1">
      <c r="D953" s="15"/>
      <c r="F953" s="16"/>
      <c r="H953" s="15"/>
    </row>
    <row r="954" ht="15.75" customHeight="1">
      <c r="D954" s="15"/>
      <c r="F954" s="16"/>
      <c r="H954" s="15"/>
    </row>
    <row r="955" ht="15.75" customHeight="1">
      <c r="D955" s="15"/>
      <c r="F955" s="16"/>
      <c r="H955" s="15"/>
    </row>
    <row r="956" ht="15.75" customHeight="1">
      <c r="D956" s="15"/>
      <c r="F956" s="16"/>
      <c r="H956" s="15"/>
    </row>
    <row r="957" ht="15.75" customHeight="1">
      <c r="D957" s="15"/>
      <c r="F957" s="16"/>
      <c r="H957" s="15"/>
    </row>
    <row r="958" ht="15.75" customHeight="1">
      <c r="D958" s="15"/>
      <c r="F958" s="16"/>
      <c r="H958" s="15"/>
    </row>
    <row r="959" ht="15.75" customHeight="1">
      <c r="D959" s="15"/>
      <c r="F959" s="16"/>
      <c r="H959" s="15"/>
    </row>
    <row r="960" ht="15.75" customHeight="1">
      <c r="D960" s="15"/>
      <c r="F960" s="16"/>
      <c r="H960" s="15"/>
    </row>
    <row r="961" ht="15.75" customHeight="1">
      <c r="D961" s="15"/>
      <c r="F961" s="16"/>
      <c r="H961" s="15"/>
    </row>
    <row r="962" ht="15.75" customHeight="1">
      <c r="D962" s="15"/>
      <c r="F962" s="16"/>
      <c r="H962" s="15"/>
    </row>
    <row r="963" ht="15.75" customHeight="1">
      <c r="D963" s="15"/>
      <c r="F963" s="16"/>
      <c r="H963" s="15"/>
    </row>
    <row r="964" ht="15.75" customHeight="1">
      <c r="D964" s="15"/>
      <c r="F964" s="16"/>
      <c r="H964" s="15"/>
    </row>
    <row r="965" ht="15.75" customHeight="1">
      <c r="D965" s="15"/>
      <c r="F965" s="16"/>
      <c r="H965" s="15"/>
    </row>
    <row r="966" ht="15.75" customHeight="1">
      <c r="D966" s="15"/>
      <c r="F966" s="16"/>
      <c r="H966" s="15"/>
    </row>
    <row r="967" ht="15.75" customHeight="1">
      <c r="D967" s="15"/>
      <c r="F967" s="16"/>
      <c r="H967" s="15"/>
    </row>
    <row r="968" ht="15.75" customHeight="1">
      <c r="D968" s="15"/>
      <c r="F968" s="16"/>
      <c r="H968" s="15"/>
    </row>
    <row r="969" ht="15.75" customHeight="1">
      <c r="D969" s="15"/>
      <c r="F969" s="16"/>
      <c r="H969" s="15"/>
    </row>
    <row r="970" ht="15.75" customHeight="1">
      <c r="D970" s="15"/>
      <c r="F970" s="16"/>
      <c r="H970" s="15"/>
    </row>
    <row r="971" ht="15.75" customHeight="1">
      <c r="D971" s="15"/>
      <c r="F971" s="16"/>
      <c r="H971" s="15"/>
    </row>
    <row r="972" ht="15.75" customHeight="1">
      <c r="D972" s="15"/>
      <c r="F972" s="16"/>
      <c r="H972" s="15"/>
    </row>
    <row r="973" ht="15.75" customHeight="1">
      <c r="D973" s="15"/>
      <c r="F973" s="16"/>
      <c r="H973" s="15"/>
    </row>
    <row r="974" ht="15.75" customHeight="1">
      <c r="D974" s="15"/>
      <c r="F974" s="16"/>
      <c r="H974" s="15"/>
    </row>
    <row r="975" ht="15.75" customHeight="1">
      <c r="D975" s="15"/>
      <c r="F975" s="16"/>
      <c r="H975" s="15"/>
    </row>
    <row r="976" ht="15.75" customHeight="1">
      <c r="D976" s="15"/>
      <c r="F976" s="16"/>
      <c r="H976" s="15"/>
    </row>
    <row r="977" ht="15.75" customHeight="1">
      <c r="D977" s="15"/>
      <c r="F977" s="16"/>
      <c r="H977" s="15"/>
    </row>
    <row r="978" ht="15.75" customHeight="1">
      <c r="D978" s="15"/>
      <c r="F978" s="16"/>
      <c r="H978" s="15"/>
    </row>
    <row r="979" ht="15.75" customHeight="1">
      <c r="D979" s="15"/>
      <c r="F979" s="16"/>
      <c r="H979" s="15"/>
    </row>
    <row r="980" ht="15.75" customHeight="1">
      <c r="D980" s="15"/>
      <c r="F980" s="16"/>
      <c r="H980" s="15"/>
    </row>
    <row r="981" ht="15.75" customHeight="1">
      <c r="D981" s="15"/>
      <c r="F981" s="16"/>
      <c r="H981" s="15"/>
    </row>
    <row r="982" ht="15.75" customHeight="1">
      <c r="D982" s="15"/>
      <c r="F982" s="16"/>
      <c r="H982" s="15"/>
    </row>
    <row r="983" ht="15.75" customHeight="1">
      <c r="D983" s="15"/>
      <c r="F983" s="16"/>
      <c r="H983" s="15"/>
    </row>
    <row r="984" ht="15.75" customHeight="1">
      <c r="D984" s="15"/>
      <c r="F984" s="16"/>
      <c r="H984" s="15"/>
    </row>
    <row r="985" ht="15.75" customHeight="1">
      <c r="D985" s="15"/>
      <c r="F985" s="16"/>
      <c r="H985" s="15"/>
    </row>
    <row r="986" ht="15.75" customHeight="1">
      <c r="D986" s="15"/>
      <c r="F986" s="16"/>
      <c r="H986" s="15"/>
    </row>
    <row r="987" ht="15.75" customHeight="1">
      <c r="D987" s="15"/>
      <c r="F987" s="16"/>
      <c r="H987" s="15"/>
    </row>
    <row r="988" ht="15.75" customHeight="1">
      <c r="D988" s="15"/>
      <c r="F988" s="16"/>
      <c r="H988" s="15"/>
    </row>
    <row r="989" ht="15.75" customHeight="1">
      <c r="D989" s="15"/>
      <c r="F989" s="16"/>
      <c r="H989" s="15"/>
    </row>
  </sheetData>
  <mergeCells count="1">
    <mergeCell ref="B1:G1"/>
  </mergeCells>
  <conditionalFormatting sqref="E2:E989 H3:H242">
    <cfRule type="cellIs" dxfId="11" priority="1" operator="equal">
      <formula>"Patty"</formula>
    </cfRule>
  </conditionalFormatting>
  <conditionalFormatting sqref="E2:E989 H3:H242">
    <cfRule type="cellIs" dxfId="10" priority="2" operator="equal">
      <formula>"Riley"</formula>
    </cfRule>
  </conditionalFormatting>
  <conditionalFormatting sqref="E2:E989 H3:H242">
    <cfRule type="cellIs" dxfId="9" priority="3" operator="equal">
      <formula>"Forrest"</formula>
    </cfRule>
  </conditionalFormatting>
  <conditionalFormatting sqref="E2:E989 H3:H242">
    <cfRule type="cellIs" dxfId="8" priority="4" operator="equal">
      <formula>"Chris"</formula>
    </cfRule>
  </conditionalFormatting>
  <conditionalFormatting sqref="E2:E989 H3:H242">
    <cfRule type="cellIs" dxfId="7" priority="5" operator="equal">
      <formula>"Nick"</formula>
    </cfRule>
  </conditionalFormatting>
  <conditionalFormatting sqref="E2:E989 H3:H242">
    <cfRule type="cellIs" dxfId="6" priority="6" operator="equal">
      <formula>"Metz"</formula>
    </cfRule>
  </conditionalFormatting>
  <conditionalFormatting sqref="E2:E989 H3:H242">
    <cfRule type="cellIs" dxfId="5" priority="7" operator="equal">
      <formula>"Carter"</formula>
    </cfRule>
  </conditionalFormatting>
  <conditionalFormatting sqref="E2:E989 H3:H242">
    <cfRule type="cellIs" dxfId="3" priority="8" operator="equal">
      <formula>"Brooks"</formula>
    </cfRule>
  </conditionalFormatting>
  <conditionalFormatting sqref="E2:E989 H3:H242">
    <cfRule type="cellIs" dxfId="2" priority="9" operator="equal">
      <formula>"Jeff"</formula>
    </cfRule>
  </conditionalFormatting>
  <conditionalFormatting sqref="E2:E989 H3:H242">
    <cfRule type="cellIs" dxfId="1" priority="10" operator="equal">
      <formula>"Brock"</formula>
    </cfRule>
  </conditionalFormatting>
  <conditionalFormatting sqref="E2:E989 H3:H242">
    <cfRule type="cellIs" dxfId="4" priority="11" operator="equal">
      <formula>"Oscar"</formula>
    </cfRule>
  </conditionalFormatting>
  <conditionalFormatting sqref="E2:E989 H3:H242">
    <cfRule type="cellIs" dxfId="0" priority="12" operator="equal">
      <formula>"Ben"</formula>
    </cfRule>
  </conditionalFormatting>
  <conditionalFormatting sqref="E2:E989 H3:H242">
    <cfRule type="cellIs" dxfId="13" priority="13" operator="equal">
      <formula>"Chandler"</formula>
    </cfRule>
  </conditionalFormatting>
  <conditionalFormatting sqref="A1:A989">
    <cfRule type="cellIs" dxfId="14" priority="14" operator="equal">
      <formula>"Draft"</formula>
    </cfRule>
  </conditionalFormatting>
  <conditionalFormatting sqref="A1:A989">
    <cfRule type="cellIs" dxfId="15" priority="15" operator="equal">
      <formula>"Trade"</formula>
    </cfRule>
  </conditionalFormatting>
  <conditionalFormatting sqref="A1:A989">
    <cfRule type="cellIs" dxfId="16" priority="16" operator="equal">
      <formula>"Drop"</formula>
    </cfRule>
  </conditionalFormatting>
  <dataValidations>
    <dataValidation type="list" allowBlank="1" showErrorMessage="1" sqref="A3:A242">
      <formula1>ActionType</formula1>
    </dataValidation>
    <dataValidation type="list" allowBlank="1" showErrorMessage="1" sqref="E3:E242 H3:H242">
      <formula1>Data!$C$2:$C$11</formula1>
    </dataValidation>
    <dataValidation type="list" allowBlank="1" sqref="D3:D242">
      <formula1>PlayersList</formula1>
    </dataValidation>
  </dataValidation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5.14"/>
    <col customWidth="1" min="3" max="4" width="15.71"/>
    <col customWidth="1" min="5" max="5" width="18.14"/>
    <col customWidth="1" min="6" max="10" width="15.71"/>
    <col customWidth="1" min="11" max="12" width="17.43"/>
    <col customWidth="1" min="13" max="13" width="13.86"/>
    <col customWidth="1" min="14" max="23" width="8.71"/>
  </cols>
  <sheetData>
    <row r="1">
      <c r="B1" s="8"/>
      <c r="C1" s="8"/>
      <c r="I1" s="15"/>
      <c r="J1" s="15"/>
      <c r="K1" s="15"/>
    </row>
    <row r="2">
      <c r="A2" s="17" t="s">
        <v>173</v>
      </c>
      <c r="B2" s="17" t="s">
        <v>174</v>
      </c>
      <c r="C2" s="18" t="s">
        <v>36</v>
      </c>
      <c r="D2" s="18" t="s">
        <v>16</v>
      </c>
      <c r="E2" s="18" t="s">
        <v>22</v>
      </c>
      <c r="F2" s="18" t="s">
        <v>18</v>
      </c>
      <c r="G2" s="18" t="s">
        <v>50</v>
      </c>
      <c r="H2" s="18" t="s">
        <v>24</v>
      </c>
      <c r="I2" s="18" t="s">
        <v>27</v>
      </c>
      <c r="J2" s="18" t="s">
        <v>14</v>
      </c>
      <c r="K2" s="18" t="s">
        <v>30</v>
      </c>
      <c r="L2" s="19" t="s">
        <v>20</v>
      </c>
    </row>
    <row r="3">
      <c r="A3" s="17">
        <v>1.0</v>
      </c>
      <c r="B3" s="20" t="s">
        <v>175</v>
      </c>
      <c r="C3" s="21" t="s">
        <v>176</v>
      </c>
      <c r="D3" s="21" t="s">
        <v>177</v>
      </c>
      <c r="E3" s="21" t="s">
        <v>178</v>
      </c>
      <c r="F3" s="21" t="s">
        <v>179</v>
      </c>
      <c r="G3" s="21" t="s">
        <v>180</v>
      </c>
      <c r="H3" s="21" t="s">
        <v>181</v>
      </c>
      <c r="I3" s="21" t="s">
        <v>182</v>
      </c>
      <c r="J3" s="21" t="s">
        <v>183</v>
      </c>
      <c r="K3" s="21" t="s">
        <v>184</v>
      </c>
      <c r="L3" s="21" t="s">
        <v>185</v>
      </c>
    </row>
    <row r="4">
      <c r="A4" s="17">
        <v>2.0</v>
      </c>
      <c r="B4" s="20" t="s">
        <v>186</v>
      </c>
      <c r="C4" s="21" t="s">
        <v>187</v>
      </c>
      <c r="D4" s="21" t="s">
        <v>188</v>
      </c>
      <c r="E4" s="22" t="s">
        <v>189</v>
      </c>
      <c r="F4" s="21" t="s">
        <v>190</v>
      </c>
      <c r="G4" s="21" t="s">
        <v>191</v>
      </c>
      <c r="H4" s="21" t="s">
        <v>192</v>
      </c>
      <c r="I4" s="21" t="s">
        <v>193</v>
      </c>
      <c r="J4" s="22" t="s">
        <v>194</v>
      </c>
      <c r="K4" s="21" t="s">
        <v>195</v>
      </c>
      <c r="L4" s="21" t="s">
        <v>196</v>
      </c>
    </row>
    <row r="5">
      <c r="A5" s="17">
        <v>3.0</v>
      </c>
      <c r="B5" s="20" t="s">
        <v>186</v>
      </c>
      <c r="C5" s="21" t="s">
        <v>197</v>
      </c>
      <c r="D5" s="21" t="s">
        <v>198</v>
      </c>
      <c r="E5" s="21" t="s">
        <v>199</v>
      </c>
      <c r="F5" s="22" t="s">
        <v>200</v>
      </c>
      <c r="G5" s="21" t="s">
        <v>201</v>
      </c>
      <c r="H5" s="21" t="s">
        <v>202</v>
      </c>
      <c r="I5" s="23" t="s">
        <v>203</v>
      </c>
      <c r="J5" s="21" t="s">
        <v>204</v>
      </c>
      <c r="K5" s="21" t="s">
        <v>205</v>
      </c>
      <c r="L5" s="21" t="s">
        <v>206</v>
      </c>
    </row>
    <row r="6">
      <c r="A6" s="17">
        <v>4.0</v>
      </c>
      <c r="B6" s="20" t="s">
        <v>207</v>
      </c>
      <c r="C6" s="21" t="s">
        <v>208</v>
      </c>
      <c r="D6" s="21" t="s">
        <v>209</v>
      </c>
      <c r="E6" s="21" t="s">
        <v>210</v>
      </c>
      <c r="F6" s="21" t="s">
        <v>211</v>
      </c>
      <c r="G6" s="21" t="s">
        <v>212</v>
      </c>
      <c r="H6" s="21" t="s">
        <v>213</v>
      </c>
      <c r="I6" s="21" t="s">
        <v>214</v>
      </c>
      <c r="J6" s="21" t="s">
        <v>215</v>
      </c>
      <c r="K6" s="21" t="s">
        <v>216</v>
      </c>
      <c r="L6" s="21" t="s">
        <v>217</v>
      </c>
    </row>
    <row r="7">
      <c r="A7" s="17">
        <v>5.0</v>
      </c>
      <c r="B7" s="20" t="s">
        <v>207</v>
      </c>
      <c r="C7" s="21" t="s">
        <v>218</v>
      </c>
      <c r="D7" s="21" t="s">
        <v>219</v>
      </c>
      <c r="E7" s="21" t="s">
        <v>220</v>
      </c>
      <c r="F7" s="21" t="s">
        <v>221</v>
      </c>
      <c r="G7" s="22" t="s">
        <v>222</v>
      </c>
      <c r="H7" s="22" t="s">
        <v>223</v>
      </c>
      <c r="I7" s="21" t="s">
        <v>224</v>
      </c>
      <c r="J7" s="21" t="s">
        <v>225</v>
      </c>
      <c r="K7" s="21" t="s">
        <v>226</v>
      </c>
      <c r="L7" s="21" t="s">
        <v>227</v>
      </c>
    </row>
    <row r="8">
      <c r="A8" s="17">
        <v>6.0</v>
      </c>
      <c r="B8" s="20" t="s">
        <v>207</v>
      </c>
      <c r="C8" s="21" t="s">
        <v>228</v>
      </c>
      <c r="D8" s="21" t="s">
        <v>229</v>
      </c>
      <c r="E8" s="21" t="s">
        <v>230</v>
      </c>
      <c r="F8" s="21" t="s">
        <v>231</v>
      </c>
      <c r="G8" s="21" t="s">
        <v>232</v>
      </c>
      <c r="H8" s="21" t="s">
        <v>233</v>
      </c>
      <c r="I8" s="22" t="s">
        <v>234</v>
      </c>
      <c r="J8" s="21" t="s">
        <v>235</v>
      </c>
      <c r="K8" s="22" t="s">
        <v>236</v>
      </c>
      <c r="L8" s="22" t="s">
        <v>237</v>
      </c>
    </row>
    <row r="9">
      <c r="A9" s="17">
        <v>7.0</v>
      </c>
      <c r="B9" s="20" t="s">
        <v>238</v>
      </c>
      <c r="C9" s="21" t="s">
        <v>239</v>
      </c>
      <c r="D9" s="22" t="s">
        <v>240</v>
      </c>
      <c r="E9" s="21" t="s">
        <v>241</v>
      </c>
      <c r="F9" s="21" t="s">
        <v>242</v>
      </c>
      <c r="G9" s="21" t="s">
        <v>243</v>
      </c>
      <c r="H9" s="21" t="s">
        <v>244</v>
      </c>
      <c r="I9" s="22" t="s">
        <v>245</v>
      </c>
      <c r="J9" s="21" t="s">
        <v>246</v>
      </c>
      <c r="K9" s="21" t="s">
        <v>247</v>
      </c>
      <c r="L9" s="21" t="s">
        <v>248</v>
      </c>
    </row>
    <row r="10">
      <c r="A10" s="17">
        <v>8.0</v>
      </c>
      <c r="B10" s="20" t="s">
        <v>249</v>
      </c>
      <c r="C10" s="21" t="s">
        <v>250</v>
      </c>
      <c r="D10" s="21" t="s">
        <v>251</v>
      </c>
      <c r="E10" s="23" t="s">
        <v>252</v>
      </c>
      <c r="F10" s="22" t="s">
        <v>253</v>
      </c>
      <c r="G10" s="21" t="s">
        <v>254</v>
      </c>
      <c r="H10" s="21" t="s">
        <v>255</v>
      </c>
      <c r="I10" s="21" t="s">
        <v>256</v>
      </c>
      <c r="J10" s="21" t="s">
        <v>257</v>
      </c>
      <c r="K10" s="21" t="s">
        <v>258</v>
      </c>
      <c r="L10" s="21" t="s">
        <v>259</v>
      </c>
    </row>
    <row r="11">
      <c r="A11" s="17">
        <v>9.0</v>
      </c>
      <c r="B11" s="20" t="s">
        <v>260</v>
      </c>
      <c r="C11" s="21" t="s">
        <v>261</v>
      </c>
      <c r="D11" s="21" t="s">
        <v>262</v>
      </c>
      <c r="E11" s="21" t="s">
        <v>263</v>
      </c>
      <c r="F11" s="21" t="s">
        <v>264</v>
      </c>
      <c r="G11" s="22" t="s">
        <v>265</v>
      </c>
      <c r="H11" s="21" t="s">
        <v>266</v>
      </c>
      <c r="I11" s="21" t="s">
        <v>267</v>
      </c>
      <c r="J11" s="21" t="s">
        <v>268</v>
      </c>
      <c r="K11" s="21" t="s">
        <v>269</v>
      </c>
      <c r="L11" s="21" t="s">
        <v>270</v>
      </c>
    </row>
    <row r="12">
      <c r="A12" s="17">
        <v>10.0</v>
      </c>
      <c r="B12" s="20" t="s">
        <v>271</v>
      </c>
      <c r="C12" s="21" t="s">
        <v>272</v>
      </c>
      <c r="D12" s="21" t="s">
        <v>273</v>
      </c>
      <c r="E12" s="22" t="s">
        <v>274</v>
      </c>
      <c r="F12" s="22" t="s">
        <v>275</v>
      </c>
      <c r="G12" s="21" t="s">
        <v>276</v>
      </c>
      <c r="H12" s="21" t="s">
        <v>277</v>
      </c>
      <c r="I12" s="21" t="s">
        <v>278</v>
      </c>
      <c r="J12" s="21" t="s">
        <v>279</v>
      </c>
      <c r="K12" s="22" t="s">
        <v>280</v>
      </c>
      <c r="L12" s="22" t="s">
        <v>281</v>
      </c>
    </row>
    <row r="13">
      <c r="A13" s="17">
        <v>11.0</v>
      </c>
      <c r="B13" s="20" t="s">
        <v>271</v>
      </c>
      <c r="C13" s="22" t="s">
        <v>282</v>
      </c>
      <c r="D13" s="22" t="s">
        <v>283</v>
      </c>
      <c r="E13" s="21" t="s">
        <v>284</v>
      </c>
      <c r="F13" s="21" t="s">
        <v>285</v>
      </c>
      <c r="G13" s="22" t="s">
        <v>286</v>
      </c>
      <c r="H13" s="21" t="s">
        <v>287</v>
      </c>
      <c r="I13" s="22" t="s">
        <v>288</v>
      </c>
      <c r="J13" s="21" t="s">
        <v>289</v>
      </c>
      <c r="K13" s="21" t="s">
        <v>290</v>
      </c>
      <c r="L13" s="21" t="s">
        <v>291</v>
      </c>
    </row>
    <row r="14">
      <c r="A14" s="17">
        <v>12.0</v>
      </c>
      <c r="B14" s="20" t="s">
        <v>271</v>
      </c>
      <c r="C14" s="21" t="s">
        <v>292</v>
      </c>
      <c r="D14" s="22" t="s">
        <v>293</v>
      </c>
      <c r="E14" s="21" t="s">
        <v>294</v>
      </c>
      <c r="F14" s="21" t="s">
        <v>295</v>
      </c>
      <c r="G14" s="21" t="s">
        <v>296</v>
      </c>
      <c r="H14" s="21" t="s">
        <v>297</v>
      </c>
      <c r="I14" s="21" t="s">
        <v>298</v>
      </c>
      <c r="J14" s="22" t="s">
        <v>299</v>
      </c>
      <c r="K14" s="22" t="s">
        <v>300</v>
      </c>
      <c r="L14" s="22" t="s">
        <v>301</v>
      </c>
    </row>
    <row r="15">
      <c r="A15" s="17">
        <v>13.0</v>
      </c>
      <c r="B15" s="20" t="s">
        <v>271</v>
      </c>
      <c r="C15" s="21" t="s">
        <v>302</v>
      </c>
      <c r="D15" s="21" t="s">
        <v>303</v>
      </c>
      <c r="E15" s="21" t="s">
        <v>304</v>
      </c>
      <c r="F15" s="23" t="s">
        <v>305</v>
      </c>
      <c r="G15" s="22" t="s">
        <v>306</v>
      </c>
      <c r="H15" s="21" t="s">
        <v>307</v>
      </c>
      <c r="I15" s="21" t="s">
        <v>308</v>
      </c>
      <c r="J15" s="21" t="s">
        <v>309</v>
      </c>
      <c r="K15" s="21" t="s">
        <v>310</v>
      </c>
      <c r="L15" s="21" t="s">
        <v>311</v>
      </c>
    </row>
    <row r="16">
      <c r="A16" s="17">
        <v>14.0</v>
      </c>
      <c r="B16" s="20" t="s">
        <v>271</v>
      </c>
      <c r="C16" s="21" t="s">
        <v>312</v>
      </c>
      <c r="D16" s="22" t="s">
        <v>313</v>
      </c>
      <c r="E16" s="21" t="s">
        <v>314</v>
      </c>
      <c r="F16" s="21" t="s">
        <v>315</v>
      </c>
      <c r="G16" s="21" t="s">
        <v>316</v>
      </c>
      <c r="H16" s="22" t="s">
        <v>317</v>
      </c>
      <c r="I16" s="21" t="s">
        <v>318</v>
      </c>
      <c r="J16" s="21" t="s">
        <v>319</v>
      </c>
      <c r="K16" s="21" t="s">
        <v>320</v>
      </c>
      <c r="L16" s="21" t="s">
        <v>321</v>
      </c>
    </row>
    <row r="17">
      <c r="A17" s="17">
        <v>15.0</v>
      </c>
      <c r="B17" s="20" t="s">
        <v>271</v>
      </c>
      <c r="C17" s="22" t="s">
        <v>322</v>
      </c>
      <c r="D17" s="21" t="s">
        <v>323</v>
      </c>
      <c r="E17" s="21" t="s">
        <v>324</v>
      </c>
      <c r="F17" s="22" t="s">
        <v>325</v>
      </c>
      <c r="G17" s="21" t="s">
        <v>326</v>
      </c>
      <c r="H17" s="21" t="s">
        <v>327</v>
      </c>
      <c r="I17" s="21" t="s">
        <v>328</v>
      </c>
      <c r="J17" s="21" t="s">
        <v>329</v>
      </c>
      <c r="K17" s="21" t="s">
        <v>330</v>
      </c>
      <c r="L17" s="21" t="s">
        <v>331</v>
      </c>
    </row>
    <row r="18" ht="26.25" customHeight="1">
      <c r="A18" s="24" t="s">
        <v>332</v>
      </c>
      <c r="B18" s="25"/>
      <c r="C18" s="26">
        <f t="shared" ref="C18:L18" si="1">COUNTA(C3:C17)</f>
        <v>15</v>
      </c>
      <c r="D18" s="26">
        <f t="shared" si="1"/>
        <v>15</v>
      </c>
      <c r="E18" s="26">
        <f t="shared" si="1"/>
        <v>15</v>
      </c>
      <c r="F18" s="26">
        <f t="shared" si="1"/>
        <v>15</v>
      </c>
      <c r="G18" s="26">
        <f t="shared" si="1"/>
        <v>15</v>
      </c>
      <c r="H18" s="26">
        <f t="shared" si="1"/>
        <v>15</v>
      </c>
      <c r="I18" s="26">
        <f t="shared" si="1"/>
        <v>15</v>
      </c>
      <c r="J18" s="26">
        <f t="shared" si="1"/>
        <v>15</v>
      </c>
      <c r="K18" s="26">
        <f t="shared" si="1"/>
        <v>15</v>
      </c>
      <c r="L18" s="26">
        <f t="shared" si="1"/>
        <v>15</v>
      </c>
    </row>
    <row r="19" ht="26.25" customHeight="1">
      <c r="A19" s="27" t="s">
        <v>333</v>
      </c>
      <c r="C19" s="26">
        <f t="array" ref="C19">Index(Data!$C$1:$I$11 ,Match(C2,Data!$C:$C,0), 4)</f>
        <v>0</v>
      </c>
      <c r="D19" s="26">
        <f t="array" ref="D19">Index(Data!$C$1:$I$11 ,Match(D2,Data!$C:$C,0), 4)</f>
        <v>1</v>
      </c>
      <c r="E19" s="26">
        <f t="array" ref="E19">Index(Data!$C$1:$I$11 ,Match(E2,Data!$C:$C,0), 4)</f>
        <v>0</v>
      </c>
      <c r="F19" s="26">
        <f t="array" ref="F19">Index(Data!$C$1:$I$11 ,Match(F2,Data!$C:$C,0), 4)</f>
        <v>0</v>
      </c>
      <c r="G19" s="26">
        <f t="array" ref="G19">Index(Data!$C$1:$I$11 ,Match(G2,Data!$C:$C,0), 4)</f>
        <v>0</v>
      </c>
      <c r="H19" s="26">
        <f t="array" ref="H19">Index(Data!$C$1:$I$11 ,Match(H2,Data!$C:$C,0), 4)</f>
        <v>0</v>
      </c>
      <c r="I19" s="26">
        <f t="array" ref="I19">Index(Data!$C$1:$I$11 ,Match(I2,Data!$C:$C,0), 4)</f>
        <v>0</v>
      </c>
      <c r="J19" s="26">
        <f t="array" ref="J19">Index(Data!$C$1:$I$11 ,Match(J2,Data!$C:$C,0), 4)</f>
        <v>1</v>
      </c>
      <c r="K19" s="26">
        <f t="array" ref="K19">Index(Data!$C$1:$I$11 ,Match(K2,Data!$C:$C,0), 4)</f>
        <v>0</v>
      </c>
      <c r="L19" s="26">
        <f t="array" ref="L19">Index(Data!$C$1:$I$11 ,Match(L2,Data!$C:$C,0), 4)</f>
        <v>0</v>
      </c>
    </row>
    <row r="20" ht="29.25" customHeight="1">
      <c r="A20" s="27" t="s">
        <v>334</v>
      </c>
      <c r="C20" s="26">
        <f t="array" ref="C20">Index(Data!$C$1:$I$11 ,Match(C2,Data!$C:$C,0), 7)</f>
        <v>1</v>
      </c>
      <c r="D20" s="26">
        <f t="array" ref="D20">Index(Data!$C$1:$I$11 ,Match(D2,Data!$C:$C,0), 7)</f>
        <v>2</v>
      </c>
      <c r="E20" s="26">
        <f t="array" ref="E20">Index(Data!$C$1:$I$11 ,Match(E2,Data!$C:$C,0), 7)</f>
        <v>1</v>
      </c>
      <c r="F20" s="26">
        <f t="array" ref="F20">Index(Data!$C$1:$I$11 ,Match(F2,Data!$C:$C,0), 7)</f>
        <v>1</v>
      </c>
      <c r="G20" s="26">
        <f t="array" ref="G20">Index(Data!$C$1:$I$11 ,Match(G2,Data!$C:$C,0), 7)</f>
        <v>1</v>
      </c>
      <c r="H20" s="26">
        <f t="array" ref="H20">Index(Data!$C$1:$I$11 ,Match(H2,Data!$C:$C,0), 7)</f>
        <v>1</v>
      </c>
      <c r="I20" s="26">
        <f t="array" ref="I20">Index(Data!$C$1:$I$11 ,Match(I2,Data!$C:$C,0), 7)</f>
        <v>1</v>
      </c>
      <c r="J20" s="26">
        <f t="array" ref="J20">Index(Data!$C$1:$I$11 ,Match(J2,Data!$C:$C,0), 7)</f>
        <v>2</v>
      </c>
      <c r="K20" s="26">
        <f t="array" ref="K20">Index(Data!$C$1:$I$11 ,Match(K2,Data!$C:$C,0), 7)</f>
        <v>1</v>
      </c>
      <c r="L20" s="26">
        <f t="array" ref="L20">Index(Data!$C$1:$I$11 ,Match(L2,Data!$C:$C,0), 7)</f>
        <v>1</v>
      </c>
    </row>
    <row r="21">
      <c r="A21" s="28" t="s">
        <v>335</v>
      </c>
      <c r="C21" s="15">
        <f t="array" ref="C21">Index(Data!$C$1:$I$11 ,Match(C2,Data!$C:$C,0), 5)</f>
        <v>100</v>
      </c>
      <c r="D21" s="15">
        <f t="array" ref="D21">Index(Data!$C$1:$I$11 ,Match(D2,Data!$C:$C,0), 5)</f>
        <v>100</v>
      </c>
      <c r="E21" s="15">
        <f t="array" ref="E21">Index(Data!$C$1:$I$11 ,Match(E2,Data!$C:$C,0), 5)</f>
        <v>100</v>
      </c>
      <c r="F21" s="15">
        <f t="array" ref="F21">Index(Data!$C$1:$I$11 ,Match(F2,Data!$C:$C,0), 5)</f>
        <v>100</v>
      </c>
      <c r="G21" s="15">
        <f t="array" ref="G21">Index(Data!$C$1:$I$11 ,Match(G2,Data!$C:$C,0), 5)</f>
        <v>100</v>
      </c>
      <c r="H21" s="15">
        <f t="array" ref="H21">Index(Data!$C$1:$I$11 ,Match(H2,Data!$C:$C,0), 5)</f>
        <v>100</v>
      </c>
      <c r="I21" s="15">
        <f t="array" ref="I21">Index(Data!$C$1:$I$11 ,Match(I2,Data!$C:$C,0), 5)</f>
        <v>100</v>
      </c>
      <c r="J21" s="15">
        <f t="array" ref="J21">Index(Data!$C$1:$I$11 ,Match(J2,Data!$C:$C,0), 5)</f>
        <v>100</v>
      </c>
      <c r="K21" s="15">
        <f t="array" ref="K21">Index(Data!$C$1:$I$11 ,Match(K2,Data!$C:$C,0), 5)</f>
        <v>100</v>
      </c>
      <c r="L21" s="15">
        <f t="array" ref="L21">Index(Data!$C$1:$I$11 ,Match(L2,Data!$C:$C,0), 5)</f>
        <v>100</v>
      </c>
    </row>
    <row r="22" ht="15.75" customHeight="1">
      <c r="C22" s="15"/>
      <c r="D22" s="15"/>
      <c r="E22" s="15"/>
      <c r="F22" s="15"/>
      <c r="G22" s="15"/>
      <c r="H22" s="15"/>
      <c r="I22" s="15"/>
      <c r="J22" s="15"/>
      <c r="K22" s="15"/>
    </row>
    <row r="23" ht="15.75" customHeight="1">
      <c r="C23" s="15"/>
      <c r="D23" s="15"/>
      <c r="E23" s="15"/>
      <c r="F23" s="15"/>
      <c r="G23" s="15"/>
      <c r="H23" s="15"/>
      <c r="I23" s="15"/>
      <c r="J23" s="15"/>
      <c r="K23" s="15"/>
    </row>
    <row r="24" ht="15.75" customHeight="1">
      <c r="C24" s="15"/>
      <c r="D24" s="15"/>
      <c r="E24" s="15"/>
      <c r="F24" s="15"/>
      <c r="G24" s="15"/>
      <c r="H24" s="15"/>
      <c r="I24" s="15"/>
      <c r="J24" s="15"/>
      <c r="K24" s="15"/>
    </row>
    <row r="25" ht="15.75" customHeight="1">
      <c r="C25" s="15"/>
      <c r="D25" s="15"/>
      <c r="E25" s="15"/>
      <c r="F25" s="15"/>
      <c r="G25" s="15"/>
      <c r="H25" s="15"/>
      <c r="I25" s="15"/>
      <c r="J25" s="15"/>
      <c r="K25" s="15"/>
    </row>
    <row r="26" ht="15.75" customHeight="1">
      <c r="C26" s="15"/>
      <c r="D26" s="15"/>
      <c r="E26" s="15"/>
      <c r="F26" s="15"/>
      <c r="G26" s="15"/>
      <c r="H26" s="15"/>
      <c r="I26" s="15"/>
      <c r="J26" s="15"/>
      <c r="K26" s="15"/>
    </row>
    <row r="27" ht="15.75" customHeight="1">
      <c r="C27" s="15"/>
      <c r="D27" s="15"/>
      <c r="E27" s="15"/>
      <c r="F27" s="15"/>
      <c r="G27" s="15"/>
      <c r="H27" s="15"/>
      <c r="I27" s="15"/>
      <c r="J27" s="15"/>
      <c r="K27" s="15"/>
    </row>
    <row r="28" ht="15.75" customHeight="1">
      <c r="C28" s="15"/>
      <c r="D28" s="15"/>
      <c r="E28" s="15"/>
      <c r="F28" s="15"/>
      <c r="G28" s="15"/>
      <c r="H28" s="15"/>
      <c r="I28" s="15"/>
      <c r="J28" s="15"/>
      <c r="K28" s="15"/>
    </row>
    <row r="29" ht="15.75" customHeight="1">
      <c r="C29" s="15"/>
      <c r="D29" s="15"/>
      <c r="E29" s="15"/>
      <c r="F29" s="15"/>
      <c r="G29" s="15"/>
      <c r="H29" s="15"/>
      <c r="I29" s="15"/>
      <c r="J29" s="15"/>
      <c r="K29" s="15"/>
    </row>
    <row r="30" ht="15.75" customHeight="1">
      <c r="C30" s="15"/>
      <c r="D30" s="15"/>
      <c r="E30" s="15"/>
      <c r="F30" s="15"/>
      <c r="G30" s="15"/>
      <c r="H30" s="15"/>
      <c r="I30" s="15"/>
      <c r="J30" s="15"/>
      <c r="K30" s="15"/>
    </row>
    <row r="31" ht="15.75" customHeight="1">
      <c r="C31" s="15"/>
      <c r="D31" s="15"/>
      <c r="E31" s="15"/>
      <c r="F31" s="15"/>
      <c r="G31" s="15"/>
      <c r="H31" s="15"/>
      <c r="I31" s="15"/>
      <c r="J31" s="15"/>
      <c r="K31" s="15"/>
    </row>
    <row r="32" ht="15.75" customHeight="1">
      <c r="C32" s="15"/>
      <c r="D32" s="15"/>
      <c r="E32" s="15"/>
      <c r="F32" s="15"/>
      <c r="G32" s="15"/>
      <c r="H32" s="15"/>
      <c r="I32" s="15"/>
      <c r="J32" s="15"/>
      <c r="K32" s="15"/>
    </row>
    <row r="33" ht="15.75" customHeight="1">
      <c r="C33" s="15"/>
      <c r="D33" s="15"/>
      <c r="E33" s="15"/>
      <c r="F33" s="15"/>
      <c r="G33" s="15"/>
      <c r="H33" s="15"/>
      <c r="I33" s="15"/>
      <c r="J33" s="15"/>
      <c r="K33" s="15"/>
    </row>
    <row r="34" ht="15.75" customHeight="1">
      <c r="C34" s="15"/>
      <c r="D34" s="15"/>
      <c r="E34" s="15"/>
      <c r="F34" s="15"/>
      <c r="G34" s="15"/>
      <c r="H34" s="15"/>
      <c r="I34" s="15"/>
      <c r="J34" s="15"/>
      <c r="K34" s="15"/>
    </row>
    <row r="35" ht="15.75" customHeight="1">
      <c r="C35" s="15"/>
      <c r="D35" s="15"/>
      <c r="E35" s="15"/>
      <c r="F35" s="15"/>
      <c r="G35" s="15"/>
      <c r="H35" s="15"/>
      <c r="I35" s="15"/>
      <c r="J35" s="15"/>
      <c r="K35" s="15"/>
    </row>
    <row r="36" ht="15.75" customHeight="1">
      <c r="C36" s="15"/>
      <c r="D36" s="15"/>
      <c r="E36" s="15"/>
      <c r="F36" s="15"/>
      <c r="G36" s="15"/>
      <c r="H36" s="15"/>
      <c r="I36" s="15"/>
      <c r="J36" s="15"/>
      <c r="K36" s="15"/>
    </row>
    <row r="37" ht="15.75" customHeight="1">
      <c r="C37" s="15"/>
      <c r="D37" s="15"/>
      <c r="E37" s="15"/>
      <c r="F37" s="15"/>
      <c r="G37" s="15"/>
      <c r="H37" s="15"/>
      <c r="I37" s="15"/>
      <c r="J37" s="15"/>
      <c r="K37" s="15"/>
    </row>
    <row r="38" ht="15.75" customHeight="1">
      <c r="C38" s="15"/>
      <c r="D38" s="15"/>
      <c r="E38" s="15"/>
      <c r="F38" s="15"/>
      <c r="G38" s="15"/>
      <c r="H38" s="15"/>
      <c r="I38" s="15"/>
      <c r="J38" s="15"/>
      <c r="K38" s="15"/>
    </row>
    <row r="39" ht="15.75" customHeight="1">
      <c r="C39" s="15"/>
      <c r="D39" s="15"/>
      <c r="E39" s="15"/>
      <c r="F39" s="15"/>
      <c r="G39" s="15"/>
      <c r="H39" s="15"/>
      <c r="I39" s="15"/>
      <c r="J39" s="15"/>
      <c r="K39" s="15"/>
    </row>
    <row r="40" ht="15.75" customHeight="1">
      <c r="C40" s="15"/>
      <c r="D40" s="15"/>
      <c r="E40" s="15"/>
      <c r="F40" s="15"/>
      <c r="G40" s="15"/>
      <c r="H40" s="15"/>
      <c r="I40" s="15"/>
      <c r="J40" s="15"/>
      <c r="K40" s="15"/>
    </row>
    <row r="41" ht="15.75" customHeight="1">
      <c r="C41" s="15"/>
      <c r="D41" s="15"/>
      <c r="E41" s="15"/>
      <c r="F41" s="15"/>
      <c r="G41" s="15"/>
      <c r="H41" s="15"/>
      <c r="I41" s="15"/>
      <c r="J41" s="15"/>
      <c r="K41" s="15"/>
    </row>
    <row r="42" ht="15.75" customHeight="1">
      <c r="C42" s="15"/>
      <c r="D42" s="15"/>
      <c r="E42" s="15"/>
      <c r="F42" s="15"/>
      <c r="G42" s="15"/>
      <c r="H42" s="15"/>
      <c r="I42" s="15"/>
      <c r="J42" s="15"/>
      <c r="K42" s="15"/>
    </row>
    <row r="43" ht="15.75" customHeight="1">
      <c r="C43" s="15"/>
      <c r="D43" s="15"/>
      <c r="E43" s="15"/>
      <c r="F43" s="15"/>
      <c r="G43" s="15"/>
      <c r="H43" s="15"/>
      <c r="I43" s="15"/>
      <c r="J43" s="15"/>
      <c r="K43" s="15"/>
    </row>
    <row r="44" ht="15.75" customHeight="1">
      <c r="C44" s="15"/>
      <c r="D44" s="15"/>
      <c r="E44" s="15"/>
      <c r="F44" s="15"/>
      <c r="G44" s="15"/>
      <c r="H44" s="15"/>
      <c r="I44" s="15"/>
      <c r="J44" s="15"/>
      <c r="K44" s="15"/>
    </row>
    <row r="45" ht="15.75" customHeight="1">
      <c r="C45" s="15"/>
      <c r="D45" s="15"/>
      <c r="E45" s="15"/>
      <c r="F45" s="15"/>
      <c r="G45" s="15"/>
      <c r="H45" s="15"/>
      <c r="I45" s="15"/>
      <c r="J45" s="15"/>
      <c r="K45" s="15"/>
    </row>
    <row r="46" ht="15.75" customHeight="1">
      <c r="C46" s="15"/>
      <c r="D46" s="15"/>
      <c r="E46" s="15"/>
      <c r="F46" s="15"/>
      <c r="G46" s="15"/>
      <c r="H46" s="15"/>
      <c r="I46" s="15"/>
      <c r="J46" s="15"/>
      <c r="K46" s="15"/>
    </row>
    <row r="47" ht="15.75" customHeight="1">
      <c r="C47" s="15"/>
      <c r="D47" s="15"/>
      <c r="E47" s="15"/>
      <c r="F47" s="15"/>
      <c r="G47" s="15"/>
      <c r="H47" s="15"/>
      <c r="I47" s="15"/>
      <c r="J47" s="15"/>
      <c r="K47" s="15"/>
    </row>
    <row r="48" ht="15.75" customHeight="1">
      <c r="C48" s="15"/>
      <c r="D48" s="15"/>
      <c r="E48" s="15"/>
      <c r="F48" s="15"/>
      <c r="G48" s="15"/>
      <c r="H48" s="15"/>
      <c r="I48" s="15"/>
      <c r="J48" s="15"/>
      <c r="K48" s="15"/>
    </row>
    <row r="49" ht="15.75" customHeight="1">
      <c r="C49" s="15"/>
      <c r="D49" s="15"/>
      <c r="E49" s="15"/>
      <c r="F49" s="15"/>
      <c r="G49" s="15"/>
      <c r="H49" s="15"/>
      <c r="I49" s="15"/>
      <c r="J49" s="15"/>
      <c r="K49" s="15"/>
    </row>
    <row r="50" ht="15.75" customHeight="1">
      <c r="C50" s="15"/>
      <c r="D50" s="15"/>
      <c r="E50" s="15"/>
      <c r="F50" s="15"/>
      <c r="G50" s="15"/>
      <c r="H50" s="15"/>
      <c r="I50" s="15"/>
      <c r="J50" s="15"/>
      <c r="K50" s="15"/>
    </row>
    <row r="51" ht="15.75" customHeight="1">
      <c r="C51" s="15"/>
      <c r="D51" s="15"/>
      <c r="E51" s="15"/>
      <c r="F51" s="15"/>
      <c r="G51" s="15"/>
      <c r="H51" s="15"/>
      <c r="I51" s="15"/>
      <c r="J51" s="15"/>
      <c r="K51" s="15"/>
    </row>
    <row r="52" ht="15.75" customHeight="1">
      <c r="C52" s="15"/>
      <c r="D52" s="15"/>
      <c r="E52" s="15"/>
      <c r="F52" s="15"/>
      <c r="G52" s="15"/>
      <c r="H52" s="15"/>
      <c r="I52" s="15"/>
      <c r="J52" s="15"/>
      <c r="K52" s="15"/>
    </row>
    <row r="53" ht="15.75" customHeight="1">
      <c r="C53" s="15"/>
      <c r="D53" s="15"/>
      <c r="E53" s="15"/>
      <c r="F53" s="15"/>
      <c r="G53" s="15"/>
      <c r="H53" s="15"/>
      <c r="I53" s="15"/>
      <c r="J53" s="15"/>
      <c r="K53" s="15"/>
    </row>
    <row r="54" ht="15.75" customHeight="1">
      <c r="C54" s="15"/>
      <c r="D54" s="15"/>
      <c r="E54" s="15"/>
      <c r="F54" s="15"/>
      <c r="G54" s="15"/>
      <c r="H54" s="15"/>
      <c r="I54" s="15"/>
      <c r="J54" s="15"/>
      <c r="K54" s="15"/>
    </row>
    <row r="55" ht="15.75" customHeight="1">
      <c r="C55" s="15"/>
      <c r="D55" s="15"/>
      <c r="E55" s="15"/>
      <c r="F55" s="15"/>
      <c r="G55" s="15"/>
      <c r="H55" s="15"/>
      <c r="I55" s="15"/>
      <c r="J55" s="15"/>
      <c r="K55" s="15"/>
    </row>
    <row r="56" ht="15.75" customHeight="1">
      <c r="C56" s="15"/>
      <c r="D56" s="15"/>
      <c r="E56" s="15"/>
      <c r="F56" s="15"/>
      <c r="G56" s="15"/>
      <c r="H56" s="15"/>
      <c r="I56" s="15"/>
      <c r="J56" s="15"/>
      <c r="K56" s="15"/>
    </row>
    <row r="57" ht="15.75" customHeight="1">
      <c r="C57" s="15"/>
      <c r="D57" s="15"/>
      <c r="E57" s="15"/>
      <c r="F57" s="15"/>
      <c r="G57" s="15"/>
      <c r="H57" s="15"/>
      <c r="I57" s="15"/>
      <c r="J57" s="15"/>
      <c r="K57" s="15"/>
    </row>
    <row r="58" ht="15.75" customHeight="1">
      <c r="C58" s="15"/>
      <c r="D58" s="15"/>
      <c r="E58" s="15"/>
      <c r="F58" s="15"/>
      <c r="G58" s="15"/>
      <c r="H58" s="15"/>
      <c r="I58" s="15"/>
      <c r="J58" s="15"/>
      <c r="K58" s="15"/>
    </row>
    <row r="59" ht="15.75" customHeight="1">
      <c r="C59" s="15"/>
      <c r="D59" s="15"/>
      <c r="E59" s="15"/>
      <c r="F59" s="15"/>
      <c r="G59" s="15"/>
      <c r="H59" s="15"/>
      <c r="I59" s="15"/>
      <c r="J59" s="15"/>
      <c r="K59" s="15"/>
    </row>
    <row r="60" ht="15.75" customHeight="1">
      <c r="C60" s="15"/>
      <c r="D60" s="15"/>
      <c r="E60" s="15"/>
      <c r="F60" s="15"/>
      <c r="G60" s="15"/>
      <c r="H60" s="15"/>
      <c r="I60" s="15"/>
      <c r="J60" s="15"/>
      <c r="K60" s="15"/>
    </row>
    <row r="61" ht="15.75" customHeight="1">
      <c r="C61" s="15"/>
      <c r="D61" s="15"/>
      <c r="E61" s="15"/>
      <c r="F61" s="15"/>
      <c r="G61" s="15"/>
      <c r="H61" s="15"/>
      <c r="I61" s="15"/>
      <c r="J61" s="15"/>
      <c r="K61" s="15"/>
    </row>
    <row r="62" ht="15.75" customHeight="1">
      <c r="C62" s="15"/>
      <c r="D62" s="15"/>
      <c r="E62" s="15"/>
      <c r="F62" s="15"/>
      <c r="G62" s="15"/>
      <c r="H62" s="15"/>
      <c r="I62" s="15"/>
      <c r="J62" s="15"/>
      <c r="K62" s="15"/>
    </row>
    <row r="63" ht="15.75" customHeight="1">
      <c r="C63" s="15"/>
      <c r="D63" s="15"/>
      <c r="E63" s="15"/>
      <c r="F63" s="15"/>
      <c r="G63" s="15"/>
      <c r="H63" s="15"/>
      <c r="I63" s="15"/>
      <c r="J63" s="15"/>
      <c r="K63" s="15"/>
    </row>
    <row r="64" ht="15.75" customHeight="1">
      <c r="C64" s="15"/>
      <c r="D64" s="15"/>
      <c r="E64" s="15"/>
      <c r="F64" s="15"/>
      <c r="G64" s="15"/>
      <c r="H64" s="15"/>
      <c r="I64" s="15"/>
      <c r="J64" s="15"/>
      <c r="K64" s="15"/>
    </row>
    <row r="65" ht="15.75" customHeight="1">
      <c r="C65" s="15"/>
      <c r="D65" s="15"/>
      <c r="E65" s="15"/>
      <c r="F65" s="15"/>
      <c r="G65" s="15"/>
      <c r="H65" s="15"/>
      <c r="I65" s="15"/>
      <c r="J65" s="15"/>
      <c r="K65" s="15"/>
    </row>
    <row r="66" ht="15.75" customHeight="1">
      <c r="C66" s="15"/>
      <c r="D66" s="15"/>
      <c r="E66" s="15"/>
      <c r="F66" s="15"/>
      <c r="G66" s="15"/>
      <c r="H66" s="15"/>
      <c r="I66" s="15"/>
      <c r="J66" s="15"/>
      <c r="K66" s="15"/>
    </row>
    <row r="67" ht="15.75" customHeight="1">
      <c r="C67" s="15"/>
      <c r="D67" s="15"/>
      <c r="E67" s="15"/>
      <c r="F67" s="15"/>
      <c r="G67" s="15"/>
      <c r="H67" s="15"/>
      <c r="I67" s="15"/>
      <c r="J67" s="15"/>
      <c r="K67" s="15"/>
    </row>
    <row r="68" ht="15.75" customHeight="1">
      <c r="C68" s="15"/>
      <c r="D68" s="15"/>
      <c r="E68" s="15"/>
      <c r="F68" s="15"/>
      <c r="G68" s="15"/>
      <c r="H68" s="15"/>
      <c r="I68" s="15"/>
      <c r="J68" s="15"/>
      <c r="K68" s="15"/>
    </row>
    <row r="69" ht="15.75" customHeight="1">
      <c r="C69" s="15"/>
      <c r="D69" s="15"/>
      <c r="E69" s="15"/>
      <c r="F69" s="15"/>
      <c r="G69" s="15"/>
      <c r="H69" s="15"/>
      <c r="I69" s="15"/>
      <c r="J69" s="15"/>
      <c r="K69" s="15"/>
    </row>
    <row r="70" ht="15.75" customHeight="1">
      <c r="C70" s="15"/>
      <c r="D70" s="15"/>
      <c r="E70" s="15"/>
      <c r="F70" s="15"/>
      <c r="G70" s="15"/>
      <c r="H70" s="15"/>
      <c r="I70" s="15"/>
      <c r="J70" s="15"/>
      <c r="K70" s="15"/>
    </row>
    <row r="71" ht="15.75" customHeight="1">
      <c r="C71" s="15"/>
      <c r="D71" s="15"/>
      <c r="E71" s="15"/>
      <c r="F71" s="15"/>
      <c r="G71" s="15"/>
      <c r="H71" s="15"/>
      <c r="I71" s="15"/>
      <c r="J71" s="15"/>
      <c r="K71" s="15"/>
    </row>
    <row r="72" ht="15.75" customHeight="1">
      <c r="C72" s="15"/>
      <c r="D72" s="15"/>
      <c r="E72" s="15"/>
      <c r="F72" s="15"/>
      <c r="G72" s="15"/>
      <c r="H72" s="15"/>
      <c r="I72" s="15"/>
      <c r="J72" s="15"/>
      <c r="K72" s="15"/>
    </row>
    <row r="73" ht="15.75" customHeight="1">
      <c r="C73" s="15"/>
      <c r="D73" s="15"/>
      <c r="E73" s="15"/>
      <c r="F73" s="15"/>
      <c r="G73" s="15"/>
      <c r="H73" s="15"/>
      <c r="I73" s="15"/>
      <c r="J73" s="15"/>
      <c r="K73" s="15"/>
    </row>
    <row r="74" ht="15.75" customHeight="1">
      <c r="C74" s="15"/>
      <c r="D74" s="15"/>
      <c r="E74" s="15"/>
      <c r="F74" s="15"/>
      <c r="G74" s="15"/>
      <c r="H74" s="15"/>
      <c r="I74" s="15"/>
      <c r="J74" s="15"/>
      <c r="K74" s="15"/>
    </row>
    <row r="75" ht="15.75" customHeight="1">
      <c r="C75" s="15"/>
      <c r="D75" s="15"/>
      <c r="E75" s="15"/>
      <c r="F75" s="15"/>
      <c r="G75" s="15"/>
      <c r="H75" s="15"/>
      <c r="I75" s="15"/>
      <c r="J75" s="15"/>
      <c r="K75" s="15"/>
    </row>
    <row r="76" ht="15.75" customHeight="1">
      <c r="C76" s="15"/>
      <c r="D76" s="15"/>
      <c r="E76" s="15"/>
      <c r="F76" s="15"/>
      <c r="G76" s="15"/>
      <c r="H76" s="15"/>
      <c r="I76" s="15"/>
      <c r="J76" s="15"/>
      <c r="K76" s="15"/>
    </row>
    <row r="77" ht="15.75" customHeight="1">
      <c r="C77" s="15"/>
      <c r="D77" s="15"/>
      <c r="E77" s="15"/>
      <c r="F77" s="15"/>
      <c r="G77" s="15"/>
      <c r="H77" s="15"/>
      <c r="I77" s="15"/>
      <c r="J77" s="15"/>
      <c r="K77" s="15"/>
    </row>
    <row r="78" ht="15.75" customHeight="1">
      <c r="C78" s="15"/>
      <c r="D78" s="15"/>
      <c r="E78" s="15"/>
      <c r="F78" s="15"/>
      <c r="G78" s="15"/>
      <c r="H78" s="15"/>
      <c r="I78" s="15"/>
      <c r="J78" s="15"/>
      <c r="K78" s="15"/>
    </row>
    <row r="79" ht="15.75" customHeight="1">
      <c r="C79" s="15"/>
      <c r="D79" s="15"/>
      <c r="E79" s="15"/>
      <c r="F79" s="15"/>
      <c r="G79" s="15"/>
      <c r="H79" s="15"/>
      <c r="I79" s="15"/>
      <c r="J79" s="15"/>
      <c r="K79" s="15"/>
    </row>
    <row r="80" ht="15.75" customHeight="1">
      <c r="C80" s="15"/>
      <c r="D80" s="15"/>
      <c r="E80" s="15"/>
      <c r="F80" s="15"/>
      <c r="G80" s="15"/>
      <c r="H80" s="15"/>
      <c r="I80" s="15"/>
      <c r="J80" s="15"/>
      <c r="K80" s="15"/>
    </row>
    <row r="81" ht="15.75" customHeight="1">
      <c r="C81" s="15"/>
      <c r="D81" s="15"/>
      <c r="E81" s="15"/>
      <c r="F81" s="15"/>
      <c r="G81" s="15"/>
      <c r="H81" s="15"/>
      <c r="I81" s="15"/>
      <c r="J81" s="15"/>
      <c r="K81" s="15"/>
    </row>
    <row r="82" ht="15.75" customHeight="1">
      <c r="C82" s="15"/>
      <c r="D82" s="15"/>
      <c r="E82" s="15"/>
      <c r="F82" s="15"/>
      <c r="G82" s="15"/>
      <c r="H82" s="15"/>
      <c r="I82" s="15"/>
      <c r="J82" s="15"/>
      <c r="K82" s="15"/>
    </row>
    <row r="83" ht="15.75" customHeight="1">
      <c r="C83" s="15"/>
      <c r="D83" s="15"/>
      <c r="E83" s="15"/>
      <c r="F83" s="15"/>
      <c r="G83" s="15"/>
      <c r="H83" s="15"/>
      <c r="I83" s="15"/>
      <c r="J83" s="15"/>
      <c r="K83" s="15"/>
    </row>
    <row r="84" ht="15.75" customHeight="1">
      <c r="C84" s="15"/>
      <c r="D84" s="15"/>
      <c r="E84" s="15"/>
      <c r="F84" s="15"/>
      <c r="G84" s="15"/>
      <c r="H84" s="15"/>
      <c r="I84" s="15"/>
      <c r="J84" s="15"/>
      <c r="K84" s="15"/>
    </row>
    <row r="85" ht="15.75" customHeight="1">
      <c r="C85" s="15"/>
      <c r="D85" s="15"/>
      <c r="E85" s="15"/>
      <c r="F85" s="15"/>
      <c r="G85" s="15"/>
      <c r="H85" s="15"/>
      <c r="I85" s="15"/>
      <c r="J85" s="15"/>
      <c r="K85" s="15"/>
    </row>
    <row r="86" ht="15.75" customHeight="1">
      <c r="C86" s="15"/>
      <c r="D86" s="15"/>
      <c r="E86" s="15"/>
      <c r="F86" s="15"/>
      <c r="G86" s="15"/>
      <c r="H86" s="15"/>
      <c r="I86" s="15"/>
      <c r="J86" s="15"/>
      <c r="K86" s="15"/>
    </row>
    <row r="87" ht="15.75" customHeight="1">
      <c r="C87" s="15"/>
      <c r="D87" s="15"/>
      <c r="E87" s="15"/>
      <c r="F87" s="15"/>
      <c r="G87" s="15"/>
      <c r="H87" s="15"/>
      <c r="I87" s="15"/>
      <c r="J87" s="15"/>
      <c r="K87" s="15"/>
    </row>
    <row r="88" ht="15.75" customHeight="1">
      <c r="C88" s="15"/>
      <c r="D88" s="15"/>
      <c r="E88" s="15"/>
      <c r="F88" s="15"/>
      <c r="G88" s="15"/>
      <c r="H88" s="15"/>
      <c r="I88" s="15"/>
      <c r="J88" s="15"/>
      <c r="K88" s="15"/>
    </row>
    <row r="89" ht="15.75" customHeight="1">
      <c r="C89" s="15"/>
      <c r="D89" s="15"/>
      <c r="E89" s="15"/>
      <c r="F89" s="15"/>
      <c r="G89" s="15"/>
      <c r="H89" s="15"/>
      <c r="I89" s="15"/>
      <c r="J89" s="15"/>
      <c r="K89" s="15"/>
    </row>
    <row r="90" ht="15.75" customHeight="1">
      <c r="C90" s="15"/>
      <c r="D90" s="15"/>
      <c r="E90" s="15"/>
      <c r="F90" s="15"/>
      <c r="G90" s="15"/>
      <c r="H90" s="15"/>
      <c r="I90" s="15"/>
      <c r="J90" s="15"/>
      <c r="K90" s="15"/>
    </row>
    <row r="91" ht="15.75" customHeight="1">
      <c r="C91" s="15"/>
      <c r="D91" s="15"/>
      <c r="E91" s="15"/>
      <c r="F91" s="15"/>
      <c r="G91" s="15"/>
      <c r="H91" s="15"/>
      <c r="I91" s="15"/>
      <c r="J91" s="15"/>
      <c r="K91" s="15"/>
    </row>
    <row r="92" ht="15.75" customHeight="1">
      <c r="C92" s="15"/>
      <c r="D92" s="15"/>
      <c r="E92" s="15"/>
      <c r="F92" s="15"/>
      <c r="G92" s="15"/>
      <c r="H92" s="15"/>
      <c r="I92" s="15"/>
      <c r="J92" s="15"/>
      <c r="K92" s="15"/>
    </row>
    <row r="93" ht="15.75" customHeight="1">
      <c r="C93" s="15"/>
      <c r="D93" s="15"/>
      <c r="E93" s="15"/>
      <c r="F93" s="15"/>
      <c r="G93" s="15"/>
      <c r="H93" s="15"/>
      <c r="I93" s="15"/>
      <c r="J93" s="15"/>
      <c r="K93" s="15"/>
    </row>
    <row r="94" ht="15.75" customHeight="1">
      <c r="C94" s="15"/>
      <c r="D94" s="15"/>
      <c r="E94" s="15"/>
      <c r="F94" s="15"/>
      <c r="G94" s="15"/>
      <c r="H94" s="15"/>
      <c r="I94" s="15"/>
      <c r="J94" s="15"/>
      <c r="K94" s="15"/>
    </row>
    <row r="95" ht="15.75" customHeight="1">
      <c r="C95" s="15"/>
      <c r="D95" s="15"/>
      <c r="E95" s="15"/>
      <c r="F95" s="15"/>
      <c r="G95" s="15"/>
      <c r="H95" s="15"/>
      <c r="I95" s="15"/>
      <c r="J95" s="15"/>
      <c r="K95" s="15"/>
    </row>
    <row r="96" ht="15.75" customHeight="1">
      <c r="C96" s="15"/>
      <c r="D96" s="15"/>
      <c r="E96" s="15"/>
      <c r="F96" s="15"/>
      <c r="G96" s="15"/>
      <c r="H96" s="15"/>
      <c r="I96" s="15"/>
      <c r="J96" s="15"/>
      <c r="K96" s="15"/>
    </row>
    <row r="97" ht="15.75" customHeight="1">
      <c r="C97" s="15"/>
      <c r="D97" s="15"/>
      <c r="E97" s="15"/>
      <c r="F97" s="15"/>
      <c r="G97" s="15"/>
      <c r="H97" s="15"/>
      <c r="I97" s="15"/>
      <c r="J97" s="15"/>
      <c r="K97" s="15"/>
    </row>
    <row r="98" ht="15.75" customHeight="1">
      <c r="C98" s="15"/>
      <c r="D98" s="15"/>
      <c r="E98" s="15"/>
      <c r="F98" s="15"/>
      <c r="G98" s="15"/>
      <c r="H98" s="15"/>
      <c r="I98" s="15"/>
      <c r="J98" s="15"/>
      <c r="K98" s="15"/>
    </row>
    <row r="99" ht="15.75" customHeight="1">
      <c r="C99" s="15"/>
      <c r="D99" s="15"/>
      <c r="E99" s="15"/>
      <c r="F99" s="15"/>
      <c r="G99" s="15"/>
      <c r="H99" s="15"/>
      <c r="I99" s="15"/>
      <c r="J99" s="15"/>
      <c r="K99" s="15"/>
    </row>
    <row r="100" ht="15.75" customHeight="1">
      <c r="C100" s="15"/>
      <c r="D100" s="15"/>
      <c r="E100" s="15"/>
      <c r="F100" s="15"/>
      <c r="G100" s="15"/>
      <c r="H100" s="15"/>
      <c r="I100" s="15"/>
      <c r="J100" s="15"/>
      <c r="K100" s="15"/>
    </row>
    <row r="101" ht="15.75" customHeight="1">
      <c r="C101" s="15"/>
      <c r="D101" s="15"/>
      <c r="E101" s="15"/>
      <c r="F101" s="15"/>
      <c r="G101" s="15"/>
      <c r="H101" s="15"/>
      <c r="I101" s="15"/>
      <c r="J101" s="15"/>
      <c r="K101" s="15"/>
    </row>
    <row r="102" ht="15.75" customHeight="1">
      <c r="C102" s="15"/>
      <c r="D102" s="15"/>
      <c r="E102" s="15"/>
      <c r="F102" s="15"/>
      <c r="G102" s="15"/>
      <c r="H102" s="15"/>
      <c r="I102" s="15"/>
      <c r="J102" s="15"/>
      <c r="K102" s="15"/>
    </row>
    <row r="103" ht="15.75" customHeight="1">
      <c r="C103" s="15"/>
      <c r="D103" s="15"/>
      <c r="E103" s="15"/>
      <c r="F103" s="15"/>
      <c r="G103" s="15"/>
      <c r="H103" s="15"/>
      <c r="I103" s="15"/>
      <c r="J103" s="15"/>
      <c r="K103" s="15"/>
    </row>
    <row r="104" ht="15.75" customHeight="1">
      <c r="C104" s="15"/>
      <c r="D104" s="15"/>
      <c r="E104" s="15"/>
      <c r="F104" s="15"/>
      <c r="G104" s="15"/>
      <c r="H104" s="15"/>
      <c r="I104" s="15"/>
      <c r="J104" s="15"/>
      <c r="K104" s="15"/>
    </row>
    <row r="105" ht="15.75" customHeight="1">
      <c r="C105" s="15"/>
      <c r="D105" s="15"/>
      <c r="E105" s="15"/>
      <c r="F105" s="15"/>
      <c r="G105" s="15"/>
      <c r="H105" s="15"/>
      <c r="I105" s="15"/>
      <c r="J105" s="15"/>
      <c r="K105" s="15"/>
    </row>
    <row r="106" ht="15.75" customHeight="1">
      <c r="C106" s="15"/>
      <c r="D106" s="15"/>
      <c r="E106" s="15"/>
      <c r="F106" s="15"/>
      <c r="G106" s="15"/>
      <c r="H106" s="15"/>
      <c r="I106" s="15"/>
      <c r="J106" s="15"/>
      <c r="K106" s="15"/>
    </row>
    <row r="107" ht="15.75" customHeight="1">
      <c r="C107" s="15"/>
      <c r="D107" s="15"/>
      <c r="E107" s="15"/>
      <c r="F107" s="15"/>
      <c r="G107" s="15"/>
      <c r="H107" s="15"/>
      <c r="I107" s="15"/>
      <c r="J107" s="15"/>
      <c r="K107" s="15"/>
    </row>
    <row r="108" ht="15.75" customHeight="1">
      <c r="C108" s="15"/>
      <c r="D108" s="15"/>
      <c r="E108" s="15"/>
      <c r="F108" s="15"/>
      <c r="G108" s="15"/>
      <c r="H108" s="15"/>
      <c r="I108" s="15"/>
      <c r="J108" s="15"/>
      <c r="K108" s="15"/>
    </row>
    <row r="109" ht="15.75" customHeight="1">
      <c r="C109" s="15"/>
      <c r="D109" s="15"/>
      <c r="E109" s="15"/>
      <c r="F109" s="15"/>
      <c r="G109" s="15"/>
      <c r="H109" s="15"/>
      <c r="I109" s="15"/>
      <c r="J109" s="15"/>
      <c r="K109" s="15"/>
    </row>
    <row r="110" ht="15.75" customHeight="1">
      <c r="C110" s="15"/>
      <c r="D110" s="15"/>
      <c r="E110" s="15"/>
      <c r="F110" s="15"/>
      <c r="G110" s="15"/>
      <c r="H110" s="15"/>
      <c r="I110" s="15"/>
      <c r="J110" s="15"/>
      <c r="K110" s="15"/>
    </row>
    <row r="111" ht="15.75" customHeight="1">
      <c r="C111" s="15"/>
      <c r="D111" s="15"/>
      <c r="E111" s="15"/>
      <c r="F111" s="15"/>
      <c r="G111" s="15"/>
      <c r="H111" s="15"/>
      <c r="I111" s="15"/>
      <c r="J111" s="15"/>
      <c r="K111" s="15"/>
    </row>
    <row r="112" ht="15.75" customHeight="1">
      <c r="C112" s="15"/>
      <c r="D112" s="15"/>
      <c r="E112" s="15"/>
      <c r="F112" s="15"/>
      <c r="G112" s="15"/>
      <c r="H112" s="15"/>
      <c r="I112" s="15"/>
      <c r="J112" s="15"/>
      <c r="K112" s="15"/>
    </row>
    <row r="113" ht="15.75" customHeight="1">
      <c r="C113" s="15"/>
      <c r="D113" s="15"/>
      <c r="E113" s="15"/>
      <c r="F113" s="15"/>
      <c r="G113" s="15"/>
      <c r="H113" s="15"/>
      <c r="I113" s="15"/>
      <c r="J113" s="15"/>
      <c r="K113" s="15"/>
    </row>
    <row r="114" ht="15.75" customHeight="1">
      <c r="C114" s="15"/>
      <c r="D114" s="15"/>
      <c r="E114" s="15"/>
      <c r="F114" s="15"/>
      <c r="G114" s="15"/>
      <c r="H114" s="15"/>
      <c r="I114" s="15"/>
      <c r="J114" s="15"/>
      <c r="K114" s="15"/>
    </row>
    <row r="115" ht="15.75" customHeight="1">
      <c r="C115" s="15"/>
      <c r="D115" s="15"/>
      <c r="E115" s="15"/>
      <c r="F115" s="15"/>
      <c r="G115" s="15"/>
      <c r="H115" s="15"/>
      <c r="I115" s="15"/>
      <c r="J115" s="15"/>
      <c r="K115" s="15"/>
    </row>
    <row r="116" ht="15.75" customHeight="1">
      <c r="C116" s="15"/>
      <c r="D116" s="15"/>
      <c r="E116" s="15"/>
      <c r="F116" s="15"/>
      <c r="G116" s="15"/>
      <c r="H116" s="15"/>
      <c r="I116" s="15"/>
      <c r="J116" s="15"/>
      <c r="K116" s="15"/>
    </row>
    <row r="117" ht="15.75" customHeight="1">
      <c r="C117" s="15"/>
      <c r="D117" s="15"/>
      <c r="E117" s="15"/>
      <c r="F117" s="15"/>
      <c r="G117" s="15"/>
      <c r="H117" s="15"/>
      <c r="I117" s="15"/>
      <c r="J117" s="15"/>
      <c r="K117" s="15"/>
    </row>
    <row r="118" ht="15.75" customHeight="1">
      <c r="C118" s="15"/>
      <c r="D118" s="15"/>
      <c r="E118" s="15"/>
      <c r="F118" s="15"/>
      <c r="G118" s="15"/>
      <c r="H118" s="15"/>
      <c r="I118" s="15"/>
      <c r="J118" s="15"/>
      <c r="K118" s="15"/>
    </row>
    <row r="119" ht="15.75" customHeight="1">
      <c r="C119" s="15"/>
      <c r="D119" s="15"/>
      <c r="E119" s="15"/>
      <c r="F119" s="15"/>
      <c r="G119" s="15"/>
      <c r="H119" s="15"/>
      <c r="I119" s="15"/>
      <c r="J119" s="15"/>
      <c r="K119" s="15"/>
    </row>
    <row r="120" ht="15.75" customHeight="1">
      <c r="C120" s="15"/>
      <c r="D120" s="15"/>
      <c r="E120" s="15"/>
      <c r="F120" s="15"/>
      <c r="G120" s="15"/>
      <c r="H120" s="15"/>
      <c r="I120" s="15"/>
      <c r="J120" s="15"/>
      <c r="K120" s="15"/>
    </row>
    <row r="121" ht="15.75" customHeight="1">
      <c r="C121" s="15"/>
      <c r="D121" s="15"/>
      <c r="E121" s="15"/>
      <c r="F121" s="15"/>
      <c r="G121" s="15"/>
      <c r="H121" s="15"/>
      <c r="I121" s="15"/>
      <c r="J121" s="15"/>
      <c r="K121" s="15"/>
    </row>
    <row r="122" ht="15.75" customHeight="1">
      <c r="C122" s="15"/>
      <c r="D122" s="15"/>
      <c r="E122" s="15"/>
      <c r="F122" s="15"/>
      <c r="G122" s="15"/>
      <c r="H122" s="15"/>
      <c r="I122" s="15"/>
      <c r="J122" s="15"/>
      <c r="K122" s="15"/>
    </row>
    <row r="123" ht="15.75" customHeight="1">
      <c r="C123" s="15"/>
      <c r="D123" s="15"/>
      <c r="E123" s="15"/>
      <c r="F123" s="15"/>
      <c r="G123" s="15"/>
      <c r="H123" s="15"/>
      <c r="I123" s="15"/>
      <c r="J123" s="15"/>
      <c r="K123" s="15"/>
    </row>
    <row r="124" ht="15.75" customHeight="1">
      <c r="C124" s="15"/>
      <c r="D124" s="15"/>
      <c r="E124" s="15"/>
      <c r="F124" s="15"/>
      <c r="G124" s="15"/>
      <c r="H124" s="15"/>
      <c r="I124" s="15"/>
      <c r="J124" s="15"/>
      <c r="K124" s="15"/>
    </row>
    <row r="125" ht="15.75" customHeight="1">
      <c r="C125" s="15"/>
      <c r="D125" s="15"/>
      <c r="E125" s="15"/>
      <c r="F125" s="15"/>
      <c r="G125" s="15"/>
      <c r="H125" s="15"/>
      <c r="I125" s="15"/>
      <c r="J125" s="15"/>
      <c r="K125" s="15"/>
    </row>
    <row r="126" ht="15.75" customHeight="1">
      <c r="C126" s="15"/>
      <c r="D126" s="15"/>
      <c r="E126" s="15"/>
      <c r="F126" s="15"/>
      <c r="G126" s="15"/>
      <c r="H126" s="15"/>
      <c r="I126" s="15"/>
      <c r="J126" s="15"/>
      <c r="K126" s="15"/>
    </row>
    <row r="127" ht="15.75" customHeight="1">
      <c r="C127" s="15"/>
      <c r="D127" s="15"/>
      <c r="E127" s="15"/>
      <c r="F127" s="15"/>
      <c r="G127" s="15"/>
      <c r="H127" s="15"/>
      <c r="I127" s="15"/>
      <c r="J127" s="15"/>
      <c r="K127" s="15"/>
    </row>
    <row r="128" ht="15.75" customHeight="1">
      <c r="C128" s="15"/>
      <c r="D128" s="15"/>
      <c r="E128" s="15"/>
      <c r="F128" s="15"/>
      <c r="G128" s="15"/>
      <c r="H128" s="15"/>
      <c r="I128" s="15"/>
      <c r="J128" s="15"/>
      <c r="K128" s="15"/>
    </row>
    <row r="129" ht="15.75" customHeight="1">
      <c r="C129" s="15"/>
      <c r="D129" s="15"/>
      <c r="E129" s="15"/>
      <c r="F129" s="15"/>
      <c r="G129" s="15"/>
      <c r="H129" s="15"/>
      <c r="I129" s="15"/>
      <c r="J129" s="15"/>
      <c r="K129" s="15"/>
    </row>
    <row r="130" ht="15.75" customHeight="1">
      <c r="C130" s="15"/>
      <c r="D130" s="15"/>
      <c r="E130" s="15"/>
      <c r="F130" s="15"/>
      <c r="G130" s="15"/>
      <c r="H130" s="15"/>
      <c r="I130" s="15"/>
      <c r="J130" s="15"/>
      <c r="K130" s="15"/>
    </row>
    <row r="131" ht="15.75" customHeight="1">
      <c r="C131" s="15"/>
      <c r="D131" s="15"/>
      <c r="E131" s="15"/>
      <c r="F131" s="15"/>
      <c r="G131" s="15"/>
      <c r="H131" s="15"/>
      <c r="I131" s="15"/>
      <c r="J131" s="15"/>
      <c r="K131" s="15"/>
    </row>
    <row r="132" ht="15.75" customHeight="1">
      <c r="C132" s="15"/>
      <c r="D132" s="15"/>
      <c r="E132" s="15"/>
      <c r="F132" s="15"/>
      <c r="G132" s="15"/>
      <c r="H132" s="15"/>
      <c r="I132" s="15"/>
      <c r="J132" s="15"/>
      <c r="K132" s="15"/>
    </row>
    <row r="133" ht="15.75" customHeight="1">
      <c r="C133" s="15"/>
      <c r="D133" s="15"/>
      <c r="E133" s="15"/>
      <c r="F133" s="15"/>
      <c r="G133" s="15"/>
      <c r="H133" s="15"/>
      <c r="I133" s="15"/>
      <c r="J133" s="15"/>
      <c r="K133" s="15"/>
    </row>
    <row r="134" ht="15.75" customHeight="1">
      <c r="C134" s="15"/>
      <c r="D134" s="15"/>
      <c r="E134" s="15"/>
      <c r="F134" s="15"/>
      <c r="G134" s="15"/>
      <c r="H134" s="15"/>
      <c r="I134" s="15"/>
      <c r="J134" s="15"/>
      <c r="K134" s="15"/>
    </row>
    <row r="135" ht="15.75" customHeight="1">
      <c r="C135" s="15"/>
      <c r="D135" s="15"/>
      <c r="E135" s="15"/>
      <c r="F135" s="15"/>
      <c r="G135" s="15"/>
      <c r="H135" s="15"/>
      <c r="I135" s="15"/>
      <c r="J135" s="15"/>
      <c r="K135" s="15"/>
    </row>
    <row r="136" ht="15.75" customHeight="1">
      <c r="C136" s="15"/>
      <c r="D136" s="15"/>
      <c r="E136" s="15"/>
      <c r="F136" s="15"/>
      <c r="G136" s="15"/>
      <c r="H136" s="15"/>
      <c r="I136" s="15"/>
      <c r="J136" s="15"/>
      <c r="K136" s="15"/>
    </row>
    <row r="137" ht="15.75" customHeight="1">
      <c r="C137" s="15"/>
      <c r="D137" s="15"/>
      <c r="E137" s="15"/>
      <c r="F137" s="15"/>
      <c r="G137" s="15"/>
      <c r="H137" s="15"/>
      <c r="I137" s="15"/>
      <c r="J137" s="15"/>
      <c r="K137" s="15"/>
    </row>
    <row r="138" ht="15.75" customHeight="1">
      <c r="C138" s="15"/>
      <c r="D138" s="15"/>
      <c r="E138" s="15"/>
      <c r="F138" s="15"/>
      <c r="G138" s="15"/>
      <c r="H138" s="15"/>
      <c r="I138" s="15"/>
      <c r="J138" s="15"/>
      <c r="K138" s="15"/>
    </row>
    <row r="139" ht="15.75" customHeight="1">
      <c r="C139" s="15"/>
      <c r="D139" s="15"/>
      <c r="E139" s="15"/>
      <c r="F139" s="15"/>
      <c r="G139" s="15"/>
      <c r="H139" s="15"/>
      <c r="I139" s="15"/>
      <c r="J139" s="15"/>
      <c r="K139" s="15"/>
    </row>
    <row r="140" ht="15.75" customHeight="1">
      <c r="C140" s="15"/>
      <c r="D140" s="15"/>
      <c r="E140" s="15"/>
      <c r="F140" s="15"/>
      <c r="G140" s="15"/>
      <c r="H140" s="15"/>
      <c r="I140" s="15"/>
      <c r="J140" s="15"/>
      <c r="K140" s="15"/>
    </row>
    <row r="141" ht="15.75" customHeight="1">
      <c r="C141" s="15"/>
      <c r="D141" s="15"/>
      <c r="E141" s="15"/>
      <c r="F141" s="15"/>
      <c r="G141" s="15"/>
      <c r="H141" s="15"/>
      <c r="I141" s="15"/>
      <c r="J141" s="15"/>
      <c r="K141" s="15"/>
    </row>
    <row r="142" ht="15.75" customHeight="1">
      <c r="C142" s="15"/>
      <c r="D142" s="15"/>
      <c r="E142" s="15"/>
      <c r="F142" s="15"/>
      <c r="G142" s="15"/>
      <c r="H142" s="15"/>
      <c r="I142" s="15"/>
      <c r="J142" s="15"/>
      <c r="K142" s="15"/>
    </row>
    <row r="143" ht="15.75" customHeight="1">
      <c r="C143" s="15"/>
      <c r="D143" s="15"/>
      <c r="E143" s="15"/>
      <c r="F143" s="15"/>
      <c r="G143" s="15"/>
      <c r="H143" s="15"/>
      <c r="I143" s="15"/>
      <c r="J143" s="15"/>
      <c r="K143" s="15"/>
    </row>
    <row r="144" ht="15.75" customHeight="1">
      <c r="C144" s="15"/>
      <c r="D144" s="15"/>
      <c r="E144" s="15"/>
      <c r="F144" s="15"/>
      <c r="G144" s="15"/>
      <c r="H144" s="15"/>
      <c r="I144" s="15"/>
      <c r="J144" s="15"/>
      <c r="K144" s="15"/>
    </row>
    <row r="145" ht="15.75" customHeight="1">
      <c r="C145" s="15"/>
      <c r="D145" s="15"/>
      <c r="E145" s="15"/>
      <c r="F145" s="15"/>
      <c r="G145" s="15"/>
      <c r="H145" s="15"/>
      <c r="I145" s="15"/>
      <c r="J145" s="15"/>
      <c r="K145" s="15"/>
    </row>
    <row r="146" ht="15.75" customHeight="1">
      <c r="C146" s="15"/>
      <c r="D146" s="15"/>
      <c r="E146" s="15"/>
      <c r="F146" s="15"/>
      <c r="G146" s="15"/>
      <c r="H146" s="15"/>
      <c r="I146" s="15"/>
      <c r="J146" s="15"/>
      <c r="K146" s="15"/>
    </row>
    <row r="147" ht="15.75" customHeight="1">
      <c r="C147" s="15"/>
      <c r="D147" s="15"/>
      <c r="E147" s="15"/>
      <c r="F147" s="15"/>
      <c r="G147" s="15"/>
      <c r="H147" s="15"/>
      <c r="I147" s="15"/>
      <c r="J147" s="15"/>
      <c r="K147" s="15"/>
    </row>
    <row r="148" ht="15.75" customHeight="1">
      <c r="C148" s="15"/>
      <c r="D148" s="15"/>
      <c r="E148" s="15"/>
      <c r="F148" s="15"/>
      <c r="G148" s="15"/>
      <c r="H148" s="15"/>
      <c r="I148" s="15"/>
      <c r="J148" s="15"/>
      <c r="K148" s="15"/>
    </row>
    <row r="149" ht="15.75" customHeight="1">
      <c r="C149" s="15"/>
      <c r="D149" s="15"/>
      <c r="E149" s="15"/>
      <c r="F149" s="15"/>
      <c r="G149" s="15"/>
      <c r="H149" s="15"/>
      <c r="I149" s="15"/>
      <c r="J149" s="15"/>
      <c r="K149" s="15"/>
    </row>
    <row r="150" ht="15.75" customHeight="1">
      <c r="C150" s="15"/>
      <c r="D150" s="15"/>
      <c r="E150" s="15"/>
      <c r="F150" s="15"/>
      <c r="G150" s="15"/>
      <c r="H150" s="15"/>
      <c r="I150" s="15"/>
      <c r="J150" s="15"/>
      <c r="K150" s="15"/>
    </row>
    <row r="151" ht="15.75" customHeight="1">
      <c r="C151" s="15"/>
      <c r="D151" s="15"/>
      <c r="E151" s="15"/>
      <c r="F151" s="15"/>
      <c r="G151" s="15"/>
      <c r="H151" s="15"/>
      <c r="I151" s="15"/>
      <c r="J151" s="15"/>
      <c r="K151" s="15"/>
    </row>
    <row r="152" ht="15.75" customHeight="1">
      <c r="C152" s="15"/>
      <c r="D152" s="15"/>
      <c r="E152" s="15"/>
      <c r="F152" s="15"/>
      <c r="G152" s="15"/>
      <c r="H152" s="15"/>
      <c r="I152" s="15"/>
      <c r="J152" s="15"/>
      <c r="K152" s="15"/>
    </row>
    <row r="153" ht="15.75" customHeight="1">
      <c r="C153" s="15"/>
      <c r="D153" s="15"/>
      <c r="E153" s="15"/>
      <c r="F153" s="15"/>
      <c r="G153" s="15"/>
      <c r="H153" s="15"/>
      <c r="I153" s="15"/>
      <c r="J153" s="15"/>
      <c r="K153" s="15"/>
    </row>
    <row r="154" ht="15.75" customHeight="1">
      <c r="C154" s="15"/>
      <c r="D154" s="15"/>
      <c r="E154" s="15"/>
      <c r="F154" s="15"/>
      <c r="G154" s="15"/>
      <c r="H154" s="15"/>
      <c r="I154" s="15"/>
      <c r="J154" s="15"/>
      <c r="K154" s="15"/>
    </row>
    <row r="155" ht="15.75" customHeight="1">
      <c r="C155" s="15"/>
      <c r="D155" s="15"/>
      <c r="E155" s="15"/>
      <c r="F155" s="15"/>
      <c r="G155" s="15"/>
      <c r="H155" s="15"/>
      <c r="I155" s="15"/>
      <c r="J155" s="15"/>
      <c r="K155" s="15"/>
    </row>
    <row r="156" ht="15.75" customHeight="1">
      <c r="C156" s="15"/>
      <c r="D156" s="15"/>
      <c r="E156" s="15"/>
      <c r="F156" s="15"/>
      <c r="G156" s="15"/>
      <c r="H156" s="15"/>
      <c r="I156" s="15"/>
      <c r="J156" s="15"/>
      <c r="K156" s="15"/>
    </row>
    <row r="157" ht="15.75" customHeight="1">
      <c r="C157" s="15"/>
      <c r="D157" s="15"/>
      <c r="E157" s="15"/>
      <c r="F157" s="15"/>
      <c r="G157" s="15"/>
      <c r="H157" s="15"/>
      <c r="I157" s="15"/>
      <c r="J157" s="15"/>
      <c r="K157" s="15"/>
    </row>
    <row r="158" ht="15.75" customHeight="1">
      <c r="C158" s="15"/>
      <c r="D158" s="15"/>
      <c r="E158" s="15"/>
      <c r="F158" s="15"/>
      <c r="G158" s="15"/>
      <c r="H158" s="15"/>
      <c r="I158" s="15"/>
      <c r="J158" s="15"/>
      <c r="K158" s="15"/>
    </row>
    <row r="159" ht="15.75" customHeight="1">
      <c r="C159" s="15"/>
      <c r="D159" s="15"/>
      <c r="E159" s="15"/>
      <c r="F159" s="15"/>
      <c r="G159" s="15"/>
      <c r="H159" s="15"/>
      <c r="I159" s="15"/>
      <c r="J159" s="15"/>
      <c r="K159" s="15"/>
    </row>
    <row r="160" ht="15.75" customHeight="1">
      <c r="C160" s="15"/>
      <c r="D160" s="15"/>
      <c r="E160" s="15"/>
      <c r="F160" s="15"/>
      <c r="G160" s="15"/>
      <c r="H160" s="15"/>
      <c r="I160" s="15"/>
      <c r="J160" s="15"/>
      <c r="K160" s="15"/>
    </row>
    <row r="161" ht="15.75" customHeight="1">
      <c r="C161" s="15"/>
      <c r="D161" s="15"/>
      <c r="E161" s="15"/>
      <c r="F161" s="15"/>
      <c r="G161" s="15"/>
      <c r="H161" s="15"/>
      <c r="I161" s="15"/>
      <c r="J161" s="15"/>
      <c r="K161" s="15"/>
    </row>
    <row r="162" ht="15.75" customHeight="1">
      <c r="C162" s="15"/>
      <c r="D162" s="15"/>
      <c r="E162" s="15"/>
      <c r="F162" s="15"/>
      <c r="G162" s="15"/>
      <c r="H162" s="15"/>
      <c r="I162" s="15"/>
      <c r="J162" s="15"/>
      <c r="K162" s="15"/>
    </row>
    <row r="163" ht="15.75" customHeight="1">
      <c r="C163" s="15"/>
      <c r="D163" s="15"/>
      <c r="E163" s="15"/>
      <c r="F163" s="15"/>
      <c r="G163" s="15"/>
      <c r="H163" s="15"/>
      <c r="I163" s="15"/>
      <c r="J163" s="15"/>
      <c r="K163" s="15"/>
    </row>
    <row r="164" ht="15.75" customHeight="1">
      <c r="C164" s="15"/>
      <c r="D164" s="15"/>
      <c r="E164" s="15"/>
      <c r="F164" s="15"/>
      <c r="G164" s="15"/>
      <c r="H164" s="15"/>
      <c r="I164" s="15"/>
      <c r="J164" s="15"/>
      <c r="K164" s="15"/>
    </row>
    <row r="165" ht="15.75" customHeight="1">
      <c r="C165" s="15"/>
      <c r="D165" s="15"/>
      <c r="E165" s="15"/>
      <c r="F165" s="15"/>
      <c r="G165" s="15"/>
      <c r="H165" s="15"/>
      <c r="I165" s="15"/>
      <c r="J165" s="15"/>
      <c r="K165" s="15"/>
    </row>
    <row r="166" ht="15.75" customHeight="1">
      <c r="C166" s="15"/>
      <c r="D166" s="15"/>
      <c r="E166" s="15"/>
      <c r="F166" s="15"/>
      <c r="G166" s="15"/>
      <c r="H166" s="15"/>
      <c r="I166" s="15"/>
      <c r="J166" s="15"/>
      <c r="K166" s="15"/>
    </row>
    <row r="167" ht="15.75" customHeight="1">
      <c r="C167" s="15"/>
      <c r="D167" s="15"/>
      <c r="E167" s="15"/>
      <c r="F167" s="15"/>
      <c r="G167" s="15"/>
      <c r="H167" s="15"/>
      <c r="I167" s="15"/>
      <c r="J167" s="15"/>
      <c r="K167" s="15"/>
    </row>
    <row r="168" ht="15.75" customHeight="1">
      <c r="C168" s="15"/>
      <c r="D168" s="15"/>
      <c r="E168" s="15"/>
      <c r="F168" s="15"/>
      <c r="G168" s="15"/>
      <c r="H168" s="15"/>
      <c r="I168" s="15"/>
      <c r="J168" s="15"/>
      <c r="K168" s="15"/>
    </row>
    <row r="169" ht="15.75" customHeight="1">
      <c r="C169" s="15"/>
      <c r="D169" s="15"/>
      <c r="E169" s="15"/>
      <c r="F169" s="15"/>
      <c r="G169" s="15"/>
      <c r="H169" s="15"/>
      <c r="I169" s="15"/>
      <c r="J169" s="15"/>
      <c r="K169" s="15"/>
    </row>
    <row r="170" ht="15.75" customHeight="1">
      <c r="C170" s="15"/>
      <c r="D170" s="15"/>
      <c r="E170" s="15"/>
      <c r="F170" s="15"/>
      <c r="G170" s="15"/>
      <c r="H170" s="15"/>
      <c r="I170" s="15"/>
      <c r="J170" s="15"/>
      <c r="K170" s="15"/>
    </row>
    <row r="171" ht="15.75" customHeight="1">
      <c r="C171" s="15"/>
      <c r="D171" s="15"/>
      <c r="E171" s="15"/>
      <c r="F171" s="15"/>
      <c r="G171" s="15"/>
      <c r="H171" s="15"/>
      <c r="I171" s="15"/>
      <c r="J171" s="15"/>
      <c r="K171" s="15"/>
    </row>
    <row r="172" ht="15.75" customHeight="1">
      <c r="C172" s="15"/>
      <c r="D172" s="15"/>
      <c r="E172" s="15"/>
      <c r="F172" s="15"/>
      <c r="G172" s="15"/>
      <c r="H172" s="15"/>
      <c r="I172" s="15"/>
      <c r="J172" s="15"/>
      <c r="K172" s="15"/>
    </row>
    <row r="173" ht="15.75" customHeight="1">
      <c r="C173" s="15"/>
      <c r="D173" s="15"/>
      <c r="E173" s="15"/>
      <c r="F173" s="15"/>
      <c r="G173" s="15"/>
      <c r="H173" s="15"/>
      <c r="I173" s="15"/>
      <c r="J173" s="15"/>
      <c r="K173" s="15"/>
    </row>
    <row r="174" ht="15.75" customHeight="1">
      <c r="C174" s="15"/>
      <c r="D174" s="15"/>
      <c r="E174" s="15"/>
      <c r="F174" s="15"/>
      <c r="G174" s="15"/>
      <c r="H174" s="15"/>
      <c r="I174" s="15"/>
      <c r="J174" s="15"/>
      <c r="K174" s="15"/>
    </row>
    <row r="175" ht="15.75" customHeight="1">
      <c r="C175" s="15"/>
      <c r="D175" s="15"/>
      <c r="E175" s="15"/>
      <c r="F175" s="15"/>
      <c r="G175" s="15"/>
      <c r="H175" s="15"/>
      <c r="I175" s="15"/>
      <c r="J175" s="15"/>
      <c r="K175" s="15"/>
    </row>
    <row r="176" ht="15.75" customHeight="1">
      <c r="C176" s="15"/>
      <c r="D176" s="15"/>
      <c r="E176" s="15"/>
      <c r="F176" s="15"/>
      <c r="G176" s="15"/>
      <c r="H176" s="15"/>
      <c r="I176" s="15"/>
      <c r="J176" s="15"/>
      <c r="K176" s="15"/>
    </row>
    <row r="177" ht="15.75" customHeight="1">
      <c r="C177" s="15"/>
      <c r="D177" s="15"/>
      <c r="E177" s="15"/>
      <c r="F177" s="15"/>
      <c r="G177" s="15"/>
      <c r="H177" s="15"/>
      <c r="I177" s="15"/>
      <c r="J177" s="15"/>
      <c r="K177" s="15"/>
    </row>
    <row r="178" ht="15.75" customHeight="1">
      <c r="C178" s="15"/>
      <c r="D178" s="15"/>
      <c r="E178" s="15"/>
      <c r="F178" s="15"/>
      <c r="G178" s="15"/>
      <c r="H178" s="15"/>
      <c r="I178" s="15"/>
      <c r="J178" s="15"/>
      <c r="K178" s="15"/>
    </row>
    <row r="179" ht="15.75" customHeight="1">
      <c r="C179" s="15"/>
      <c r="D179" s="15"/>
      <c r="E179" s="15"/>
      <c r="F179" s="15"/>
      <c r="G179" s="15"/>
      <c r="H179" s="15"/>
      <c r="I179" s="15"/>
      <c r="J179" s="15"/>
      <c r="K179" s="15"/>
    </row>
    <row r="180" ht="15.75" customHeight="1">
      <c r="C180" s="15"/>
      <c r="D180" s="15"/>
      <c r="E180" s="15"/>
      <c r="F180" s="15"/>
      <c r="G180" s="15"/>
      <c r="H180" s="15"/>
      <c r="I180" s="15"/>
      <c r="J180" s="15"/>
      <c r="K180" s="15"/>
    </row>
    <row r="181" ht="15.75" customHeight="1">
      <c r="C181" s="15"/>
      <c r="D181" s="15"/>
      <c r="E181" s="15"/>
      <c r="F181" s="15"/>
      <c r="G181" s="15"/>
      <c r="H181" s="15"/>
      <c r="I181" s="15"/>
      <c r="J181" s="15"/>
      <c r="K181" s="15"/>
    </row>
    <row r="182" ht="15.75" customHeight="1">
      <c r="C182" s="15"/>
      <c r="D182" s="15"/>
      <c r="E182" s="15"/>
      <c r="F182" s="15"/>
      <c r="G182" s="15"/>
      <c r="H182" s="15"/>
      <c r="I182" s="15"/>
      <c r="J182" s="15"/>
      <c r="K182" s="15"/>
    </row>
    <row r="183" ht="15.75" customHeight="1">
      <c r="C183" s="15"/>
      <c r="D183" s="15"/>
      <c r="E183" s="15"/>
      <c r="F183" s="15"/>
      <c r="G183" s="15"/>
      <c r="H183" s="15"/>
      <c r="I183" s="15"/>
      <c r="J183" s="15"/>
      <c r="K183" s="15"/>
    </row>
    <row r="184" ht="15.75" customHeight="1">
      <c r="C184" s="15"/>
      <c r="D184" s="15"/>
      <c r="E184" s="15"/>
      <c r="F184" s="15"/>
      <c r="G184" s="15"/>
      <c r="H184" s="15"/>
      <c r="I184" s="15"/>
      <c r="J184" s="15"/>
      <c r="K184" s="15"/>
    </row>
    <row r="185" ht="15.75" customHeight="1">
      <c r="C185" s="15"/>
      <c r="D185" s="15"/>
      <c r="E185" s="15"/>
      <c r="F185" s="15"/>
      <c r="G185" s="15"/>
      <c r="H185" s="15"/>
      <c r="I185" s="15"/>
      <c r="J185" s="15"/>
      <c r="K185" s="15"/>
    </row>
    <row r="186" ht="15.75" customHeight="1">
      <c r="C186" s="15"/>
      <c r="D186" s="15"/>
      <c r="E186" s="15"/>
      <c r="F186" s="15"/>
      <c r="G186" s="15"/>
      <c r="H186" s="15"/>
      <c r="I186" s="15"/>
      <c r="J186" s="15"/>
      <c r="K186" s="15"/>
    </row>
    <row r="187" ht="15.75" customHeight="1">
      <c r="C187" s="15"/>
      <c r="D187" s="15"/>
      <c r="E187" s="15"/>
      <c r="F187" s="15"/>
      <c r="G187" s="15"/>
      <c r="H187" s="15"/>
      <c r="I187" s="15"/>
      <c r="J187" s="15"/>
      <c r="K187" s="15"/>
    </row>
    <row r="188" ht="15.75" customHeight="1">
      <c r="C188" s="15"/>
      <c r="D188" s="15"/>
      <c r="E188" s="15"/>
      <c r="F188" s="15"/>
      <c r="G188" s="15"/>
      <c r="H188" s="15"/>
      <c r="I188" s="15"/>
      <c r="J188" s="15"/>
      <c r="K188" s="15"/>
    </row>
    <row r="189" ht="15.75" customHeight="1">
      <c r="C189" s="15"/>
      <c r="D189" s="15"/>
      <c r="E189" s="15"/>
      <c r="F189" s="15"/>
      <c r="G189" s="15"/>
      <c r="H189" s="15"/>
      <c r="I189" s="15"/>
      <c r="J189" s="15"/>
      <c r="K189" s="15"/>
    </row>
    <row r="190" ht="15.75" customHeight="1">
      <c r="C190" s="15"/>
      <c r="D190" s="15"/>
      <c r="E190" s="15"/>
      <c r="F190" s="15"/>
      <c r="G190" s="15"/>
      <c r="H190" s="15"/>
      <c r="I190" s="15"/>
      <c r="J190" s="15"/>
      <c r="K190" s="15"/>
    </row>
    <row r="191" ht="15.75" customHeight="1">
      <c r="C191" s="15"/>
      <c r="D191" s="15"/>
      <c r="E191" s="15"/>
      <c r="F191" s="15"/>
      <c r="G191" s="15"/>
      <c r="H191" s="15"/>
      <c r="I191" s="15"/>
      <c r="J191" s="15"/>
      <c r="K191" s="15"/>
    </row>
    <row r="192" ht="15.75" customHeight="1">
      <c r="C192" s="15"/>
      <c r="D192" s="15"/>
      <c r="E192" s="15"/>
      <c r="F192" s="15"/>
      <c r="G192" s="15"/>
      <c r="H192" s="15"/>
      <c r="I192" s="15"/>
      <c r="J192" s="15"/>
      <c r="K192" s="15"/>
    </row>
    <row r="193" ht="15.75" customHeight="1">
      <c r="C193" s="15"/>
      <c r="D193" s="15"/>
      <c r="E193" s="15"/>
      <c r="F193" s="15"/>
      <c r="G193" s="15"/>
      <c r="H193" s="15"/>
      <c r="I193" s="15"/>
      <c r="J193" s="15"/>
      <c r="K193" s="15"/>
    </row>
    <row r="194" ht="15.75" customHeight="1">
      <c r="C194" s="15"/>
      <c r="D194" s="15"/>
      <c r="E194" s="15"/>
      <c r="F194" s="15"/>
      <c r="G194" s="15"/>
      <c r="H194" s="15"/>
      <c r="I194" s="15"/>
      <c r="J194" s="15"/>
      <c r="K194" s="15"/>
    </row>
    <row r="195" ht="15.75" customHeight="1">
      <c r="C195" s="15"/>
      <c r="D195" s="15"/>
      <c r="E195" s="15"/>
      <c r="F195" s="15"/>
      <c r="G195" s="15"/>
      <c r="H195" s="15"/>
      <c r="I195" s="15"/>
      <c r="J195" s="15"/>
      <c r="K195" s="15"/>
    </row>
    <row r="196" ht="15.75" customHeight="1">
      <c r="C196" s="15"/>
      <c r="D196" s="15"/>
      <c r="E196" s="15"/>
      <c r="F196" s="15"/>
      <c r="G196" s="15"/>
      <c r="H196" s="15"/>
      <c r="I196" s="15"/>
      <c r="J196" s="15"/>
      <c r="K196" s="15"/>
    </row>
    <row r="197" ht="15.75" customHeight="1">
      <c r="C197" s="15"/>
      <c r="D197" s="15"/>
      <c r="E197" s="15"/>
      <c r="F197" s="15"/>
      <c r="G197" s="15"/>
      <c r="H197" s="15"/>
      <c r="I197" s="15"/>
      <c r="J197" s="15"/>
      <c r="K197" s="15"/>
    </row>
    <row r="198" ht="15.75" customHeight="1">
      <c r="C198" s="15"/>
      <c r="D198" s="15"/>
      <c r="E198" s="15"/>
      <c r="F198" s="15"/>
      <c r="G198" s="15"/>
      <c r="H198" s="15"/>
      <c r="I198" s="15"/>
      <c r="J198" s="15"/>
      <c r="K198" s="15"/>
    </row>
    <row r="199" ht="15.75" customHeight="1">
      <c r="C199" s="15"/>
      <c r="D199" s="15"/>
      <c r="E199" s="15"/>
      <c r="F199" s="15"/>
      <c r="G199" s="15"/>
      <c r="H199" s="15"/>
      <c r="I199" s="15"/>
      <c r="J199" s="15"/>
      <c r="K199" s="15"/>
    </row>
    <row r="200" ht="15.75" customHeight="1">
      <c r="C200" s="15"/>
      <c r="D200" s="15"/>
      <c r="E200" s="15"/>
      <c r="F200" s="15"/>
      <c r="G200" s="15"/>
      <c r="H200" s="15"/>
      <c r="I200" s="15"/>
      <c r="J200" s="15"/>
      <c r="K200" s="15"/>
    </row>
    <row r="201" ht="15.75" customHeight="1">
      <c r="C201" s="15"/>
      <c r="D201" s="15"/>
      <c r="E201" s="15"/>
      <c r="F201" s="15"/>
      <c r="G201" s="15"/>
      <c r="H201" s="15"/>
      <c r="I201" s="15"/>
      <c r="J201" s="15"/>
      <c r="K201" s="15"/>
    </row>
    <row r="202" ht="15.75" customHeight="1">
      <c r="C202" s="15"/>
      <c r="D202" s="15"/>
      <c r="E202" s="15"/>
      <c r="F202" s="15"/>
      <c r="G202" s="15"/>
      <c r="H202" s="15"/>
      <c r="I202" s="15"/>
      <c r="J202" s="15"/>
      <c r="K202" s="15"/>
    </row>
    <row r="203" ht="15.75" customHeight="1">
      <c r="C203" s="15"/>
      <c r="D203" s="15"/>
      <c r="E203" s="15"/>
      <c r="F203" s="15"/>
      <c r="G203" s="15"/>
      <c r="H203" s="15"/>
      <c r="I203" s="15"/>
      <c r="J203" s="15"/>
      <c r="K203" s="15"/>
    </row>
    <row r="204" ht="15.75" customHeight="1">
      <c r="C204" s="15"/>
      <c r="D204" s="15"/>
      <c r="E204" s="15"/>
      <c r="F204" s="15"/>
      <c r="G204" s="15"/>
      <c r="H204" s="15"/>
      <c r="I204" s="15"/>
      <c r="J204" s="15"/>
      <c r="K204" s="15"/>
    </row>
    <row r="205" ht="15.75" customHeight="1">
      <c r="C205" s="15"/>
      <c r="D205" s="15"/>
      <c r="E205" s="15"/>
      <c r="F205" s="15"/>
      <c r="G205" s="15"/>
      <c r="H205" s="15"/>
      <c r="I205" s="15"/>
      <c r="J205" s="15"/>
      <c r="K205" s="15"/>
    </row>
    <row r="206" ht="15.75" customHeight="1">
      <c r="C206" s="15"/>
      <c r="D206" s="15"/>
      <c r="E206" s="15"/>
      <c r="F206" s="15"/>
      <c r="G206" s="15"/>
      <c r="H206" s="15"/>
      <c r="I206" s="15"/>
      <c r="J206" s="15"/>
      <c r="K206" s="15"/>
    </row>
    <row r="207" ht="15.75" customHeight="1">
      <c r="C207" s="15"/>
      <c r="D207" s="15"/>
      <c r="E207" s="15"/>
      <c r="F207" s="15"/>
      <c r="G207" s="15"/>
      <c r="H207" s="15"/>
      <c r="I207" s="15"/>
      <c r="J207" s="15"/>
      <c r="K207" s="15"/>
    </row>
    <row r="208" ht="15.75" customHeight="1">
      <c r="C208" s="15"/>
      <c r="D208" s="15"/>
      <c r="E208" s="15"/>
      <c r="F208" s="15"/>
      <c r="G208" s="15"/>
      <c r="H208" s="15"/>
      <c r="I208" s="15"/>
      <c r="J208" s="15"/>
      <c r="K208" s="15"/>
    </row>
    <row r="209" ht="15.75" customHeight="1">
      <c r="C209" s="15"/>
      <c r="D209" s="15"/>
      <c r="E209" s="15"/>
      <c r="F209" s="15"/>
      <c r="G209" s="15"/>
      <c r="H209" s="15"/>
      <c r="I209" s="15"/>
      <c r="J209" s="15"/>
      <c r="K209" s="15"/>
    </row>
    <row r="210" ht="15.75" customHeight="1">
      <c r="C210" s="15"/>
      <c r="D210" s="15"/>
      <c r="E210" s="15"/>
      <c r="F210" s="15"/>
      <c r="G210" s="15"/>
      <c r="H210" s="15"/>
      <c r="I210" s="15"/>
      <c r="J210" s="15"/>
      <c r="K210" s="15"/>
    </row>
    <row r="211" ht="15.75" customHeight="1">
      <c r="C211" s="15"/>
      <c r="D211" s="15"/>
      <c r="E211" s="15"/>
      <c r="F211" s="15"/>
      <c r="G211" s="15"/>
      <c r="H211" s="15"/>
      <c r="I211" s="15"/>
      <c r="J211" s="15"/>
      <c r="K211" s="15"/>
    </row>
    <row r="212" ht="15.75" customHeight="1">
      <c r="C212" s="15"/>
      <c r="D212" s="15"/>
      <c r="E212" s="15"/>
      <c r="F212" s="15"/>
      <c r="G212" s="15"/>
      <c r="H212" s="15"/>
      <c r="I212" s="15"/>
      <c r="J212" s="15"/>
      <c r="K212" s="15"/>
    </row>
    <row r="213" ht="15.75" customHeight="1">
      <c r="C213" s="15"/>
      <c r="D213" s="15"/>
      <c r="E213" s="15"/>
      <c r="F213" s="15"/>
      <c r="G213" s="15"/>
      <c r="H213" s="15"/>
      <c r="I213" s="15"/>
      <c r="J213" s="15"/>
      <c r="K213" s="15"/>
    </row>
    <row r="214" ht="15.75" customHeight="1">
      <c r="C214" s="15"/>
      <c r="D214" s="15"/>
      <c r="E214" s="15"/>
      <c r="F214" s="15"/>
      <c r="G214" s="15"/>
      <c r="H214" s="15"/>
      <c r="I214" s="15"/>
      <c r="J214" s="15"/>
      <c r="K214" s="15"/>
    </row>
    <row r="215" ht="15.75" customHeight="1">
      <c r="C215" s="15"/>
      <c r="D215" s="15"/>
      <c r="E215" s="15"/>
      <c r="F215" s="15"/>
      <c r="G215" s="15"/>
      <c r="H215" s="15"/>
      <c r="I215" s="15"/>
      <c r="J215" s="15"/>
      <c r="K215" s="15"/>
    </row>
    <row r="216" ht="15.75" customHeight="1">
      <c r="C216" s="15"/>
      <c r="D216" s="15"/>
      <c r="E216" s="15"/>
      <c r="F216" s="15"/>
      <c r="G216" s="15"/>
      <c r="H216" s="15"/>
      <c r="I216" s="15"/>
      <c r="J216" s="15"/>
      <c r="K216" s="15"/>
    </row>
    <row r="217" ht="15.75" customHeight="1">
      <c r="C217" s="15"/>
      <c r="D217" s="15"/>
      <c r="E217" s="15"/>
      <c r="F217" s="15"/>
      <c r="G217" s="15"/>
      <c r="H217" s="15"/>
      <c r="I217" s="15"/>
      <c r="J217" s="15"/>
      <c r="K217" s="15"/>
    </row>
    <row r="218" ht="15.75" customHeight="1">
      <c r="C218" s="15"/>
      <c r="D218" s="15"/>
      <c r="E218" s="15"/>
      <c r="F218" s="15"/>
      <c r="G218" s="15"/>
      <c r="H218" s="15"/>
      <c r="I218" s="15"/>
      <c r="J218" s="15"/>
      <c r="K218" s="15"/>
    </row>
    <row r="219" ht="15.75" customHeight="1">
      <c r="C219" s="15"/>
      <c r="D219" s="15"/>
      <c r="E219" s="15"/>
      <c r="F219" s="15"/>
      <c r="G219" s="15"/>
      <c r="H219" s="15"/>
      <c r="I219" s="15"/>
      <c r="J219" s="15"/>
      <c r="K219" s="15"/>
    </row>
    <row r="220" ht="15.75" customHeight="1">
      <c r="C220" s="15"/>
      <c r="D220" s="15"/>
      <c r="E220" s="15"/>
      <c r="F220" s="15"/>
      <c r="G220" s="15"/>
      <c r="H220" s="15"/>
      <c r="I220" s="15"/>
      <c r="J220" s="15"/>
      <c r="K220" s="15"/>
    </row>
    <row r="221" ht="15.75" customHeight="1">
      <c r="C221" s="15"/>
      <c r="D221" s="15"/>
      <c r="E221" s="15"/>
      <c r="F221" s="15"/>
      <c r="G221" s="15"/>
      <c r="H221" s="15"/>
      <c r="I221" s="15"/>
      <c r="J221" s="15"/>
      <c r="K221" s="15"/>
    </row>
    <row r="222" ht="15.75" customHeight="1">
      <c r="C222" s="15"/>
      <c r="D222" s="15"/>
      <c r="E222" s="15"/>
      <c r="F222" s="15"/>
      <c r="G222" s="15"/>
      <c r="H222" s="15"/>
      <c r="I222" s="15"/>
      <c r="J222" s="15"/>
      <c r="K222" s="15"/>
    </row>
    <row r="223" ht="15.75" customHeight="1">
      <c r="C223" s="15"/>
      <c r="D223" s="15"/>
      <c r="E223" s="15"/>
      <c r="F223" s="15"/>
      <c r="G223" s="15"/>
      <c r="H223" s="15"/>
      <c r="I223" s="15"/>
      <c r="J223" s="15"/>
      <c r="K223" s="15"/>
    </row>
    <row r="224" ht="15.75" customHeight="1">
      <c r="C224" s="15"/>
      <c r="D224" s="15"/>
      <c r="E224" s="15"/>
      <c r="F224" s="15"/>
      <c r="G224" s="15"/>
      <c r="H224" s="15"/>
      <c r="I224" s="15"/>
      <c r="J224" s="15"/>
      <c r="K224" s="15"/>
    </row>
    <row r="225" ht="15.75" customHeight="1">
      <c r="C225" s="15"/>
      <c r="D225" s="15"/>
      <c r="E225" s="15"/>
      <c r="F225" s="15"/>
      <c r="G225" s="15"/>
      <c r="H225" s="15"/>
      <c r="I225" s="15"/>
      <c r="J225" s="15"/>
      <c r="K225" s="15"/>
    </row>
    <row r="226" ht="15.75" customHeight="1">
      <c r="C226" s="15"/>
      <c r="D226" s="15"/>
      <c r="E226" s="15"/>
      <c r="F226" s="15"/>
      <c r="G226" s="15"/>
      <c r="H226" s="15"/>
      <c r="I226" s="15"/>
      <c r="J226" s="15"/>
      <c r="K226" s="15"/>
    </row>
    <row r="227" ht="15.75" customHeight="1">
      <c r="C227" s="15"/>
      <c r="D227" s="15"/>
      <c r="E227" s="15"/>
      <c r="F227" s="15"/>
      <c r="G227" s="15"/>
      <c r="H227" s="15"/>
      <c r="I227" s="15"/>
      <c r="J227" s="15"/>
      <c r="K227" s="15"/>
    </row>
    <row r="228" ht="15.75" customHeight="1">
      <c r="C228" s="15"/>
      <c r="D228" s="15"/>
      <c r="E228" s="15"/>
      <c r="F228" s="15"/>
      <c r="G228" s="15"/>
      <c r="H228" s="15"/>
      <c r="I228" s="15"/>
      <c r="J228" s="15"/>
      <c r="K228" s="15"/>
    </row>
    <row r="229" ht="15.75" customHeight="1">
      <c r="C229" s="15"/>
      <c r="D229" s="15"/>
      <c r="E229" s="15"/>
      <c r="F229" s="15"/>
      <c r="G229" s="15"/>
      <c r="H229" s="15"/>
      <c r="I229" s="15"/>
      <c r="J229" s="15"/>
      <c r="K229" s="15"/>
    </row>
    <row r="230" ht="15.75" customHeight="1">
      <c r="C230" s="15"/>
      <c r="D230" s="15"/>
      <c r="E230" s="15"/>
      <c r="F230" s="15"/>
      <c r="G230" s="15"/>
      <c r="H230" s="15"/>
      <c r="I230" s="15"/>
      <c r="J230" s="15"/>
      <c r="K230" s="15"/>
    </row>
    <row r="231" ht="15.75" customHeight="1">
      <c r="C231" s="15"/>
      <c r="D231" s="15"/>
      <c r="E231" s="15"/>
      <c r="F231" s="15"/>
      <c r="G231" s="15"/>
      <c r="H231" s="15"/>
      <c r="I231" s="15"/>
      <c r="J231" s="15"/>
      <c r="K231" s="15"/>
    </row>
    <row r="232" ht="15.75" customHeight="1">
      <c r="C232" s="15"/>
      <c r="D232" s="15"/>
      <c r="E232" s="15"/>
      <c r="F232" s="15"/>
      <c r="G232" s="15"/>
      <c r="H232" s="15"/>
      <c r="I232" s="15"/>
      <c r="J232" s="15"/>
      <c r="K232" s="15"/>
    </row>
    <row r="233" ht="15.75" customHeight="1">
      <c r="C233" s="15"/>
      <c r="D233" s="15"/>
      <c r="E233" s="15"/>
      <c r="F233" s="15"/>
      <c r="G233" s="15"/>
      <c r="H233" s="15"/>
      <c r="I233" s="15"/>
      <c r="J233" s="15"/>
      <c r="K233" s="15"/>
    </row>
    <row r="234" ht="15.75" customHeight="1">
      <c r="C234" s="15"/>
      <c r="D234" s="15"/>
      <c r="E234" s="15"/>
      <c r="F234" s="15"/>
      <c r="G234" s="15"/>
      <c r="H234" s="15"/>
      <c r="I234" s="15"/>
      <c r="J234" s="15"/>
      <c r="K234" s="15"/>
    </row>
    <row r="235" ht="15.75" customHeight="1">
      <c r="C235" s="15"/>
      <c r="D235" s="15"/>
      <c r="E235" s="15"/>
      <c r="F235" s="15"/>
      <c r="G235" s="15"/>
      <c r="H235" s="15"/>
      <c r="I235" s="15"/>
      <c r="J235" s="15"/>
      <c r="K235" s="15"/>
    </row>
    <row r="236" ht="15.75" customHeight="1">
      <c r="C236" s="15"/>
      <c r="D236" s="15"/>
      <c r="E236" s="15"/>
      <c r="F236" s="15"/>
      <c r="G236" s="15"/>
      <c r="H236" s="15"/>
      <c r="I236" s="15"/>
      <c r="J236" s="15"/>
      <c r="K236" s="15"/>
    </row>
    <row r="237" ht="15.75" customHeight="1">
      <c r="C237" s="15"/>
      <c r="D237" s="15"/>
      <c r="E237" s="15"/>
      <c r="F237" s="15"/>
      <c r="G237" s="15"/>
      <c r="H237" s="15"/>
      <c r="I237" s="15"/>
      <c r="J237" s="15"/>
      <c r="K237" s="15"/>
    </row>
    <row r="238" ht="15.75" customHeight="1">
      <c r="C238" s="15"/>
      <c r="D238" s="15"/>
      <c r="E238" s="15"/>
      <c r="F238" s="15"/>
      <c r="G238" s="15"/>
      <c r="H238" s="15"/>
      <c r="I238" s="15"/>
      <c r="J238" s="15"/>
      <c r="K238" s="15"/>
    </row>
    <row r="239" ht="15.75" customHeight="1">
      <c r="C239" s="15"/>
      <c r="D239" s="15"/>
      <c r="E239" s="15"/>
      <c r="F239" s="15"/>
      <c r="G239" s="15"/>
      <c r="H239" s="15"/>
      <c r="I239" s="15"/>
      <c r="J239" s="15"/>
      <c r="K239" s="15"/>
    </row>
    <row r="240" ht="15.75" customHeight="1">
      <c r="C240" s="15"/>
      <c r="D240" s="15"/>
      <c r="E240" s="15"/>
      <c r="F240" s="15"/>
      <c r="G240" s="15"/>
      <c r="H240" s="15"/>
      <c r="I240" s="15"/>
      <c r="J240" s="15"/>
      <c r="K240" s="15"/>
    </row>
    <row r="241" ht="15.75" customHeight="1">
      <c r="C241" s="15"/>
      <c r="D241" s="15"/>
      <c r="E241" s="15"/>
      <c r="F241" s="15"/>
      <c r="G241" s="15"/>
      <c r="H241" s="15"/>
      <c r="I241" s="15"/>
      <c r="J241" s="15"/>
      <c r="K241" s="15"/>
    </row>
    <row r="242" ht="15.75" customHeight="1">
      <c r="C242" s="15"/>
      <c r="D242" s="15"/>
      <c r="E242" s="15"/>
      <c r="F242" s="15"/>
      <c r="G242" s="15"/>
      <c r="H242" s="15"/>
      <c r="I242" s="15"/>
      <c r="J242" s="15"/>
      <c r="K242" s="15"/>
    </row>
    <row r="243" ht="15.75" customHeight="1">
      <c r="C243" s="15"/>
      <c r="D243" s="15"/>
      <c r="E243" s="15"/>
      <c r="F243" s="15"/>
      <c r="G243" s="15"/>
      <c r="H243" s="15"/>
      <c r="I243" s="15"/>
      <c r="J243" s="15"/>
      <c r="K243" s="15"/>
    </row>
    <row r="244" ht="15.75" customHeight="1">
      <c r="C244" s="15"/>
      <c r="D244" s="15"/>
      <c r="E244" s="15"/>
      <c r="F244" s="15"/>
      <c r="G244" s="15"/>
      <c r="H244" s="15"/>
      <c r="I244" s="15"/>
      <c r="J244" s="15"/>
      <c r="K244" s="15"/>
    </row>
    <row r="245" ht="15.75" customHeight="1">
      <c r="C245" s="15"/>
      <c r="D245" s="15"/>
      <c r="E245" s="15"/>
      <c r="F245" s="15"/>
      <c r="G245" s="15"/>
      <c r="H245" s="15"/>
      <c r="I245" s="15"/>
      <c r="J245" s="15"/>
      <c r="K245" s="15"/>
    </row>
    <row r="246" ht="15.75" customHeight="1">
      <c r="C246" s="15"/>
      <c r="D246" s="15"/>
      <c r="E246" s="15"/>
      <c r="F246" s="15"/>
      <c r="G246" s="15"/>
      <c r="H246" s="15"/>
      <c r="I246" s="15"/>
      <c r="J246" s="15"/>
      <c r="K246" s="15"/>
    </row>
    <row r="247" ht="15.75" customHeight="1">
      <c r="C247" s="15"/>
      <c r="D247" s="15"/>
      <c r="E247" s="15"/>
      <c r="F247" s="15"/>
      <c r="G247" s="15"/>
      <c r="H247" s="15"/>
      <c r="I247" s="15"/>
      <c r="J247" s="15"/>
      <c r="K247" s="15"/>
    </row>
    <row r="248" ht="15.75" customHeight="1">
      <c r="C248" s="15"/>
      <c r="D248" s="15"/>
      <c r="E248" s="15"/>
      <c r="F248" s="15"/>
      <c r="G248" s="15"/>
      <c r="H248" s="15"/>
      <c r="I248" s="15"/>
      <c r="J248" s="15"/>
      <c r="K248" s="15"/>
    </row>
    <row r="249" ht="15.75" customHeight="1">
      <c r="C249" s="15"/>
      <c r="D249" s="15"/>
      <c r="E249" s="15"/>
      <c r="F249" s="15"/>
      <c r="G249" s="15"/>
      <c r="H249" s="15"/>
      <c r="I249" s="15"/>
      <c r="J249" s="15"/>
      <c r="K249" s="15"/>
    </row>
    <row r="250" ht="15.75" customHeight="1">
      <c r="C250" s="15"/>
      <c r="D250" s="15"/>
      <c r="E250" s="15"/>
      <c r="F250" s="15"/>
      <c r="G250" s="15"/>
      <c r="H250" s="15"/>
      <c r="I250" s="15"/>
      <c r="J250" s="15"/>
      <c r="K250" s="15"/>
    </row>
    <row r="251" ht="15.75" customHeight="1">
      <c r="C251" s="15"/>
      <c r="D251" s="15"/>
      <c r="E251" s="15"/>
      <c r="F251" s="15"/>
      <c r="G251" s="15"/>
      <c r="H251" s="15"/>
      <c r="I251" s="15"/>
      <c r="J251" s="15"/>
      <c r="K251" s="15"/>
    </row>
    <row r="252" ht="15.75" customHeight="1">
      <c r="C252" s="15"/>
      <c r="D252" s="15"/>
      <c r="E252" s="15"/>
      <c r="F252" s="15"/>
      <c r="G252" s="15"/>
      <c r="H252" s="15"/>
      <c r="I252" s="15"/>
      <c r="J252" s="15"/>
      <c r="K252" s="15"/>
    </row>
    <row r="253" ht="15.75" customHeight="1">
      <c r="C253" s="15"/>
      <c r="D253" s="15"/>
      <c r="E253" s="15"/>
      <c r="F253" s="15"/>
      <c r="G253" s="15"/>
      <c r="H253" s="15"/>
      <c r="I253" s="15"/>
      <c r="J253" s="15"/>
      <c r="K253" s="15"/>
    </row>
    <row r="254" ht="15.75" customHeight="1">
      <c r="C254" s="15"/>
      <c r="D254" s="15"/>
      <c r="E254" s="15"/>
      <c r="F254" s="15"/>
      <c r="G254" s="15"/>
      <c r="H254" s="15"/>
      <c r="I254" s="15"/>
      <c r="J254" s="15"/>
      <c r="K254" s="15"/>
    </row>
    <row r="255" ht="15.75" customHeight="1">
      <c r="C255" s="15"/>
      <c r="D255" s="15"/>
      <c r="E255" s="15"/>
      <c r="F255" s="15"/>
      <c r="G255" s="15"/>
      <c r="H255" s="15"/>
      <c r="I255" s="15"/>
      <c r="J255" s="15"/>
      <c r="K255" s="15"/>
    </row>
    <row r="256" ht="15.75" customHeight="1">
      <c r="C256" s="15"/>
      <c r="D256" s="15"/>
      <c r="E256" s="15"/>
      <c r="F256" s="15"/>
      <c r="G256" s="15"/>
      <c r="H256" s="15"/>
      <c r="I256" s="15"/>
      <c r="J256" s="15"/>
      <c r="K256" s="15"/>
    </row>
    <row r="257" ht="15.75" customHeight="1">
      <c r="C257" s="15"/>
      <c r="D257" s="15"/>
      <c r="E257" s="15"/>
      <c r="F257" s="15"/>
      <c r="G257" s="15"/>
      <c r="H257" s="15"/>
      <c r="I257" s="15"/>
      <c r="J257" s="15"/>
      <c r="K257" s="15"/>
    </row>
    <row r="258" ht="15.75" customHeight="1">
      <c r="C258" s="15"/>
      <c r="D258" s="15"/>
      <c r="E258" s="15"/>
      <c r="F258" s="15"/>
      <c r="G258" s="15"/>
      <c r="H258" s="15"/>
      <c r="I258" s="15"/>
      <c r="J258" s="15"/>
      <c r="K258" s="15"/>
    </row>
    <row r="259" ht="15.75" customHeight="1">
      <c r="C259" s="15"/>
      <c r="D259" s="15"/>
      <c r="E259" s="15"/>
      <c r="F259" s="15"/>
      <c r="G259" s="15"/>
      <c r="H259" s="15"/>
      <c r="I259" s="15"/>
      <c r="J259" s="15"/>
      <c r="K259" s="15"/>
    </row>
    <row r="260" ht="15.75" customHeight="1">
      <c r="C260" s="15"/>
      <c r="D260" s="15"/>
      <c r="E260" s="15"/>
      <c r="F260" s="15"/>
      <c r="G260" s="15"/>
      <c r="H260" s="15"/>
      <c r="I260" s="15"/>
      <c r="J260" s="15"/>
      <c r="K260" s="15"/>
    </row>
    <row r="261" ht="15.75" customHeight="1">
      <c r="C261" s="15"/>
      <c r="D261" s="15"/>
      <c r="E261" s="15"/>
      <c r="F261" s="15"/>
      <c r="G261" s="15"/>
      <c r="H261" s="15"/>
      <c r="I261" s="15"/>
      <c r="J261" s="15"/>
      <c r="K261" s="15"/>
    </row>
    <row r="262" ht="15.75" customHeight="1">
      <c r="C262" s="15"/>
      <c r="D262" s="15"/>
      <c r="E262" s="15"/>
      <c r="F262" s="15"/>
      <c r="G262" s="15"/>
      <c r="H262" s="15"/>
      <c r="I262" s="15"/>
      <c r="J262" s="15"/>
      <c r="K262" s="15"/>
    </row>
    <row r="263" ht="15.75" customHeight="1">
      <c r="C263" s="15"/>
      <c r="D263" s="15"/>
      <c r="E263" s="15"/>
      <c r="F263" s="15"/>
      <c r="G263" s="15"/>
      <c r="H263" s="15"/>
      <c r="I263" s="15"/>
      <c r="J263" s="15"/>
      <c r="K263" s="15"/>
    </row>
    <row r="264" ht="15.75" customHeight="1">
      <c r="C264" s="15"/>
      <c r="D264" s="15"/>
      <c r="E264" s="15"/>
      <c r="F264" s="15"/>
      <c r="G264" s="15"/>
      <c r="H264" s="15"/>
      <c r="I264" s="15"/>
      <c r="J264" s="15"/>
      <c r="K264" s="15"/>
    </row>
    <row r="265" ht="15.75" customHeight="1">
      <c r="C265" s="15"/>
      <c r="D265" s="15"/>
      <c r="E265" s="15"/>
      <c r="F265" s="15"/>
      <c r="G265" s="15"/>
      <c r="H265" s="15"/>
      <c r="I265" s="15"/>
      <c r="J265" s="15"/>
      <c r="K265" s="15"/>
    </row>
    <row r="266" ht="15.75" customHeight="1">
      <c r="C266" s="15"/>
      <c r="D266" s="15"/>
      <c r="E266" s="15"/>
      <c r="F266" s="15"/>
      <c r="G266" s="15"/>
      <c r="H266" s="15"/>
      <c r="I266" s="15"/>
      <c r="J266" s="15"/>
      <c r="K266" s="15"/>
    </row>
    <row r="267" ht="15.75" customHeight="1">
      <c r="C267" s="15"/>
      <c r="D267" s="15"/>
      <c r="E267" s="15"/>
      <c r="F267" s="15"/>
      <c r="G267" s="15"/>
      <c r="H267" s="15"/>
      <c r="I267" s="15"/>
      <c r="J267" s="15"/>
      <c r="K267" s="15"/>
    </row>
    <row r="268" ht="15.75" customHeight="1">
      <c r="C268" s="15"/>
      <c r="D268" s="15"/>
      <c r="E268" s="15"/>
      <c r="F268" s="15"/>
      <c r="G268" s="15"/>
      <c r="H268" s="15"/>
      <c r="I268" s="15"/>
      <c r="J268" s="15"/>
      <c r="K268" s="15"/>
    </row>
    <row r="269" ht="15.75" customHeight="1">
      <c r="C269" s="15"/>
      <c r="D269" s="15"/>
      <c r="E269" s="15"/>
      <c r="F269" s="15"/>
      <c r="G269" s="15"/>
      <c r="H269" s="15"/>
      <c r="I269" s="15"/>
      <c r="J269" s="15"/>
      <c r="K269" s="15"/>
    </row>
    <row r="270" ht="15.75" customHeight="1">
      <c r="C270" s="15"/>
      <c r="D270" s="15"/>
      <c r="E270" s="15"/>
      <c r="F270" s="15"/>
      <c r="G270" s="15"/>
      <c r="H270" s="15"/>
      <c r="I270" s="15"/>
      <c r="J270" s="15"/>
      <c r="K270" s="15"/>
    </row>
    <row r="271" ht="15.75" customHeight="1">
      <c r="C271" s="15"/>
      <c r="D271" s="15"/>
      <c r="E271" s="15"/>
      <c r="F271" s="15"/>
      <c r="G271" s="15"/>
      <c r="H271" s="15"/>
      <c r="I271" s="15"/>
      <c r="J271" s="15"/>
      <c r="K271" s="15"/>
    </row>
    <row r="272" ht="15.75" customHeight="1">
      <c r="C272" s="15"/>
      <c r="D272" s="15"/>
      <c r="E272" s="15"/>
      <c r="F272" s="15"/>
      <c r="G272" s="15"/>
      <c r="H272" s="15"/>
      <c r="I272" s="15"/>
      <c r="J272" s="15"/>
      <c r="K272" s="15"/>
    </row>
    <row r="273" ht="15.75" customHeight="1">
      <c r="C273" s="15"/>
      <c r="D273" s="15"/>
      <c r="E273" s="15"/>
      <c r="F273" s="15"/>
      <c r="G273" s="15"/>
      <c r="H273" s="15"/>
      <c r="I273" s="15"/>
      <c r="J273" s="15"/>
      <c r="K273" s="15"/>
    </row>
    <row r="274" ht="15.75" customHeight="1">
      <c r="C274" s="15"/>
      <c r="D274" s="15"/>
      <c r="E274" s="15"/>
      <c r="F274" s="15"/>
      <c r="G274" s="15"/>
      <c r="H274" s="15"/>
      <c r="I274" s="15"/>
      <c r="J274" s="15"/>
      <c r="K274" s="15"/>
    </row>
    <row r="275" ht="15.75" customHeight="1">
      <c r="C275" s="15"/>
      <c r="D275" s="15"/>
      <c r="E275" s="15"/>
      <c r="F275" s="15"/>
      <c r="G275" s="15"/>
      <c r="H275" s="15"/>
      <c r="I275" s="15"/>
      <c r="J275" s="15"/>
      <c r="K275" s="15"/>
    </row>
    <row r="276" ht="15.75" customHeight="1">
      <c r="C276" s="15"/>
      <c r="D276" s="15"/>
      <c r="E276" s="15"/>
      <c r="F276" s="15"/>
      <c r="G276" s="15"/>
      <c r="H276" s="15"/>
      <c r="I276" s="15"/>
      <c r="J276" s="15"/>
      <c r="K276" s="15"/>
    </row>
    <row r="277" ht="15.75" customHeight="1">
      <c r="C277" s="15"/>
      <c r="D277" s="15"/>
      <c r="E277" s="15"/>
      <c r="F277" s="15"/>
      <c r="G277" s="15"/>
      <c r="H277" s="15"/>
      <c r="I277" s="15"/>
      <c r="J277" s="15"/>
      <c r="K277" s="15"/>
    </row>
    <row r="278" ht="15.75" customHeight="1">
      <c r="C278" s="15"/>
      <c r="D278" s="15"/>
      <c r="E278" s="15"/>
      <c r="F278" s="15"/>
      <c r="G278" s="15"/>
      <c r="H278" s="15"/>
      <c r="I278" s="15"/>
      <c r="J278" s="15"/>
      <c r="K278" s="15"/>
    </row>
    <row r="279" ht="15.75" customHeight="1">
      <c r="C279" s="15"/>
      <c r="D279" s="15"/>
      <c r="E279" s="15"/>
      <c r="F279" s="15"/>
      <c r="G279" s="15"/>
      <c r="H279" s="15"/>
      <c r="I279" s="15"/>
      <c r="J279" s="15"/>
      <c r="K279" s="15"/>
    </row>
    <row r="280" ht="15.75" customHeight="1">
      <c r="C280" s="15"/>
      <c r="D280" s="15"/>
      <c r="E280" s="15"/>
      <c r="F280" s="15"/>
      <c r="G280" s="15"/>
      <c r="H280" s="15"/>
      <c r="I280" s="15"/>
      <c r="J280" s="15"/>
      <c r="K280" s="15"/>
    </row>
    <row r="281" ht="15.75" customHeight="1">
      <c r="C281" s="15"/>
      <c r="D281" s="15"/>
      <c r="E281" s="15"/>
      <c r="F281" s="15"/>
      <c r="G281" s="15"/>
      <c r="H281" s="15"/>
      <c r="I281" s="15"/>
      <c r="J281" s="15"/>
      <c r="K281" s="15"/>
    </row>
    <row r="282" ht="15.75" customHeight="1">
      <c r="C282" s="15"/>
      <c r="D282" s="15"/>
      <c r="E282" s="15"/>
      <c r="F282" s="15"/>
      <c r="G282" s="15"/>
      <c r="H282" s="15"/>
      <c r="I282" s="15"/>
      <c r="J282" s="15"/>
      <c r="K282" s="15"/>
    </row>
    <row r="283" ht="15.75" customHeight="1">
      <c r="C283" s="15"/>
      <c r="D283" s="15"/>
      <c r="E283" s="15"/>
      <c r="F283" s="15"/>
      <c r="G283" s="15"/>
      <c r="H283" s="15"/>
      <c r="I283" s="15"/>
      <c r="J283" s="15"/>
      <c r="K283" s="15"/>
    </row>
    <row r="284" ht="15.75" customHeight="1">
      <c r="C284" s="15"/>
      <c r="D284" s="15"/>
      <c r="E284" s="15"/>
      <c r="F284" s="15"/>
      <c r="G284" s="15"/>
      <c r="H284" s="15"/>
      <c r="I284" s="15"/>
      <c r="J284" s="15"/>
      <c r="K284" s="15"/>
    </row>
    <row r="285" ht="15.75" customHeight="1">
      <c r="C285" s="15"/>
      <c r="D285" s="15"/>
      <c r="E285" s="15"/>
      <c r="F285" s="15"/>
      <c r="G285" s="15"/>
      <c r="H285" s="15"/>
      <c r="I285" s="15"/>
      <c r="J285" s="15"/>
      <c r="K285" s="15"/>
    </row>
    <row r="286" ht="15.75" customHeight="1">
      <c r="C286" s="15"/>
      <c r="D286" s="15"/>
      <c r="E286" s="15"/>
      <c r="F286" s="15"/>
      <c r="G286" s="15"/>
      <c r="H286" s="15"/>
      <c r="I286" s="15"/>
      <c r="J286" s="15"/>
      <c r="K286" s="15"/>
    </row>
    <row r="287" ht="15.75" customHeight="1">
      <c r="C287" s="15"/>
      <c r="D287" s="15"/>
      <c r="E287" s="15"/>
      <c r="F287" s="15"/>
      <c r="G287" s="15"/>
      <c r="H287" s="15"/>
      <c r="I287" s="15"/>
      <c r="J287" s="15"/>
      <c r="K287" s="15"/>
    </row>
    <row r="288" ht="15.75" customHeight="1">
      <c r="C288" s="15"/>
      <c r="D288" s="15"/>
      <c r="E288" s="15"/>
      <c r="F288" s="15"/>
      <c r="G288" s="15"/>
      <c r="H288" s="15"/>
      <c r="I288" s="15"/>
      <c r="J288" s="15"/>
      <c r="K288" s="15"/>
    </row>
    <row r="289" ht="15.75" customHeight="1">
      <c r="C289" s="15"/>
      <c r="D289" s="15"/>
      <c r="E289" s="15"/>
      <c r="F289" s="15"/>
      <c r="G289" s="15"/>
      <c r="H289" s="15"/>
      <c r="I289" s="15"/>
      <c r="J289" s="15"/>
      <c r="K289" s="15"/>
    </row>
    <row r="290" ht="15.75" customHeight="1">
      <c r="C290" s="15"/>
      <c r="D290" s="15"/>
      <c r="E290" s="15"/>
      <c r="F290" s="15"/>
      <c r="G290" s="15"/>
      <c r="H290" s="15"/>
      <c r="I290" s="15"/>
      <c r="J290" s="15"/>
      <c r="K290" s="15"/>
    </row>
    <row r="291" ht="15.75" customHeight="1">
      <c r="C291" s="15"/>
      <c r="D291" s="15"/>
      <c r="E291" s="15"/>
      <c r="F291" s="15"/>
      <c r="G291" s="15"/>
      <c r="H291" s="15"/>
      <c r="I291" s="15"/>
      <c r="J291" s="15"/>
      <c r="K291" s="15"/>
    </row>
    <row r="292" ht="15.75" customHeight="1">
      <c r="C292" s="15"/>
      <c r="D292" s="15"/>
      <c r="E292" s="15"/>
      <c r="F292" s="15"/>
      <c r="G292" s="15"/>
      <c r="H292" s="15"/>
      <c r="I292" s="15"/>
      <c r="J292" s="15"/>
      <c r="K292" s="15"/>
    </row>
    <row r="293" ht="15.75" customHeight="1">
      <c r="C293" s="15"/>
      <c r="D293" s="15"/>
      <c r="E293" s="15"/>
      <c r="F293" s="15"/>
      <c r="G293" s="15"/>
      <c r="H293" s="15"/>
      <c r="I293" s="15"/>
      <c r="J293" s="15"/>
      <c r="K293" s="15"/>
    </row>
    <row r="294" ht="15.75" customHeight="1">
      <c r="C294" s="15"/>
      <c r="D294" s="15"/>
      <c r="E294" s="15"/>
      <c r="F294" s="15"/>
      <c r="G294" s="15"/>
      <c r="H294" s="15"/>
      <c r="I294" s="15"/>
      <c r="J294" s="15"/>
      <c r="K294" s="15"/>
    </row>
    <row r="295" ht="15.75" customHeight="1">
      <c r="C295" s="15"/>
      <c r="D295" s="15"/>
      <c r="E295" s="15"/>
      <c r="F295" s="15"/>
      <c r="G295" s="15"/>
      <c r="H295" s="15"/>
      <c r="I295" s="15"/>
      <c r="J295" s="15"/>
      <c r="K295" s="15"/>
    </row>
    <row r="296" ht="15.75" customHeight="1">
      <c r="C296" s="15"/>
      <c r="D296" s="15"/>
      <c r="E296" s="15"/>
      <c r="F296" s="15"/>
      <c r="G296" s="15"/>
      <c r="H296" s="15"/>
      <c r="I296" s="15"/>
      <c r="J296" s="15"/>
      <c r="K296" s="15"/>
    </row>
    <row r="297" ht="15.75" customHeight="1">
      <c r="C297" s="15"/>
      <c r="D297" s="15"/>
      <c r="E297" s="15"/>
      <c r="F297" s="15"/>
      <c r="G297" s="15"/>
      <c r="H297" s="15"/>
      <c r="I297" s="15"/>
      <c r="J297" s="15"/>
      <c r="K297" s="15"/>
    </row>
    <row r="298" ht="15.75" customHeight="1">
      <c r="C298" s="15"/>
      <c r="D298" s="15"/>
      <c r="E298" s="15"/>
      <c r="F298" s="15"/>
      <c r="G298" s="15"/>
      <c r="H298" s="15"/>
      <c r="I298" s="15"/>
      <c r="J298" s="15"/>
      <c r="K298" s="15"/>
    </row>
    <row r="299" ht="15.75" customHeight="1">
      <c r="C299" s="15"/>
      <c r="D299" s="15"/>
      <c r="E299" s="15"/>
      <c r="F299" s="15"/>
      <c r="G299" s="15"/>
      <c r="H299" s="15"/>
      <c r="I299" s="15"/>
      <c r="J299" s="15"/>
      <c r="K299" s="15"/>
    </row>
    <row r="300" ht="15.75" customHeight="1">
      <c r="C300" s="15"/>
      <c r="D300" s="15"/>
      <c r="E300" s="15"/>
      <c r="F300" s="15"/>
      <c r="G300" s="15"/>
      <c r="H300" s="15"/>
      <c r="I300" s="15"/>
      <c r="J300" s="15"/>
      <c r="K300" s="15"/>
    </row>
    <row r="301" ht="15.75" customHeight="1">
      <c r="C301" s="15"/>
      <c r="D301" s="15"/>
      <c r="E301" s="15"/>
      <c r="F301" s="15"/>
      <c r="G301" s="15"/>
      <c r="H301" s="15"/>
      <c r="I301" s="15"/>
      <c r="J301" s="15"/>
      <c r="K301" s="15"/>
    </row>
    <row r="302" ht="15.75" customHeight="1">
      <c r="C302" s="15"/>
      <c r="D302" s="15"/>
      <c r="E302" s="15"/>
      <c r="F302" s="15"/>
      <c r="G302" s="15"/>
      <c r="H302" s="15"/>
      <c r="I302" s="15"/>
      <c r="J302" s="15"/>
      <c r="K302" s="15"/>
    </row>
    <row r="303" ht="15.75" customHeight="1">
      <c r="C303" s="15"/>
      <c r="D303" s="15"/>
      <c r="E303" s="15"/>
      <c r="F303" s="15"/>
      <c r="G303" s="15"/>
      <c r="H303" s="15"/>
      <c r="I303" s="15"/>
      <c r="J303" s="15"/>
      <c r="K303" s="15"/>
    </row>
    <row r="304" ht="15.75" customHeight="1">
      <c r="C304" s="15"/>
      <c r="D304" s="15"/>
      <c r="E304" s="15"/>
      <c r="F304" s="15"/>
      <c r="G304" s="15"/>
      <c r="H304" s="15"/>
      <c r="I304" s="15"/>
      <c r="J304" s="15"/>
      <c r="K304" s="15"/>
    </row>
    <row r="305" ht="15.75" customHeight="1">
      <c r="C305" s="15"/>
      <c r="D305" s="15"/>
      <c r="E305" s="15"/>
      <c r="F305" s="15"/>
      <c r="G305" s="15"/>
      <c r="H305" s="15"/>
      <c r="I305" s="15"/>
      <c r="J305" s="15"/>
      <c r="K305" s="15"/>
    </row>
    <row r="306" ht="15.75" customHeight="1">
      <c r="C306" s="15"/>
      <c r="D306" s="15"/>
      <c r="E306" s="15"/>
      <c r="F306" s="15"/>
      <c r="G306" s="15"/>
      <c r="H306" s="15"/>
      <c r="I306" s="15"/>
      <c r="J306" s="15"/>
      <c r="K306" s="15"/>
    </row>
    <row r="307" ht="15.75" customHeight="1">
      <c r="C307" s="15"/>
      <c r="D307" s="15"/>
      <c r="E307" s="15"/>
      <c r="F307" s="15"/>
      <c r="G307" s="15"/>
      <c r="H307" s="15"/>
      <c r="I307" s="15"/>
      <c r="J307" s="15"/>
      <c r="K307" s="15"/>
    </row>
    <row r="308" ht="15.75" customHeight="1">
      <c r="C308" s="15"/>
      <c r="D308" s="15"/>
      <c r="E308" s="15"/>
      <c r="F308" s="15"/>
      <c r="G308" s="15"/>
      <c r="H308" s="15"/>
      <c r="I308" s="15"/>
      <c r="J308" s="15"/>
      <c r="K308" s="15"/>
    </row>
    <row r="309" ht="15.75" customHeight="1">
      <c r="C309" s="15"/>
      <c r="D309" s="15"/>
      <c r="E309" s="15"/>
      <c r="F309" s="15"/>
      <c r="G309" s="15"/>
      <c r="H309" s="15"/>
      <c r="I309" s="15"/>
      <c r="J309" s="15"/>
      <c r="K309" s="15"/>
    </row>
    <row r="310" ht="15.75" customHeight="1">
      <c r="C310" s="15"/>
      <c r="D310" s="15"/>
      <c r="E310" s="15"/>
      <c r="F310" s="15"/>
      <c r="G310" s="15"/>
      <c r="H310" s="15"/>
      <c r="I310" s="15"/>
      <c r="J310" s="15"/>
      <c r="K310" s="15"/>
    </row>
    <row r="311" ht="15.75" customHeight="1">
      <c r="C311" s="15"/>
      <c r="D311" s="15"/>
      <c r="E311" s="15"/>
      <c r="F311" s="15"/>
      <c r="G311" s="15"/>
      <c r="H311" s="15"/>
      <c r="I311" s="15"/>
      <c r="J311" s="15"/>
      <c r="K311" s="15"/>
    </row>
    <row r="312" ht="15.75" customHeight="1">
      <c r="C312" s="15"/>
      <c r="D312" s="15"/>
      <c r="E312" s="15"/>
      <c r="F312" s="15"/>
      <c r="G312" s="15"/>
      <c r="H312" s="15"/>
      <c r="I312" s="15"/>
      <c r="J312" s="15"/>
      <c r="K312" s="15"/>
    </row>
    <row r="313" ht="15.75" customHeight="1">
      <c r="C313" s="15"/>
      <c r="D313" s="15"/>
      <c r="E313" s="15"/>
      <c r="F313" s="15"/>
      <c r="G313" s="15"/>
      <c r="H313" s="15"/>
      <c r="I313" s="15"/>
      <c r="J313" s="15"/>
      <c r="K313" s="15"/>
    </row>
    <row r="314" ht="15.75" customHeight="1">
      <c r="C314" s="15"/>
      <c r="D314" s="15"/>
      <c r="E314" s="15"/>
      <c r="F314" s="15"/>
      <c r="G314" s="15"/>
      <c r="H314" s="15"/>
      <c r="I314" s="15"/>
      <c r="J314" s="15"/>
      <c r="K314" s="15"/>
    </row>
    <row r="315" ht="15.75" customHeight="1">
      <c r="C315" s="15"/>
      <c r="D315" s="15"/>
      <c r="E315" s="15"/>
      <c r="F315" s="15"/>
      <c r="G315" s="15"/>
      <c r="H315" s="15"/>
      <c r="I315" s="15"/>
      <c r="J315" s="15"/>
      <c r="K315" s="15"/>
    </row>
    <row r="316" ht="15.75" customHeight="1">
      <c r="C316" s="15"/>
      <c r="D316" s="15"/>
      <c r="E316" s="15"/>
      <c r="F316" s="15"/>
      <c r="G316" s="15"/>
      <c r="H316" s="15"/>
      <c r="I316" s="15"/>
      <c r="J316" s="15"/>
      <c r="K316" s="15"/>
    </row>
    <row r="317" ht="15.75" customHeight="1">
      <c r="C317" s="15"/>
      <c r="D317" s="15"/>
      <c r="E317" s="15"/>
      <c r="F317" s="15"/>
      <c r="G317" s="15"/>
      <c r="H317" s="15"/>
      <c r="I317" s="15"/>
      <c r="J317" s="15"/>
      <c r="K317" s="15"/>
    </row>
    <row r="318" ht="15.75" customHeight="1">
      <c r="C318" s="15"/>
      <c r="D318" s="15"/>
      <c r="E318" s="15"/>
      <c r="F318" s="15"/>
      <c r="G318" s="15"/>
      <c r="H318" s="15"/>
      <c r="I318" s="15"/>
      <c r="J318" s="15"/>
      <c r="K318" s="15"/>
    </row>
    <row r="319" ht="15.75" customHeight="1">
      <c r="C319" s="15"/>
      <c r="D319" s="15"/>
      <c r="E319" s="15"/>
      <c r="F319" s="15"/>
      <c r="G319" s="15"/>
      <c r="H319" s="15"/>
      <c r="I319" s="15"/>
      <c r="J319" s="15"/>
      <c r="K319" s="15"/>
    </row>
    <row r="320" ht="15.75" customHeight="1">
      <c r="C320" s="15"/>
      <c r="D320" s="15"/>
      <c r="E320" s="15"/>
      <c r="F320" s="15"/>
      <c r="G320" s="15"/>
      <c r="H320" s="15"/>
      <c r="I320" s="15"/>
      <c r="J320" s="15"/>
      <c r="K320" s="15"/>
    </row>
    <row r="321" ht="15.75" customHeight="1">
      <c r="C321" s="15"/>
      <c r="D321" s="15"/>
      <c r="E321" s="15"/>
      <c r="F321" s="15"/>
      <c r="G321" s="15"/>
      <c r="H321" s="15"/>
      <c r="I321" s="15"/>
      <c r="J321" s="15"/>
      <c r="K321" s="15"/>
    </row>
    <row r="322" ht="15.75" customHeight="1">
      <c r="C322" s="15"/>
      <c r="D322" s="15"/>
      <c r="E322" s="15"/>
      <c r="F322" s="15"/>
      <c r="G322" s="15"/>
      <c r="H322" s="15"/>
      <c r="I322" s="15"/>
      <c r="J322" s="15"/>
      <c r="K322" s="15"/>
    </row>
    <row r="323" ht="15.75" customHeight="1">
      <c r="C323" s="15"/>
      <c r="D323" s="15"/>
      <c r="E323" s="15"/>
      <c r="F323" s="15"/>
      <c r="G323" s="15"/>
      <c r="H323" s="15"/>
      <c r="I323" s="15"/>
      <c r="J323" s="15"/>
      <c r="K323" s="15"/>
    </row>
    <row r="324" ht="15.75" customHeight="1">
      <c r="C324" s="15"/>
      <c r="D324" s="15"/>
      <c r="E324" s="15"/>
      <c r="F324" s="15"/>
      <c r="G324" s="15"/>
      <c r="H324" s="15"/>
      <c r="I324" s="15"/>
      <c r="J324" s="15"/>
      <c r="K324" s="15"/>
    </row>
    <row r="325" ht="15.75" customHeight="1">
      <c r="C325" s="15"/>
      <c r="D325" s="15"/>
      <c r="E325" s="15"/>
      <c r="F325" s="15"/>
      <c r="G325" s="15"/>
      <c r="H325" s="15"/>
      <c r="I325" s="15"/>
      <c r="J325" s="15"/>
      <c r="K325" s="15"/>
    </row>
    <row r="326" ht="15.75" customHeight="1">
      <c r="C326" s="15"/>
      <c r="D326" s="15"/>
      <c r="E326" s="15"/>
      <c r="F326" s="15"/>
      <c r="G326" s="15"/>
      <c r="H326" s="15"/>
      <c r="I326" s="15"/>
      <c r="J326" s="15"/>
      <c r="K326" s="15"/>
    </row>
    <row r="327" ht="15.75" customHeight="1">
      <c r="C327" s="15"/>
      <c r="D327" s="15"/>
      <c r="E327" s="15"/>
      <c r="F327" s="15"/>
      <c r="G327" s="15"/>
      <c r="H327" s="15"/>
      <c r="I327" s="15"/>
      <c r="J327" s="15"/>
      <c r="K327" s="15"/>
    </row>
    <row r="328" ht="15.75" customHeight="1">
      <c r="C328" s="15"/>
      <c r="D328" s="15"/>
      <c r="E328" s="15"/>
      <c r="F328" s="15"/>
      <c r="G328" s="15"/>
      <c r="H328" s="15"/>
      <c r="I328" s="15"/>
      <c r="J328" s="15"/>
      <c r="K328" s="15"/>
    </row>
    <row r="329" ht="15.75" customHeight="1">
      <c r="C329" s="15"/>
      <c r="D329" s="15"/>
      <c r="E329" s="15"/>
      <c r="F329" s="15"/>
      <c r="G329" s="15"/>
      <c r="H329" s="15"/>
      <c r="I329" s="15"/>
      <c r="J329" s="15"/>
      <c r="K329" s="15"/>
    </row>
    <row r="330" ht="15.75" customHeight="1">
      <c r="C330" s="15"/>
      <c r="D330" s="15"/>
      <c r="E330" s="15"/>
      <c r="F330" s="15"/>
      <c r="G330" s="15"/>
      <c r="H330" s="15"/>
      <c r="I330" s="15"/>
      <c r="J330" s="15"/>
      <c r="K330" s="15"/>
    </row>
    <row r="331" ht="15.75" customHeight="1">
      <c r="C331" s="15"/>
      <c r="D331" s="15"/>
      <c r="E331" s="15"/>
      <c r="F331" s="15"/>
      <c r="G331" s="15"/>
      <c r="H331" s="15"/>
      <c r="I331" s="15"/>
      <c r="J331" s="15"/>
      <c r="K331" s="15"/>
    </row>
    <row r="332" ht="15.75" customHeight="1">
      <c r="C332" s="15"/>
      <c r="D332" s="15"/>
      <c r="E332" s="15"/>
      <c r="F332" s="15"/>
      <c r="G332" s="15"/>
      <c r="H332" s="15"/>
      <c r="I332" s="15"/>
      <c r="J332" s="15"/>
      <c r="K332" s="15"/>
    </row>
    <row r="333" ht="15.75" customHeight="1">
      <c r="C333" s="15"/>
      <c r="D333" s="15"/>
      <c r="E333" s="15"/>
      <c r="F333" s="15"/>
      <c r="G333" s="15"/>
      <c r="H333" s="15"/>
      <c r="I333" s="15"/>
      <c r="J333" s="15"/>
      <c r="K333" s="15"/>
    </row>
    <row r="334" ht="15.75" customHeight="1">
      <c r="C334" s="15"/>
      <c r="D334" s="15"/>
      <c r="E334" s="15"/>
      <c r="F334" s="15"/>
      <c r="G334" s="15"/>
      <c r="H334" s="15"/>
      <c r="I334" s="15"/>
      <c r="J334" s="15"/>
      <c r="K334" s="15"/>
    </row>
    <row r="335" ht="15.75" customHeight="1">
      <c r="C335" s="15"/>
      <c r="D335" s="15"/>
      <c r="E335" s="15"/>
      <c r="F335" s="15"/>
      <c r="G335" s="15"/>
      <c r="H335" s="15"/>
      <c r="I335" s="15"/>
      <c r="J335" s="15"/>
      <c r="K335" s="15"/>
    </row>
    <row r="336" ht="15.75" customHeight="1">
      <c r="C336" s="15"/>
      <c r="D336" s="15"/>
      <c r="E336" s="15"/>
      <c r="F336" s="15"/>
      <c r="G336" s="15"/>
      <c r="H336" s="15"/>
      <c r="I336" s="15"/>
      <c r="J336" s="15"/>
      <c r="K336" s="15"/>
    </row>
    <row r="337" ht="15.75" customHeight="1">
      <c r="C337" s="15"/>
      <c r="D337" s="15"/>
      <c r="E337" s="15"/>
      <c r="F337" s="15"/>
      <c r="G337" s="15"/>
      <c r="H337" s="15"/>
      <c r="I337" s="15"/>
      <c r="J337" s="15"/>
      <c r="K337" s="15"/>
    </row>
    <row r="338" ht="15.75" customHeight="1">
      <c r="C338" s="15"/>
      <c r="D338" s="15"/>
      <c r="E338" s="15"/>
      <c r="F338" s="15"/>
      <c r="G338" s="15"/>
      <c r="H338" s="15"/>
      <c r="I338" s="15"/>
      <c r="J338" s="15"/>
      <c r="K338" s="15"/>
    </row>
    <row r="339" ht="15.75" customHeight="1">
      <c r="C339" s="15"/>
      <c r="D339" s="15"/>
      <c r="E339" s="15"/>
      <c r="F339" s="15"/>
      <c r="G339" s="15"/>
      <c r="H339" s="15"/>
      <c r="I339" s="15"/>
      <c r="J339" s="15"/>
      <c r="K339" s="15"/>
    </row>
    <row r="340" ht="15.75" customHeight="1">
      <c r="C340" s="15"/>
      <c r="D340" s="15"/>
      <c r="E340" s="15"/>
      <c r="F340" s="15"/>
      <c r="G340" s="15"/>
      <c r="H340" s="15"/>
      <c r="I340" s="15"/>
      <c r="J340" s="15"/>
      <c r="K340" s="15"/>
    </row>
    <row r="341" ht="15.75" customHeight="1">
      <c r="C341" s="15"/>
      <c r="D341" s="15"/>
      <c r="E341" s="15"/>
      <c r="F341" s="15"/>
      <c r="G341" s="15"/>
      <c r="H341" s="15"/>
      <c r="I341" s="15"/>
      <c r="J341" s="15"/>
      <c r="K341" s="15"/>
    </row>
    <row r="342" ht="15.75" customHeight="1">
      <c r="C342" s="15"/>
      <c r="D342" s="15"/>
      <c r="E342" s="15"/>
      <c r="F342" s="15"/>
      <c r="G342" s="15"/>
      <c r="H342" s="15"/>
      <c r="I342" s="15"/>
      <c r="J342" s="15"/>
      <c r="K342" s="15"/>
    </row>
    <row r="343" ht="15.75" customHeight="1">
      <c r="C343" s="15"/>
      <c r="D343" s="15"/>
      <c r="E343" s="15"/>
      <c r="F343" s="15"/>
      <c r="G343" s="15"/>
      <c r="H343" s="15"/>
      <c r="I343" s="15"/>
      <c r="J343" s="15"/>
      <c r="K343" s="15"/>
    </row>
    <row r="344" ht="15.75" customHeight="1">
      <c r="C344" s="15"/>
      <c r="D344" s="15"/>
      <c r="E344" s="15"/>
      <c r="F344" s="15"/>
      <c r="G344" s="15"/>
      <c r="H344" s="15"/>
      <c r="I344" s="15"/>
      <c r="J344" s="15"/>
      <c r="K344" s="15"/>
    </row>
    <row r="345" ht="15.75" customHeight="1">
      <c r="C345" s="15"/>
      <c r="D345" s="15"/>
      <c r="E345" s="15"/>
      <c r="F345" s="15"/>
      <c r="G345" s="15"/>
      <c r="H345" s="15"/>
      <c r="I345" s="15"/>
      <c r="J345" s="15"/>
      <c r="K345" s="15"/>
    </row>
    <row r="346" ht="15.75" customHeight="1">
      <c r="C346" s="15"/>
      <c r="D346" s="15"/>
      <c r="E346" s="15"/>
      <c r="F346" s="15"/>
      <c r="G346" s="15"/>
      <c r="H346" s="15"/>
      <c r="I346" s="15"/>
      <c r="J346" s="15"/>
      <c r="K346" s="15"/>
    </row>
    <row r="347" ht="15.75" customHeight="1">
      <c r="C347" s="15"/>
      <c r="D347" s="15"/>
      <c r="E347" s="15"/>
      <c r="F347" s="15"/>
      <c r="G347" s="15"/>
      <c r="H347" s="15"/>
      <c r="I347" s="15"/>
      <c r="J347" s="15"/>
      <c r="K347" s="15"/>
    </row>
    <row r="348" ht="15.75" customHeight="1">
      <c r="C348" s="15"/>
      <c r="D348" s="15"/>
      <c r="E348" s="15"/>
      <c r="F348" s="15"/>
      <c r="G348" s="15"/>
      <c r="H348" s="15"/>
      <c r="I348" s="15"/>
      <c r="J348" s="15"/>
      <c r="K348" s="15"/>
    </row>
    <row r="349" ht="15.75" customHeight="1">
      <c r="C349" s="15"/>
      <c r="D349" s="15"/>
      <c r="E349" s="15"/>
      <c r="F349" s="15"/>
      <c r="G349" s="15"/>
      <c r="H349" s="15"/>
      <c r="I349" s="15"/>
      <c r="J349" s="15"/>
      <c r="K349" s="15"/>
    </row>
    <row r="350" ht="15.75" customHeight="1">
      <c r="C350" s="15"/>
      <c r="D350" s="15"/>
      <c r="E350" s="15"/>
      <c r="F350" s="15"/>
      <c r="G350" s="15"/>
      <c r="H350" s="15"/>
      <c r="I350" s="15"/>
      <c r="J350" s="15"/>
      <c r="K350" s="15"/>
    </row>
    <row r="351" ht="15.75" customHeight="1">
      <c r="C351" s="15"/>
      <c r="D351" s="15"/>
      <c r="E351" s="15"/>
      <c r="F351" s="15"/>
      <c r="G351" s="15"/>
      <c r="H351" s="15"/>
      <c r="I351" s="15"/>
      <c r="J351" s="15"/>
      <c r="K351" s="15"/>
    </row>
    <row r="352" ht="15.75" customHeight="1">
      <c r="C352" s="15"/>
      <c r="D352" s="15"/>
      <c r="E352" s="15"/>
      <c r="F352" s="15"/>
      <c r="G352" s="15"/>
      <c r="H352" s="15"/>
      <c r="I352" s="15"/>
      <c r="J352" s="15"/>
      <c r="K352" s="15"/>
    </row>
    <row r="353" ht="15.75" customHeight="1">
      <c r="C353" s="15"/>
      <c r="D353" s="15"/>
      <c r="E353" s="15"/>
      <c r="F353" s="15"/>
      <c r="G353" s="15"/>
      <c r="H353" s="15"/>
      <c r="I353" s="15"/>
      <c r="J353" s="15"/>
      <c r="K353" s="15"/>
    </row>
    <row r="354" ht="15.75" customHeight="1">
      <c r="C354" s="15"/>
      <c r="D354" s="15"/>
      <c r="E354" s="15"/>
      <c r="F354" s="15"/>
      <c r="G354" s="15"/>
      <c r="H354" s="15"/>
      <c r="I354" s="15"/>
      <c r="J354" s="15"/>
      <c r="K354" s="15"/>
    </row>
    <row r="355" ht="15.75" customHeight="1">
      <c r="C355" s="15"/>
      <c r="D355" s="15"/>
      <c r="E355" s="15"/>
      <c r="F355" s="15"/>
      <c r="G355" s="15"/>
      <c r="H355" s="15"/>
      <c r="I355" s="15"/>
      <c r="J355" s="15"/>
      <c r="K355" s="15"/>
    </row>
    <row r="356" ht="15.75" customHeight="1">
      <c r="C356" s="15"/>
      <c r="D356" s="15"/>
      <c r="E356" s="15"/>
      <c r="F356" s="15"/>
      <c r="G356" s="15"/>
      <c r="H356" s="15"/>
      <c r="I356" s="15"/>
      <c r="J356" s="15"/>
      <c r="K356" s="15"/>
    </row>
    <row r="357" ht="15.75" customHeight="1">
      <c r="C357" s="15"/>
      <c r="D357" s="15"/>
      <c r="E357" s="15"/>
      <c r="F357" s="15"/>
      <c r="G357" s="15"/>
      <c r="H357" s="15"/>
      <c r="I357" s="15"/>
      <c r="J357" s="15"/>
      <c r="K357" s="15"/>
    </row>
    <row r="358" ht="15.75" customHeight="1">
      <c r="C358" s="15"/>
      <c r="D358" s="15"/>
      <c r="E358" s="15"/>
      <c r="F358" s="15"/>
      <c r="G358" s="15"/>
      <c r="H358" s="15"/>
      <c r="I358" s="15"/>
      <c r="J358" s="15"/>
      <c r="K358" s="15"/>
    </row>
    <row r="359" ht="15.75" customHeight="1">
      <c r="C359" s="15"/>
      <c r="D359" s="15"/>
      <c r="E359" s="15"/>
      <c r="F359" s="15"/>
      <c r="G359" s="15"/>
      <c r="H359" s="15"/>
      <c r="I359" s="15"/>
      <c r="J359" s="15"/>
      <c r="K359" s="15"/>
    </row>
    <row r="360" ht="15.75" customHeight="1">
      <c r="C360" s="15"/>
      <c r="D360" s="15"/>
      <c r="E360" s="15"/>
      <c r="F360" s="15"/>
      <c r="G360" s="15"/>
      <c r="H360" s="15"/>
      <c r="I360" s="15"/>
      <c r="J360" s="15"/>
      <c r="K360" s="15"/>
    </row>
    <row r="361" ht="15.75" customHeight="1">
      <c r="C361" s="15"/>
      <c r="D361" s="15"/>
      <c r="E361" s="15"/>
      <c r="F361" s="15"/>
      <c r="G361" s="15"/>
      <c r="H361" s="15"/>
      <c r="I361" s="15"/>
      <c r="J361" s="15"/>
      <c r="K361" s="15"/>
    </row>
    <row r="362" ht="15.75" customHeight="1">
      <c r="C362" s="15"/>
      <c r="D362" s="15"/>
      <c r="E362" s="15"/>
      <c r="F362" s="15"/>
      <c r="G362" s="15"/>
      <c r="H362" s="15"/>
      <c r="I362" s="15"/>
      <c r="J362" s="15"/>
      <c r="K362" s="15"/>
    </row>
    <row r="363" ht="15.75" customHeight="1">
      <c r="C363" s="15"/>
      <c r="D363" s="15"/>
      <c r="E363" s="15"/>
      <c r="F363" s="15"/>
      <c r="G363" s="15"/>
      <c r="H363" s="15"/>
      <c r="I363" s="15"/>
      <c r="J363" s="15"/>
      <c r="K363" s="15"/>
    </row>
    <row r="364" ht="15.75" customHeight="1">
      <c r="C364" s="15"/>
      <c r="D364" s="15"/>
      <c r="E364" s="15"/>
      <c r="F364" s="15"/>
      <c r="G364" s="15"/>
      <c r="H364" s="15"/>
      <c r="I364" s="15"/>
      <c r="J364" s="15"/>
      <c r="K364" s="15"/>
    </row>
    <row r="365" ht="15.75" customHeight="1">
      <c r="C365" s="15"/>
      <c r="D365" s="15"/>
      <c r="E365" s="15"/>
      <c r="F365" s="15"/>
      <c r="G365" s="15"/>
      <c r="H365" s="15"/>
      <c r="I365" s="15"/>
      <c r="J365" s="15"/>
      <c r="K365" s="15"/>
    </row>
    <row r="366" ht="15.75" customHeight="1">
      <c r="C366" s="15"/>
      <c r="D366" s="15"/>
      <c r="E366" s="15"/>
      <c r="F366" s="15"/>
      <c r="G366" s="15"/>
      <c r="H366" s="15"/>
      <c r="I366" s="15"/>
      <c r="J366" s="15"/>
      <c r="K366" s="15"/>
    </row>
    <row r="367" ht="15.75" customHeight="1">
      <c r="C367" s="15"/>
      <c r="D367" s="15"/>
      <c r="E367" s="15"/>
      <c r="F367" s="15"/>
      <c r="G367" s="15"/>
      <c r="H367" s="15"/>
      <c r="I367" s="15"/>
      <c r="J367" s="15"/>
      <c r="K367" s="15"/>
    </row>
    <row r="368" ht="15.75" customHeight="1">
      <c r="C368" s="15"/>
      <c r="D368" s="15"/>
      <c r="E368" s="15"/>
      <c r="F368" s="15"/>
      <c r="G368" s="15"/>
      <c r="H368" s="15"/>
      <c r="I368" s="15"/>
      <c r="J368" s="15"/>
      <c r="K368" s="15"/>
    </row>
    <row r="369" ht="15.75" customHeight="1">
      <c r="C369" s="15"/>
      <c r="D369" s="15"/>
      <c r="E369" s="15"/>
      <c r="F369" s="15"/>
      <c r="G369" s="15"/>
      <c r="H369" s="15"/>
      <c r="I369" s="15"/>
      <c r="J369" s="15"/>
      <c r="K369" s="15"/>
    </row>
    <row r="370" ht="15.75" customHeight="1">
      <c r="C370" s="15"/>
      <c r="D370" s="15"/>
      <c r="E370" s="15"/>
      <c r="F370" s="15"/>
      <c r="G370" s="15"/>
      <c r="H370" s="15"/>
      <c r="I370" s="15"/>
      <c r="J370" s="15"/>
      <c r="K370" s="15"/>
    </row>
    <row r="371" ht="15.75" customHeight="1">
      <c r="C371" s="15"/>
      <c r="D371" s="15"/>
      <c r="E371" s="15"/>
      <c r="F371" s="15"/>
      <c r="G371" s="15"/>
      <c r="H371" s="15"/>
      <c r="I371" s="15"/>
      <c r="J371" s="15"/>
      <c r="K371" s="15"/>
    </row>
    <row r="372" ht="15.75" customHeight="1">
      <c r="C372" s="15"/>
      <c r="D372" s="15"/>
      <c r="E372" s="15"/>
      <c r="F372" s="15"/>
      <c r="G372" s="15"/>
      <c r="H372" s="15"/>
      <c r="I372" s="15"/>
      <c r="J372" s="15"/>
      <c r="K372" s="15"/>
    </row>
    <row r="373" ht="15.75" customHeight="1">
      <c r="C373" s="15"/>
      <c r="D373" s="15"/>
      <c r="E373" s="15"/>
      <c r="F373" s="15"/>
      <c r="G373" s="15"/>
      <c r="H373" s="15"/>
      <c r="I373" s="15"/>
      <c r="J373" s="15"/>
      <c r="K373" s="15"/>
    </row>
    <row r="374" ht="15.75" customHeight="1">
      <c r="C374" s="15"/>
      <c r="D374" s="15"/>
      <c r="E374" s="15"/>
      <c r="F374" s="15"/>
      <c r="G374" s="15"/>
      <c r="H374" s="15"/>
      <c r="I374" s="15"/>
      <c r="J374" s="15"/>
      <c r="K374" s="15"/>
    </row>
    <row r="375" ht="15.75" customHeight="1">
      <c r="C375" s="15"/>
      <c r="D375" s="15"/>
      <c r="E375" s="15"/>
      <c r="F375" s="15"/>
      <c r="G375" s="15"/>
      <c r="H375" s="15"/>
      <c r="I375" s="15"/>
      <c r="J375" s="15"/>
      <c r="K375" s="15"/>
    </row>
    <row r="376" ht="15.75" customHeight="1">
      <c r="C376" s="15"/>
      <c r="D376" s="15"/>
      <c r="E376" s="15"/>
      <c r="F376" s="15"/>
      <c r="G376" s="15"/>
      <c r="H376" s="15"/>
      <c r="I376" s="15"/>
      <c r="J376" s="15"/>
      <c r="K376" s="15"/>
    </row>
    <row r="377" ht="15.75" customHeight="1">
      <c r="C377" s="15"/>
      <c r="D377" s="15"/>
      <c r="E377" s="15"/>
      <c r="F377" s="15"/>
      <c r="G377" s="15"/>
      <c r="H377" s="15"/>
      <c r="I377" s="15"/>
      <c r="J377" s="15"/>
      <c r="K377" s="15"/>
    </row>
    <row r="378" ht="15.75" customHeight="1">
      <c r="C378" s="15"/>
      <c r="D378" s="15"/>
      <c r="E378" s="15"/>
      <c r="F378" s="15"/>
      <c r="G378" s="15"/>
      <c r="H378" s="15"/>
      <c r="I378" s="15"/>
      <c r="J378" s="15"/>
      <c r="K378" s="15"/>
    </row>
    <row r="379" ht="15.75" customHeight="1">
      <c r="C379" s="15"/>
      <c r="D379" s="15"/>
      <c r="E379" s="15"/>
      <c r="F379" s="15"/>
      <c r="G379" s="15"/>
      <c r="H379" s="15"/>
      <c r="I379" s="15"/>
      <c r="J379" s="15"/>
      <c r="K379" s="15"/>
    </row>
    <row r="380" ht="15.75" customHeight="1">
      <c r="C380" s="15"/>
      <c r="D380" s="15"/>
      <c r="E380" s="15"/>
      <c r="F380" s="15"/>
      <c r="G380" s="15"/>
      <c r="H380" s="15"/>
      <c r="I380" s="15"/>
      <c r="J380" s="15"/>
      <c r="K380" s="15"/>
    </row>
    <row r="381" ht="15.75" customHeight="1">
      <c r="C381" s="15"/>
      <c r="D381" s="15"/>
      <c r="E381" s="15"/>
      <c r="F381" s="15"/>
      <c r="G381" s="15"/>
      <c r="H381" s="15"/>
      <c r="I381" s="15"/>
      <c r="J381" s="15"/>
      <c r="K381" s="15"/>
    </row>
    <row r="382" ht="15.75" customHeight="1">
      <c r="C382" s="15"/>
      <c r="D382" s="15"/>
      <c r="E382" s="15"/>
      <c r="F382" s="15"/>
      <c r="G382" s="15"/>
      <c r="H382" s="15"/>
      <c r="I382" s="15"/>
      <c r="J382" s="15"/>
      <c r="K382" s="15"/>
    </row>
    <row r="383" ht="15.75" customHeight="1">
      <c r="C383" s="15"/>
      <c r="D383" s="15"/>
      <c r="E383" s="15"/>
      <c r="F383" s="15"/>
      <c r="G383" s="15"/>
      <c r="H383" s="15"/>
      <c r="I383" s="15"/>
      <c r="J383" s="15"/>
      <c r="K383" s="15"/>
    </row>
    <row r="384" ht="15.75" customHeight="1">
      <c r="C384" s="15"/>
      <c r="D384" s="15"/>
      <c r="E384" s="15"/>
      <c r="F384" s="15"/>
      <c r="G384" s="15"/>
      <c r="H384" s="15"/>
      <c r="I384" s="15"/>
      <c r="J384" s="15"/>
      <c r="K384" s="15"/>
    </row>
    <row r="385" ht="15.75" customHeight="1">
      <c r="C385" s="15"/>
      <c r="D385" s="15"/>
      <c r="E385" s="15"/>
      <c r="F385" s="15"/>
      <c r="G385" s="15"/>
      <c r="H385" s="15"/>
      <c r="I385" s="15"/>
      <c r="J385" s="15"/>
      <c r="K385" s="15"/>
    </row>
    <row r="386" ht="15.75" customHeight="1">
      <c r="C386" s="15"/>
      <c r="D386" s="15"/>
      <c r="E386" s="15"/>
      <c r="F386" s="15"/>
      <c r="G386" s="15"/>
      <c r="H386" s="15"/>
      <c r="I386" s="15"/>
      <c r="J386" s="15"/>
      <c r="K386" s="15"/>
    </row>
    <row r="387" ht="15.75" customHeight="1">
      <c r="C387" s="15"/>
      <c r="D387" s="15"/>
      <c r="E387" s="15"/>
      <c r="F387" s="15"/>
      <c r="G387" s="15"/>
      <c r="H387" s="15"/>
      <c r="I387" s="15"/>
      <c r="J387" s="15"/>
      <c r="K387" s="15"/>
    </row>
    <row r="388" ht="15.75" customHeight="1">
      <c r="C388" s="15"/>
      <c r="D388" s="15"/>
      <c r="E388" s="15"/>
      <c r="F388" s="15"/>
      <c r="G388" s="15"/>
      <c r="H388" s="15"/>
      <c r="I388" s="15"/>
      <c r="J388" s="15"/>
      <c r="K388" s="15"/>
    </row>
    <row r="389" ht="15.75" customHeight="1">
      <c r="C389" s="15"/>
      <c r="D389" s="15"/>
      <c r="E389" s="15"/>
      <c r="F389" s="15"/>
      <c r="G389" s="15"/>
      <c r="H389" s="15"/>
      <c r="I389" s="15"/>
      <c r="J389" s="15"/>
      <c r="K389" s="15"/>
    </row>
    <row r="390" ht="15.75" customHeight="1">
      <c r="C390" s="15"/>
      <c r="D390" s="15"/>
      <c r="E390" s="15"/>
      <c r="F390" s="15"/>
      <c r="G390" s="15"/>
      <c r="H390" s="15"/>
      <c r="I390" s="15"/>
      <c r="J390" s="15"/>
      <c r="K390" s="15"/>
    </row>
    <row r="391" ht="15.75" customHeight="1">
      <c r="C391" s="15"/>
      <c r="D391" s="15"/>
      <c r="E391" s="15"/>
      <c r="F391" s="15"/>
      <c r="G391" s="15"/>
      <c r="H391" s="15"/>
      <c r="I391" s="15"/>
      <c r="J391" s="15"/>
      <c r="K391" s="15"/>
    </row>
    <row r="392" ht="15.75" customHeight="1">
      <c r="C392" s="15"/>
      <c r="D392" s="15"/>
      <c r="E392" s="15"/>
      <c r="F392" s="15"/>
      <c r="G392" s="15"/>
      <c r="H392" s="15"/>
      <c r="I392" s="15"/>
      <c r="J392" s="15"/>
      <c r="K392" s="15"/>
    </row>
    <row r="393" ht="15.75" customHeight="1">
      <c r="C393" s="15"/>
      <c r="D393" s="15"/>
      <c r="E393" s="15"/>
      <c r="F393" s="15"/>
      <c r="G393" s="15"/>
      <c r="H393" s="15"/>
      <c r="I393" s="15"/>
      <c r="J393" s="15"/>
      <c r="K393" s="15"/>
    </row>
    <row r="394" ht="15.75" customHeight="1">
      <c r="C394" s="15"/>
      <c r="D394" s="15"/>
      <c r="E394" s="15"/>
      <c r="F394" s="15"/>
      <c r="G394" s="15"/>
      <c r="H394" s="15"/>
      <c r="I394" s="15"/>
      <c r="J394" s="15"/>
      <c r="K394" s="15"/>
    </row>
    <row r="395" ht="15.75" customHeight="1">
      <c r="C395" s="15"/>
      <c r="D395" s="15"/>
      <c r="E395" s="15"/>
      <c r="F395" s="15"/>
      <c r="G395" s="15"/>
      <c r="H395" s="15"/>
      <c r="I395" s="15"/>
      <c r="J395" s="15"/>
      <c r="K395" s="15"/>
    </row>
    <row r="396" ht="15.75" customHeight="1">
      <c r="C396" s="15"/>
      <c r="D396" s="15"/>
      <c r="E396" s="15"/>
      <c r="F396" s="15"/>
      <c r="G396" s="15"/>
      <c r="H396" s="15"/>
      <c r="I396" s="15"/>
      <c r="J396" s="15"/>
      <c r="K396" s="15"/>
    </row>
    <row r="397" ht="15.75" customHeight="1">
      <c r="C397" s="15"/>
      <c r="D397" s="15"/>
      <c r="E397" s="15"/>
      <c r="F397" s="15"/>
      <c r="G397" s="15"/>
      <c r="H397" s="15"/>
      <c r="I397" s="15"/>
      <c r="J397" s="15"/>
      <c r="K397" s="15"/>
    </row>
    <row r="398" ht="15.75" customHeight="1">
      <c r="C398" s="15"/>
      <c r="D398" s="15"/>
      <c r="E398" s="15"/>
      <c r="F398" s="15"/>
      <c r="G398" s="15"/>
      <c r="H398" s="15"/>
      <c r="I398" s="15"/>
      <c r="J398" s="15"/>
      <c r="K398" s="15"/>
    </row>
    <row r="399" ht="15.75" customHeight="1">
      <c r="C399" s="15"/>
      <c r="D399" s="15"/>
      <c r="E399" s="15"/>
      <c r="F399" s="15"/>
      <c r="G399" s="15"/>
      <c r="H399" s="15"/>
      <c r="I399" s="15"/>
      <c r="J399" s="15"/>
      <c r="K399" s="15"/>
    </row>
    <row r="400" ht="15.75" customHeight="1">
      <c r="C400" s="15"/>
      <c r="D400" s="15"/>
      <c r="E400" s="15"/>
      <c r="F400" s="15"/>
      <c r="G400" s="15"/>
      <c r="H400" s="15"/>
      <c r="I400" s="15"/>
      <c r="J400" s="15"/>
      <c r="K400" s="15"/>
    </row>
    <row r="401" ht="15.75" customHeight="1">
      <c r="C401" s="15"/>
      <c r="D401" s="15"/>
      <c r="E401" s="15"/>
      <c r="F401" s="15"/>
      <c r="G401" s="15"/>
      <c r="H401" s="15"/>
      <c r="I401" s="15"/>
      <c r="J401" s="15"/>
      <c r="K401" s="15"/>
    </row>
    <row r="402" ht="15.75" customHeight="1">
      <c r="C402" s="15"/>
      <c r="D402" s="15"/>
      <c r="E402" s="15"/>
      <c r="F402" s="15"/>
      <c r="G402" s="15"/>
      <c r="H402" s="15"/>
      <c r="I402" s="15"/>
      <c r="J402" s="15"/>
      <c r="K402" s="15"/>
    </row>
    <row r="403" ht="15.75" customHeight="1">
      <c r="C403" s="15"/>
      <c r="D403" s="15"/>
      <c r="E403" s="15"/>
      <c r="F403" s="15"/>
      <c r="G403" s="15"/>
      <c r="H403" s="15"/>
      <c r="I403" s="15"/>
      <c r="J403" s="15"/>
      <c r="K403" s="15"/>
    </row>
    <row r="404" ht="15.75" customHeight="1">
      <c r="C404" s="15"/>
      <c r="D404" s="15"/>
      <c r="E404" s="15"/>
      <c r="F404" s="15"/>
      <c r="G404" s="15"/>
      <c r="H404" s="15"/>
      <c r="I404" s="15"/>
      <c r="J404" s="15"/>
      <c r="K404" s="15"/>
    </row>
    <row r="405" ht="15.75" customHeight="1">
      <c r="C405" s="15"/>
      <c r="D405" s="15"/>
      <c r="E405" s="15"/>
      <c r="F405" s="15"/>
      <c r="G405" s="15"/>
      <c r="H405" s="15"/>
      <c r="I405" s="15"/>
      <c r="J405" s="15"/>
      <c r="K405" s="15"/>
    </row>
    <row r="406" ht="15.75" customHeight="1">
      <c r="C406" s="15"/>
      <c r="D406" s="15"/>
      <c r="E406" s="15"/>
      <c r="F406" s="15"/>
      <c r="G406" s="15"/>
      <c r="H406" s="15"/>
      <c r="I406" s="15"/>
      <c r="J406" s="15"/>
      <c r="K406" s="15"/>
    </row>
    <row r="407" ht="15.75" customHeight="1">
      <c r="C407" s="15"/>
      <c r="D407" s="15"/>
      <c r="E407" s="15"/>
      <c r="F407" s="15"/>
      <c r="G407" s="15"/>
      <c r="H407" s="15"/>
      <c r="I407" s="15"/>
      <c r="J407" s="15"/>
      <c r="K407" s="15"/>
    </row>
    <row r="408" ht="15.75" customHeight="1">
      <c r="C408" s="15"/>
      <c r="D408" s="15"/>
      <c r="E408" s="15"/>
      <c r="F408" s="15"/>
      <c r="G408" s="15"/>
      <c r="H408" s="15"/>
      <c r="I408" s="15"/>
      <c r="J408" s="15"/>
      <c r="K408" s="15"/>
    </row>
    <row r="409" ht="15.75" customHeight="1">
      <c r="C409" s="15"/>
      <c r="D409" s="15"/>
      <c r="E409" s="15"/>
      <c r="F409" s="15"/>
      <c r="G409" s="15"/>
      <c r="H409" s="15"/>
      <c r="I409" s="15"/>
      <c r="J409" s="15"/>
      <c r="K409" s="15"/>
    </row>
    <row r="410" ht="15.75" customHeight="1">
      <c r="C410" s="15"/>
      <c r="D410" s="15"/>
      <c r="E410" s="15"/>
      <c r="F410" s="15"/>
      <c r="G410" s="15"/>
      <c r="H410" s="15"/>
      <c r="I410" s="15"/>
      <c r="J410" s="15"/>
      <c r="K410" s="15"/>
    </row>
    <row r="411" ht="15.75" customHeight="1">
      <c r="C411" s="15"/>
      <c r="D411" s="15"/>
      <c r="E411" s="15"/>
      <c r="F411" s="15"/>
      <c r="G411" s="15"/>
      <c r="H411" s="15"/>
      <c r="I411" s="15"/>
      <c r="J411" s="15"/>
      <c r="K411" s="15"/>
    </row>
    <row r="412" ht="15.75" customHeight="1">
      <c r="C412" s="15"/>
      <c r="D412" s="15"/>
      <c r="E412" s="15"/>
      <c r="F412" s="15"/>
      <c r="G412" s="15"/>
      <c r="H412" s="15"/>
      <c r="I412" s="15"/>
      <c r="J412" s="15"/>
      <c r="K412" s="15"/>
    </row>
    <row r="413" ht="15.75" customHeight="1">
      <c r="C413" s="15"/>
      <c r="D413" s="15"/>
      <c r="E413" s="15"/>
      <c r="F413" s="15"/>
      <c r="G413" s="15"/>
      <c r="H413" s="15"/>
      <c r="I413" s="15"/>
      <c r="J413" s="15"/>
      <c r="K413" s="15"/>
    </row>
    <row r="414" ht="15.75" customHeight="1">
      <c r="C414" s="15"/>
      <c r="D414" s="15"/>
      <c r="E414" s="15"/>
      <c r="F414" s="15"/>
      <c r="G414" s="15"/>
      <c r="H414" s="15"/>
      <c r="I414" s="15"/>
      <c r="J414" s="15"/>
      <c r="K414" s="15"/>
    </row>
    <row r="415" ht="15.75" customHeight="1">
      <c r="C415" s="15"/>
      <c r="D415" s="15"/>
      <c r="E415" s="15"/>
      <c r="F415" s="15"/>
      <c r="G415" s="15"/>
      <c r="H415" s="15"/>
      <c r="I415" s="15"/>
      <c r="J415" s="15"/>
      <c r="K415" s="15"/>
    </row>
    <row r="416" ht="15.75" customHeight="1">
      <c r="C416" s="15"/>
      <c r="D416" s="15"/>
      <c r="E416" s="15"/>
      <c r="F416" s="15"/>
      <c r="G416" s="15"/>
      <c r="H416" s="15"/>
      <c r="I416" s="15"/>
      <c r="J416" s="15"/>
      <c r="K416" s="15"/>
    </row>
    <row r="417" ht="15.75" customHeight="1">
      <c r="C417" s="15"/>
      <c r="D417" s="15"/>
      <c r="E417" s="15"/>
      <c r="F417" s="15"/>
      <c r="G417" s="15"/>
      <c r="H417" s="15"/>
      <c r="I417" s="15"/>
      <c r="J417" s="15"/>
      <c r="K417" s="15"/>
    </row>
    <row r="418" ht="15.75" customHeight="1">
      <c r="C418" s="15"/>
      <c r="D418" s="15"/>
      <c r="E418" s="15"/>
      <c r="F418" s="15"/>
      <c r="G418" s="15"/>
      <c r="H418" s="15"/>
      <c r="I418" s="15"/>
      <c r="J418" s="15"/>
      <c r="K418" s="15"/>
    </row>
    <row r="419" ht="15.75" customHeight="1">
      <c r="C419" s="15"/>
      <c r="D419" s="15"/>
      <c r="E419" s="15"/>
      <c r="F419" s="15"/>
      <c r="G419" s="15"/>
      <c r="H419" s="15"/>
      <c r="I419" s="15"/>
      <c r="J419" s="15"/>
      <c r="K419" s="15"/>
    </row>
    <row r="420" ht="15.75" customHeight="1">
      <c r="C420" s="15"/>
      <c r="D420" s="15"/>
      <c r="E420" s="15"/>
      <c r="F420" s="15"/>
      <c r="G420" s="15"/>
      <c r="H420" s="15"/>
      <c r="I420" s="15"/>
      <c r="J420" s="15"/>
      <c r="K420" s="15"/>
    </row>
    <row r="421" ht="15.75" customHeight="1">
      <c r="C421" s="15"/>
      <c r="D421" s="15"/>
      <c r="E421" s="15"/>
      <c r="F421" s="15"/>
      <c r="G421" s="15"/>
      <c r="H421" s="15"/>
      <c r="I421" s="15"/>
      <c r="J421" s="15"/>
      <c r="K421" s="15"/>
    </row>
    <row r="422" ht="15.75" customHeight="1">
      <c r="C422" s="15"/>
      <c r="D422" s="15"/>
      <c r="E422" s="15"/>
      <c r="F422" s="15"/>
      <c r="G422" s="15"/>
      <c r="H422" s="15"/>
      <c r="I422" s="15"/>
      <c r="J422" s="15"/>
      <c r="K422" s="15"/>
    </row>
    <row r="423" ht="15.75" customHeight="1">
      <c r="C423" s="15"/>
      <c r="D423" s="15"/>
      <c r="E423" s="15"/>
      <c r="F423" s="15"/>
      <c r="G423" s="15"/>
      <c r="H423" s="15"/>
      <c r="I423" s="15"/>
      <c r="J423" s="15"/>
      <c r="K423" s="15"/>
    </row>
    <row r="424" ht="15.75" customHeight="1">
      <c r="C424" s="15"/>
      <c r="D424" s="15"/>
      <c r="E424" s="15"/>
      <c r="F424" s="15"/>
      <c r="G424" s="15"/>
      <c r="H424" s="15"/>
      <c r="I424" s="15"/>
      <c r="J424" s="15"/>
      <c r="K424" s="15"/>
    </row>
    <row r="425" ht="15.75" customHeight="1">
      <c r="C425" s="15"/>
      <c r="D425" s="15"/>
      <c r="E425" s="15"/>
      <c r="F425" s="15"/>
      <c r="G425" s="15"/>
      <c r="H425" s="15"/>
      <c r="I425" s="15"/>
      <c r="J425" s="15"/>
      <c r="K425" s="15"/>
    </row>
    <row r="426" ht="15.75" customHeight="1">
      <c r="C426" s="15"/>
      <c r="D426" s="15"/>
      <c r="E426" s="15"/>
      <c r="F426" s="15"/>
      <c r="G426" s="15"/>
      <c r="H426" s="15"/>
      <c r="I426" s="15"/>
      <c r="J426" s="15"/>
      <c r="K426" s="15"/>
    </row>
    <row r="427" ht="15.75" customHeight="1">
      <c r="C427" s="15"/>
      <c r="D427" s="15"/>
      <c r="E427" s="15"/>
      <c r="F427" s="15"/>
      <c r="G427" s="15"/>
      <c r="H427" s="15"/>
      <c r="I427" s="15"/>
      <c r="J427" s="15"/>
      <c r="K427" s="15"/>
    </row>
    <row r="428" ht="15.75" customHeight="1">
      <c r="C428" s="15"/>
      <c r="D428" s="15"/>
      <c r="E428" s="15"/>
      <c r="F428" s="15"/>
      <c r="G428" s="15"/>
      <c r="H428" s="15"/>
      <c r="I428" s="15"/>
      <c r="J428" s="15"/>
      <c r="K428" s="15"/>
    </row>
    <row r="429" ht="15.75" customHeight="1">
      <c r="C429" s="15"/>
      <c r="D429" s="15"/>
      <c r="E429" s="15"/>
      <c r="F429" s="15"/>
      <c r="G429" s="15"/>
      <c r="H429" s="15"/>
      <c r="I429" s="15"/>
      <c r="J429" s="15"/>
      <c r="K429" s="15"/>
    </row>
    <row r="430" ht="15.75" customHeight="1">
      <c r="C430" s="15"/>
      <c r="D430" s="15"/>
      <c r="E430" s="15"/>
      <c r="F430" s="15"/>
      <c r="G430" s="15"/>
      <c r="H430" s="15"/>
      <c r="I430" s="15"/>
      <c r="J430" s="15"/>
      <c r="K430" s="15"/>
    </row>
    <row r="431" ht="15.75" customHeight="1">
      <c r="C431" s="15"/>
      <c r="D431" s="15"/>
      <c r="E431" s="15"/>
      <c r="F431" s="15"/>
      <c r="G431" s="15"/>
      <c r="H431" s="15"/>
      <c r="I431" s="15"/>
      <c r="J431" s="15"/>
      <c r="K431" s="15"/>
    </row>
    <row r="432" ht="15.75" customHeight="1">
      <c r="C432" s="15"/>
      <c r="D432" s="15"/>
      <c r="E432" s="15"/>
      <c r="F432" s="15"/>
      <c r="G432" s="15"/>
      <c r="H432" s="15"/>
      <c r="I432" s="15"/>
      <c r="J432" s="15"/>
      <c r="K432" s="15"/>
    </row>
    <row r="433" ht="15.75" customHeight="1">
      <c r="C433" s="15"/>
      <c r="D433" s="15"/>
      <c r="E433" s="15"/>
      <c r="F433" s="15"/>
      <c r="G433" s="15"/>
      <c r="H433" s="15"/>
      <c r="I433" s="15"/>
      <c r="J433" s="15"/>
      <c r="K433" s="15"/>
    </row>
    <row r="434" ht="15.75" customHeight="1">
      <c r="C434" s="15"/>
      <c r="D434" s="15"/>
      <c r="E434" s="15"/>
      <c r="F434" s="15"/>
      <c r="G434" s="15"/>
      <c r="H434" s="15"/>
      <c r="I434" s="15"/>
      <c r="J434" s="15"/>
      <c r="K434" s="15"/>
    </row>
    <row r="435" ht="15.75" customHeight="1">
      <c r="C435" s="15"/>
      <c r="D435" s="15"/>
      <c r="E435" s="15"/>
      <c r="F435" s="15"/>
      <c r="G435" s="15"/>
      <c r="H435" s="15"/>
      <c r="I435" s="15"/>
      <c r="J435" s="15"/>
      <c r="K435" s="15"/>
    </row>
    <row r="436" ht="15.75" customHeight="1">
      <c r="C436" s="15"/>
      <c r="D436" s="15"/>
      <c r="E436" s="15"/>
      <c r="F436" s="15"/>
      <c r="G436" s="15"/>
      <c r="H436" s="15"/>
      <c r="I436" s="15"/>
      <c r="J436" s="15"/>
      <c r="K436" s="15"/>
    </row>
    <row r="437" ht="15.75" customHeight="1">
      <c r="C437" s="15"/>
      <c r="D437" s="15"/>
      <c r="E437" s="15"/>
      <c r="F437" s="15"/>
      <c r="G437" s="15"/>
      <c r="H437" s="15"/>
      <c r="I437" s="15"/>
      <c r="J437" s="15"/>
      <c r="K437" s="15"/>
    </row>
    <row r="438" ht="15.75" customHeight="1">
      <c r="C438" s="15"/>
      <c r="D438" s="15"/>
      <c r="E438" s="15"/>
      <c r="F438" s="15"/>
      <c r="G438" s="15"/>
      <c r="H438" s="15"/>
      <c r="I438" s="15"/>
      <c r="J438" s="15"/>
      <c r="K438" s="15"/>
    </row>
    <row r="439" ht="15.75" customHeight="1">
      <c r="C439" s="15"/>
      <c r="D439" s="15"/>
      <c r="E439" s="15"/>
      <c r="F439" s="15"/>
      <c r="G439" s="15"/>
      <c r="H439" s="15"/>
      <c r="I439" s="15"/>
      <c r="J439" s="15"/>
      <c r="K439" s="15"/>
    </row>
    <row r="440" ht="15.75" customHeight="1">
      <c r="C440" s="15"/>
      <c r="D440" s="15"/>
      <c r="E440" s="15"/>
      <c r="F440" s="15"/>
      <c r="G440" s="15"/>
      <c r="H440" s="15"/>
      <c r="I440" s="15"/>
      <c r="J440" s="15"/>
      <c r="K440" s="15"/>
    </row>
    <row r="441" ht="15.75" customHeight="1">
      <c r="C441" s="15"/>
      <c r="D441" s="15"/>
      <c r="E441" s="15"/>
      <c r="F441" s="15"/>
      <c r="G441" s="15"/>
      <c r="H441" s="15"/>
      <c r="I441" s="15"/>
      <c r="J441" s="15"/>
      <c r="K441" s="15"/>
    </row>
    <row r="442" ht="15.75" customHeight="1">
      <c r="C442" s="15"/>
      <c r="D442" s="15"/>
      <c r="E442" s="15"/>
      <c r="F442" s="15"/>
      <c r="G442" s="15"/>
      <c r="H442" s="15"/>
      <c r="I442" s="15"/>
      <c r="J442" s="15"/>
      <c r="K442" s="15"/>
    </row>
    <row r="443" ht="15.75" customHeight="1">
      <c r="C443" s="15"/>
      <c r="D443" s="15"/>
      <c r="E443" s="15"/>
      <c r="F443" s="15"/>
      <c r="G443" s="15"/>
      <c r="H443" s="15"/>
      <c r="I443" s="15"/>
      <c r="J443" s="15"/>
      <c r="K443" s="15"/>
    </row>
    <row r="444" ht="15.75" customHeight="1">
      <c r="C444" s="15"/>
      <c r="D444" s="15"/>
      <c r="E444" s="15"/>
      <c r="F444" s="15"/>
      <c r="G444" s="15"/>
      <c r="H444" s="15"/>
      <c r="I444" s="15"/>
      <c r="J444" s="15"/>
      <c r="K444" s="15"/>
    </row>
    <row r="445" ht="15.75" customHeight="1">
      <c r="C445" s="15"/>
      <c r="D445" s="15"/>
      <c r="E445" s="15"/>
      <c r="F445" s="15"/>
      <c r="G445" s="15"/>
      <c r="H445" s="15"/>
      <c r="I445" s="15"/>
      <c r="J445" s="15"/>
      <c r="K445" s="15"/>
    </row>
    <row r="446" ht="15.75" customHeight="1">
      <c r="C446" s="15"/>
      <c r="D446" s="15"/>
      <c r="E446" s="15"/>
      <c r="F446" s="15"/>
      <c r="G446" s="15"/>
      <c r="H446" s="15"/>
      <c r="I446" s="15"/>
      <c r="J446" s="15"/>
      <c r="K446" s="15"/>
    </row>
    <row r="447" ht="15.75" customHeight="1">
      <c r="C447" s="15"/>
      <c r="D447" s="15"/>
      <c r="E447" s="15"/>
      <c r="F447" s="15"/>
      <c r="G447" s="15"/>
      <c r="H447" s="15"/>
      <c r="I447" s="15"/>
      <c r="J447" s="15"/>
      <c r="K447" s="15"/>
    </row>
    <row r="448" ht="15.75" customHeight="1">
      <c r="C448" s="15"/>
      <c r="D448" s="15"/>
      <c r="E448" s="15"/>
      <c r="F448" s="15"/>
      <c r="G448" s="15"/>
      <c r="H448" s="15"/>
      <c r="I448" s="15"/>
      <c r="J448" s="15"/>
      <c r="K448" s="15"/>
    </row>
    <row r="449" ht="15.75" customHeight="1">
      <c r="C449" s="15"/>
      <c r="D449" s="15"/>
      <c r="E449" s="15"/>
      <c r="F449" s="15"/>
      <c r="G449" s="15"/>
      <c r="H449" s="15"/>
      <c r="I449" s="15"/>
      <c r="J449" s="15"/>
      <c r="K449" s="15"/>
    </row>
    <row r="450" ht="15.75" customHeight="1">
      <c r="C450" s="15"/>
      <c r="D450" s="15"/>
      <c r="E450" s="15"/>
      <c r="F450" s="15"/>
      <c r="G450" s="15"/>
      <c r="H450" s="15"/>
      <c r="I450" s="15"/>
      <c r="J450" s="15"/>
      <c r="K450" s="15"/>
    </row>
    <row r="451" ht="15.75" customHeight="1">
      <c r="C451" s="15"/>
      <c r="D451" s="15"/>
      <c r="E451" s="15"/>
      <c r="F451" s="15"/>
      <c r="G451" s="15"/>
      <c r="H451" s="15"/>
      <c r="I451" s="15"/>
      <c r="J451" s="15"/>
      <c r="K451" s="15"/>
    </row>
    <row r="452" ht="15.75" customHeight="1">
      <c r="C452" s="15"/>
      <c r="D452" s="15"/>
      <c r="E452" s="15"/>
      <c r="F452" s="15"/>
      <c r="G452" s="15"/>
      <c r="H452" s="15"/>
      <c r="I452" s="15"/>
      <c r="J452" s="15"/>
      <c r="K452" s="15"/>
    </row>
    <row r="453" ht="15.75" customHeight="1">
      <c r="C453" s="15"/>
      <c r="D453" s="15"/>
      <c r="E453" s="15"/>
      <c r="F453" s="15"/>
      <c r="G453" s="15"/>
      <c r="H453" s="15"/>
      <c r="I453" s="15"/>
      <c r="J453" s="15"/>
      <c r="K453" s="15"/>
    </row>
    <row r="454" ht="15.75" customHeight="1">
      <c r="C454" s="15"/>
      <c r="D454" s="15"/>
      <c r="E454" s="15"/>
      <c r="F454" s="15"/>
      <c r="G454" s="15"/>
      <c r="H454" s="15"/>
      <c r="I454" s="15"/>
      <c r="J454" s="15"/>
      <c r="K454" s="15"/>
    </row>
    <row r="455" ht="15.75" customHeight="1">
      <c r="C455" s="15"/>
      <c r="D455" s="15"/>
      <c r="E455" s="15"/>
      <c r="F455" s="15"/>
      <c r="G455" s="15"/>
      <c r="H455" s="15"/>
      <c r="I455" s="15"/>
      <c r="J455" s="15"/>
      <c r="K455" s="15"/>
    </row>
    <row r="456" ht="15.75" customHeight="1">
      <c r="C456" s="15"/>
      <c r="D456" s="15"/>
      <c r="E456" s="15"/>
      <c r="F456" s="15"/>
      <c r="G456" s="15"/>
      <c r="H456" s="15"/>
      <c r="I456" s="15"/>
      <c r="J456" s="15"/>
      <c r="K456" s="15"/>
    </row>
    <row r="457" ht="15.75" customHeight="1">
      <c r="C457" s="15"/>
      <c r="D457" s="15"/>
      <c r="E457" s="15"/>
      <c r="F457" s="15"/>
      <c r="G457" s="15"/>
      <c r="H457" s="15"/>
      <c r="I457" s="15"/>
      <c r="J457" s="15"/>
      <c r="K457" s="15"/>
    </row>
    <row r="458" ht="15.75" customHeight="1">
      <c r="C458" s="15"/>
      <c r="D458" s="15"/>
      <c r="E458" s="15"/>
      <c r="F458" s="15"/>
      <c r="G458" s="15"/>
      <c r="H458" s="15"/>
      <c r="I458" s="15"/>
      <c r="J458" s="15"/>
      <c r="K458" s="15"/>
    </row>
    <row r="459" ht="15.75" customHeight="1">
      <c r="C459" s="15"/>
      <c r="D459" s="15"/>
      <c r="E459" s="15"/>
      <c r="F459" s="15"/>
      <c r="G459" s="15"/>
      <c r="H459" s="15"/>
      <c r="I459" s="15"/>
      <c r="J459" s="15"/>
      <c r="K459" s="15"/>
    </row>
    <row r="460" ht="15.75" customHeight="1">
      <c r="C460" s="15"/>
      <c r="D460" s="15"/>
      <c r="E460" s="15"/>
      <c r="F460" s="15"/>
      <c r="G460" s="15"/>
      <c r="H460" s="15"/>
      <c r="I460" s="15"/>
      <c r="J460" s="15"/>
      <c r="K460" s="15"/>
    </row>
    <row r="461" ht="15.75" customHeight="1">
      <c r="C461" s="15"/>
      <c r="D461" s="15"/>
      <c r="E461" s="15"/>
      <c r="F461" s="15"/>
      <c r="G461" s="15"/>
      <c r="H461" s="15"/>
      <c r="I461" s="15"/>
      <c r="J461" s="15"/>
      <c r="K461" s="15"/>
    </row>
    <row r="462" ht="15.75" customHeight="1">
      <c r="C462" s="15"/>
      <c r="D462" s="15"/>
      <c r="E462" s="15"/>
      <c r="F462" s="15"/>
      <c r="G462" s="15"/>
      <c r="H462" s="15"/>
      <c r="I462" s="15"/>
      <c r="J462" s="15"/>
      <c r="K462" s="15"/>
    </row>
    <row r="463" ht="15.75" customHeight="1">
      <c r="C463" s="15"/>
      <c r="D463" s="15"/>
      <c r="E463" s="15"/>
      <c r="F463" s="15"/>
      <c r="G463" s="15"/>
      <c r="H463" s="15"/>
      <c r="I463" s="15"/>
      <c r="J463" s="15"/>
      <c r="K463" s="15"/>
    </row>
    <row r="464" ht="15.75" customHeight="1">
      <c r="C464" s="15"/>
      <c r="D464" s="15"/>
      <c r="E464" s="15"/>
      <c r="F464" s="15"/>
      <c r="G464" s="15"/>
      <c r="H464" s="15"/>
      <c r="I464" s="15"/>
      <c r="J464" s="15"/>
      <c r="K464" s="15"/>
    </row>
    <row r="465" ht="15.75" customHeight="1">
      <c r="C465" s="15"/>
      <c r="D465" s="15"/>
      <c r="E465" s="15"/>
      <c r="F465" s="15"/>
      <c r="G465" s="15"/>
      <c r="H465" s="15"/>
      <c r="I465" s="15"/>
      <c r="J465" s="15"/>
      <c r="K465" s="15"/>
    </row>
    <row r="466" ht="15.75" customHeight="1">
      <c r="C466" s="15"/>
      <c r="D466" s="15"/>
      <c r="E466" s="15"/>
      <c r="F466" s="15"/>
      <c r="G466" s="15"/>
      <c r="H466" s="15"/>
      <c r="I466" s="15"/>
      <c r="J466" s="15"/>
      <c r="K466" s="15"/>
    </row>
    <row r="467" ht="15.75" customHeight="1">
      <c r="C467" s="15"/>
      <c r="D467" s="15"/>
      <c r="E467" s="15"/>
      <c r="F467" s="15"/>
      <c r="G467" s="15"/>
      <c r="H467" s="15"/>
      <c r="I467" s="15"/>
      <c r="J467" s="15"/>
      <c r="K467" s="15"/>
    </row>
    <row r="468" ht="15.75" customHeight="1">
      <c r="C468" s="15"/>
      <c r="D468" s="15"/>
      <c r="E468" s="15"/>
      <c r="F468" s="15"/>
      <c r="G468" s="15"/>
      <c r="H468" s="15"/>
      <c r="I468" s="15"/>
      <c r="J468" s="15"/>
      <c r="K468" s="15"/>
    </row>
    <row r="469" ht="15.75" customHeight="1">
      <c r="C469" s="15"/>
      <c r="D469" s="15"/>
      <c r="E469" s="15"/>
      <c r="F469" s="15"/>
      <c r="G469" s="15"/>
      <c r="H469" s="15"/>
      <c r="I469" s="15"/>
      <c r="J469" s="15"/>
      <c r="K469" s="15"/>
    </row>
    <row r="470" ht="15.75" customHeight="1">
      <c r="C470" s="15"/>
      <c r="D470" s="15"/>
      <c r="E470" s="15"/>
      <c r="F470" s="15"/>
      <c r="G470" s="15"/>
      <c r="H470" s="15"/>
      <c r="I470" s="15"/>
      <c r="J470" s="15"/>
      <c r="K470" s="15"/>
    </row>
    <row r="471" ht="15.75" customHeight="1">
      <c r="C471" s="15"/>
      <c r="D471" s="15"/>
      <c r="E471" s="15"/>
      <c r="F471" s="15"/>
      <c r="G471" s="15"/>
      <c r="H471" s="15"/>
      <c r="I471" s="15"/>
      <c r="J471" s="15"/>
      <c r="K471" s="15"/>
    </row>
    <row r="472" ht="15.75" customHeight="1">
      <c r="C472" s="15"/>
      <c r="D472" s="15"/>
      <c r="E472" s="15"/>
      <c r="F472" s="15"/>
      <c r="G472" s="15"/>
      <c r="H472" s="15"/>
      <c r="I472" s="15"/>
      <c r="J472" s="15"/>
      <c r="K472" s="15"/>
    </row>
    <row r="473" ht="15.75" customHeight="1">
      <c r="C473" s="15"/>
      <c r="D473" s="15"/>
      <c r="E473" s="15"/>
      <c r="F473" s="15"/>
      <c r="G473" s="15"/>
      <c r="H473" s="15"/>
      <c r="I473" s="15"/>
      <c r="J473" s="15"/>
      <c r="K473" s="15"/>
    </row>
    <row r="474" ht="15.75" customHeight="1">
      <c r="C474" s="15"/>
      <c r="D474" s="15"/>
      <c r="E474" s="15"/>
      <c r="F474" s="15"/>
      <c r="G474" s="15"/>
      <c r="H474" s="15"/>
      <c r="I474" s="15"/>
      <c r="J474" s="15"/>
      <c r="K474" s="15"/>
    </row>
    <row r="475" ht="15.75" customHeight="1">
      <c r="C475" s="15"/>
      <c r="D475" s="15"/>
      <c r="E475" s="15"/>
      <c r="F475" s="15"/>
      <c r="G475" s="15"/>
      <c r="H475" s="15"/>
      <c r="I475" s="15"/>
      <c r="J475" s="15"/>
      <c r="K475" s="15"/>
    </row>
    <row r="476" ht="15.75" customHeight="1">
      <c r="C476" s="15"/>
      <c r="D476" s="15"/>
      <c r="E476" s="15"/>
      <c r="F476" s="15"/>
      <c r="G476" s="15"/>
      <c r="H476" s="15"/>
      <c r="I476" s="15"/>
      <c r="J476" s="15"/>
      <c r="K476" s="15"/>
    </row>
    <row r="477" ht="15.75" customHeight="1">
      <c r="C477" s="15"/>
      <c r="D477" s="15"/>
      <c r="E477" s="15"/>
      <c r="F477" s="15"/>
      <c r="G477" s="15"/>
      <c r="H477" s="15"/>
      <c r="I477" s="15"/>
      <c r="J477" s="15"/>
      <c r="K477" s="15"/>
    </row>
    <row r="478" ht="15.75" customHeight="1">
      <c r="C478" s="15"/>
      <c r="D478" s="15"/>
      <c r="E478" s="15"/>
      <c r="F478" s="15"/>
      <c r="G478" s="15"/>
      <c r="H478" s="15"/>
      <c r="I478" s="15"/>
      <c r="J478" s="15"/>
      <c r="K478" s="15"/>
    </row>
    <row r="479" ht="15.75" customHeight="1">
      <c r="C479" s="15"/>
      <c r="D479" s="15"/>
      <c r="E479" s="15"/>
      <c r="F479" s="15"/>
      <c r="G479" s="15"/>
      <c r="H479" s="15"/>
      <c r="I479" s="15"/>
      <c r="J479" s="15"/>
      <c r="K479" s="15"/>
    </row>
    <row r="480" ht="15.75" customHeight="1">
      <c r="C480" s="15"/>
      <c r="D480" s="15"/>
      <c r="E480" s="15"/>
      <c r="F480" s="15"/>
      <c r="G480" s="15"/>
      <c r="H480" s="15"/>
      <c r="I480" s="15"/>
      <c r="J480" s="15"/>
      <c r="K480" s="15"/>
    </row>
    <row r="481" ht="15.75" customHeight="1">
      <c r="C481" s="15"/>
      <c r="D481" s="15"/>
      <c r="E481" s="15"/>
      <c r="F481" s="15"/>
      <c r="G481" s="15"/>
      <c r="H481" s="15"/>
      <c r="I481" s="15"/>
      <c r="J481" s="15"/>
      <c r="K481" s="15"/>
    </row>
    <row r="482" ht="15.75" customHeight="1">
      <c r="C482" s="15"/>
      <c r="D482" s="15"/>
      <c r="E482" s="15"/>
      <c r="F482" s="15"/>
      <c r="G482" s="15"/>
      <c r="H482" s="15"/>
      <c r="I482" s="15"/>
      <c r="J482" s="15"/>
      <c r="K482" s="15"/>
    </row>
    <row r="483" ht="15.75" customHeight="1">
      <c r="C483" s="15"/>
      <c r="D483" s="15"/>
      <c r="E483" s="15"/>
      <c r="F483" s="15"/>
      <c r="G483" s="15"/>
      <c r="H483" s="15"/>
      <c r="I483" s="15"/>
      <c r="J483" s="15"/>
      <c r="K483" s="15"/>
    </row>
    <row r="484" ht="15.75" customHeight="1">
      <c r="C484" s="15"/>
      <c r="D484" s="15"/>
      <c r="E484" s="15"/>
      <c r="F484" s="15"/>
      <c r="G484" s="15"/>
      <c r="H484" s="15"/>
      <c r="I484" s="15"/>
      <c r="J484" s="15"/>
      <c r="K484" s="15"/>
    </row>
    <row r="485" ht="15.75" customHeight="1">
      <c r="C485" s="15"/>
      <c r="D485" s="15"/>
      <c r="E485" s="15"/>
      <c r="F485" s="15"/>
      <c r="G485" s="15"/>
      <c r="H485" s="15"/>
      <c r="I485" s="15"/>
      <c r="J485" s="15"/>
      <c r="K485" s="15"/>
    </row>
    <row r="486" ht="15.75" customHeight="1">
      <c r="C486" s="15"/>
      <c r="D486" s="15"/>
      <c r="E486" s="15"/>
      <c r="F486" s="15"/>
      <c r="G486" s="15"/>
      <c r="H486" s="15"/>
      <c r="I486" s="15"/>
      <c r="J486" s="15"/>
      <c r="K486" s="15"/>
    </row>
    <row r="487" ht="15.75" customHeight="1">
      <c r="C487" s="15"/>
      <c r="D487" s="15"/>
      <c r="E487" s="15"/>
      <c r="F487" s="15"/>
      <c r="G487" s="15"/>
      <c r="H487" s="15"/>
      <c r="I487" s="15"/>
      <c r="J487" s="15"/>
      <c r="K487" s="15"/>
    </row>
    <row r="488" ht="15.75" customHeight="1">
      <c r="C488" s="15"/>
      <c r="D488" s="15"/>
      <c r="E488" s="15"/>
      <c r="F488" s="15"/>
      <c r="G488" s="15"/>
      <c r="H488" s="15"/>
      <c r="I488" s="15"/>
      <c r="J488" s="15"/>
      <c r="K488" s="15"/>
    </row>
    <row r="489" ht="15.75" customHeight="1">
      <c r="C489" s="15"/>
      <c r="D489" s="15"/>
      <c r="E489" s="15"/>
      <c r="F489" s="15"/>
      <c r="G489" s="15"/>
      <c r="H489" s="15"/>
      <c r="I489" s="15"/>
      <c r="J489" s="15"/>
      <c r="K489" s="15"/>
    </row>
    <row r="490" ht="15.75" customHeight="1">
      <c r="C490" s="15"/>
      <c r="D490" s="15"/>
      <c r="E490" s="15"/>
      <c r="F490" s="15"/>
      <c r="G490" s="15"/>
      <c r="H490" s="15"/>
      <c r="I490" s="15"/>
      <c r="J490" s="15"/>
      <c r="K490" s="15"/>
    </row>
    <row r="491" ht="15.75" customHeight="1">
      <c r="C491" s="15"/>
      <c r="D491" s="15"/>
      <c r="E491" s="15"/>
      <c r="F491" s="15"/>
      <c r="G491" s="15"/>
      <c r="H491" s="15"/>
      <c r="I491" s="15"/>
      <c r="J491" s="15"/>
      <c r="K491" s="15"/>
    </row>
    <row r="492" ht="15.75" customHeight="1">
      <c r="C492" s="15"/>
      <c r="D492" s="15"/>
      <c r="E492" s="15"/>
      <c r="F492" s="15"/>
      <c r="G492" s="15"/>
      <c r="H492" s="15"/>
      <c r="I492" s="15"/>
      <c r="J492" s="15"/>
      <c r="K492" s="15"/>
    </row>
    <row r="493" ht="15.75" customHeight="1">
      <c r="C493" s="15"/>
      <c r="D493" s="15"/>
      <c r="E493" s="15"/>
      <c r="F493" s="15"/>
      <c r="G493" s="15"/>
      <c r="H493" s="15"/>
      <c r="I493" s="15"/>
      <c r="J493" s="15"/>
      <c r="K493" s="15"/>
    </row>
    <row r="494" ht="15.75" customHeight="1">
      <c r="C494" s="15"/>
      <c r="D494" s="15"/>
      <c r="E494" s="15"/>
      <c r="F494" s="15"/>
      <c r="G494" s="15"/>
      <c r="H494" s="15"/>
      <c r="I494" s="15"/>
      <c r="J494" s="15"/>
      <c r="K494" s="15"/>
    </row>
    <row r="495" ht="15.75" customHeight="1">
      <c r="C495" s="15"/>
      <c r="D495" s="15"/>
      <c r="E495" s="15"/>
      <c r="F495" s="15"/>
      <c r="G495" s="15"/>
      <c r="H495" s="15"/>
      <c r="I495" s="15"/>
      <c r="J495" s="15"/>
      <c r="K495" s="15"/>
    </row>
    <row r="496" ht="15.75" customHeight="1">
      <c r="C496" s="15"/>
      <c r="D496" s="15"/>
      <c r="E496" s="15"/>
      <c r="F496" s="15"/>
      <c r="G496" s="15"/>
      <c r="H496" s="15"/>
      <c r="I496" s="15"/>
      <c r="J496" s="15"/>
      <c r="K496" s="15"/>
    </row>
    <row r="497" ht="15.75" customHeight="1">
      <c r="C497" s="15"/>
      <c r="D497" s="15"/>
      <c r="E497" s="15"/>
      <c r="F497" s="15"/>
      <c r="G497" s="15"/>
      <c r="H497" s="15"/>
      <c r="I497" s="15"/>
      <c r="J497" s="15"/>
      <c r="K497" s="15"/>
    </row>
    <row r="498" ht="15.75" customHeight="1">
      <c r="C498" s="15"/>
      <c r="D498" s="15"/>
      <c r="E498" s="15"/>
      <c r="F498" s="15"/>
      <c r="G498" s="15"/>
      <c r="H498" s="15"/>
      <c r="I498" s="15"/>
      <c r="J498" s="15"/>
      <c r="K498" s="15"/>
    </row>
    <row r="499" ht="15.75" customHeight="1">
      <c r="C499" s="15"/>
      <c r="D499" s="15"/>
      <c r="E499" s="15"/>
      <c r="F499" s="15"/>
      <c r="G499" s="15"/>
      <c r="H499" s="15"/>
      <c r="I499" s="15"/>
      <c r="J499" s="15"/>
      <c r="K499" s="15"/>
    </row>
    <row r="500" ht="15.75" customHeight="1">
      <c r="C500" s="15"/>
      <c r="D500" s="15"/>
      <c r="E500" s="15"/>
      <c r="F500" s="15"/>
      <c r="G500" s="15"/>
      <c r="H500" s="15"/>
      <c r="I500" s="15"/>
      <c r="J500" s="15"/>
      <c r="K500" s="15"/>
    </row>
    <row r="501" ht="15.75" customHeight="1">
      <c r="C501" s="15"/>
      <c r="D501" s="15"/>
      <c r="E501" s="15"/>
      <c r="F501" s="15"/>
      <c r="G501" s="15"/>
      <c r="H501" s="15"/>
      <c r="I501" s="15"/>
      <c r="J501" s="15"/>
      <c r="K501" s="15"/>
    </row>
    <row r="502" ht="15.75" customHeight="1">
      <c r="C502" s="15"/>
      <c r="D502" s="15"/>
      <c r="E502" s="15"/>
      <c r="F502" s="15"/>
      <c r="G502" s="15"/>
      <c r="H502" s="15"/>
      <c r="I502" s="15"/>
      <c r="J502" s="15"/>
      <c r="K502" s="15"/>
    </row>
    <row r="503" ht="15.75" customHeight="1">
      <c r="C503" s="15"/>
      <c r="D503" s="15"/>
      <c r="E503" s="15"/>
      <c r="F503" s="15"/>
      <c r="G503" s="15"/>
      <c r="H503" s="15"/>
      <c r="I503" s="15"/>
      <c r="J503" s="15"/>
      <c r="K503" s="15"/>
    </row>
    <row r="504" ht="15.75" customHeight="1">
      <c r="C504" s="15"/>
      <c r="D504" s="15"/>
      <c r="E504" s="15"/>
      <c r="F504" s="15"/>
      <c r="G504" s="15"/>
      <c r="H504" s="15"/>
      <c r="I504" s="15"/>
      <c r="J504" s="15"/>
      <c r="K504" s="15"/>
    </row>
    <row r="505" ht="15.75" customHeight="1">
      <c r="C505" s="15"/>
      <c r="D505" s="15"/>
      <c r="E505" s="15"/>
      <c r="F505" s="15"/>
      <c r="G505" s="15"/>
      <c r="H505" s="15"/>
      <c r="I505" s="15"/>
      <c r="J505" s="15"/>
      <c r="K505" s="15"/>
    </row>
    <row r="506" ht="15.75" customHeight="1">
      <c r="C506" s="15"/>
      <c r="D506" s="15"/>
      <c r="E506" s="15"/>
      <c r="F506" s="15"/>
      <c r="G506" s="15"/>
      <c r="H506" s="15"/>
      <c r="I506" s="15"/>
      <c r="J506" s="15"/>
      <c r="K506" s="15"/>
    </row>
    <row r="507" ht="15.75" customHeight="1">
      <c r="C507" s="15"/>
      <c r="D507" s="15"/>
      <c r="E507" s="15"/>
      <c r="F507" s="15"/>
      <c r="G507" s="15"/>
      <c r="H507" s="15"/>
      <c r="I507" s="15"/>
      <c r="J507" s="15"/>
      <c r="K507" s="15"/>
    </row>
    <row r="508" ht="15.75" customHeight="1">
      <c r="C508" s="15"/>
      <c r="D508" s="15"/>
      <c r="E508" s="15"/>
      <c r="F508" s="15"/>
      <c r="G508" s="15"/>
      <c r="H508" s="15"/>
      <c r="I508" s="15"/>
      <c r="J508" s="15"/>
      <c r="K508" s="15"/>
    </row>
    <row r="509" ht="15.75" customHeight="1">
      <c r="C509" s="15"/>
      <c r="D509" s="15"/>
      <c r="E509" s="15"/>
      <c r="F509" s="15"/>
      <c r="G509" s="15"/>
      <c r="H509" s="15"/>
      <c r="I509" s="15"/>
      <c r="J509" s="15"/>
      <c r="K509" s="15"/>
    </row>
    <row r="510" ht="15.75" customHeight="1">
      <c r="C510" s="15"/>
      <c r="D510" s="15"/>
      <c r="E510" s="15"/>
      <c r="F510" s="15"/>
      <c r="G510" s="15"/>
      <c r="H510" s="15"/>
      <c r="I510" s="15"/>
      <c r="J510" s="15"/>
      <c r="K510" s="15"/>
    </row>
    <row r="511" ht="15.75" customHeight="1">
      <c r="C511" s="15"/>
      <c r="D511" s="15"/>
      <c r="E511" s="15"/>
      <c r="F511" s="15"/>
      <c r="G511" s="15"/>
      <c r="H511" s="15"/>
      <c r="I511" s="15"/>
      <c r="J511" s="15"/>
      <c r="K511" s="15"/>
    </row>
    <row r="512" ht="15.75" customHeight="1">
      <c r="C512" s="15"/>
      <c r="D512" s="15"/>
      <c r="E512" s="15"/>
      <c r="F512" s="15"/>
      <c r="G512" s="15"/>
      <c r="H512" s="15"/>
      <c r="I512" s="15"/>
      <c r="J512" s="15"/>
      <c r="K512" s="15"/>
    </row>
    <row r="513" ht="15.75" customHeight="1">
      <c r="C513" s="15"/>
      <c r="D513" s="15"/>
      <c r="E513" s="15"/>
      <c r="F513" s="15"/>
      <c r="G513" s="15"/>
      <c r="H513" s="15"/>
      <c r="I513" s="15"/>
      <c r="J513" s="15"/>
      <c r="K513" s="15"/>
    </row>
    <row r="514" ht="15.75" customHeight="1">
      <c r="C514" s="15"/>
      <c r="D514" s="15"/>
      <c r="E514" s="15"/>
      <c r="F514" s="15"/>
      <c r="G514" s="15"/>
      <c r="H514" s="15"/>
      <c r="I514" s="15"/>
      <c r="J514" s="15"/>
      <c r="K514" s="15"/>
    </row>
    <row r="515" ht="15.75" customHeight="1">
      <c r="C515" s="15"/>
      <c r="D515" s="15"/>
      <c r="E515" s="15"/>
      <c r="F515" s="15"/>
      <c r="G515" s="15"/>
      <c r="H515" s="15"/>
      <c r="I515" s="15"/>
      <c r="J515" s="15"/>
      <c r="K515" s="15"/>
    </row>
    <row r="516" ht="15.75" customHeight="1">
      <c r="C516" s="15"/>
      <c r="D516" s="15"/>
      <c r="E516" s="15"/>
      <c r="F516" s="15"/>
      <c r="G516" s="15"/>
      <c r="H516" s="15"/>
      <c r="I516" s="15"/>
      <c r="J516" s="15"/>
      <c r="K516" s="15"/>
    </row>
    <row r="517" ht="15.75" customHeight="1">
      <c r="C517" s="15"/>
      <c r="D517" s="15"/>
      <c r="E517" s="15"/>
      <c r="F517" s="15"/>
      <c r="G517" s="15"/>
      <c r="H517" s="15"/>
      <c r="I517" s="15"/>
      <c r="J517" s="15"/>
      <c r="K517" s="15"/>
    </row>
    <row r="518" ht="15.75" customHeight="1">
      <c r="C518" s="15"/>
      <c r="D518" s="15"/>
      <c r="E518" s="15"/>
      <c r="F518" s="15"/>
      <c r="G518" s="15"/>
      <c r="H518" s="15"/>
      <c r="I518" s="15"/>
      <c r="J518" s="15"/>
      <c r="K518" s="15"/>
    </row>
    <row r="519" ht="15.75" customHeight="1">
      <c r="C519" s="15"/>
      <c r="D519" s="15"/>
      <c r="E519" s="15"/>
      <c r="F519" s="15"/>
      <c r="G519" s="15"/>
      <c r="H519" s="15"/>
      <c r="I519" s="15"/>
      <c r="J519" s="15"/>
      <c r="K519" s="15"/>
    </row>
    <row r="520" ht="15.75" customHeight="1">
      <c r="C520" s="15"/>
      <c r="D520" s="15"/>
      <c r="E520" s="15"/>
      <c r="F520" s="15"/>
      <c r="G520" s="15"/>
      <c r="H520" s="15"/>
      <c r="I520" s="15"/>
      <c r="J520" s="15"/>
      <c r="K520" s="15"/>
    </row>
    <row r="521" ht="15.75" customHeight="1">
      <c r="C521" s="15"/>
      <c r="D521" s="15"/>
      <c r="E521" s="15"/>
      <c r="F521" s="15"/>
      <c r="G521" s="15"/>
      <c r="H521" s="15"/>
      <c r="I521" s="15"/>
      <c r="J521" s="15"/>
      <c r="K521" s="15"/>
    </row>
    <row r="522" ht="15.75" customHeight="1">
      <c r="C522" s="15"/>
      <c r="D522" s="15"/>
      <c r="E522" s="15"/>
      <c r="F522" s="15"/>
      <c r="G522" s="15"/>
      <c r="H522" s="15"/>
      <c r="I522" s="15"/>
      <c r="J522" s="15"/>
      <c r="K522" s="15"/>
    </row>
    <row r="523" ht="15.75" customHeight="1">
      <c r="C523" s="15"/>
      <c r="D523" s="15"/>
      <c r="E523" s="15"/>
      <c r="F523" s="15"/>
      <c r="G523" s="15"/>
      <c r="H523" s="15"/>
      <c r="I523" s="15"/>
      <c r="J523" s="15"/>
      <c r="K523" s="15"/>
    </row>
    <row r="524" ht="15.75" customHeight="1">
      <c r="C524" s="15"/>
      <c r="D524" s="15"/>
      <c r="E524" s="15"/>
      <c r="F524" s="15"/>
      <c r="G524" s="15"/>
      <c r="H524" s="15"/>
      <c r="I524" s="15"/>
      <c r="J524" s="15"/>
      <c r="K524" s="15"/>
    </row>
    <row r="525" ht="15.75" customHeight="1">
      <c r="C525" s="15"/>
      <c r="D525" s="15"/>
      <c r="E525" s="15"/>
      <c r="F525" s="15"/>
      <c r="G525" s="15"/>
      <c r="H525" s="15"/>
      <c r="I525" s="15"/>
      <c r="J525" s="15"/>
      <c r="K525" s="15"/>
    </row>
    <row r="526" ht="15.75" customHeight="1">
      <c r="C526" s="15"/>
      <c r="D526" s="15"/>
      <c r="E526" s="15"/>
      <c r="F526" s="15"/>
      <c r="G526" s="15"/>
      <c r="H526" s="15"/>
      <c r="I526" s="15"/>
      <c r="J526" s="15"/>
      <c r="K526" s="15"/>
    </row>
    <row r="527" ht="15.75" customHeight="1">
      <c r="C527" s="15"/>
      <c r="D527" s="15"/>
      <c r="E527" s="15"/>
      <c r="F527" s="15"/>
      <c r="G527" s="15"/>
      <c r="H527" s="15"/>
      <c r="I527" s="15"/>
      <c r="J527" s="15"/>
      <c r="K527" s="15"/>
    </row>
    <row r="528" ht="15.75" customHeight="1">
      <c r="C528" s="15"/>
      <c r="D528" s="15"/>
      <c r="E528" s="15"/>
      <c r="F528" s="15"/>
      <c r="G528" s="15"/>
      <c r="H528" s="15"/>
      <c r="I528" s="15"/>
      <c r="J528" s="15"/>
      <c r="K528" s="15"/>
    </row>
    <row r="529" ht="15.75" customHeight="1">
      <c r="C529" s="15"/>
      <c r="D529" s="15"/>
      <c r="E529" s="15"/>
      <c r="F529" s="15"/>
      <c r="G529" s="15"/>
      <c r="H529" s="15"/>
      <c r="I529" s="15"/>
      <c r="J529" s="15"/>
      <c r="K529" s="15"/>
    </row>
    <row r="530" ht="15.75" customHeight="1">
      <c r="C530" s="15"/>
      <c r="D530" s="15"/>
      <c r="E530" s="15"/>
      <c r="F530" s="15"/>
      <c r="G530" s="15"/>
      <c r="H530" s="15"/>
      <c r="I530" s="15"/>
      <c r="J530" s="15"/>
      <c r="K530" s="15"/>
    </row>
    <row r="531" ht="15.75" customHeight="1">
      <c r="C531" s="15"/>
      <c r="D531" s="15"/>
      <c r="E531" s="15"/>
      <c r="F531" s="15"/>
      <c r="G531" s="15"/>
      <c r="H531" s="15"/>
      <c r="I531" s="15"/>
      <c r="J531" s="15"/>
      <c r="K531" s="15"/>
    </row>
    <row r="532" ht="15.75" customHeight="1">
      <c r="C532" s="15"/>
      <c r="D532" s="15"/>
      <c r="E532" s="15"/>
      <c r="F532" s="15"/>
      <c r="G532" s="15"/>
      <c r="H532" s="15"/>
      <c r="I532" s="15"/>
      <c r="J532" s="15"/>
      <c r="K532" s="15"/>
    </row>
    <row r="533" ht="15.75" customHeight="1">
      <c r="C533" s="15"/>
      <c r="D533" s="15"/>
      <c r="E533" s="15"/>
      <c r="F533" s="15"/>
      <c r="G533" s="15"/>
      <c r="H533" s="15"/>
      <c r="I533" s="15"/>
      <c r="J533" s="15"/>
      <c r="K533" s="15"/>
    </row>
    <row r="534" ht="15.75" customHeight="1">
      <c r="C534" s="15"/>
      <c r="D534" s="15"/>
      <c r="E534" s="15"/>
      <c r="F534" s="15"/>
      <c r="G534" s="15"/>
      <c r="H534" s="15"/>
      <c r="I534" s="15"/>
      <c r="J534" s="15"/>
      <c r="K534" s="15"/>
    </row>
    <row r="535" ht="15.75" customHeight="1">
      <c r="C535" s="15"/>
      <c r="D535" s="15"/>
      <c r="E535" s="15"/>
      <c r="F535" s="15"/>
      <c r="G535" s="15"/>
      <c r="H535" s="15"/>
      <c r="I535" s="15"/>
      <c r="J535" s="15"/>
      <c r="K535" s="15"/>
    </row>
    <row r="536" ht="15.75" customHeight="1">
      <c r="C536" s="15"/>
      <c r="D536" s="15"/>
      <c r="E536" s="15"/>
      <c r="F536" s="15"/>
      <c r="G536" s="15"/>
      <c r="H536" s="15"/>
      <c r="I536" s="15"/>
      <c r="J536" s="15"/>
      <c r="K536" s="15"/>
    </row>
    <row r="537" ht="15.75" customHeight="1">
      <c r="C537" s="15"/>
      <c r="D537" s="15"/>
      <c r="E537" s="15"/>
      <c r="F537" s="15"/>
      <c r="G537" s="15"/>
      <c r="H537" s="15"/>
      <c r="I537" s="15"/>
      <c r="J537" s="15"/>
      <c r="K537" s="15"/>
    </row>
    <row r="538" ht="15.75" customHeight="1">
      <c r="C538" s="15"/>
      <c r="D538" s="15"/>
      <c r="E538" s="15"/>
      <c r="F538" s="15"/>
      <c r="G538" s="15"/>
      <c r="H538" s="15"/>
      <c r="I538" s="15"/>
      <c r="J538" s="15"/>
      <c r="K538" s="15"/>
    </row>
    <row r="539" ht="15.75" customHeight="1">
      <c r="C539" s="15"/>
      <c r="D539" s="15"/>
      <c r="E539" s="15"/>
      <c r="F539" s="15"/>
      <c r="G539" s="15"/>
      <c r="H539" s="15"/>
      <c r="I539" s="15"/>
      <c r="J539" s="15"/>
      <c r="K539" s="15"/>
    </row>
    <row r="540" ht="15.75" customHeight="1">
      <c r="C540" s="15"/>
      <c r="D540" s="15"/>
      <c r="E540" s="15"/>
      <c r="F540" s="15"/>
      <c r="G540" s="15"/>
      <c r="H540" s="15"/>
      <c r="I540" s="15"/>
      <c r="J540" s="15"/>
      <c r="K540" s="15"/>
    </row>
    <row r="541" ht="15.75" customHeight="1">
      <c r="C541" s="15"/>
      <c r="D541" s="15"/>
      <c r="E541" s="15"/>
      <c r="F541" s="15"/>
      <c r="G541" s="15"/>
      <c r="H541" s="15"/>
      <c r="I541" s="15"/>
      <c r="J541" s="15"/>
      <c r="K541" s="15"/>
    </row>
    <row r="542" ht="15.75" customHeight="1">
      <c r="C542" s="15"/>
      <c r="D542" s="15"/>
      <c r="E542" s="15"/>
      <c r="F542" s="15"/>
      <c r="G542" s="15"/>
      <c r="H542" s="15"/>
      <c r="I542" s="15"/>
      <c r="J542" s="15"/>
      <c r="K542" s="15"/>
    </row>
    <row r="543" ht="15.75" customHeight="1">
      <c r="C543" s="15"/>
      <c r="D543" s="15"/>
      <c r="E543" s="15"/>
      <c r="F543" s="15"/>
      <c r="G543" s="15"/>
      <c r="H543" s="15"/>
      <c r="I543" s="15"/>
      <c r="J543" s="15"/>
      <c r="K543" s="15"/>
    </row>
    <row r="544" ht="15.75" customHeight="1">
      <c r="C544" s="15"/>
      <c r="D544" s="15"/>
      <c r="E544" s="15"/>
      <c r="F544" s="15"/>
      <c r="G544" s="15"/>
      <c r="H544" s="15"/>
      <c r="I544" s="15"/>
      <c r="J544" s="15"/>
      <c r="K544" s="15"/>
    </row>
    <row r="545" ht="15.75" customHeight="1">
      <c r="C545" s="15"/>
      <c r="D545" s="15"/>
      <c r="E545" s="15"/>
      <c r="F545" s="15"/>
      <c r="G545" s="15"/>
      <c r="H545" s="15"/>
      <c r="I545" s="15"/>
      <c r="J545" s="15"/>
      <c r="K545" s="15"/>
    </row>
    <row r="546" ht="15.75" customHeight="1">
      <c r="C546" s="15"/>
      <c r="D546" s="15"/>
      <c r="E546" s="15"/>
      <c r="F546" s="15"/>
      <c r="G546" s="15"/>
      <c r="H546" s="15"/>
      <c r="I546" s="15"/>
      <c r="J546" s="15"/>
      <c r="K546" s="15"/>
    </row>
    <row r="547" ht="15.75" customHeight="1">
      <c r="C547" s="15"/>
      <c r="D547" s="15"/>
      <c r="E547" s="15"/>
      <c r="F547" s="15"/>
      <c r="G547" s="15"/>
      <c r="H547" s="15"/>
      <c r="I547" s="15"/>
      <c r="J547" s="15"/>
      <c r="K547" s="15"/>
    </row>
    <row r="548" ht="15.75" customHeight="1">
      <c r="C548" s="15"/>
      <c r="D548" s="15"/>
      <c r="E548" s="15"/>
      <c r="F548" s="15"/>
      <c r="G548" s="15"/>
      <c r="H548" s="15"/>
      <c r="I548" s="15"/>
      <c r="J548" s="15"/>
      <c r="K548" s="15"/>
    </row>
    <row r="549" ht="15.75" customHeight="1">
      <c r="C549" s="15"/>
      <c r="D549" s="15"/>
      <c r="E549" s="15"/>
      <c r="F549" s="15"/>
      <c r="G549" s="15"/>
      <c r="H549" s="15"/>
      <c r="I549" s="15"/>
      <c r="J549" s="15"/>
      <c r="K549" s="15"/>
    </row>
    <row r="550" ht="15.75" customHeight="1">
      <c r="C550" s="15"/>
      <c r="D550" s="15"/>
      <c r="E550" s="15"/>
      <c r="F550" s="15"/>
      <c r="G550" s="15"/>
      <c r="H550" s="15"/>
      <c r="I550" s="15"/>
      <c r="J550" s="15"/>
      <c r="K550" s="15"/>
    </row>
    <row r="551" ht="15.75" customHeight="1">
      <c r="C551" s="15"/>
      <c r="D551" s="15"/>
      <c r="E551" s="15"/>
      <c r="F551" s="15"/>
      <c r="G551" s="15"/>
      <c r="H551" s="15"/>
      <c r="I551" s="15"/>
      <c r="J551" s="15"/>
      <c r="K551" s="15"/>
    </row>
    <row r="552" ht="15.75" customHeight="1">
      <c r="C552" s="15"/>
      <c r="D552" s="15"/>
      <c r="E552" s="15"/>
      <c r="F552" s="15"/>
      <c r="G552" s="15"/>
      <c r="H552" s="15"/>
      <c r="I552" s="15"/>
      <c r="J552" s="15"/>
      <c r="K552" s="15"/>
    </row>
    <row r="553" ht="15.75" customHeight="1">
      <c r="C553" s="15"/>
      <c r="D553" s="15"/>
      <c r="E553" s="15"/>
      <c r="F553" s="15"/>
      <c r="G553" s="15"/>
      <c r="H553" s="15"/>
      <c r="I553" s="15"/>
      <c r="J553" s="15"/>
      <c r="K553" s="15"/>
    </row>
    <row r="554" ht="15.75" customHeight="1">
      <c r="C554" s="15"/>
      <c r="D554" s="15"/>
      <c r="E554" s="15"/>
      <c r="F554" s="15"/>
      <c r="G554" s="15"/>
      <c r="H554" s="15"/>
      <c r="I554" s="15"/>
      <c r="J554" s="15"/>
      <c r="K554" s="15"/>
    </row>
    <row r="555" ht="15.75" customHeight="1">
      <c r="C555" s="15"/>
      <c r="D555" s="15"/>
      <c r="E555" s="15"/>
      <c r="F555" s="15"/>
      <c r="G555" s="15"/>
      <c r="H555" s="15"/>
      <c r="I555" s="15"/>
      <c r="J555" s="15"/>
      <c r="K555" s="15"/>
    </row>
    <row r="556" ht="15.75" customHeight="1">
      <c r="C556" s="15"/>
      <c r="D556" s="15"/>
      <c r="E556" s="15"/>
      <c r="F556" s="15"/>
      <c r="G556" s="15"/>
      <c r="H556" s="15"/>
      <c r="I556" s="15"/>
      <c r="J556" s="15"/>
      <c r="K556" s="15"/>
    </row>
    <row r="557" ht="15.75" customHeight="1">
      <c r="C557" s="15"/>
      <c r="D557" s="15"/>
      <c r="E557" s="15"/>
      <c r="F557" s="15"/>
      <c r="G557" s="15"/>
      <c r="H557" s="15"/>
      <c r="I557" s="15"/>
      <c r="J557" s="15"/>
      <c r="K557" s="15"/>
    </row>
    <row r="558" ht="15.75" customHeight="1">
      <c r="C558" s="15"/>
      <c r="D558" s="15"/>
      <c r="E558" s="15"/>
      <c r="F558" s="15"/>
      <c r="G558" s="15"/>
      <c r="H558" s="15"/>
      <c r="I558" s="15"/>
      <c r="J558" s="15"/>
      <c r="K558" s="15"/>
    </row>
    <row r="559" ht="15.75" customHeight="1">
      <c r="C559" s="15"/>
      <c r="D559" s="15"/>
      <c r="E559" s="15"/>
      <c r="F559" s="15"/>
      <c r="G559" s="15"/>
      <c r="H559" s="15"/>
      <c r="I559" s="15"/>
      <c r="J559" s="15"/>
      <c r="K559" s="15"/>
    </row>
    <row r="560" ht="15.75" customHeight="1">
      <c r="C560" s="15"/>
      <c r="D560" s="15"/>
      <c r="E560" s="15"/>
      <c r="F560" s="15"/>
      <c r="G560" s="15"/>
      <c r="H560" s="15"/>
      <c r="I560" s="15"/>
      <c r="J560" s="15"/>
      <c r="K560" s="15"/>
    </row>
    <row r="561" ht="15.75" customHeight="1">
      <c r="C561" s="15"/>
      <c r="D561" s="15"/>
      <c r="E561" s="15"/>
      <c r="F561" s="15"/>
      <c r="G561" s="15"/>
      <c r="H561" s="15"/>
      <c r="I561" s="15"/>
      <c r="J561" s="15"/>
      <c r="K561" s="15"/>
    </row>
    <row r="562" ht="15.75" customHeight="1">
      <c r="C562" s="15"/>
      <c r="D562" s="15"/>
      <c r="E562" s="15"/>
      <c r="F562" s="15"/>
      <c r="G562" s="15"/>
      <c r="H562" s="15"/>
      <c r="I562" s="15"/>
      <c r="J562" s="15"/>
      <c r="K562" s="15"/>
    </row>
    <row r="563" ht="15.75" customHeight="1">
      <c r="C563" s="15"/>
      <c r="D563" s="15"/>
      <c r="E563" s="15"/>
      <c r="F563" s="15"/>
      <c r="G563" s="15"/>
      <c r="H563" s="15"/>
      <c r="I563" s="15"/>
      <c r="J563" s="15"/>
      <c r="K563" s="15"/>
    </row>
    <row r="564" ht="15.75" customHeight="1">
      <c r="C564" s="15"/>
      <c r="D564" s="15"/>
      <c r="E564" s="15"/>
      <c r="F564" s="15"/>
      <c r="G564" s="15"/>
      <c r="H564" s="15"/>
      <c r="I564" s="15"/>
      <c r="J564" s="15"/>
      <c r="K564" s="15"/>
    </row>
    <row r="565" ht="15.75" customHeight="1">
      <c r="C565" s="15"/>
      <c r="D565" s="15"/>
      <c r="E565" s="15"/>
      <c r="F565" s="15"/>
      <c r="G565" s="15"/>
      <c r="H565" s="15"/>
      <c r="I565" s="15"/>
      <c r="J565" s="15"/>
      <c r="K565" s="15"/>
    </row>
    <row r="566" ht="15.75" customHeight="1">
      <c r="C566" s="15"/>
      <c r="D566" s="15"/>
      <c r="E566" s="15"/>
      <c r="F566" s="15"/>
      <c r="G566" s="15"/>
      <c r="H566" s="15"/>
      <c r="I566" s="15"/>
      <c r="J566" s="15"/>
      <c r="K566" s="15"/>
    </row>
    <row r="567" ht="15.75" customHeight="1">
      <c r="C567" s="15"/>
      <c r="D567" s="15"/>
      <c r="E567" s="15"/>
      <c r="F567" s="15"/>
      <c r="G567" s="15"/>
      <c r="H567" s="15"/>
      <c r="I567" s="15"/>
      <c r="J567" s="15"/>
      <c r="K567" s="15"/>
    </row>
    <row r="568" ht="15.75" customHeight="1">
      <c r="C568" s="15"/>
      <c r="D568" s="15"/>
      <c r="E568" s="15"/>
      <c r="F568" s="15"/>
      <c r="G568" s="15"/>
      <c r="H568" s="15"/>
      <c r="I568" s="15"/>
      <c r="J568" s="15"/>
      <c r="K568" s="15"/>
    </row>
    <row r="569" ht="15.75" customHeight="1">
      <c r="C569" s="15"/>
      <c r="D569" s="15"/>
      <c r="E569" s="15"/>
      <c r="F569" s="15"/>
      <c r="G569" s="15"/>
      <c r="H569" s="15"/>
      <c r="I569" s="15"/>
      <c r="J569" s="15"/>
      <c r="K569" s="15"/>
    </row>
    <row r="570" ht="15.75" customHeight="1">
      <c r="C570" s="15"/>
      <c r="D570" s="15"/>
      <c r="E570" s="15"/>
      <c r="F570" s="15"/>
      <c r="G570" s="15"/>
      <c r="H570" s="15"/>
      <c r="I570" s="15"/>
      <c r="J570" s="15"/>
      <c r="K570" s="15"/>
    </row>
    <row r="571" ht="15.75" customHeight="1">
      <c r="C571" s="15"/>
      <c r="D571" s="15"/>
      <c r="E571" s="15"/>
      <c r="F571" s="15"/>
      <c r="G571" s="15"/>
      <c r="H571" s="15"/>
      <c r="I571" s="15"/>
      <c r="J571" s="15"/>
      <c r="K571" s="15"/>
    </row>
    <row r="572" ht="15.75" customHeight="1">
      <c r="C572" s="15"/>
      <c r="D572" s="15"/>
      <c r="E572" s="15"/>
      <c r="F572" s="15"/>
      <c r="G572" s="15"/>
      <c r="H572" s="15"/>
      <c r="I572" s="15"/>
      <c r="J572" s="15"/>
      <c r="K572" s="15"/>
    </row>
    <row r="573" ht="15.75" customHeight="1">
      <c r="C573" s="15"/>
      <c r="D573" s="15"/>
      <c r="E573" s="15"/>
      <c r="F573" s="15"/>
      <c r="G573" s="15"/>
      <c r="H573" s="15"/>
      <c r="I573" s="15"/>
      <c r="J573" s="15"/>
      <c r="K573" s="15"/>
    </row>
    <row r="574" ht="15.75" customHeight="1">
      <c r="C574" s="15"/>
      <c r="D574" s="15"/>
      <c r="E574" s="15"/>
      <c r="F574" s="15"/>
      <c r="G574" s="15"/>
      <c r="H574" s="15"/>
      <c r="I574" s="15"/>
      <c r="J574" s="15"/>
      <c r="K574" s="15"/>
    </row>
    <row r="575" ht="15.75" customHeight="1">
      <c r="C575" s="15"/>
      <c r="D575" s="15"/>
      <c r="E575" s="15"/>
      <c r="F575" s="15"/>
      <c r="G575" s="15"/>
      <c r="H575" s="15"/>
      <c r="I575" s="15"/>
      <c r="J575" s="15"/>
      <c r="K575" s="15"/>
    </row>
    <row r="576" ht="15.75" customHeight="1">
      <c r="C576" s="15"/>
      <c r="D576" s="15"/>
      <c r="E576" s="15"/>
      <c r="F576" s="15"/>
      <c r="G576" s="15"/>
      <c r="H576" s="15"/>
      <c r="I576" s="15"/>
      <c r="J576" s="15"/>
      <c r="K576" s="15"/>
    </row>
    <row r="577" ht="15.75" customHeight="1">
      <c r="C577" s="15"/>
      <c r="D577" s="15"/>
      <c r="E577" s="15"/>
      <c r="F577" s="15"/>
      <c r="G577" s="15"/>
      <c r="H577" s="15"/>
      <c r="I577" s="15"/>
      <c r="J577" s="15"/>
      <c r="K577" s="15"/>
    </row>
    <row r="578" ht="15.75" customHeight="1">
      <c r="C578" s="15"/>
      <c r="D578" s="15"/>
      <c r="E578" s="15"/>
      <c r="F578" s="15"/>
      <c r="G578" s="15"/>
      <c r="H578" s="15"/>
      <c r="I578" s="15"/>
      <c r="J578" s="15"/>
      <c r="K578" s="15"/>
    </row>
    <row r="579" ht="15.75" customHeight="1">
      <c r="C579" s="15"/>
      <c r="D579" s="15"/>
      <c r="E579" s="15"/>
      <c r="F579" s="15"/>
      <c r="G579" s="15"/>
      <c r="H579" s="15"/>
      <c r="I579" s="15"/>
      <c r="J579" s="15"/>
      <c r="K579" s="15"/>
    </row>
    <row r="580" ht="15.75" customHeight="1">
      <c r="C580" s="15"/>
      <c r="D580" s="15"/>
      <c r="E580" s="15"/>
      <c r="F580" s="15"/>
      <c r="G580" s="15"/>
      <c r="H580" s="15"/>
      <c r="I580" s="15"/>
      <c r="J580" s="15"/>
      <c r="K580" s="15"/>
    </row>
    <row r="581" ht="15.75" customHeight="1">
      <c r="C581" s="15"/>
      <c r="D581" s="15"/>
      <c r="E581" s="15"/>
      <c r="F581" s="15"/>
      <c r="G581" s="15"/>
      <c r="H581" s="15"/>
      <c r="I581" s="15"/>
      <c r="J581" s="15"/>
      <c r="K581" s="15"/>
    </row>
    <row r="582" ht="15.75" customHeight="1">
      <c r="C582" s="15"/>
      <c r="D582" s="15"/>
      <c r="E582" s="15"/>
      <c r="F582" s="15"/>
      <c r="G582" s="15"/>
      <c r="H582" s="15"/>
      <c r="I582" s="15"/>
      <c r="J582" s="15"/>
      <c r="K582" s="15"/>
    </row>
    <row r="583" ht="15.75" customHeight="1">
      <c r="C583" s="15"/>
      <c r="D583" s="15"/>
      <c r="E583" s="15"/>
      <c r="F583" s="15"/>
      <c r="G583" s="15"/>
      <c r="H583" s="15"/>
      <c r="I583" s="15"/>
      <c r="J583" s="15"/>
      <c r="K583" s="15"/>
    </row>
    <row r="584" ht="15.75" customHeight="1">
      <c r="C584" s="15"/>
      <c r="D584" s="15"/>
      <c r="E584" s="15"/>
      <c r="F584" s="15"/>
      <c r="G584" s="15"/>
      <c r="H584" s="15"/>
      <c r="I584" s="15"/>
      <c r="J584" s="15"/>
      <c r="K584" s="15"/>
    </row>
    <row r="585" ht="15.75" customHeight="1">
      <c r="C585" s="15"/>
      <c r="D585" s="15"/>
      <c r="E585" s="15"/>
      <c r="F585" s="15"/>
      <c r="G585" s="15"/>
      <c r="H585" s="15"/>
      <c r="I585" s="15"/>
      <c r="J585" s="15"/>
      <c r="K585" s="15"/>
    </row>
    <row r="586" ht="15.75" customHeight="1">
      <c r="C586" s="15"/>
      <c r="D586" s="15"/>
      <c r="E586" s="15"/>
      <c r="F586" s="15"/>
      <c r="G586" s="15"/>
      <c r="H586" s="15"/>
      <c r="I586" s="15"/>
      <c r="J586" s="15"/>
      <c r="K586" s="15"/>
    </row>
    <row r="587" ht="15.75" customHeight="1">
      <c r="C587" s="15"/>
      <c r="D587" s="15"/>
      <c r="E587" s="15"/>
      <c r="F587" s="15"/>
      <c r="G587" s="15"/>
      <c r="H587" s="15"/>
      <c r="I587" s="15"/>
      <c r="J587" s="15"/>
      <c r="K587" s="15"/>
    </row>
    <row r="588" ht="15.75" customHeight="1">
      <c r="C588" s="15"/>
      <c r="D588" s="15"/>
      <c r="E588" s="15"/>
      <c r="F588" s="15"/>
      <c r="G588" s="15"/>
      <c r="H588" s="15"/>
      <c r="I588" s="15"/>
      <c r="J588" s="15"/>
      <c r="K588" s="15"/>
    </row>
    <row r="589" ht="15.75" customHeight="1">
      <c r="C589" s="15"/>
      <c r="D589" s="15"/>
      <c r="E589" s="15"/>
      <c r="F589" s="15"/>
      <c r="G589" s="15"/>
      <c r="H589" s="15"/>
      <c r="I589" s="15"/>
      <c r="J589" s="15"/>
      <c r="K589" s="15"/>
    </row>
    <row r="590" ht="15.75" customHeight="1">
      <c r="C590" s="15"/>
      <c r="D590" s="15"/>
      <c r="E590" s="15"/>
      <c r="F590" s="15"/>
      <c r="G590" s="15"/>
      <c r="H590" s="15"/>
      <c r="I590" s="15"/>
      <c r="J590" s="15"/>
      <c r="K590" s="15"/>
    </row>
    <row r="591" ht="15.75" customHeight="1">
      <c r="C591" s="15"/>
      <c r="D591" s="15"/>
      <c r="E591" s="15"/>
      <c r="F591" s="15"/>
      <c r="G591" s="15"/>
      <c r="H591" s="15"/>
      <c r="I591" s="15"/>
      <c r="J591" s="15"/>
      <c r="K591" s="15"/>
    </row>
    <row r="592" ht="15.75" customHeight="1">
      <c r="C592" s="15"/>
      <c r="D592" s="15"/>
      <c r="E592" s="15"/>
      <c r="F592" s="15"/>
      <c r="G592" s="15"/>
      <c r="H592" s="15"/>
      <c r="I592" s="15"/>
      <c r="J592" s="15"/>
      <c r="K592" s="15"/>
    </row>
    <row r="593" ht="15.75" customHeight="1">
      <c r="C593" s="15"/>
      <c r="D593" s="15"/>
      <c r="E593" s="15"/>
      <c r="F593" s="15"/>
      <c r="G593" s="15"/>
      <c r="H593" s="15"/>
      <c r="I593" s="15"/>
      <c r="J593" s="15"/>
      <c r="K593" s="15"/>
    </row>
    <row r="594" ht="15.75" customHeight="1">
      <c r="C594" s="15"/>
      <c r="D594" s="15"/>
      <c r="E594" s="15"/>
      <c r="F594" s="15"/>
      <c r="G594" s="15"/>
      <c r="H594" s="15"/>
      <c r="I594" s="15"/>
      <c r="J594" s="15"/>
      <c r="K594" s="15"/>
    </row>
    <row r="595" ht="15.75" customHeight="1">
      <c r="C595" s="15"/>
      <c r="D595" s="15"/>
      <c r="E595" s="15"/>
      <c r="F595" s="15"/>
      <c r="G595" s="15"/>
      <c r="H595" s="15"/>
      <c r="I595" s="15"/>
      <c r="J595" s="15"/>
      <c r="K595" s="15"/>
    </row>
    <row r="596" ht="15.75" customHeight="1">
      <c r="C596" s="15"/>
      <c r="D596" s="15"/>
      <c r="E596" s="15"/>
      <c r="F596" s="15"/>
      <c r="G596" s="15"/>
      <c r="H596" s="15"/>
      <c r="I596" s="15"/>
      <c r="J596" s="15"/>
      <c r="K596" s="15"/>
    </row>
    <row r="597" ht="15.75" customHeight="1">
      <c r="C597" s="15"/>
      <c r="D597" s="15"/>
      <c r="E597" s="15"/>
      <c r="F597" s="15"/>
      <c r="G597" s="15"/>
      <c r="H597" s="15"/>
      <c r="I597" s="15"/>
      <c r="J597" s="15"/>
      <c r="K597" s="15"/>
    </row>
    <row r="598" ht="15.75" customHeight="1">
      <c r="C598" s="15"/>
      <c r="D598" s="15"/>
      <c r="E598" s="15"/>
      <c r="F598" s="15"/>
      <c r="G598" s="15"/>
      <c r="H598" s="15"/>
      <c r="I598" s="15"/>
      <c r="J598" s="15"/>
      <c r="K598" s="15"/>
    </row>
    <row r="599" ht="15.75" customHeight="1">
      <c r="C599" s="15"/>
      <c r="D599" s="15"/>
      <c r="E599" s="15"/>
      <c r="F599" s="15"/>
      <c r="G599" s="15"/>
      <c r="H599" s="15"/>
      <c r="I599" s="15"/>
      <c r="J599" s="15"/>
      <c r="K599" s="15"/>
    </row>
    <row r="600" ht="15.75" customHeight="1">
      <c r="C600" s="15"/>
      <c r="D600" s="15"/>
      <c r="E600" s="15"/>
      <c r="F600" s="15"/>
      <c r="G600" s="15"/>
      <c r="H600" s="15"/>
      <c r="I600" s="15"/>
      <c r="J600" s="15"/>
      <c r="K600" s="15"/>
    </row>
    <row r="601" ht="15.75" customHeight="1">
      <c r="C601" s="15"/>
      <c r="D601" s="15"/>
      <c r="E601" s="15"/>
      <c r="F601" s="15"/>
      <c r="G601" s="15"/>
      <c r="H601" s="15"/>
      <c r="I601" s="15"/>
      <c r="J601" s="15"/>
      <c r="K601" s="15"/>
    </row>
    <row r="602" ht="15.75" customHeight="1">
      <c r="C602" s="15"/>
      <c r="D602" s="15"/>
      <c r="E602" s="15"/>
      <c r="F602" s="15"/>
      <c r="G602" s="15"/>
      <c r="H602" s="15"/>
      <c r="I602" s="15"/>
      <c r="J602" s="15"/>
      <c r="K602" s="15"/>
    </row>
    <row r="603" ht="15.75" customHeight="1">
      <c r="C603" s="15"/>
      <c r="D603" s="15"/>
      <c r="E603" s="15"/>
      <c r="F603" s="15"/>
      <c r="G603" s="15"/>
      <c r="H603" s="15"/>
      <c r="I603" s="15"/>
      <c r="J603" s="15"/>
      <c r="K603" s="15"/>
    </row>
    <row r="604" ht="15.75" customHeight="1">
      <c r="C604" s="15"/>
      <c r="D604" s="15"/>
      <c r="E604" s="15"/>
      <c r="F604" s="15"/>
      <c r="G604" s="15"/>
      <c r="H604" s="15"/>
      <c r="I604" s="15"/>
      <c r="J604" s="15"/>
      <c r="K604" s="15"/>
    </row>
    <row r="605" ht="15.75" customHeight="1">
      <c r="C605" s="15"/>
      <c r="D605" s="15"/>
      <c r="E605" s="15"/>
      <c r="F605" s="15"/>
      <c r="G605" s="15"/>
      <c r="H605" s="15"/>
      <c r="I605" s="15"/>
      <c r="J605" s="15"/>
      <c r="K605" s="15"/>
    </row>
    <row r="606" ht="15.75" customHeight="1">
      <c r="C606" s="15"/>
      <c r="D606" s="15"/>
      <c r="E606" s="15"/>
      <c r="F606" s="15"/>
      <c r="G606" s="15"/>
      <c r="H606" s="15"/>
      <c r="I606" s="15"/>
      <c r="J606" s="15"/>
      <c r="K606" s="15"/>
    </row>
    <row r="607" ht="15.75" customHeight="1">
      <c r="C607" s="15"/>
      <c r="D607" s="15"/>
      <c r="E607" s="15"/>
      <c r="F607" s="15"/>
      <c r="G607" s="15"/>
      <c r="H607" s="15"/>
      <c r="I607" s="15"/>
      <c r="J607" s="15"/>
      <c r="K607" s="15"/>
    </row>
    <row r="608" ht="15.75" customHeight="1">
      <c r="C608" s="15"/>
      <c r="D608" s="15"/>
      <c r="E608" s="15"/>
      <c r="F608" s="15"/>
      <c r="G608" s="15"/>
      <c r="H608" s="15"/>
      <c r="I608" s="15"/>
      <c r="J608" s="15"/>
      <c r="K608" s="15"/>
    </row>
    <row r="609" ht="15.75" customHeight="1">
      <c r="C609" s="15"/>
      <c r="D609" s="15"/>
      <c r="E609" s="15"/>
      <c r="F609" s="15"/>
      <c r="G609" s="15"/>
      <c r="H609" s="15"/>
      <c r="I609" s="15"/>
      <c r="J609" s="15"/>
      <c r="K609" s="15"/>
    </row>
    <row r="610" ht="15.75" customHeight="1">
      <c r="C610" s="15"/>
      <c r="D610" s="15"/>
      <c r="E610" s="15"/>
      <c r="F610" s="15"/>
      <c r="G610" s="15"/>
      <c r="H610" s="15"/>
      <c r="I610" s="15"/>
      <c r="J610" s="15"/>
      <c r="K610" s="15"/>
    </row>
    <row r="611" ht="15.75" customHeight="1">
      <c r="C611" s="15"/>
      <c r="D611" s="15"/>
      <c r="E611" s="15"/>
      <c r="F611" s="15"/>
      <c r="G611" s="15"/>
      <c r="H611" s="15"/>
      <c r="I611" s="15"/>
      <c r="J611" s="15"/>
      <c r="K611" s="15"/>
    </row>
    <row r="612" ht="15.75" customHeight="1">
      <c r="C612" s="15"/>
      <c r="D612" s="15"/>
      <c r="E612" s="15"/>
      <c r="F612" s="15"/>
      <c r="G612" s="15"/>
      <c r="H612" s="15"/>
      <c r="I612" s="15"/>
      <c r="J612" s="15"/>
      <c r="K612" s="15"/>
    </row>
    <row r="613" ht="15.75" customHeight="1">
      <c r="C613" s="15"/>
      <c r="D613" s="15"/>
      <c r="E613" s="15"/>
      <c r="F613" s="15"/>
      <c r="G613" s="15"/>
      <c r="H613" s="15"/>
      <c r="I613" s="15"/>
      <c r="J613" s="15"/>
      <c r="K613" s="15"/>
    </row>
    <row r="614" ht="15.75" customHeight="1">
      <c r="C614" s="15"/>
      <c r="D614" s="15"/>
      <c r="E614" s="15"/>
      <c r="F614" s="15"/>
      <c r="G614" s="15"/>
      <c r="H614" s="15"/>
      <c r="I614" s="15"/>
      <c r="J614" s="15"/>
      <c r="K614" s="15"/>
    </row>
    <row r="615" ht="15.75" customHeight="1">
      <c r="C615" s="15"/>
      <c r="D615" s="15"/>
      <c r="E615" s="15"/>
      <c r="F615" s="15"/>
      <c r="G615" s="15"/>
      <c r="H615" s="15"/>
      <c r="I615" s="15"/>
      <c r="J615" s="15"/>
      <c r="K615" s="15"/>
    </row>
    <row r="616" ht="15.75" customHeight="1">
      <c r="C616" s="15"/>
      <c r="D616" s="15"/>
      <c r="E616" s="15"/>
      <c r="F616" s="15"/>
      <c r="G616" s="15"/>
      <c r="H616" s="15"/>
      <c r="I616" s="15"/>
      <c r="J616" s="15"/>
      <c r="K616" s="15"/>
    </row>
    <row r="617" ht="15.75" customHeight="1">
      <c r="C617" s="15"/>
      <c r="D617" s="15"/>
      <c r="E617" s="15"/>
      <c r="F617" s="15"/>
      <c r="G617" s="15"/>
      <c r="H617" s="15"/>
      <c r="I617" s="15"/>
      <c r="J617" s="15"/>
      <c r="K617" s="15"/>
    </row>
    <row r="618" ht="15.75" customHeight="1">
      <c r="C618" s="15"/>
      <c r="D618" s="15"/>
      <c r="E618" s="15"/>
      <c r="F618" s="15"/>
      <c r="G618" s="15"/>
      <c r="H618" s="15"/>
      <c r="I618" s="15"/>
      <c r="J618" s="15"/>
      <c r="K618" s="15"/>
    </row>
    <row r="619" ht="15.75" customHeight="1">
      <c r="C619" s="15"/>
      <c r="D619" s="15"/>
      <c r="E619" s="15"/>
      <c r="F619" s="15"/>
      <c r="G619" s="15"/>
      <c r="H619" s="15"/>
      <c r="I619" s="15"/>
      <c r="J619" s="15"/>
      <c r="K619" s="15"/>
    </row>
    <row r="620" ht="15.75" customHeight="1">
      <c r="C620" s="15"/>
      <c r="D620" s="15"/>
      <c r="E620" s="15"/>
      <c r="F620" s="15"/>
      <c r="G620" s="15"/>
      <c r="H620" s="15"/>
      <c r="I620" s="15"/>
      <c r="J620" s="15"/>
      <c r="K620" s="15"/>
    </row>
    <row r="621" ht="15.75" customHeight="1">
      <c r="C621" s="15"/>
      <c r="D621" s="15"/>
      <c r="E621" s="15"/>
      <c r="F621" s="15"/>
      <c r="G621" s="15"/>
      <c r="H621" s="15"/>
      <c r="I621" s="15"/>
      <c r="J621" s="15"/>
      <c r="K621" s="15"/>
    </row>
    <row r="622" ht="15.75" customHeight="1">
      <c r="C622" s="15"/>
      <c r="D622" s="15"/>
      <c r="E622" s="15"/>
      <c r="F622" s="15"/>
      <c r="G622" s="15"/>
      <c r="H622" s="15"/>
      <c r="I622" s="15"/>
      <c r="J622" s="15"/>
      <c r="K622" s="15"/>
    </row>
    <row r="623" ht="15.75" customHeight="1">
      <c r="C623" s="15"/>
      <c r="D623" s="15"/>
      <c r="E623" s="15"/>
      <c r="F623" s="15"/>
      <c r="G623" s="15"/>
      <c r="H623" s="15"/>
      <c r="I623" s="15"/>
      <c r="J623" s="15"/>
      <c r="K623" s="15"/>
    </row>
    <row r="624" ht="15.75" customHeight="1">
      <c r="C624" s="15"/>
      <c r="D624" s="15"/>
      <c r="E624" s="15"/>
      <c r="F624" s="15"/>
      <c r="G624" s="15"/>
      <c r="H624" s="15"/>
      <c r="I624" s="15"/>
      <c r="J624" s="15"/>
      <c r="K624" s="15"/>
    </row>
    <row r="625" ht="15.75" customHeight="1">
      <c r="C625" s="15"/>
      <c r="D625" s="15"/>
      <c r="E625" s="15"/>
      <c r="F625" s="15"/>
      <c r="G625" s="15"/>
      <c r="H625" s="15"/>
      <c r="I625" s="15"/>
      <c r="J625" s="15"/>
      <c r="K625" s="15"/>
    </row>
    <row r="626" ht="15.75" customHeight="1">
      <c r="C626" s="15"/>
      <c r="D626" s="15"/>
      <c r="E626" s="15"/>
      <c r="F626" s="15"/>
      <c r="G626" s="15"/>
      <c r="H626" s="15"/>
      <c r="I626" s="15"/>
      <c r="J626" s="15"/>
      <c r="K626" s="15"/>
    </row>
    <row r="627" ht="15.75" customHeight="1">
      <c r="C627" s="15"/>
      <c r="D627" s="15"/>
      <c r="E627" s="15"/>
      <c r="F627" s="15"/>
      <c r="G627" s="15"/>
      <c r="H627" s="15"/>
      <c r="I627" s="15"/>
      <c r="J627" s="15"/>
      <c r="K627" s="15"/>
    </row>
    <row r="628" ht="15.75" customHeight="1">
      <c r="C628" s="15"/>
      <c r="D628" s="15"/>
      <c r="E628" s="15"/>
      <c r="F628" s="15"/>
      <c r="G628" s="15"/>
      <c r="H628" s="15"/>
      <c r="I628" s="15"/>
      <c r="J628" s="15"/>
      <c r="K628" s="15"/>
    </row>
    <row r="629" ht="15.75" customHeight="1">
      <c r="C629" s="15"/>
      <c r="D629" s="15"/>
      <c r="E629" s="15"/>
      <c r="F629" s="15"/>
      <c r="G629" s="15"/>
      <c r="H629" s="15"/>
      <c r="I629" s="15"/>
      <c r="J629" s="15"/>
      <c r="K629" s="15"/>
    </row>
    <row r="630" ht="15.75" customHeight="1">
      <c r="C630" s="15"/>
      <c r="D630" s="15"/>
      <c r="E630" s="15"/>
      <c r="F630" s="15"/>
      <c r="G630" s="15"/>
      <c r="H630" s="15"/>
      <c r="I630" s="15"/>
      <c r="J630" s="15"/>
      <c r="K630" s="15"/>
    </row>
    <row r="631" ht="15.75" customHeight="1">
      <c r="C631" s="15"/>
      <c r="D631" s="15"/>
      <c r="E631" s="15"/>
      <c r="F631" s="15"/>
      <c r="G631" s="15"/>
      <c r="H631" s="15"/>
      <c r="I631" s="15"/>
      <c r="J631" s="15"/>
      <c r="K631" s="15"/>
    </row>
    <row r="632" ht="15.75" customHeight="1">
      <c r="C632" s="15"/>
      <c r="D632" s="15"/>
      <c r="E632" s="15"/>
      <c r="F632" s="15"/>
      <c r="G632" s="15"/>
      <c r="H632" s="15"/>
      <c r="I632" s="15"/>
      <c r="J632" s="15"/>
      <c r="K632" s="15"/>
    </row>
    <row r="633" ht="15.75" customHeight="1">
      <c r="C633" s="15"/>
      <c r="D633" s="15"/>
      <c r="E633" s="15"/>
      <c r="F633" s="15"/>
      <c r="G633" s="15"/>
      <c r="H633" s="15"/>
      <c r="I633" s="15"/>
      <c r="J633" s="15"/>
      <c r="K633" s="15"/>
    </row>
    <row r="634" ht="15.75" customHeight="1">
      <c r="C634" s="15"/>
      <c r="D634" s="15"/>
      <c r="E634" s="15"/>
      <c r="F634" s="15"/>
      <c r="G634" s="15"/>
      <c r="H634" s="15"/>
      <c r="I634" s="15"/>
      <c r="J634" s="15"/>
      <c r="K634" s="15"/>
    </row>
    <row r="635" ht="15.75" customHeight="1">
      <c r="C635" s="15"/>
      <c r="D635" s="15"/>
      <c r="E635" s="15"/>
      <c r="F635" s="15"/>
      <c r="G635" s="15"/>
      <c r="H635" s="15"/>
      <c r="I635" s="15"/>
      <c r="J635" s="15"/>
      <c r="K635" s="15"/>
    </row>
    <row r="636" ht="15.75" customHeight="1">
      <c r="C636" s="15"/>
      <c r="D636" s="15"/>
      <c r="E636" s="15"/>
      <c r="F636" s="15"/>
      <c r="G636" s="15"/>
      <c r="H636" s="15"/>
      <c r="I636" s="15"/>
      <c r="J636" s="15"/>
      <c r="K636" s="15"/>
    </row>
    <row r="637" ht="15.75" customHeight="1">
      <c r="C637" s="15"/>
      <c r="D637" s="15"/>
      <c r="E637" s="15"/>
      <c r="F637" s="15"/>
      <c r="G637" s="15"/>
      <c r="H637" s="15"/>
      <c r="I637" s="15"/>
      <c r="J637" s="15"/>
      <c r="K637" s="15"/>
    </row>
    <row r="638" ht="15.75" customHeight="1">
      <c r="C638" s="15"/>
      <c r="D638" s="15"/>
      <c r="E638" s="15"/>
      <c r="F638" s="15"/>
      <c r="G638" s="15"/>
      <c r="H638" s="15"/>
      <c r="I638" s="15"/>
      <c r="J638" s="15"/>
      <c r="K638" s="15"/>
    </row>
    <row r="639" ht="15.75" customHeight="1">
      <c r="C639" s="15"/>
      <c r="D639" s="15"/>
      <c r="E639" s="15"/>
      <c r="F639" s="15"/>
      <c r="G639" s="15"/>
      <c r="H639" s="15"/>
      <c r="I639" s="15"/>
      <c r="J639" s="15"/>
      <c r="K639" s="15"/>
    </row>
    <row r="640" ht="15.75" customHeight="1">
      <c r="C640" s="15"/>
      <c r="D640" s="15"/>
      <c r="E640" s="15"/>
      <c r="F640" s="15"/>
      <c r="G640" s="15"/>
      <c r="H640" s="15"/>
      <c r="I640" s="15"/>
      <c r="J640" s="15"/>
      <c r="K640" s="15"/>
    </row>
    <row r="641" ht="15.75" customHeight="1">
      <c r="C641" s="15"/>
      <c r="D641" s="15"/>
      <c r="E641" s="15"/>
      <c r="F641" s="15"/>
      <c r="G641" s="15"/>
      <c r="H641" s="15"/>
      <c r="I641" s="15"/>
      <c r="J641" s="15"/>
      <c r="K641" s="15"/>
    </row>
    <row r="642" ht="15.75" customHeight="1">
      <c r="C642" s="15"/>
      <c r="D642" s="15"/>
      <c r="E642" s="15"/>
      <c r="F642" s="15"/>
      <c r="G642" s="15"/>
      <c r="H642" s="15"/>
      <c r="I642" s="15"/>
      <c r="J642" s="15"/>
      <c r="K642" s="15"/>
    </row>
    <row r="643" ht="15.75" customHeight="1">
      <c r="C643" s="15"/>
      <c r="D643" s="15"/>
      <c r="E643" s="15"/>
      <c r="F643" s="15"/>
      <c r="G643" s="15"/>
      <c r="H643" s="15"/>
      <c r="I643" s="15"/>
      <c r="J643" s="15"/>
      <c r="K643" s="15"/>
    </row>
    <row r="644" ht="15.75" customHeight="1">
      <c r="C644" s="15"/>
      <c r="D644" s="15"/>
      <c r="E644" s="15"/>
      <c r="F644" s="15"/>
      <c r="G644" s="15"/>
      <c r="H644" s="15"/>
      <c r="I644" s="15"/>
      <c r="J644" s="15"/>
      <c r="K644" s="15"/>
    </row>
    <row r="645" ht="15.75" customHeight="1">
      <c r="C645" s="15"/>
      <c r="D645" s="15"/>
      <c r="E645" s="15"/>
      <c r="F645" s="15"/>
      <c r="G645" s="15"/>
      <c r="H645" s="15"/>
      <c r="I645" s="15"/>
      <c r="J645" s="15"/>
      <c r="K645" s="15"/>
    </row>
    <row r="646" ht="15.75" customHeight="1">
      <c r="C646" s="15"/>
      <c r="D646" s="15"/>
      <c r="E646" s="15"/>
      <c r="F646" s="15"/>
      <c r="G646" s="15"/>
      <c r="H646" s="15"/>
      <c r="I646" s="15"/>
      <c r="J646" s="15"/>
      <c r="K646" s="15"/>
    </row>
    <row r="647" ht="15.75" customHeight="1">
      <c r="C647" s="15"/>
      <c r="D647" s="15"/>
      <c r="E647" s="15"/>
      <c r="F647" s="15"/>
      <c r="G647" s="15"/>
      <c r="H647" s="15"/>
      <c r="I647" s="15"/>
      <c r="J647" s="15"/>
      <c r="K647" s="15"/>
    </row>
    <row r="648" ht="15.75" customHeight="1">
      <c r="C648" s="15"/>
      <c r="D648" s="15"/>
      <c r="E648" s="15"/>
      <c r="F648" s="15"/>
      <c r="G648" s="15"/>
      <c r="H648" s="15"/>
      <c r="I648" s="15"/>
      <c r="J648" s="15"/>
      <c r="K648" s="15"/>
    </row>
    <row r="649" ht="15.75" customHeight="1">
      <c r="C649" s="15"/>
      <c r="D649" s="15"/>
      <c r="E649" s="15"/>
      <c r="F649" s="15"/>
      <c r="G649" s="15"/>
      <c r="H649" s="15"/>
      <c r="I649" s="15"/>
      <c r="J649" s="15"/>
      <c r="K649" s="15"/>
    </row>
    <row r="650" ht="15.75" customHeight="1">
      <c r="C650" s="15"/>
      <c r="D650" s="15"/>
      <c r="E650" s="15"/>
      <c r="F650" s="15"/>
      <c r="G650" s="15"/>
      <c r="H650" s="15"/>
      <c r="I650" s="15"/>
      <c r="J650" s="15"/>
      <c r="K650" s="15"/>
    </row>
    <row r="651" ht="15.75" customHeight="1">
      <c r="C651" s="15"/>
      <c r="D651" s="15"/>
      <c r="E651" s="15"/>
      <c r="F651" s="15"/>
      <c r="G651" s="15"/>
      <c r="H651" s="15"/>
      <c r="I651" s="15"/>
      <c r="J651" s="15"/>
      <c r="K651" s="15"/>
    </row>
    <row r="652" ht="15.75" customHeight="1">
      <c r="C652" s="15"/>
      <c r="D652" s="15"/>
      <c r="E652" s="15"/>
      <c r="F652" s="15"/>
      <c r="G652" s="15"/>
      <c r="H652" s="15"/>
      <c r="I652" s="15"/>
      <c r="J652" s="15"/>
      <c r="K652" s="15"/>
    </row>
    <row r="653" ht="15.75" customHeight="1">
      <c r="C653" s="15"/>
      <c r="D653" s="15"/>
      <c r="E653" s="15"/>
      <c r="F653" s="15"/>
      <c r="G653" s="15"/>
      <c r="H653" s="15"/>
      <c r="I653" s="15"/>
      <c r="J653" s="15"/>
      <c r="K653" s="15"/>
    </row>
    <row r="654" ht="15.75" customHeight="1">
      <c r="C654" s="15"/>
      <c r="D654" s="15"/>
      <c r="E654" s="15"/>
      <c r="F654" s="15"/>
      <c r="G654" s="15"/>
      <c r="H654" s="15"/>
      <c r="I654" s="15"/>
      <c r="J654" s="15"/>
      <c r="K654" s="15"/>
    </row>
    <row r="655" ht="15.75" customHeight="1">
      <c r="C655" s="15"/>
      <c r="D655" s="15"/>
      <c r="E655" s="15"/>
      <c r="F655" s="15"/>
      <c r="G655" s="15"/>
      <c r="H655" s="15"/>
      <c r="I655" s="15"/>
      <c r="J655" s="15"/>
      <c r="K655" s="15"/>
    </row>
    <row r="656" ht="15.75" customHeight="1">
      <c r="C656" s="15"/>
      <c r="D656" s="15"/>
      <c r="E656" s="15"/>
      <c r="F656" s="15"/>
      <c r="G656" s="15"/>
      <c r="H656" s="15"/>
      <c r="I656" s="15"/>
      <c r="J656" s="15"/>
      <c r="K656" s="15"/>
    </row>
    <row r="657" ht="15.75" customHeight="1">
      <c r="C657" s="15"/>
      <c r="D657" s="15"/>
      <c r="E657" s="15"/>
      <c r="F657" s="15"/>
      <c r="G657" s="15"/>
      <c r="H657" s="15"/>
      <c r="I657" s="15"/>
      <c r="J657" s="15"/>
      <c r="K657" s="15"/>
    </row>
    <row r="658" ht="15.75" customHeight="1">
      <c r="C658" s="15"/>
      <c r="D658" s="15"/>
      <c r="E658" s="15"/>
      <c r="F658" s="15"/>
      <c r="G658" s="15"/>
      <c r="H658" s="15"/>
      <c r="I658" s="15"/>
      <c r="J658" s="15"/>
      <c r="K658" s="15"/>
    </row>
    <row r="659" ht="15.75" customHeight="1">
      <c r="C659" s="15"/>
      <c r="D659" s="15"/>
      <c r="E659" s="15"/>
      <c r="F659" s="15"/>
      <c r="G659" s="15"/>
      <c r="H659" s="15"/>
      <c r="I659" s="15"/>
      <c r="J659" s="15"/>
      <c r="K659" s="15"/>
    </row>
    <row r="660" ht="15.75" customHeight="1">
      <c r="C660" s="15"/>
      <c r="D660" s="15"/>
      <c r="E660" s="15"/>
      <c r="F660" s="15"/>
      <c r="G660" s="15"/>
      <c r="H660" s="15"/>
      <c r="I660" s="15"/>
      <c r="J660" s="15"/>
      <c r="K660" s="15"/>
    </row>
    <row r="661" ht="15.75" customHeight="1">
      <c r="C661" s="15"/>
      <c r="D661" s="15"/>
      <c r="E661" s="15"/>
      <c r="F661" s="15"/>
      <c r="G661" s="15"/>
      <c r="H661" s="15"/>
      <c r="I661" s="15"/>
      <c r="J661" s="15"/>
      <c r="K661" s="15"/>
    </row>
    <row r="662" ht="15.75" customHeight="1">
      <c r="C662" s="15"/>
      <c r="D662" s="15"/>
      <c r="E662" s="15"/>
      <c r="F662" s="15"/>
      <c r="G662" s="15"/>
      <c r="H662" s="15"/>
      <c r="I662" s="15"/>
      <c r="J662" s="15"/>
      <c r="K662" s="15"/>
    </row>
    <row r="663" ht="15.75" customHeight="1">
      <c r="C663" s="15"/>
      <c r="D663" s="15"/>
      <c r="E663" s="15"/>
      <c r="F663" s="15"/>
      <c r="G663" s="15"/>
      <c r="H663" s="15"/>
      <c r="I663" s="15"/>
      <c r="J663" s="15"/>
      <c r="K663" s="15"/>
    </row>
    <row r="664" ht="15.75" customHeight="1">
      <c r="C664" s="15"/>
      <c r="D664" s="15"/>
      <c r="E664" s="15"/>
      <c r="F664" s="15"/>
      <c r="G664" s="15"/>
      <c r="H664" s="15"/>
      <c r="I664" s="15"/>
      <c r="J664" s="15"/>
      <c r="K664" s="15"/>
    </row>
    <row r="665" ht="15.75" customHeight="1">
      <c r="C665" s="15"/>
      <c r="D665" s="15"/>
      <c r="E665" s="15"/>
      <c r="F665" s="15"/>
      <c r="G665" s="15"/>
      <c r="H665" s="15"/>
      <c r="I665" s="15"/>
      <c r="J665" s="15"/>
      <c r="K665" s="15"/>
    </row>
    <row r="666" ht="15.75" customHeight="1">
      <c r="C666" s="15"/>
      <c r="D666" s="15"/>
      <c r="E666" s="15"/>
      <c r="F666" s="15"/>
      <c r="G666" s="15"/>
      <c r="H666" s="15"/>
      <c r="I666" s="15"/>
      <c r="J666" s="15"/>
      <c r="K666" s="15"/>
    </row>
    <row r="667" ht="15.75" customHeight="1">
      <c r="C667" s="15"/>
      <c r="D667" s="15"/>
      <c r="E667" s="15"/>
      <c r="F667" s="15"/>
      <c r="G667" s="15"/>
      <c r="H667" s="15"/>
      <c r="I667" s="15"/>
      <c r="J667" s="15"/>
      <c r="K667" s="15"/>
    </row>
    <row r="668" ht="15.75" customHeight="1">
      <c r="C668" s="15"/>
      <c r="D668" s="15"/>
      <c r="E668" s="15"/>
      <c r="F668" s="15"/>
      <c r="G668" s="15"/>
      <c r="H668" s="15"/>
      <c r="I668" s="15"/>
      <c r="J668" s="15"/>
      <c r="K668" s="15"/>
    </row>
    <row r="669" ht="15.75" customHeight="1">
      <c r="C669" s="15"/>
      <c r="D669" s="15"/>
      <c r="E669" s="15"/>
      <c r="F669" s="15"/>
      <c r="G669" s="15"/>
      <c r="H669" s="15"/>
      <c r="I669" s="15"/>
      <c r="J669" s="15"/>
      <c r="K669" s="15"/>
    </row>
    <row r="670" ht="15.75" customHeight="1">
      <c r="C670" s="15"/>
      <c r="D670" s="15"/>
      <c r="E670" s="15"/>
      <c r="F670" s="15"/>
      <c r="G670" s="15"/>
      <c r="H670" s="15"/>
      <c r="I670" s="15"/>
      <c r="J670" s="15"/>
      <c r="K670" s="15"/>
    </row>
    <row r="671" ht="15.75" customHeight="1">
      <c r="C671" s="15"/>
      <c r="D671" s="15"/>
      <c r="E671" s="15"/>
      <c r="F671" s="15"/>
      <c r="G671" s="15"/>
      <c r="H671" s="15"/>
      <c r="I671" s="15"/>
      <c r="J671" s="15"/>
      <c r="K671" s="15"/>
    </row>
    <row r="672" ht="15.75" customHeight="1">
      <c r="C672" s="15"/>
      <c r="D672" s="15"/>
      <c r="E672" s="15"/>
      <c r="F672" s="15"/>
      <c r="G672" s="15"/>
      <c r="H672" s="15"/>
      <c r="I672" s="15"/>
      <c r="J672" s="15"/>
      <c r="K672" s="15"/>
    </row>
    <row r="673" ht="15.75" customHeight="1">
      <c r="C673" s="15"/>
      <c r="D673" s="15"/>
      <c r="E673" s="15"/>
      <c r="F673" s="15"/>
      <c r="G673" s="15"/>
      <c r="H673" s="15"/>
      <c r="I673" s="15"/>
      <c r="J673" s="15"/>
      <c r="K673" s="15"/>
    </row>
    <row r="674" ht="15.75" customHeight="1">
      <c r="C674" s="15"/>
      <c r="D674" s="15"/>
      <c r="E674" s="15"/>
      <c r="F674" s="15"/>
      <c r="G674" s="15"/>
      <c r="H674" s="15"/>
      <c r="I674" s="15"/>
      <c r="J674" s="15"/>
      <c r="K674" s="15"/>
    </row>
    <row r="675" ht="15.75" customHeight="1">
      <c r="C675" s="15"/>
      <c r="D675" s="15"/>
      <c r="E675" s="15"/>
      <c r="F675" s="15"/>
      <c r="G675" s="15"/>
      <c r="H675" s="15"/>
      <c r="I675" s="15"/>
      <c r="J675" s="15"/>
      <c r="K675" s="15"/>
    </row>
    <row r="676" ht="15.75" customHeight="1">
      <c r="C676" s="15"/>
      <c r="D676" s="15"/>
      <c r="E676" s="15"/>
      <c r="F676" s="15"/>
      <c r="G676" s="15"/>
      <c r="H676" s="15"/>
      <c r="I676" s="15"/>
      <c r="J676" s="15"/>
      <c r="K676" s="15"/>
    </row>
    <row r="677" ht="15.75" customHeight="1">
      <c r="C677" s="15"/>
      <c r="D677" s="15"/>
      <c r="E677" s="15"/>
      <c r="F677" s="15"/>
      <c r="G677" s="15"/>
      <c r="H677" s="15"/>
      <c r="I677" s="15"/>
      <c r="J677" s="15"/>
      <c r="K677" s="15"/>
    </row>
    <row r="678" ht="15.75" customHeight="1">
      <c r="C678" s="15"/>
      <c r="D678" s="15"/>
      <c r="E678" s="15"/>
      <c r="F678" s="15"/>
      <c r="G678" s="15"/>
      <c r="H678" s="15"/>
      <c r="I678" s="15"/>
      <c r="J678" s="15"/>
      <c r="K678" s="15"/>
    </row>
    <row r="679" ht="15.75" customHeight="1">
      <c r="C679" s="15"/>
      <c r="D679" s="15"/>
      <c r="E679" s="15"/>
      <c r="F679" s="15"/>
      <c r="G679" s="15"/>
      <c r="H679" s="15"/>
      <c r="I679" s="15"/>
      <c r="J679" s="15"/>
      <c r="K679" s="15"/>
    </row>
    <row r="680" ht="15.75" customHeight="1">
      <c r="C680" s="15"/>
      <c r="D680" s="15"/>
      <c r="E680" s="15"/>
      <c r="F680" s="15"/>
      <c r="G680" s="15"/>
      <c r="H680" s="15"/>
      <c r="I680" s="15"/>
      <c r="J680" s="15"/>
      <c r="K680" s="15"/>
    </row>
    <row r="681" ht="15.75" customHeight="1">
      <c r="C681" s="15"/>
      <c r="D681" s="15"/>
      <c r="E681" s="15"/>
      <c r="F681" s="15"/>
      <c r="G681" s="15"/>
      <c r="H681" s="15"/>
      <c r="I681" s="15"/>
      <c r="J681" s="15"/>
      <c r="K681" s="15"/>
    </row>
    <row r="682" ht="15.75" customHeight="1">
      <c r="C682" s="15"/>
      <c r="D682" s="15"/>
      <c r="E682" s="15"/>
      <c r="F682" s="15"/>
      <c r="G682" s="15"/>
      <c r="H682" s="15"/>
      <c r="I682" s="15"/>
      <c r="J682" s="15"/>
      <c r="K682" s="15"/>
    </row>
    <row r="683" ht="15.75" customHeight="1">
      <c r="C683" s="15"/>
      <c r="D683" s="15"/>
      <c r="E683" s="15"/>
      <c r="F683" s="15"/>
      <c r="G683" s="15"/>
      <c r="H683" s="15"/>
      <c r="I683" s="15"/>
      <c r="J683" s="15"/>
      <c r="K683" s="15"/>
    </row>
    <row r="684" ht="15.75" customHeight="1">
      <c r="C684" s="15"/>
      <c r="D684" s="15"/>
      <c r="E684" s="15"/>
      <c r="F684" s="15"/>
      <c r="G684" s="15"/>
      <c r="H684" s="15"/>
      <c r="I684" s="15"/>
      <c r="J684" s="15"/>
      <c r="K684" s="15"/>
    </row>
    <row r="685" ht="15.75" customHeight="1">
      <c r="C685" s="15"/>
      <c r="D685" s="15"/>
      <c r="E685" s="15"/>
      <c r="F685" s="15"/>
      <c r="G685" s="15"/>
      <c r="H685" s="15"/>
      <c r="I685" s="15"/>
      <c r="J685" s="15"/>
      <c r="K685" s="15"/>
    </row>
    <row r="686" ht="15.75" customHeight="1">
      <c r="C686" s="15"/>
      <c r="D686" s="15"/>
      <c r="E686" s="15"/>
      <c r="F686" s="15"/>
      <c r="G686" s="15"/>
      <c r="H686" s="15"/>
      <c r="I686" s="15"/>
      <c r="J686" s="15"/>
      <c r="K686" s="15"/>
    </row>
    <row r="687" ht="15.75" customHeight="1">
      <c r="C687" s="15"/>
      <c r="D687" s="15"/>
      <c r="E687" s="15"/>
      <c r="F687" s="15"/>
      <c r="G687" s="15"/>
      <c r="H687" s="15"/>
      <c r="I687" s="15"/>
      <c r="J687" s="15"/>
      <c r="K687" s="15"/>
    </row>
    <row r="688" ht="15.75" customHeight="1">
      <c r="C688" s="15"/>
      <c r="D688" s="15"/>
      <c r="E688" s="15"/>
      <c r="F688" s="15"/>
      <c r="G688" s="15"/>
      <c r="H688" s="15"/>
      <c r="I688" s="15"/>
      <c r="J688" s="15"/>
      <c r="K688" s="15"/>
    </row>
    <row r="689" ht="15.75" customHeight="1">
      <c r="C689" s="15"/>
      <c r="D689" s="15"/>
      <c r="E689" s="15"/>
      <c r="F689" s="15"/>
      <c r="G689" s="15"/>
      <c r="H689" s="15"/>
      <c r="I689" s="15"/>
      <c r="J689" s="15"/>
      <c r="K689" s="15"/>
    </row>
    <row r="690" ht="15.75" customHeight="1">
      <c r="C690" s="15"/>
      <c r="D690" s="15"/>
      <c r="E690" s="15"/>
      <c r="F690" s="15"/>
      <c r="G690" s="15"/>
      <c r="H690" s="15"/>
      <c r="I690" s="15"/>
      <c r="J690" s="15"/>
      <c r="K690" s="15"/>
    </row>
    <row r="691" ht="15.75" customHeight="1">
      <c r="C691" s="15"/>
      <c r="D691" s="15"/>
      <c r="E691" s="15"/>
      <c r="F691" s="15"/>
      <c r="G691" s="15"/>
      <c r="H691" s="15"/>
      <c r="I691" s="15"/>
      <c r="J691" s="15"/>
      <c r="K691" s="15"/>
    </row>
    <row r="692" ht="15.75" customHeight="1">
      <c r="C692" s="15"/>
      <c r="D692" s="15"/>
      <c r="E692" s="15"/>
      <c r="F692" s="15"/>
      <c r="G692" s="15"/>
      <c r="H692" s="15"/>
      <c r="I692" s="15"/>
      <c r="J692" s="15"/>
      <c r="K692" s="15"/>
    </row>
    <row r="693" ht="15.75" customHeight="1">
      <c r="C693" s="15"/>
      <c r="D693" s="15"/>
      <c r="E693" s="15"/>
      <c r="F693" s="15"/>
      <c r="G693" s="15"/>
      <c r="H693" s="15"/>
      <c r="I693" s="15"/>
      <c r="J693" s="15"/>
      <c r="K693" s="15"/>
    </row>
    <row r="694" ht="15.75" customHeight="1">
      <c r="C694" s="15"/>
      <c r="D694" s="15"/>
      <c r="E694" s="15"/>
      <c r="F694" s="15"/>
      <c r="G694" s="15"/>
      <c r="H694" s="15"/>
      <c r="I694" s="15"/>
      <c r="J694" s="15"/>
      <c r="K694" s="15"/>
    </row>
    <row r="695" ht="15.75" customHeight="1">
      <c r="C695" s="15"/>
      <c r="D695" s="15"/>
      <c r="E695" s="15"/>
      <c r="F695" s="15"/>
      <c r="G695" s="15"/>
      <c r="H695" s="15"/>
      <c r="I695" s="15"/>
      <c r="J695" s="15"/>
      <c r="K695" s="15"/>
    </row>
    <row r="696" ht="15.75" customHeight="1">
      <c r="C696" s="15"/>
      <c r="D696" s="15"/>
      <c r="E696" s="15"/>
      <c r="F696" s="15"/>
      <c r="G696" s="15"/>
      <c r="H696" s="15"/>
      <c r="I696" s="15"/>
      <c r="J696" s="15"/>
      <c r="K696" s="15"/>
    </row>
    <row r="697" ht="15.75" customHeight="1">
      <c r="C697" s="15"/>
      <c r="D697" s="15"/>
      <c r="E697" s="15"/>
      <c r="F697" s="15"/>
      <c r="G697" s="15"/>
      <c r="H697" s="15"/>
      <c r="I697" s="15"/>
      <c r="J697" s="15"/>
      <c r="K697" s="15"/>
    </row>
    <row r="698" ht="15.75" customHeight="1">
      <c r="C698" s="15"/>
      <c r="D698" s="15"/>
      <c r="E698" s="15"/>
      <c r="F698" s="15"/>
      <c r="G698" s="15"/>
      <c r="H698" s="15"/>
      <c r="I698" s="15"/>
      <c r="J698" s="15"/>
      <c r="K698" s="15"/>
    </row>
    <row r="699" ht="15.75" customHeight="1">
      <c r="C699" s="15"/>
      <c r="D699" s="15"/>
      <c r="E699" s="15"/>
      <c r="F699" s="15"/>
      <c r="G699" s="15"/>
      <c r="H699" s="15"/>
      <c r="I699" s="15"/>
      <c r="J699" s="15"/>
      <c r="K699" s="15"/>
    </row>
    <row r="700" ht="15.75" customHeight="1">
      <c r="C700" s="15"/>
      <c r="D700" s="15"/>
      <c r="E700" s="15"/>
      <c r="F700" s="15"/>
      <c r="G700" s="15"/>
      <c r="H700" s="15"/>
      <c r="I700" s="15"/>
      <c r="J700" s="15"/>
      <c r="K700" s="15"/>
    </row>
    <row r="701" ht="15.75" customHeight="1">
      <c r="C701" s="15"/>
      <c r="D701" s="15"/>
      <c r="E701" s="15"/>
      <c r="F701" s="15"/>
      <c r="G701" s="15"/>
      <c r="H701" s="15"/>
      <c r="I701" s="15"/>
      <c r="J701" s="15"/>
      <c r="K701" s="15"/>
    </row>
    <row r="702" ht="15.75" customHeight="1">
      <c r="C702" s="15"/>
      <c r="D702" s="15"/>
      <c r="E702" s="15"/>
      <c r="F702" s="15"/>
      <c r="G702" s="15"/>
      <c r="H702" s="15"/>
      <c r="I702" s="15"/>
      <c r="J702" s="15"/>
      <c r="K702" s="15"/>
    </row>
    <row r="703" ht="15.75" customHeight="1">
      <c r="C703" s="15"/>
      <c r="D703" s="15"/>
      <c r="E703" s="15"/>
      <c r="F703" s="15"/>
      <c r="G703" s="15"/>
      <c r="H703" s="15"/>
      <c r="I703" s="15"/>
      <c r="J703" s="15"/>
      <c r="K703" s="15"/>
    </row>
    <row r="704" ht="15.75" customHeight="1">
      <c r="C704" s="15"/>
      <c r="D704" s="15"/>
      <c r="E704" s="15"/>
      <c r="F704" s="15"/>
      <c r="G704" s="15"/>
      <c r="H704" s="15"/>
      <c r="I704" s="15"/>
      <c r="J704" s="15"/>
      <c r="K704" s="15"/>
    </row>
    <row r="705" ht="15.75" customHeight="1">
      <c r="C705" s="15"/>
      <c r="D705" s="15"/>
      <c r="E705" s="15"/>
      <c r="F705" s="15"/>
      <c r="G705" s="15"/>
      <c r="H705" s="15"/>
      <c r="I705" s="15"/>
      <c r="J705" s="15"/>
      <c r="K705" s="15"/>
    </row>
    <row r="706" ht="15.75" customHeight="1">
      <c r="C706" s="15"/>
      <c r="D706" s="15"/>
      <c r="E706" s="15"/>
      <c r="F706" s="15"/>
      <c r="G706" s="15"/>
      <c r="H706" s="15"/>
      <c r="I706" s="15"/>
      <c r="J706" s="15"/>
      <c r="K706" s="15"/>
    </row>
    <row r="707" ht="15.75" customHeight="1">
      <c r="C707" s="15"/>
      <c r="D707" s="15"/>
      <c r="E707" s="15"/>
      <c r="F707" s="15"/>
      <c r="G707" s="15"/>
      <c r="H707" s="15"/>
      <c r="I707" s="15"/>
      <c r="J707" s="15"/>
      <c r="K707" s="15"/>
    </row>
    <row r="708" ht="15.75" customHeight="1">
      <c r="C708" s="15"/>
      <c r="D708" s="15"/>
      <c r="E708" s="15"/>
      <c r="F708" s="15"/>
      <c r="G708" s="15"/>
      <c r="H708" s="15"/>
      <c r="I708" s="15"/>
      <c r="J708" s="15"/>
      <c r="K708" s="15"/>
    </row>
    <row r="709" ht="15.75" customHeight="1">
      <c r="C709" s="15"/>
      <c r="D709" s="15"/>
      <c r="E709" s="15"/>
      <c r="F709" s="15"/>
      <c r="G709" s="15"/>
      <c r="H709" s="15"/>
      <c r="I709" s="15"/>
      <c r="J709" s="15"/>
      <c r="K709" s="15"/>
    </row>
    <row r="710" ht="15.75" customHeight="1">
      <c r="C710" s="15"/>
      <c r="D710" s="15"/>
      <c r="E710" s="15"/>
      <c r="F710" s="15"/>
      <c r="G710" s="15"/>
      <c r="H710" s="15"/>
      <c r="I710" s="15"/>
      <c r="J710" s="15"/>
      <c r="K710" s="15"/>
    </row>
    <row r="711" ht="15.75" customHeight="1">
      <c r="C711" s="15"/>
      <c r="D711" s="15"/>
      <c r="E711" s="15"/>
      <c r="F711" s="15"/>
      <c r="G711" s="15"/>
      <c r="H711" s="15"/>
      <c r="I711" s="15"/>
      <c r="J711" s="15"/>
      <c r="K711" s="15"/>
    </row>
    <row r="712" ht="15.75" customHeight="1">
      <c r="C712" s="15"/>
      <c r="D712" s="15"/>
      <c r="E712" s="15"/>
      <c r="F712" s="15"/>
      <c r="G712" s="15"/>
      <c r="H712" s="15"/>
      <c r="I712" s="15"/>
      <c r="J712" s="15"/>
      <c r="K712" s="15"/>
    </row>
    <row r="713" ht="15.75" customHeight="1">
      <c r="C713" s="15"/>
      <c r="D713" s="15"/>
      <c r="E713" s="15"/>
      <c r="F713" s="15"/>
      <c r="G713" s="15"/>
      <c r="H713" s="15"/>
      <c r="I713" s="15"/>
      <c r="J713" s="15"/>
      <c r="K713" s="15"/>
    </row>
    <row r="714" ht="15.75" customHeight="1">
      <c r="C714" s="15"/>
      <c r="D714" s="15"/>
      <c r="E714" s="15"/>
      <c r="F714" s="15"/>
      <c r="G714" s="15"/>
      <c r="H714" s="15"/>
      <c r="I714" s="15"/>
      <c r="J714" s="15"/>
      <c r="K714" s="15"/>
    </row>
    <row r="715" ht="15.75" customHeight="1">
      <c r="C715" s="15"/>
      <c r="D715" s="15"/>
      <c r="E715" s="15"/>
      <c r="F715" s="15"/>
      <c r="G715" s="15"/>
      <c r="H715" s="15"/>
      <c r="I715" s="15"/>
      <c r="J715" s="15"/>
      <c r="K715" s="15"/>
    </row>
    <row r="716" ht="15.75" customHeight="1">
      <c r="C716" s="15"/>
      <c r="D716" s="15"/>
      <c r="E716" s="15"/>
      <c r="F716" s="15"/>
      <c r="G716" s="15"/>
      <c r="H716" s="15"/>
      <c r="I716" s="15"/>
      <c r="J716" s="15"/>
      <c r="K716" s="15"/>
    </row>
    <row r="717" ht="15.75" customHeight="1">
      <c r="C717" s="15"/>
      <c r="D717" s="15"/>
      <c r="E717" s="15"/>
      <c r="F717" s="15"/>
      <c r="G717" s="15"/>
      <c r="H717" s="15"/>
      <c r="I717" s="15"/>
      <c r="J717" s="15"/>
      <c r="K717" s="15"/>
    </row>
    <row r="718" ht="15.75" customHeight="1">
      <c r="C718" s="15"/>
      <c r="D718" s="15"/>
      <c r="E718" s="15"/>
      <c r="F718" s="15"/>
      <c r="G718" s="15"/>
      <c r="H718" s="15"/>
      <c r="I718" s="15"/>
      <c r="J718" s="15"/>
      <c r="K718" s="15"/>
    </row>
    <row r="719" ht="15.75" customHeight="1">
      <c r="C719" s="15"/>
      <c r="D719" s="15"/>
      <c r="E719" s="15"/>
      <c r="F719" s="15"/>
      <c r="G719" s="15"/>
      <c r="H719" s="15"/>
      <c r="I719" s="15"/>
      <c r="J719" s="15"/>
      <c r="K719" s="15"/>
    </row>
    <row r="720" ht="15.75" customHeight="1">
      <c r="C720" s="15"/>
      <c r="D720" s="15"/>
      <c r="E720" s="15"/>
      <c r="F720" s="15"/>
      <c r="G720" s="15"/>
      <c r="H720" s="15"/>
      <c r="I720" s="15"/>
      <c r="J720" s="15"/>
      <c r="K720" s="15"/>
    </row>
    <row r="721" ht="15.75" customHeight="1">
      <c r="C721" s="15"/>
      <c r="D721" s="15"/>
      <c r="E721" s="15"/>
      <c r="F721" s="15"/>
      <c r="G721" s="15"/>
      <c r="H721" s="15"/>
      <c r="I721" s="15"/>
      <c r="J721" s="15"/>
      <c r="K721" s="15"/>
    </row>
    <row r="722" ht="15.75" customHeight="1">
      <c r="C722" s="15"/>
      <c r="D722" s="15"/>
      <c r="E722" s="15"/>
      <c r="F722" s="15"/>
      <c r="G722" s="15"/>
      <c r="H722" s="15"/>
      <c r="I722" s="15"/>
      <c r="J722" s="15"/>
      <c r="K722" s="15"/>
    </row>
    <row r="723" ht="15.75" customHeight="1">
      <c r="C723" s="15"/>
      <c r="D723" s="15"/>
      <c r="E723" s="15"/>
      <c r="F723" s="15"/>
      <c r="G723" s="15"/>
      <c r="H723" s="15"/>
      <c r="I723" s="15"/>
      <c r="J723" s="15"/>
      <c r="K723" s="15"/>
    </row>
    <row r="724" ht="15.75" customHeight="1">
      <c r="C724" s="15"/>
      <c r="D724" s="15"/>
      <c r="E724" s="15"/>
      <c r="F724" s="15"/>
      <c r="G724" s="15"/>
      <c r="H724" s="15"/>
      <c r="I724" s="15"/>
      <c r="J724" s="15"/>
      <c r="K724" s="15"/>
    </row>
    <row r="725" ht="15.75" customHeight="1">
      <c r="C725" s="15"/>
      <c r="D725" s="15"/>
      <c r="E725" s="15"/>
      <c r="F725" s="15"/>
      <c r="G725" s="15"/>
      <c r="H725" s="15"/>
      <c r="I725" s="15"/>
      <c r="J725" s="15"/>
      <c r="K725" s="15"/>
    </row>
    <row r="726" ht="15.75" customHeight="1">
      <c r="C726" s="15"/>
      <c r="D726" s="15"/>
      <c r="E726" s="15"/>
      <c r="F726" s="15"/>
      <c r="G726" s="15"/>
      <c r="H726" s="15"/>
      <c r="I726" s="15"/>
      <c r="J726" s="15"/>
      <c r="K726" s="15"/>
    </row>
    <row r="727" ht="15.75" customHeight="1">
      <c r="C727" s="15"/>
      <c r="D727" s="15"/>
      <c r="E727" s="15"/>
      <c r="F727" s="15"/>
      <c r="G727" s="15"/>
      <c r="H727" s="15"/>
      <c r="I727" s="15"/>
      <c r="J727" s="15"/>
      <c r="K727" s="15"/>
    </row>
    <row r="728" ht="15.75" customHeight="1">
      <c r="C728" s="15"/>
      <c r="D728" s="15"/>
      <c r="E728" s="15"/>
      <c r="F728" s="15"/>
      <c r="G728" s="15"/>
      <c r="H728" s="15"/>
      <c r="I728" s="15"/>
      <c r="J728" s="15"/>
      <c r="K728" s="15"/>
    </row>
    <row r="729" ht="15.75" customHeight="1">
      <c r="C729" s="15"/>
      <c r="D729" s="15"/>
      <c r="E729" s="15"/>
      <c r="F729" s="15"/>
      <c r="G729" s="15"/>
      <c r="H729" s="15"/>
      <c r="I729" s="15"/>
      <c r="J729" s="15"/>
      <c r="K729" s="15"/>
    </row>
    <row r="730" ht="15.75" customHeight="1">
      <c r="C730" s="15"/>
      <c r="D730" s="15"/>
      <c r="E730" s="15"/>
      <c r="F730" s="15"/>
      <c r="G730" s="15"/>
      <c r="H730" s="15"/>
      <c r="I730" s="15"/>
      <c r="J730" s="15"/>
      <c r="K730" s="15"/>
    </row>
    <row r="731" ht="15.75" customHeight="1">
      <c r="C731" s="15"/>
      <c r="D731" s="15"/>
      <c r="E731" s="15"/>
      <c r="F731" s="15"/>
      <c r="G731" s="15"/>
      <c r="H731" s="15"/>
      <c r="I731" s="15"/>
      <c r="J731" s="15"/>
      <c r="K731" s="15"/>
    </row>
    <row r="732" ht="15.75" customHeight="1">
      <c r="C732" s="15"/>
      <c r="D732" s="15"/>
      <c r="E732" s="15"/>
      <c r="F732" s="15"/>
      <c r="G732" s="15"/>
      <c r="H732" s="15"/>
      <c r="I732" s="15"/>
      <c r="J732" s="15"/>
      <c r="K732" s="15"/>
    </row>
    <row r="733" ht="15.75" customHeight="1">
      <c r="C733" s="15"/>
      <c r="D733" s="15"/>
      <c r="E733" s="15"/>
      <c r="F733" s="15"/>
      <c r="G733" s="15"/>
      <c r="H733" s="15"/>
      <c r="I733" s="15"/>
      <c r="J733" s="15"/>
      <c r="K733" s="15"/>
    </row>
    <row r="734" ht="15.75" customHeight="1">
      <c r="C734" s="15"/>
      <c r="D734" s="15"/>
      <c r="E734" s="15"/>
      <c r="F734" s="15"/>
      <c r="G734" s="15"/>
      <c r="H734" s="15"/>
      <c r="I734" s="15"/>
      <c r="J734" s="15"/>
      <c r="K734" s="15"/>
    </row>
    <row r="735" ht="15.75" customHeight="1">
      <c r="C735" s="15"/>
      <c r="D735" s="15"/>
      <c r="E735" s="15"/>
      <c r="F735" s="15"/>
      <c r="G735" s="15"/>
      <c r="H735" s="15"/>
      <c r="I735" s="15"/>
      <c r="J735" s="15"/>
      <c r="K735" s="15"/>
    </row>
    <row r="736" ht="15.75" customHeight="1">
      <c r="C736" s="15"/>
      <c r="D736" s="15"/>
      <c r="E736" s="15"/>
      <c r="F736" s="15"/>
      <c r="G736" s="15"/>
      <c r="H736" s="15"/>
      <c r="I736" s="15"/>
      <c r="J736" s="15"/>
      <c r="K736" s="15"/>
    </row>
    <row r="737" ht="15.75" customHeight="1">
      <c r="C737" s="15"/>
      <c r="D737" s="15"/>
      <c r="E737" s="15"/>
      <c r="F737" s="15"/>
      <c r="G737" s="15"/>
      <c r="H737" s="15"/>
      <c r="I737" s="15"/>
      <c r="J737" s="15"/>
      <c r="K737" s="15"/>
    </row>
    <row r="738" ht="15.75" customHeight="1">
      <c r="C738" s="15"/>
      <c r="D738" s="15"/>
      <c r="E738" s="15"/>
      <c r="F738" s="15"/>
      <c r="G738" s="15"/>
      <c r="H738" s="15"/>
      <c r="I738" s="15"/>
      <c r="J738" s="15"/>
      <c r="K738" s="15"/>
    </row>
    <row r="739" ht="15.75" customHeight="1">
      <c r="C739" s="15"/>
      <c r="D739" s="15"/>
      <c r="E739" s="15"/>
      <c r="F739" s="15"/>
      <c r="G739" s="15"/>
      <c r="H739" s="15"/>
      <c r="I739" s="15"/>
      <c r="J739" s="15"/>
      <c r="K739" s="15"/>
    </row>
    <row r="740" ht="15.75" customHeight="1">
      <c r="C740" s="15"/>
      <c r="D740" s="15"/>
      <c r="E740" s="15"/>
      <c r="F740" s="15"/>
      <c r="G740" s="15"/>
      <c r="H740" s="15"/>
      <c r="I740" s="15"/>
      <c r="J740" s="15"/>
      <c r="K740" s="15"/>
    </row>
    <row r="741" ht="15.75" customHeight="1">
      <c r="C741" s="15"/>
      <c r="D741" s="15"/>
      <c r="E741" s="15"/>
      <c r="F741" s="15"/>
      <c r="G741" s="15"/>
      <c r="H741" s="15"/>
      <c r="I741" s="15"/>
      <c r="J741" s="15"/>
      <c r="K741" s="15"/>
    </row>
    <row r="742" ht="15.75" customHeight="1">
      <c r="C742" s="15"/>
      <c r="D742" s="15"/>
      <c r="E742" s="15"/>
      <c r="F742" s="15"/>
      <c r="G742" s="15"/>
      <c r="H742" s="15"/>
      <c r="I742" s="15"/>
      <c r="J742" s="15"/>
      <c r="K742" s="15"/>
    </row>
    <row r="743" ht="15.75" customHeight="1">
      <c r="C743" s="15"/>
      <c r="D743" s="15"/>
      <c r="E743" s="15"/>
      <c r="F743" s="15"/>
      <c r="G743" s="15"/>
      <c r="H743" s="15"/>
      <c r="I743" s="15"/>
      <c r="J743" s="15"/>
      <c r="K743" s="15"/>
    </row>
    <row r="744" ht="15.75" customHeight="1">
      <c r="C744" s="15"/>
      <c r="D744" s="15"/>
      <c r="E744" s="15"/>
      <c r="F744" s="15"/>
      <c r="G744" s="15"/>
      <c r="H744" s="15"/>
      <c r="I744" s="15"/>
      <c r="J744" s="15"/>
      <c r="K744" s="15"/>
    </row>
    <row r="745" ht="15.75" customHeight="1">
      <c r="C745" s="15"/>
      <c r="D745" s="15"/>
      <c r="E745" s="15"/>
      <c r="F745" s="15"/>
      <c r="G745" s="15"/>
      <c r="H745" s="15"/>
      <c r="I745" s="15"/>
      <c r="J745" s="15"/>
      <c r="K745" s="15"/>
    </row>
    <row r="746" ht="15.75" customHeight="1">
      <c r="C746" s="15"/>
      <c r="D746" s="15"/>
      <c r="E746" s="15"/>
      <c r="F746" s="15"/>
      <c r="G746" s="15"/>
      <c r="H746" s="15"/>
      <c r="I746" s="15"/>
      <c r="J746" s="15"/>
      <c r="K746" s="15"/>
    </row>
    <row r="747" ht="15.75" customHeight="1">
      <c r="C747" s="15"/>
      <c r="D747" s="15"/>
      <c r="E747" s="15"/>
      <c r="F747" s="15"/>
      <c r="G747" s="15"/>
      <c r="H747" s="15"/>
      <c r="I747" s="15"/>
      <c r="J747" s="15"/>
      <c r="K747" s="15"/>
    </row>
    <row r="748" ht="15.75" customHeight="1">
      <c r="C748" s="15"/>
      <c r="D748" s="15"/>
      <c r="E748" s="15"/>
      <c r="F748" s="15"/>
      <c r="G748" s="15"/>
      <c r="H748" s="15"/>
      <c r="I748" s="15"/>
      <c r="J748" s="15"/>
      <c r="K748" s="15"/>
    </row>
    <row r="749" ht="15.75" customHeight="1">
      <c r="C749" s="15"/>
      <c r="D749" s="15"/>
      <c r="E749" s="15"/>
      <c r="F749" s="15"/>
      <c r="G749" s="15"/>
      <c r="H749" s="15"/>
      <c r="I749" s="15"/>
      <c r="J749" s="15"/>
      <c r="K749" s="15"/>
    </row>
    <row r="750" ht="15.75" customHeight="1">
      <c r="C750" s="15"/>
      <c r="D750" s="15"/>
      <c r="E750" s="15"/>
      <c r="F750" s="15"/>
      <c r="G750" s="15"/>
      <c r="H750" s="15"/>
      <c r="I750" s="15"/>
      <c r="J750" s="15"/>
      <c r="K750" s="15"/>
    </row>
    <row r="751" ht="15.75" customHeight="1">
      <c r="C751" s="15"/>
      <c r="D751" s="15"/>
      <c r="E751" s="15"/>
      <c r="F751" s="15"/>
      <c r="G751" s="15"/>
      <c r="H751" s="15"/>
      <c r="I751" s="15"/>
      <c r="J751" s="15"/>
      <c r="K751" s="15"/>
    </row>
    <row r="752" ht="15.75" customHeight="1">
      <c r="C752" s="15"/>
      <c r="D752" s="15"/>
      <c r="E752" s="15"/>
      <c r="F752" s="15"/>
      <c r="G752" s="15"/>
      <c r="H752" s="15"/>
      <c r="I752" s="15"/>
      <c r="J752" s="15"/>
      <c r="K752" s="15"/>
    </row>
    <row r="753" ht="15.75" customHeight="1">
      <c r="C753" s="15"/>
      <c r="D753" s="15"/>
      <c r="E753" s="15"/>
      <c r="F753" s="15"/>
      <c r="G753" s="15"/>
      <c r="H753" s="15"/>
      <c r="I753" s="15"/>
      <c r="J753" s="15"/>
      <c r="K753" s="15"/>
    </row>
    <row r="754" ht="15.75" customHeight="1">
      <c r="C754" s="15"/>
      <c r="D754" s="15"/>
      <c r="E754" s="15"/>
      <c r="F754" s="15"/>
      <c r="G754" s="15"/>
      <c r="H754" s="15"/>
      <c r="I754" s="15"/>
      <c r="J754" s="15"/>
      <c r="K754" s="15"/>
    </row>
    <row r="755" ht="15.75" customHeight="1">
      <c r="C755" s="15"/>
      <c r="D755" s="15"/>
      <c r="E755" s="15"/>
      <c r="F755" s="15"/>
      <c r="G755" s="15"/>
      <c r="H755" s="15"/>
      <c r="I755" s="15"/>
      <c r="J755" s="15"/>
      <c r="K755" s="15"/>
    </row>
    <row r="756" ht="15.75" customHeight="1">
      <c r="C756" s="15"/>
      <c r="D756" s="15"/>
      <c r="E756" s="15"/>
      <c r="F756" s="15"/>
      <c r="G756" s="15"/>
      <c r="H756" s="15"/>
      <c r="I756" s="15"/>
      <c r="J756" s="15"/>
      <c r="K756" s="15"/>
    </row>
    <row r="757" ht="15.75" customHeight="1">
      <c r="C757" s="15"/>
      <c r="D757" s="15"/>
      <c r="E757" s="15"/>
      <c r="F757" s="15"/>
      <c r="G757" s="15"/>
      <c r="H757" s="15"/>
      <c r="I757" s="15"/>
      <c r="J757" s="15"/>
      <c r="K757" s="15"/>
    </row>
    <row r="758" ht="15.75" customHeight="1">
      <c r="C758" s="15"/>
      <c r="D758" s="15"/>
      <c r="E758" s="15"/>
      <c r="F758" s="15"/>
      <c r="G758" s="15"/>
      <c r="H758" s="15"/>
      <c r="I758" s="15"/>
      <c r="J758" s="15"/>
      <c r="K758" s="15"/>
    </row>
    <row r="759" ht="15.75" customHeight="1">
      <c r="C759" s="15"/>
      <c r="D759" s="15"/>
      <c r="E759" s="15"/>
      <c r="F759" s="15"/>
      <c r="G759" s="15"/>
      <c r="H759" s="15"/>
      <c r="I759" s="15"/>
      <c r="J759" s="15"/>
      <c r="K759" s="15"/>
    </row>
    <row r="760" ht="15.75" customHeight="1">
      <c r="C760" s="15"/>
      <c r="D760" s="15"/>
      <c r="E760" s="15"/>
      <c r="F760" s="15"/>
      <c r="G760" s="15"/>
      <c r="H760" s="15"/>
      <c r="I760" s="15"/>
      <c r="J760" s="15"/>
      <c r="K760" s="15"/>
    </row>
    <row r="761" ht="15.75" customHeight="1">
      <c r="C761" s="15"/>
      <c r="D761" s="15"/>
      <c r="E761" s="15"/>
      <c r="F761" s="15"/>
      <c r="G761" s="15"/>
      <c r="H761" s="15"/>
      <c r="I761" s="15"/>
      <c r="J761" s="15"/>
      <c r="K761" s="15"/>
    </row>
    <row r="762" ht="15.75" customHeight="1">
      <c r="C762" s="15"/>
      <c r="D762" s="15"/>
      <c r="E762" s="15"/>
      <c r="F762" s="15"/>
      <c r="G762" s="15"/>
      <c r="H762" s="15"/>
      <c r="I762" s="15"/>
      <c r="J762" s="15"/>
      <c r="K762" s="15"/>
    </row>
    <row r="763" ht="15.75" customHeight="1">
      <c r="C763" s="15"/>
      <c r="D763" s="15"/>
      <c r="E763" s="15"/>
      <c r="F763" s="15"/>
      <c r="G763" s="15"/>
      <c r="H763" s="15"/>
      <c r="I763" s="15"/>
      <c r="J763" s="15"/>
      <c r="K763" s="15"/>
    </row>
    <row r="764" ht="15.75" customHeight="1">
      <c r="C764" s="15"/>
      <c r="D764" s="15"/>
      <c r="E764" s="15"/>
      <c r="F764" s="15"/>
      <c r="G764" s="15"/>
      <c r="H764" s="15"/>
      <c r="I764" s="15"/>
      <c r="J764" s="15"/>
      <c r="K764" s="15"/>
    </row>
    <row r="765" ht="15.75" customHeight="1">
      <c r="C765" s="15"/>
      <c r="D765" s="15"/>
      <c r="E765" s="15"/>
      <c r="F765" s="15"/>
      <c r="G765" s="15"/>
      <c r="H765" s="15"/>
      <c r="I765" s="15"/>
      <c r="J765" s="15"/>
      <c r="K765" s="15"/>
    </row>
    <row r="766" ht="15.75" customHeight="1">
      <c r="C766" s="15"/>
      <c r="D766" s="15"/>
      <c r="E766" s="15"/>
      <c r="F766" s="15"/>
      <c r="G766" s="15"/>
      <c r="H766" s="15"/>
      <c r="I766" s="15"/>
      <c r="J766" s="15"/>
      <c r="K766" s="15"/>
    </row>
    <row r="767" ht="15.75" customHeight="1">
      <c r="C767" s="15"/>
      <c r="D767" s="15"/>
      <c r="E767" s="15"/>
      <c r="F767" s="15"/>
      <c r="G767" s="15"/>
      <c r="H767" s="15"/>
      <c r="I767" s="15"/>
      <c r="J767" s="15"/>
      <c r="K767" s="15"/>
    </row>
    <row r="768" ht="15.75" customHeight="1">
      <c r="C768" s="15"/>
      <c r="D768" s="15"/>
      <c r="E768" s="15"/>
      <c r="F768" s="15"/>
      <c r="G768" s="15"/>
      <c r="H768" s="15"/>
      <c r="I768" s="15"/>
      <c r="J768" s="15"/>
      <c r="K768" s="15"/>
    </row>
    <row r="769" ht="15.75" customHeight="1">
      <c r="C769" s="15"/>
      <c r="D769" s="15"/>
      <c r="E769" s="15"/>
      <c r="F769" s="15"/>
      <c r="G769" s="15"/>
      <c r="H769" s="15"/>
      <c r="I769" s="15"/>
      <c r="J769" s="15"/>
      <c r="K769" s="15"/>
    </row>
    <row r="770" ht="15.75" customHeight="1">
      <c r="C770" s="15"/>
      <c r="D770" s="15"/>
      <c r="E770" s="15"/>
      <c r="F770" s="15"/>
      <c r="G770" s="15"/>
      <c r="H770" s="15"/>
      <c r="I770" s="15"/>
      <c r="J770" s="15"/>
      <c r="K770" s="15"/>
    </row>
    <row r="771" ht="15.75" customHeight="1">
      <c r="C771" s="15"/>
      <c r="D771" s="15"/>
      <c r="E771" s="15"/>
      <c r="F771" s="15"/>
      <c r="G771" s="15"/>
      <c r="H771" s="15"/>
      <c r="I771" s="15"/>
      <c r="J771" s="15"/>
      <c r="K771" s="15"/>
    </row>
    <row r="772" ht="15.75" customHeight="1">
      <c r="C772" s="15"/>
      <c r="D772" s="15"/>
      <c r="E772" s="15"/>
      <c r="F772" s="15"/>
      <c r="G772" s="15"/>
      <c r="H772" s="15"/>
      <c r="I772" s="15"/>
      <c r="J772" s="15"/>
      <c r="K772" s="15"/>
    </row>
    <row r="773" ht="15.75" customHeight="1">
      <c r="C773" s="15"/>
      <c r="D773" s="15"/>
      <c r="E773" s="15"/>
      <c r="F773" s="15"/>
      <c r="G773" s="15"/>
      <c r="H773" s="15"/>
      <c r="I773" s="15"/>
      <c r="J773" s="15"/>
      <c r="K773" s="15"/>
    </row>
    <row r="774" ht="15.75" customHeight="1">
      <c r="C774" s="15"/>
      <c r="D774" s="15"/>
      <c r="E774" s="15"/>
      <c r="F774" s="15"/>
      <c r="G774" s="15"/>
      <c r="H774" s="15"/>
      <c r="I774" s="15"/>
      <c r="J774" s="15"/>
      <c r="K774" s="15"/>
    </row>
    <row r="775" ht="15.75" customHeight="1">
      <c r="C775" s="15"/>
      <c r="D775" s="15"/>
      <c r="E775" s="15"/>
      <c r="F775" s="15"/>
      <c r="G775" s="15"/>
      <c r="H775" s="15"/>
      <c r="I775" s="15"/>
      <c r="J775" s="15"/>
      <c r="K775" s="15"/>
    </row>
    <row r="776" ht="15.75" customHeight="1">
      <c r="C776" s="15"/>
      <c r="D776" s="15"/>
      <c r="E776" s="15"/>
      <c r="F776" s="15"/>
      <c r="G776" s="15"/>
      <c r="H776" s="15"/>
      <c r="I776" s="15"/>
      <c r="J776" s="15"/>
      <c r="K776" s="15"/>
    </row>
    <row r="777" ht="15.75" customHeight="1">
      <c r="C777" s="15"/>
      <c r="D777" s="15"/>
      <c r="E777" s="15"/>
      <c r="F777" s="15"/>
      <c r="G777" s="15"/>
      <c r="H777" s="15"/>
      <c r="I777" s="15"/>
      <c r="J777" s="15"/>
      <c r="K777" s="15"/>
    </row>
    <row r="778" ht="15.75" customHeight="1">
      <c r="C778" s="15"/>
      <c r="D778" s="15"/>
      <c r="E778" s="15"/>
      <c r="F778" s="15"/>
      <c r="G778" s="15"/>
      <c r="H778" s="15"/>
      <c r="I778" s="15"/>
      <c r="J778" s="15"/>
      <c r="K778" s="15"/>
    </row>
    <row r="779" ht="15.75" customHeight="1">
      <c r="C779" s="15"/>
      <c r="D779" s="15"/>
      <c r="E779" s="15"/>
      <c r="F779" s="15"/>
      <c r="G779" s="15"/>
      <c r="H779" s="15"/>
      <c r="I779" s="15"/>
      <c r="J779" s="15"/>
      <c r="K779" s="15"/>
    </row>
    <row r="780" ht="15.75" customHeight="1">
      <c r="C780" s="15"/>
      <c r="D780" s="15"/>
      <c r="E780" s="15"/>
      <c r="F780" s="15"/>
      <c r="G780" s="15"/>
      <c r="H780" s="15"/>
      <c r="I780" s="15"/>
      <c r="J780" s="15"/>
      <c r="K780" s="15"/>
    </row>
    <row r="781" ht="15.75" customHeight="1">
      <c r="C781" s="15"/>
      <c r="D781" s="15"/>
      <c r="E781" s="15"/>
      <c r="F781" s="15"/>
      <c r="G781" s="15"/>
      <c r="H781" s="15"/>
      <c r="I781" s="15"/>
      <c r="J781" s="15"/>
      <c r="K781" s="15"/>
    </row>
    <row r="782" ht="15.75" customHeight="1">
      <c r="C782" s="15"/>
      <c r="D782" s="15"/>
      <c r="E782" s="15"/>
      <c r="F782" s="15"/>
      <c r="G782" s="15"/>
      <c r="H782" s="15"/>
      <c r="I782" s="15"/>
      <c r="J782" s="15"/>
      <c r="K782" s="15"/>
    </row>
    <row r="783" ht="15.75" customHeight="1">
      <c r="C783" s="15"/>
      <c r="D783" s="15"/>
      <c r="E783" s="15"/>
      <c r="F783" s="15"/>
      <c r="G783" s="15"/>
      <c r="H783" s="15"/>
      <c r="I783" s="15"/>
      <c r="J783" s="15"/>
      <c r="K783" s="15"/>
    </row>
    <row r="784" ht="15.75" customHeight="1">
      <c r="C784" s="15"/>
      <c r="D784" s="15"/>
      <c r="E784" s="15"/>
      <c r="F784" s="15"/>
      <c r="G784" s="15"/>
      <c r="H784" s="15"/>
      <c r="I784" s="15"/>
      <c r="J784" s="15"/>
      <c r="K784" s="15"/>
    </row>
    <row r="785" ht="15.75" customHeight="1">
      <c r="C785" s="15"/>
      <c r="D785" s="15"/>
      <c r="E785" s="15"/>
      <c r="F785" s="15"/>
      <c r="G785" s="15"/>
      <c r="H785" s="15"/>
      <c r="I785" s="15"/>
      <c r="J785" s="15"/>
      <c r="K785" s="15"/>
    </row>
    <row r="786" ht="15.75" customHeight="1">
      <c r="C786" s="15"/>
      <c r="D786" s="15"/>
      <c r="E786" s="15"/>
      <c r="F786" s="15"/>
      <c r="G786" s="15"/>
      <c r="H786" s="15"/>
      <c r="I786" s="15"/>
      <c r="J786" s="15"/>
      <c r="K786" s="15"/>
    </row>
    <row r="787" ht="15.75" customHeight="1">
      <c r="C787" s="15"/>
      <c r="D787" s="15"/>
      <c r="E787" s="15"/>
      <c r="F787" s="15"/>
      <c r="G787" s="15"/>
      <c r="H787" s="15"/>
      <c r="I787" s="15"/>
      <c r="J787" s="15"/>
      <c r="K787" s="15"/>
    </row>
    <row r="788" ht="15.75" customHeight="1">
      <c r="C788" s="15"/>
      <c r="D788" s="15"/>
      <c r="E788" s="15"/>
      <c r="F788" s="15"/>
      <c r="G788" s="15"/>
      <c r="H788" s="15"/>
      <c r="I788" s="15"/>
      <c r="J788" s="15"/>
      <c r="K788" s="15"/>
    </row>
    <row r="789" ht="15.75" customHeight="1">
      <c r="C789" s="15"/>
      <c r="D789" s="15"/>
      <c r="E789" s="15"/>
      <c r="F789" s="15"/>
      <c r="G789" s="15"/>
      <c r="H789" s="15"/>
      <c r="I789" s="15"/>
      <c r="J789" s="15"/>
      <c r="K789" s="15"/>
    </row>
    <row r="790" ht="15.75" customHeight="1">
      <c r="C790" s="15"/>
      <c r="D790" s="15"/>
      <c r="E790" s="15"/>
      <c r="F790" s="15"/>
      <c r="G790" s="15"/>
      <c r="H790" s="15"/>
      <c r="I790" s="15"/>
      <c r="J790" s="15"/>
      <c r="K790" s="15"/>
    </row>
    <row r="791" ht="15.75" customHeight="1">
      <c r="C791" s="15"/>
      <c r="D791" s="15"/>
      <c r="E791" s="15"/>
      <c r="F791" s="15"/>
      <c r="G791" s="15"/>
      <c r="H791" s="15"/>
      <c r="I791" s="15"/>
      <c r="J791" s="15"/>
      <c r="K791" s="15"/>
    </row>
    <row r="792" ht="15.75" customHeight="1">
      <c r="C792" s="15"/>
      <c r="D792" s="15"/>
      <c r="E792" s="15"/>
      <c r="F792" s="15"/>
      <c r="G792" s="15"/>
      <c r="H792" s="15"/>
      <c r="I792" s="15"/>
      <c r="J792" s="15"/>
      <c r="K792" s="15"/>
    </row>
    <row r="793" ht="15.75" customHeight="1">
      <c r="C793" s="15"/>
      <c r="D793" s="15"/>
      <c r="E793" s="15"/>
      <c r="F793" s="15"/>
      <c r="G793" s="15"/>
      <c r="H793" s="15"/>
      <c r="I793" s="15"/>
      <c r="J793" s="15"/>
      <c r="K793" s="15"/>
    </row>
    <row r="794" ht="15.75" customHeight="1">
      <c r="C794" s="15"/>
      <c r="D794" s="15"/>
      <c r="E794" s="15"/>
      <c r="F794" s="15"/>
      <c r="G794" s="15"/>
      <c r="H794" s="15"/>
      <c r="I794" s="15"/>
      <c r="J794" s="15"/>
      <c r="K794" s="15"/>
    </row>
    <row r="795" ht="15.75" customHeight="1">
      <c r="C795" s="15"/>
      <c r="D795" s="15"/>
      <c r="E795" s="15"/>
      <c r="F795" s="15"/>
      <c r="G795" s="15"/>
      <c r="H795" s="15"/>
      <c r="I795" s="15"/>
      <c r="J795" s="15"/>
      <c r="K795" s="15"/>
    </row>
    <row r="796" ht="15.75" customHeight="1">
      <c r="C796" s="15"/>
      <c r="D796" s="15"/>
      <c r="E796" s="15"/>
      <c r="F796" s="15"/>
      <c r="G796" s="15"/>
      <c r="H796" s="15"/>
      <c r="I796" s="15"/>
      <c r="J796" s="15"/>
      <c r="K796" s="15"/>
    </row>
    <row r="797" ht="15.75" customHeight="1">
      <c r="C797" s="15"/>
      <c r="D797" s="15"/>
      <c r="E797" s="15"/>
      <c r="F797" s="15"/>
      <c r="G797" s="15"/>
      <c r="H797" s="15"/>
      <c r="I797" s="15"/>
      <c r="J797" s="15"/>
      <c r="K797" s="15"/>
    </row>
    <row r="798" ht="15.75" customHeight="1">
      <c r="C798" s="15"/>
      <c r="D798" s="15"/>
      <c r="E798" s="15"/>
      <c r="F798" s="15"/>
      <c r="G798" s="15"/>
      <c r="H798" s="15"/>
      <c r="I798" s="15"/>
      <c r="J798" s="15"/>
      <c r="K798" s="15"/>
    </row>
    <row r="799" ht="15.75" customHeight="1">
      <c r="C799" s="15"/>
      <c r="D799" s="15"/>
      <c r="E799" s="15"/>
      <c r="F799" s="15"/>
      <c r="G799" s="15"/>
      <c r="H799" s="15"/>
      <c r="I799" s="15"/>
      <c r="J799" s="15"/>
      <c r="K799" s="15"/>
    </row>
    <row r="800" ht="15.75" customHeight="1">
      <c r="C800" s="15"/>
      <c r="D800" s="15"/>
      <c r="E800" s="15"/>
      <c r="F800" s="15"/>
      <c r="G800" s="15"/>
      <c r="H800" s="15"/>
      <c r="I800" s="15"/>
      <c r="J800" s="15"/>
      <c r="K800" s="15"/>
    </row>
    <row r="801" ht="15.75" customHeight="1">
      <c r="C801" s="15"/>
      <c r="D801" s="15"/>
      <c r="E801" s="15"/>
      <c r="F801" s="15"/>
      <c r="G801" s="15"/>
      <c r="H801" s="15"/>
      <c r="I801" s="15"/>
      <c r="J801" s="15"/>
      <c r="K801" s="15"/>
    </row>
    <row r="802" ht="15.75" customHeight="1">
      <c r="C802" s="15"/>
      <c r="D802" s="15"/>
      <c r="E802" s="15"/>
      <c r="F802" s="15"/>
      <c r="G802" s="15"/>
      <c r="H802" s="15"/>
      <c r="I802" s="15"/>
      <c r="J802" s="15"/>
      <c r="K802" s="15"/>
    </row>
    <row r="803" ht="15.75" customHeight="1">
      <c r="C803" s="15"/>
      <c r="D803" s="15"/>
      <c r="E803" s="15"/>
      <c r="F803" s="15"/>
      <c r="G803" s="15"/>
      <c r="H803" s="15"/>
      <c r="I803" s="15"/>
      <c r="J803" s="15"/>
      <c r="K803" s="15"/>
    </row>
    <row r="804" ht="15.75" customHeight="1">
      <c r="C804" s="15"/>
      <c r="D804" s="15"/>
      <c r="E804" s="15"/>
      <c r="F804" s="15"/>
      <c r="G804" s="15"/>
      <c r="H804" s="15"/>
      <c r="I804" s="15"/>
      <c r="J804" s="15"/>
      <c r="K804" s="15"/>
    </row>
    <row r="805" ht="15.75" customHeight="1">
      <c r="C805" s="15"/>
      <c r="D805" s="15"/>
      <c r="E805" s="15"/>
      <c r="F805" s="15"/>
      <c r="G805" s="15"/>
      <c r="H805" s="15"/>
      <c r="I805" s="15"/>
      <c r="J805" s="15"/>
      <c r="K805" s="15"/>
    </row>
    <row r="806" ht="15.75" customHeight="1">
      <c r="C806" s="15"/>
      <c r="D806" s="15"/>
      <c r="E806" s="15"/>
      <c r="F806" s="15"/>
      <c r="G806" s="15"/>
      <c r="H806" s="15"/>
      <c r="I806" s="15"/>
      <c r="J806" s="15"/>
      <c r="K806" s="15"/>
    </row>
    <row r="807" ht="15.75" customHeight="1">
      <c r="C807" s="15"/>
      <c r="D807" s="15"/>
      <c r="E807" s="15"/>
      <c r="F807" s="15"/>
      <c r="G807" s="15"/>
      <c r="H807" s="15"/>
      <c r="I807" s="15"/>
      <c r="J807" s="15"/>
      <c r="K807" s="15"/>
    </row>
    <row r="808" ht="15.75" customHeight="1">
      <c r="C808" s="15"/>
      <c r="D808" s="15"/>
      <c r="E808" s="15"/>
      <c r="F808" s="15"/>
      <c r="G808" s="15"/>
      <c r="H808" s="15"/>
      <c r="I808" s="15"/>
      <c r="J808" s="15"/>
      <c r="K808" s="15"/>
    </row>
    <row r="809" ht="15.75" customHeight="1">
      <c r="C809" s="15"/>
      <c r="D809" s="15"/>
      <c r="E809" s="15"/>
      <c r="F809" s="15"/>
      <c r="G809" s="15"/>
      <c r="H809" s="15"/>
      <c r="I809" s="15"/>
      <c r="J809" s="15"/>
      <c r="K809" s="15"/>
    </row>
    <row r="810" ht="15.75" customHeight="1">
      <c r="C810" s="15"/>
      <c r="D810" s="15"/>
      <c r="E810" s="15"/>
      <c r="F810" s="15"/>
      <c r="G810" s="15"/>
      <c r="H810" s="15"/>
      <c r="I810" s="15"/>
      <c r="J810" s="15"/>
      <c r="K810" s="15"/>
    </row>
    <row r="811" ht="15.75" customHeight="1">
      <c r="C811" s="15"/>
      <c r="D811" s="15"/>
      <c r="E811" s="15"/>
      <c r="F811" s="15"/>
      <c r="G811" s="15"/>
      <c r="H811" s="15"/>
      <c r="I811" s="15"/>
      <c r="J811" s="15"/>
      <c r="K811" s="15"/>
    </row>
    <row r="812" ht="15.75" customHeight="1">
      <c r="C812" s="15"/>
      <c r="D812" s="15"/>
      <c r="E812" s="15"/>
      <c r="F812" s="15"/>
      <c r="G812" s="15"/>
      <c r="H812" s="15"/>
      <c r="I812" s="15"/>
      <c r="J812" s="15"/>
      <c r="K812" s="15"/>
    </row>
    <row r="813" ht="15.75" customHeight="1">
      <c r="C813" s="15"/>
      <c r="D813" s="15"/>
      <c r="E813" s="15"/>
      <c r="F813" s="15"/>
      <c r="G813" s="15"/>
      <c r="H813" s="15"/>
      <c r="I813" s="15"/>
      <c r="J813" s="15"/>
      <c r="K813" s="15"/>
    </row>
    <row r="814" ht="15.75" customHeight="1">
      <c r="C814" s="15"/>
      <c r="D814" s="15"/>
      <c r="E814" s="15"/>
      <c r="F814" s="15"/>
      <c r="G814" s="15"/>
      <c r="H814" s="15"/>
      <c r="I814" s="15"/>
      <c r="J814" s="15"/>
      <c r="K814" s="15"/>
    </row>
    <row r="815" ht="15.75" customHeight="1">
      <c r="C815" s="15"/>
      <c r="D815" s="15"/>
      <c r="E815" s="15"/>
      <c r="F815" s="15"/>
      <c r="G815" s="15"/>
      <c r="H815" s="15"/>
      <c r="I815" s="15"/>
      <c r="J815" s="15"/>
      <c r="K815" s="15"/>
    </row>
    <row r="816" ht="15.75" customHeight="1">
      <c r="C816" s="15"/>
      <c r="D816" s="15"/>
      <c r="E816" s="15"/>
      <c r="F816" s="15"/>
      <c r="G816" s="15"/>
      <c r="H816" s="15"/>
      <c r="I816" s="15"/>
      <c r="J816" s="15"/>
      <c r="K816" s="15"/>
    </row>
    <row r="817" ht="15.75" customHeight="1">
      <c r="C817" s="15"/>
      <c r="D817" s="15"/>
      <c r="E817" s="15"/>
      <c r="F817" s="15"/>
      <c r="G817" s="15"/>
      <c r="H817" s="15"/>
      <c r="I817" s="15"/>
      <c r="J817" s="15"/>
      <c r="K817" s="15"/>
    </row>
    <row r="818" ht="15.75" customHeight="1">
      <c r="C818" s="15"/>
      <c r="D818" s="15"/>
      <c r="E818" s="15"/>
      <c r="F818" s="15"/>
      <c r="G818" s="15"/>
      <c r="H818" s="15"/>
      <c r="I818" s="15"/>
      <c r="J818" s="15"/>
      <c r="K818" s="15"/>
    </row>
    <row r="819" ht="15.75" customHeight="1">
      <c r="C819" s="15"/>
      <c r="D819" s="15"/>
      <c r="E819" s="15"/>
      <c r="F819" s="15"/>
      <c r="G819" s="15"/>
      <c r="H819" s="15"/>
      <c r="I819" s="15"/>
      <c r="J819" s="15"/>
      <c r="K819" s="15"/>
    </row>
    <row r="820" ht="15.75" customHeight="1">
      <c r="C820" s="15"/>
      <c r="D820" s="15"/>
      <c r="E820" s="15"/>
      <c r="F820" s="15"/>
      <c r="G820" s="15"/>
      <c r="H820" s="15"/>
      <c r="I820" s="15"/>
      <c r="J820" s="15"/>
      <c r="K820" s="15"/>
    </row>
    <row r="821" ht="15.75" customHeight="1">
      <c r="C821" s="15"/>
      <c r="D821" s="15"/>
      <c r="E821" s="15"/>
      <c r="F821" s="15"/>
      <c r="G821" s="15"/>
      <c r="H821" s="15"/>
      <c r="I821" s="15"/>
      <c r="J821" s="15"/>
      <c r="K821" s="15"/>
    </row>
    <row r="822" ht="15.75" customHeight="1">
      <c r="C822" s="15"/>
      <c r="D822" s="15"/>
      <c r="E822" s="15"/>
      <c r="F822" s="15"/>
      <c r="G822" s="15"/>
      <c r="H822" s="15"/>
      <c r="I822" s="15"/>
      <c r="J822" s="15"/>
      <c r="K822" s="15"/>
    </row>
    <row r="823" ht="15.75" customHeight="1">
      <c r="C823" s="15"/>
      <c r="D823" s="15"/>
      <c r="E823" s="15"/>
      <c r="F823" s="15"/>
      <c r="G823" s="15"/>
      <c r="H823" s="15"/>
      <c r="I823" s="15"/>
      <c r="J823" s="15"/>
      <c r="K823" s="15"/>
    </row>
    <row r="824" ht="15.75" customHeight="1">
      <c r="C824" s="15"/>
      <c r="D824" s="15"/>
      <c r="E824" s="15"/>
      <c r="F824" s="15"/>
      <c r="G824" s="15"/>
      <c r="H824" s="15"/>
      <c r="I824" s="15"/>
      <c r="J824" s="15"/>
      <c r="K824" s="15"/>
    </row>
    <row r="825" ht="15.75" customHeight="1">
      <c r="C825" s="15"/>
      <c r="D825" s="15"/>
      <c r="E825" s="15"/>
      <c r="F825" s="15"/>
      <c r="G825" s="15"/>
      <c r="H825" s="15"/>
      <c r="I825" s="15"/>
      <c r="J825" s="15"/>
      <c r="K825" s="15"/>
    </row>
    <row r="826" ht="15.75" customHeight="1">
      <c r="C826" s="15"/>
      <c r="D826" s="15"/>
      <c r="E826" s="15"/>
      <c r="F826" s="15"/>
      <c r="G826" s="15"/>
      <c r="H826" s="15"/>
      <c r="I826" s="15"/>
      <c r="J826" s="15"/>
      <c r="K826" s="15"/>
    </row>
    <row r="827" ht="15.75" customHeight="1">
      <c r="C827" s="15"/>
      <c r="D827" s="15"/>
      <c r="E827" s="15"/>
      <c r="F827" s="15"/>
      <c r="G827" s="15"/>
      <c r="H827" s="15"/>
      <c r="I827" s="15"/>
      <c r="J827" s="15"/>
      <c r="K827" s="15"/>
    </row>
    <row r="828" ht="15.75" customHeight="1">
      <c r="C828" s="15"/>
      <c r="D828" s="15"/>
      <c r="E828" s="15"/>
      <c r="F828" s="15"/>
      <c r="G828" s="15"/>
      <c r="H828" s="15"/>
      <c r="I828" s="15"/>
      <c r="J828" s="15"/>
      <c r="K828" s="15"/>
    </row>
    <row r="829" ht="15.75" customHeight="1">
      <c r="C829" s="15"/>
      <c r="D829" s="15"/>
      <c r="E829" s="15"/>
      <c r="F829" s="15"/>
      <c r="G829" s="15"/>
      <c r="H829" s="15"/>
      <c r="I829" s="15"/>
      <c r="J829" s="15"/>
      <c r="K829" s="15"/>
    </row>
    <row r="830" ht="15.75" customHeight="1">
      <c r="C830" s="15"/>
      <c r="D830" s="15"/>
      <c r="E830" s="15"/>
      <c r="F830" s="15"/>
      <c r="G830" s="15"/>
      <c r="H830" s="15"/>
      <c r="I830" s="15"/>
      <c r="J830" s="15"/>
      <c r="K830" s="15"/>
    </row>
    <row r="831" ht="15.75" customHeight="1">
      <c r="C831" s="15"/>
      <c r="D831" s="15"/>
      <c r="E831" s="15"/>
      <c r="F831" s="15"/>
      <c r="G831" s="15"/>
      <c r="H831" s="15"/>
      <c r="I831" s="15"/>
      <c r="J831" s="15"/>
      <c r="K831" s="15"/>
    </row>
    <row r="832" ht="15.75" customHeight="1">
      <c r="C832" s="15"/>
      <c r="D832" s="15"/>
      <c r="E832" s="15"/>
      <c r="F832" s="15"/>
      <c r="G832" s="15"/>
      <c r="H832" s="15"/>
      <c r="I832" s="15"/>
      <c r="J832" s="15"/>
      <c r="K832" s="15"/>
    </row>
    <row r="833" ht="15.75" customHeight="1">
      <c r="C833" s="15"/>
      <c r="D833" s="15"/>
      <c r="E833" s="15"/>
      <c r="F833" s="15"/>
      <c r="G833" s="15"/>
      <c r="H833" s="15"/>
      <c r="I833" s="15"/>
      <c r="J833" s="15"/>
      <c r="K833" s="15"/>
    </row>
    <row r="834" ht="15.75" customHeight="1">
      <c r="C834" s="15"/>
      <c r="D834" s="15"/>
      <c r="E834" s="15"/>
      <c r="F834" s="15"/>
      <c r="G834" s="15"/>
      <c r="H834" s="15"/>
      <c r="I834" s="15"/>
      <c r="J834" s="15"/>
      <c r="K834" s="15"/>
    </row>
    <row r="835" ht="15.75" customHeight="1">
      <c r="C835" s="15"/>
      <c r="D835" s="15"/>
      <c r="E835" s="15"/>
      <c r="F835" s="15"/>
      <c r="G835" s="15"/>
      <c r="H835" s="15"/>
      <c r="I835" s="15"/>
      <c r="J835" s="15"/>
      <c r="K835" s="15"/>
    </row>
    <row r="836" ht="15.75" customHeight="1">
      <c r="C836" s="15"/>
      <c r="D836" s="15"/>
      <c r="E836" s="15"/>
      <c r="F836" s="15"/>
      <c r="G836" s="15"/>
      <c r="H836" s="15"/>
      <c r="I836" s="15"/>
      <c r="J836" s="15"/>
      <c r="K836" s="15"/>
    </row>
    <row r="837" ht="15.75" customHeight="1">
      <c r="C837" s="15"/>
      <c r="D837" s="15"/>
      <c r="E837" s="15"/>
      <c r="F837" s="15"/>
      <c r="G837" s="15"/>
      <c r="H837" s="15"/>
      <c r="I837" s="15"/>
      <c r="J837" s="15"/>
      <c r="K837" s="15"/>
    </row>
    <row r="838" ht="15.75" customHeight="1">
      <c r="C838" s="15"/>
      <c r="D838" s="15"/>
      <c r="E838" s="15"/>
      <c r="F838" s="15"/>
      <c r="G838" s="15"/>
      <c r="H838" s="15"/>
      <c r="I838" s="15"/>
      <c r="J838" s="15"/>
      <c r="K838" s="15"/>
    </row>
    <row r="839" ht="15.75" customHeight="1">
      <c r="C839" s="15"/>
      <c r="D839" s="15"/>
      <c r="E839" s="15"/>
      <c r="F839" s="15"/>
      <c r="G839" s="15"/>
      <c r="H839" s="15"/>
      <c r="I839" s="15"/>
      <c r="J839" s="15"/>
      <c r="K839" s="15"/>
    </row>
    <row r="840" ht="15.75" customHeight="1">
      <c r="C840" s="15"/>
      <c r="D840" s="15"/>
      <c r="E840" s="15"/>
      <c r="F840" s="15"/>
      <c r="G840" s="15"/>
      <c r="H840" s="15"/>
      <c r="I840" s="15"/>
      <c r="J840" s="15"/>
      <c r="K840" s="15"/>
    </row>
    <row r="841" ht="15.75" customHeight="1">
      <c r="C841" s="15"/>
      <c r="D841" s="15"/>
      <c r="E841" s="15"/>
      <c r="F841" s="15"/>
      <c r="G841" s="15"/>
      <c r="H841" s="15"/>
      <c r="I841" s="15"/>
      <c r="J841" s="15"/>
      <c r="K841" s="15"/>
    </row>
    <row r="842" ht="15.75" customHeight="1">
      <c r="C842" s="15"/>
      <c r="D842" s="15"/>
      <c r="E842" s="15"/>
      <c r="F842" s="15"/>
      <c r="G842" s="15"/>
      <c r="H842" s="15"/>
      <c r="I842" s="15"/>
      <c r="J842" s="15"/>
      <c r="K842" s="15"/>
    </row>
    <row r="843" ht="15.75" customHeight="1">
      <c r="C843" s="15"/>
      <c r="D843" s="15"/>
      <c r="E843" s="15"/>
      <c r="F843" s="15"/>
      <c r="G843" s="15"/>
      <c r="H843" s="15"/>
      <c r="I843" s="15"/>
      <c r="J843" s="15"/>
      <c r="K843" s="15"/>
    </row>
    <row r="844" ht="15.75" customHeight="1">
      <c r="C844" s="15"/>
      <c r="D844" s="15"/>
      <c r="E844" s="15"/>
      <c r="F844" s="15"/>
      <c r="G844" s="15"/>
      <c r="H844" s="15"/>
      <c r="I844" s="15"/>
      <c r="J844" s="15"/>
      <c r="K844" s="15"/>
    </row>
    <row r="845" ht="15.75" customHeight="1">
      <c r="C845" s="15"/>
      <c r="D845" s="15"/>
      <c r="E845" s="15"/>
      <c r="F845" s="15"/>
      <c r="G845" s="15"/>
      <c r="H845" s="15"/>
      <c r="I845" s="15"/>
      <c r="J845" s="15"/>
      <c r="K845" s="15"/>
    </row>
    <row r="846" ht="15.75" customHeight="1">
      <c r="C846" s="15"/>
      <c r="D846" s="15"/>
      <c r="E846" s="15"/>
      <c r="F846" s="15"/>
      <c r="G846" s="15"/>
      <c r="H846" s="15"/>
      <c r="I846" s="15"/>
      <c r="J846" s="15"/>
      <c r="K846" s="15"/>
    </row>
    <row r="847" ht="15.75" customHeight="1">
      <c r="C847" s="15"/>
      <c r="D847" s="15"/>
      <c r="E847" s="15"/>
      <c r="F847" s="15"/>
      <c r="G847" s="15"/>
      <c r="H847" s="15"/>
      <c r="I847" s="15"/>
      <c r="J847" s="15"/>
      <c r="K847" s="15"/>
    </row>
    <row r="848" ht="15.75" customHeight="1">
      <c r="C848" s="15"/>
      <c r="D848" s="15"/>
      <c r="E848" s="15"/>
      <c r="F848" s="15"/>
      <c r="G848" s="15"/>
      <c r="H848" s="15"/>
      <c r="I848" s="15"/>
      <c r="J848" s="15"/>
      <c r="K848" s="15"/>
    </row>
    <row r="849" ht="15.75" customHeight="1">
      <c r="C849" s="15"/>
      <c r="D849" s="15"/>
      <c r="E849" s="15"/>
      <c r="F849" s="15"/>
      <c r="G849" s="15"/>
      <c r="H849" s="15"/>
      <c r="I849" s="15"/>
      <c r="J849" s="15"/>
      <c r="K849" s="15"/>
    </row>
    <row r="850" ht="15.75" customHeight="1">
      <c r="C850" s="15"/>
      <c r="D850" s="15"/>
      <c r="E850" s="15"/>
      <c r="F850" s="15"/>
      <c r="G850" s="15"/>
      <c r="H850" s="15"/>
      <c r="I850" s="15"/>
      <c r="J850" s="15"/>
      <c r="K850" s="15"/>
    </row>
    <row r="851" ht="15.75" customHeight="1">
      <c r="C851" s="15"/>
      <c r="D851" s="15"/>
      <c r="E851" s="15"/>
      <c r="F851" s="15"/>
      <c r="G851" s="15"/>
      <c r="H851" s="15"/>
      <c r="I851" s="15"/>
      <c r="J851" s="15"/>
      <c r="K851" s="15"/>
    </row>
    <row r="852" ht="15.75" customHeight="1">
      <c r="C852" s="15"/>
      <c r="D852" s="15"/>
      <c r="E852" s="15"/>
      <c r="F852" s="15"/>
      <c r="G852" s="15"/>
      <c r="H852" s="15"/>
      <c r="I852" s="15"/>
      <c r="J852" s="15"/>
      <c r="K852" s="15"/>
    </row>
    <row r="853" ht="15.75" customHeight="1">
      <c r="C853" s="15"/>
      <c r="D853" s="15"/>
      <c r="E853" s="15"/>
      <c r="F853" s="15"/>
      <c r="G853" s="15"/>
      <c r="H853" s="15"/>
      <c r="I853" s="15"/>
      <c r="J853" s="15"/>
      <c r="K853" s="15"/>
    </row>
    <row r="854" ht="15.75" customHeight="1">
      <c r="C854" s="15"/>
      <c r="D854" s="15"/>
      <c r="E854" s="15"/>
      <c r="F854" s="15"/>
      <c r="G854" s="15"/>
      <c r="H854" s="15"/>
      <c r="I854" s="15"/>
      <c r="J854" s="15"/>
      <c r="K854" s="15"/>
    </row>
    <row r="855" ht="15.75" customHeight="1">
      <c r="C855" s="15"/>
      <c r="D855" s="15"/>
      <c r="E855" s="15"/>
      <c r="F855" s="15"/>
      <c r="G855" s="15"/>
      <c r="H855" s="15"/>
      <c r="I855" s="15"/>
      <c r="J855" s="15"/>
      <c r="K855" s="15"/>
    </row>
    <row r="856" ht="15.75" customHeight="1">
      <c r="C856" s="15"/>
      <c r="D856" s="15"/>
      <c r="E856" s="15"/>
      <c r="F856" s="15"/>
      <c r="G856" s="15"/>
      <c r="H856" s="15"/>
      <c r="I856" s="15"/>
      <c r="J856" s="15"/>
      <c r="K856" s="15"/>
    </row>
    <row r="857" ht="15.75" customHeight="1">
      <c r="C857" s="15"/>
      <c r="D857" s="15"/>
      <c r="E857" s="15"/>
      <c r="F857" s="15"/>
      <c r="G857" s="15"/>
      <c r="H857" s="15"/>
      <c r="I857" s="15"/>
      <c r="J857" s="15"/>
      <c r="K857" s="15"/>
    </row>
    <row r="858" ht="15.75" customHeight="1">
      <c r="C858" s="15"/>
      <c r="D858" s="15"/>
      <c r="E858" s="15"/>
      <c r="F858" s="15"/>
      <c r="G858" s="15"/>
      <c r="H858" s="15"/>
      <c r="I858" s="15"/>
      <c r="J858" s="15"/>
      <c r="K858" s="15"/>
    </row>
    <row r="859" ht="15.75" customHeight="1">
      <c r="C859" s="15"/>
      <c r="D859" s="15"/>
      <c r="E859" s="15"/>
      <c r="F859" s="15"/>
      <c r="G859" s="15"/>
      <c r="H859" s="15"/>
      <c r="I859" s="15"/>
      <c r="J859" s="15"/>
      <c r="K859" s="15"/>
    </row>
    <row r="860" ht="15.75" customHeight="1">
      <c r="C860" s="15"/>
      <c r="D860" s="15"/>
      <c r="E860" s="15"/>
      <c r="F860" s="15"/>
      <c r="G860" s="15"/>
      <c r="H860" s="15"/>
      <c r="I860" s="15"/>
      <c r="J860" s="15"/>
      <c r="K860" s="15"/>
    </row>
    <row r="861" ht="15.75" customHeight="1">
      <c r="C861" s="15"/>
      <c r="D861" s="15"/>
      <c r="E861" s="15"/>
      <c r="F861" s="15"/>
      <c r="G861" s="15"/>
      <c r="H861" s="15"/>
      <c r="I861" s="15"/>
      <c r="J861" s="15"/>
      <c r="K861" s="15"/>
    </row>
    <row r="862" ht="15.75" customHeight="1">
      <c r="C862" s="15"/>
      <c r="D862" s="15"/>
      <c r="E862" s="15"/>
      <c r="F862" s="15"/>
      <c r="G862" s="15"/>
      <c r="H862" s="15"/>
      <c r="I862" s="15"/>
      <c r="J862" s="15"/>
      <c r="K862" s="15"/>
    </row>
    <row r="863" ht="15.75" customHeight="1">
      <c r="C863" s="15"/>
      <c r="D863" s="15"/>
      <c r="E863" s="15"/>
      <c r="F863" s="15"/>
      <c r="G863" s="15"/>
      <c r="H863" s="15"/>
      <c r="I863" s="15"/>
      <c r="J863" s="15"/>
      <c r="K863" s="15"/>
    </row>
    <row r="864" ht="15.75" customHeight="1">
      <c r="C864" s="15"/>
      <c r="D864" s="15"/>
      <c r="E864" s="15"/>
      <c r="F864" s="15"/>
      <c r="G864" s="15"/>
      <c r="H864" s="15"/>
      <c r="I864" s="15"/>
      <c r="J864" s="15"/>
      <c r="K864" s="15"/>
    </row>
    <row r="865" ht="15.75" customHeight="1">
      <c r="C865" s="15"/>
      <c r="D865" s="15"/>
      <c r="E865" s="15"/>
      <c r="F865" s="15"/>
      <c r="G865" s="15"/>
      <c r="H865" s="15"/>
      <c r="I865" s="15"/>
      <c r="J865" s="15"/>
      <c r="K865" s="15"/>
    </row>
    <row r="866" ht="15.75" customHeight="1">
      <c r="C866" s="15"/>
      <c r="D866" s="15"/>
      <c r="E866" s="15"/>
      <c r="F866" s="15"/>
      <c r="G866" s="15"/>
      <c r="H866" s="15"/>
      <c r="I866" s="15"/>
      <c r="J866" s="15"/>
      <c r="K866" s="15"/>
    </row>
    <row r="867" ht="15.75" customHeight="1">
      <c r="C867" s="15"/>
      <c r="D867" s="15"/>
      <c r="E867" s="15"/>
      <c r="F867" s="15"/>
      <c r="G867" s="15"/>
      <c r="H867" s="15"/>
      <c r="I867" s="15"/>
      <c r="J867" s="15"/>
      <c r="K867" s="15"/>
    </row>
    <row r="868" ht="15.75" customHeight="1">
      <c r="C868" s="15"/>
      <c r="D868" s="15"/>
      <c r="E868" s="15"/>
      <c r="F868" s="15"/>
      <c r="G868" s="15"/>
      <c r="H868" s="15"/>
      <c r="I868" s="15"/>
      <c r="J868" s="15"/>
      <c r="K868" s="15"/>
    </row>
    <row r="869" ht="15.75" customHeight="1">
      <c r="C869" s="15"/>
      <c r="D869" s="15"/>
      <c r="E869" s="15"/>
      <c r="F869" s="15"/>
      <c r="G869" s="15"/>
      <c r="H869" s="15"/>
      <c r="I869" s="15"/>
      <c r="J869" s="15"/>
      <c r="K869" s="15"/>
    </row>
    <row r="870" ht="15.75" customHeight="1">
      <c r="C870" s="15"/>
      <c r="D870" s="15"/>
      <c r="E870" s="15"/>
      <c r="F870" s="15"/>
      <c r="G870" s="15"/>
      <c r="H870" s="15"/>
      <c r="I870" s="15"/>
      <c r="J870" s="15"/>
      <c r="K870" s="15"/>
    </row>
    <row r="871" ht="15.75" customHeight="1">
      <c r="C871" s="15"/>
      <c r="D871" s="15"/>
      <c r="E871" s="15"/>
      <c r="F871" s="15"/>
      <c r="G871" s="15"/>
      <c r="H871" s="15"/>
      <c r="I871" s="15"/>
      <c r="J871" s="15"/>
      <c r="K871" s="15"/>
    </row>
    <row r="872" ht="15.75" customHeight="1">
      <c r="C872" s="15"/>
      <c r="D872" s="15"/>
      <c r="E872" s="15"/>
      <c r="F872" s="15"/>
      <c r="G872" s="15"/>
      <c r="H872" s="15"/>
      <c r="I872" s="15"/>
      <c r="J872" s="15"/>
      <c r="K872" s="15"/>
    </row>
    <row r="873" ht="15.75" customHeight="1">
      <c r="C873" s="15"/>
      <c r="D873" s="15"/>
      <c r="E873" s="15"/>
      <c r="F873" s="15"/>
      <c r="G873" s="15"/>
      <c r="H873" s="15"/>
      <c r="I873" s="15"/>
      <c r="J873" s="15"/>
      <c r="K873" s="15"/>
    </row>
    <row r="874" ht="15.75" customHeight="1">
      <c r="C874" s="15"/>
      <c r="D874" s="15"/>
      <c r="E874" s="15"/>
      <c r="F874" s="15"/>
      <c r="G874" s="15"/>
      <c r="H874" s="15"/>
      <c r="I874" s="15"/>
      <c r="J874" s="15"/>
      <c r="K874" s="15"/>
    </row>
    <row r="875" ht="15.75" customHeight="1">
      <c r="C875" s="15"/>
      <c r="D875" s="15"/>
      <c r="E875" s="15"/>
      <c r="F875" s="15"/>
      <c r="G875" s="15"/>
      <c r="H875" s="15"/>
      <c r="I875" s="15"/>
      <c r="J875" s="15"/>
      <c r="K875" s="15"/>
    </row>
    <row r="876" ht="15.75" customHeight="1">
      <c r="C876" s="15"/>
      <c r="D876" s="15"/>
      <c r="E876" s="15"/>
      <c r="F876" s="15"/>
      <c r="G876" s="15"/>
      <c r="H876" s="15"/>
      <c r="I876" s="15"/>
      <c r="J876" s="15"/>
      <c r="K876" s="15"/>
    </row>
    <row r="877" ht="15.75" customHeight="1">
      <c r="C877" s="15"/>
      <c r="D877" s="15"/>
      <c r="E877" s="15"/>
      <c r="F877" s="15"/>
      <c r="G877" s="15"/>
      <c r="H877" s="15"/>
      <c r="I877" s="15"/>
      <c r="J877" s="15"/>
      <c r="K877" s="15"/>
    </row>
    <row r="878" ht="15.75" customHeight="1">
      <c r="C878" s="15"/>
      <c r="D878" s="15"/>
      <c r="E878" s="15"/>
      <c r="F878" s="15"/>
      <c r="G878" s="15"/>
      <c r="H878" s="15"/>
      <c r="I878" s="15"/>
      <c r="J878" s="15"/>
      <c r="K878" s="15"/>
    </row>
    <row r="879" ht="15.75" customHeight="1">
      <c r="C879" s="15"/>
      <c r="D879" s="15"/>
      <c r="E879" s="15"/>
      <c r="F879" s="15"/>
      <c r="G879" s="15"/>
      <c r="H879" s="15"/>
      <c r="I879" s="15"/>
      <c r="J879" s="15"/>
      <c r="K879" s="15"/>
    </row>
    <row r="880" ht="15.75" customHeight="1">
      <c r="C880" s="15"/>
      <c r="D880" s="15"/>
      <c r="E880" s="15"/>
      <c r="F880" s="15"/>
      <c r="G880" s="15"/>
      <c r="H880" s="15"/>
      <c r="I880" s="15"/>
      <c r="J880" s="15"/>
      <c r="K880" s="15"/>
    </row>
    <row r="881" ht="15.75" customHeight="1">
      <c r="C881" s="15"/>
      <c r="D881" s="15"/>
      <c r="E881" s="15"/>
      <c r="F881" s="15"/>
      <c r="G881" s="15"/>
      <c r="H881" s="15"/>
      <c r="I881" s="15"/>
      <c r="J881" s="15"/>
      <c r="K881" s="15"/>
    </row>
    <row r="882" ht="15.75" customHeight="1">
      <c r="C882" s="15"/>
      <c r="D882" s="15"/>
      <c r="E882" s="15"/>
      <c r="F882" s="15"/>
      <c r="G882" s="15"/>
      <c r="H882" s="15"/>
      <c r="I882" s="15"/>
      <c r="J882" s="15"/>
      <c r="K882" s="15"/>
    </row>
    <row r="883" ht="15.75" customHeight="1">
      <c r="C883" s="15"/>
      <c r="D883" s="15"/>
      <c r="E883" s="15"/>
      <c r="F883" s="15"/>
      <c r="G883" s="15"/>
      <c r="H883" s="15"/>
      <c r="I883" s="15"/>
      <c r="J883" s="15"/>
      <c r="K883" s="15"/>
    </row>
    <row r="884" ht="15.75" customHeight="1">
      <c r="C884" s="15"/>
      <c r="D884" s="15"/>
      <c r="E884" s="15"/>
      <c r="F884" s="15"/>
      <c r="G884" s="15"/>
      <c r="H884" s="15"/>
      <c r="I884" s="15"/>
      <c r="J884" s="15"/>
      <c r="K884" s="15"/>
    </row>
    <row r="885" ht="15.75" customHeight="1">
      <c r="C885" s="15"/>
      <c r="D885" s="15"/>
      <c r="E885" s="15"/>
      <c r="F885" s="15"/>
      <c r="G885" s="15"/>
      <c r="H885" s="15"/>
      <c r="I885" s="15"/>
      <c r="J885" s="15"/>
      <c r="K885" s="15"/>
    </row>
    <row r="886" ht="15.75" customHeight="1">
      <c r="C886" s="15"/>
      <c r="D886" s="15"/>
      <c r="E886" s="15"/>
      <c r="F886" s="15"/>
      <c r="G886" s="15"/>
      <c r="H886" s="15"/>
      <c r="I886" s="15"/>
      <c r="J886" s="15"/>
      <c r="K886" s="15"/>
    </row>
    <row r="887" ht="15.75" customHeight="1">
      <c r="C887" s="15"/>
      <c r="D887" s="15"/>
      <c r="E887" s="15"/>
      <c r="F887" s="15"/>
      <c r="G887" s="15"/>
      <c r="H887" s="15"/>
      <c r="I887" s="15"/>
      <c r="J887" s="15"/>
      <c r="K887" s="15"/>
    </row>
    <row r="888" ht="15.75" customHeight="1">
      <c r="C888" s="15"/>
      <c r="D888" s="15"/>
      <c r="E888" s="15"/>
      <c r="F888" s="15"/>
      <c r="G888" s="15"/>
      <c r="H888" s="15"/>
      <c r="I888" s="15"/>
      <c r="J888" s="15"/>
      <c r="K888" s="15"/>
    </row>
    <row r="889" ht="15.75" customHeight="1">
      <c r="C889" s="15"/>
      <c r="D889" s="15"/>
      <c r="E889" s="15"/>
      <c r="F889" s="15"/>
      <c r="G889" s="15"/>
      <c r="H889" s="15"/>
      <c r="I889" s="15"/>
      <c r="J889" s="15"/>
      <c r="K889" s="15"/>
    </row>
    <row r="890" ht="15.75" customHeight="1">
      <c r="C890" s="15"/>
      <c r="D890" s="15"/>
      <c r="E890" s="15"/>
      <c r="F890" s="15"/>
      <c r="G890" s="15"/>
      <c r="H890" s="15"/>
      <c r="I890" s="15"/>
      <c r="J890" s="15"/>
      <c r="K890" s="15"/>
    </row>
    <row r="891" ht="15.75" customHeight="1">
      <c r="C891" s="15"/>
      <c r="D891" s="15"/>
      <c r="E891" s="15"/>
      <c r="F891" s="15"/>
      <c r="G891" s="15"/>
      <c r="H891" s="15"/>
      <c r="I891" s="15"/>
      <c r="J891" s="15"/>
      <c r="K891" s="15"/>
    </row>
    <row r="892" ht="15.75" customHeight="1">
      <c r="C892" s="15"/>
      <c r="D892" s="15"/>
      <c r="E892" s="15"/>
      <c r="F892" s="15"/>
      <c r="G892" s="15"/>
      <c r="H892" s="15"/>
      <c r="I892" s="15"/>
      <c r="J892" s="15"/>
      <c r="K892" s="15"/>
    </row>
    <row r="893" ht="15.75" customHeight="1">
      <c r="C893" s="15"/>
      <c r="D893" s="15"/>
      <c r="E893" s="15"/>
      <c r="F893" s="15"/>
      <c r="G893" s="15"/>
      <c r="H893" s="15"/>
      <c r="I893" s="15"/>
      <c r="J893" s="15"/>
      <c r="K893" s="15"/>
    </row>
    <row r="894" ht="15.75" customHeight="1">
      <c r="C894" s="15"/>
      <c r="D894" s="15"/>
      <c r="E894" s="15"/>
      <c r="F894" s="15"/>
      <c r="G894" s="15"/>
      <c r="H894" s="15"/>
      <c r="I894" s="15"/>
      <c r="J894" s="15"/>
      <c r="K894" s="15"/>
    </row>
    <row r="895" ht="15.75" customHeight="1">
      <c r="C895" s="15"/>
      <c r="D895" s="15"/>
      <c r="E895" s="15"/>
      <c r="F895" s="15"/>
      <c r="G895" s="15"/>
      <c r="H895" s="15"/>
      <c r="I895" s="15"/>
      <c r="J895" s="15"/>
      <c r="K895" s="15"/>
    </row>
    <row r="896" ht="15.75" customHeight="1">
      <c r="C896" s="15"/>
      <c r="D896" s="15"/>
      <c r="E896" s="15"/>
      <c r="F896" s="15"/>
      <c r="G896" s="15"/>
      <c r="H896" s="15"/>
      <c r="I896" s="15"/>
      <c r="J896" s="15"/>
      <c r="K896" s="15"/>
    </row>
    <row r="897" ht="15.75" customHeight="1">
      <c r="C897" s="15"/>
      <c r="D897" s="15"/>
      <c r="E897" s="15"/>
      <c r="F897" s="15"/>
      <c r="G897" s="15"/>
      <c r="H897" s="15"/>
      <c r="I897" s="15"/>
      <c r="J897" s="15"/>
      <c r="K897" s="15"/>
    </row>
    <row r="898" ht="15.75" customHeight="1">
      <c r="C898" s="15"/>
      <c r="D898" s="15"/>
      <c r="E898" s="15"/>
      <c r="F898" s="15"/>
      <c r="G898" s="15"/>
      <c r="H898" s="15"/>
      <c r="I898" s="15"/>
      <c r="J898" s="15"/>
      <c r="K898" s="15"/>
    </row>
    <row r="899" ht="15.75" customHeight="1">
      <c r="C899" s="15"/>
      <c r="D899" s="15"/>
      <c r="E899" s="15"/>
      <c r="F899" s="15"/>
      <c r="G899" s="15"/>
      <c r="H899" s="15"/>
      <c r="I899" s="15"/>
      <c r="J899" s="15"/>
      <c r="K899" s="15"/>
    </row>
    <row r="900" ht="15.75" customHeight="1">
      <c r="C900" s="15"/>
      <c r="D900" s="15"/>
      <c r="E900" s="15"/>
      <c r="F900" s="15"/>
      <c r="G900" s="15"/>
      <c r="H900" s="15"/>
      <c r="I900" s="15"/>
      <c r="J900" s="15"/>
      <c r="K900" s="15"/>
    </row>
    <row r="901" ht="15.75" customHeight="1">
      <c r="C901" s="15"/>
      <c r="D901" s="15"/>
      <c r="E901" s="15"/>
      <c r="F901" s="15"/>
      <c r="G901" s="15"/>
      <c r="H901" s="15"/>
      <c r="I901" s="15"/>
      <c r="J901" s="15"/>
      <c r="K901" s="15"/>
    </row>
    <row r="902" ht="15.75" customHeight="1">
      <c r="C902" s="15"/>
      <c r="D902" s="15"/>
      <c r="E902" s="15"/>
      <c r="F902" s="15"/>
      <c r="G902" s="15"/>
      <c r="H902" s="15"/>
      <c r="I902" s="15"/>
      <c r="J902" s="15"/>
      <c r="K902" s="15"/>
    </row>
    <row r="903" ht="15.75" customHeight="1">
      <c r="C903" s="15"/>
      <c r="D903" s="15"/>
      <c r="E903" s="15"/>
      <c r="F903" s="15"/>
      <c r="G903" s="15"/>
      <c r="H903" s="15"/>
      <c r="I903" s="15"/>
      <c r="J903" s="15"/>
      <c r="K903" s="15"/>
    </row>
    <row r="904" ht="15.75" customHeight="1">
      <c r="C904" s="15"/>
      <c r="D904" s="15"/>
      <c r="E904" s="15"/>
      <c r="F904" s="15"/>
      <c r="G904" s="15"/>
      <c r="H904" s="15"/>
      <c r="I904" s="15"/>
      <c r="J904" s="15"/>
      <c r="K904" s="15"/>
    </row>
    <row r="905" ht="15.75" customHeight="1">
      <c r="C905" s="15"/>
      <c r="D905" s="15"/>
      <c r="E905" s="15"/>
      <c r="F905" s="15"/>
      <c r="G905" s="15"/>
      <c r="H905" s="15"/>
      <c r="I905" s="15"/>
      <c r="J905" s="15"/>
      <c r="K905" s="15"/>
    </row>
    <row r="906" ht="15.75" customHeight="1">
      <c r="C906" s="15"/>
      <c r="D906" s="15"/>
      <c r="E906" s="15"/>
      <c r="F906" s="15"/>
      <c r="G906" s="15"/>
      <c r="H906" s="15"/>
      <c r="I906" s="15"/>
      <c r="J906" s="15"/>
      <c r="K906" s="15"/>
    </row>
    <row r="907" ht="15.75" customHeight="1">
      <c r="C907" s="15"/>
      <c r="D907" s="15"/>
      <c r="E907" s="15"/>
      <c r="F907" s="15"/>
      <c r="G907" s="15"/>
      <c r="H907" s="15"/>
      <c r="I907" s="15"/>
      <c r="J907" s="15"/>
      <c r="K907" s="15"/>
    </row>
    <row r="908" ht="15.75" customHeight="1">
      <c r="C908" s="15"/>
      <c r="D908" s="15"/>
      <c r="E908" s="15"/>
      <c r="F908" s="15"/>
      <c r="G908" s="15"/>
      <c r="H908" s="15"/>
      <c r="I908" s="15"/>
      <c r="J908" s="15"/>
      <c r="K908" s="15"/>
    </row>
    <row r="909" ht="15.75" customHeight="1">
      <c r="C909" s="15"/>
      <c r="D909" s="15"/>
      <c r="E909" s="15"/>
      <c r="F909" s="15"/>
      <c r="G909" s="15"/>
      <c r="H909" s="15"/>
      <c r="I909" s="15"/>
      <c r="J909" s="15"/>
      <c r="K909" s="15"/>
    </row>
    <row r="910" ht="15.75" customHeight="1">
      <c r="C910" s="15"/>
      <c r="D910" s="15"/>
      <c r="E910" s="15"/>
      <c r="F910" s="15"/>
      <c r="G910" s="15"/>
      <c r="H910" s="15"/>
      <c r="I910" s="15"/>
      <c r="J910" s="15"/>
      <c r="K910" s="15"/>
    </row>
    <row r="911" ht="15.75" customHeight="1">
      <c r="C911" s="15"/>
      <c r="D911" s="15"/>
      <c r="E911" s="15"/>
      <c r="F911" s="15"/>
      <c r="G911" s="15"/>
      <c r="H911" s="15"/>
      <c r="I911" s="15"/>
      <c r="J911" s="15"/>
      <c r="K911" s="15"/>
    </row>
    <row r="912" ht="15.75" customHeight="1">
      <c r="C912" s="15"/>
      <c r="D912" s="15"/>
      <c r="E912" s="15"/>
      <c r="F912" s="15"/>
      <c r="G912" s="15"/>
      <c r="H912" s="15"/>
      <c r="I912" s="15"/>
      <c r="J912" s="15"/>
      <c r="K912" s="15"/>
    </row>
    <row r="913" ht="15.75" customHeight="1">
      <c r="C913" s="15"/>
      <c r="D913" s="15"/>
      <c r="E913" s="15"/>
      <c r="F913" s="15"/>
      <c r="G913" s="15"/>
      <c r="H913" s="15"/>
      <c r="I913" s="15"/>
      <c r="J913" s="15"/>
      <c r="K913" s="15"/>
    </row>
    <row r="914" ht="15.75" customHeight="1">
      <c r="C914" s="15"/>
      <c r="D914" s="15"/>
      <c r="E914" s="15"/>
      <c r="F914" s="15"/>
      <c r="G914" s="15"/>
      <c r="H914" s="15"/>
      <c r="I914" s="15"/>
      <c r="J914" s="15"/>
      <c r="K914" s="15"/>
    </row>
    <row r="915" ht="15.75" customHeight="1">
      <c r="C915" s="15"/>
      <c r="D915" s="15"/>
      <c r="E915" s="15"/>
      <c r="F915" s="15"/>
      <c r="G915" s="15"/>
      <c r="H915" s="15"/>
      <c r="I915" s="15"/>
      <c r="J915" s="15"/>
      <c r="K915" s="15"/>
    </row>
    <row r="916" ht="15.75" customHeight="1">
      <c r="C916" s="15"/>
      <c r="D916" s="15"/>
      <c r="E916" s="15"/>
      <c r="F916" s="15"/>
      <c r="G916" s="15"/>
      <c r="H916" s="15"/>
      <c r="I916" s="15"/>
      <c r="J916" s="15"/>
      <c r="K916" s="15"/>
    </row>
    <row r="917" ht="15.75" customHeight="1">
      <c r="C917" s="15"/>
      <c r="D917" s="15"/>
      <c r="E917" s="15"/>
      <c r="F917" s="15"/>
      <c r="G917" s="15"/>
      <c r="H917" s="15"/>
      <c r="I917" s="15"/>
      <c r="J917" s="15"/>
      <c r="K917" s="15"/>
    </row>
    <row r="918" ht="15.75" customHeight="1">
      <c r="C918" s="15"/>
      <c r="D918" s="15"/>
      <c r="E918" s="15"/>
      <c r="F918" s="15"/>
      <c r="G918" s="15"/>
      <c r="H918" s="15"/>
      <c r="I918" s="15"/>
      <c r="J918" s="15"/>
      <c r="K918" s="15"/>
    </row>
    <row r="919" ht="15.75" customHeight="1">
      <c r="C919" s="15"/>
      <c r="D919" s="15"/>
      <c r="E919" s="15"/>
      <c r="F919" s="15"/>
      <c r="G919" s="15"/>
      <c r="H919" s="15"/>
      <c r="I919" s="15"/>
      <c r="J919" s="15"/>
      <c r="K919" s="15"/>
    </row>
    <row r="920" ht="15.75" customHeight="1">
      <c r="C920" s="15"/>
      <c r="D920" s="15"/>
      <c r="E920" s="15"/>
      <c r="F920" s="15"/>
      <c r="G920" s="15"/>
      <c r="H920" s="15"/>
      <c r="I920" s="15"/>
      <c r="J920" s="15"/>
      <c r="K920" s="15"/>
    </row>
    <row r="921" ht="15.75" customHeight="1">
      <c r="C921" s="15"/>
      <c r="D921" s="15"/>
      <c r="E921" s="15"/>
      <c r="F921" s="15"/>
      <c r="G921" s="15"/>
      <c r="H921" s="15"/>
      <c r="I921" s="15"/>
      <c r="J921" s="15"/>
      <c r="K921" s="15"/>
    </row>
    <row r="922" ht="15.75" customHeight="1">
      <c r="C922" s="15"/>
      <c r="D922" s="15"/>
      <c r="E922" s="15"/>
      <c r="F922" s="15"/>
      <c r="G922" s="15"/>
      <c r="H922" s="15"/>
      <c r="I922" s="15"/>
      <c r="J922" s="15"/>
      <c r="K922" s="15"/>
    </row>
    <row r="923" ht="15.75" customHeight="1">
      <c r="C923" s="15"/>
      <c r="D923" s="15"/>
      <c r="E923" s="15"/>
      <c r="F923" s="15"/>
      <c r="G923" s="15"/>
      <c r="H923" s="15"/>
      <c r="I923" s="15"/>
      <c r="J923" s="15"/>
      <c r="K923" s="15"/>
    </row>
    <row r="924" ht="15.75" customHeight="1">
      <c r="C924" s="15"/>
      <c r="D924" s="15"/>
      <c r="E924" s="15"/>
      <c r="F924" s="15"/>
      <c r="G924" s="15"/>
      <c r="H924" s="15"/>
      <c r="I924" s="15"/>
      <c r="J924" s="15"/>
      <c r="K924" s="15"/>
    </row>
    <row r="925" ht="15.75" customHeight="1">
      <c r="C925" s="15"/>
      <c r="D925" s="15"/>
      <c r="E925" s="15"/>
      <c r="F925" s="15"/>
      <c r="G925" s="15"/>
      <c r="H925" s="15"/>
      <c r="I925" s="15"/>
      <c r="J925" s="15"/>
      <c r="K925" s="15"/>
    </row>
    <row r="926" ht="15.75" customHeight="1">
      <c r="C926" s="15"/>
      <c r="D926" s="15"/>
      <c r="E926" s="15"/>
      <c r="F926" s="15"/>
      <c r="G926" s="15"/>
      <c r="H926" s="15"/>
      <c r="I926" s="15"/>
      <c r="J926" s="15"/>
      <c r="K926" s="15"/>
    </row>
    <row r="927" ht="15.75" customHeight="1">
      <c r="C927" s="15"/>
      <c r="D927" s="15"/>
      <c r="E927" s="15"/>
      <c r="F927" s="15"/>
      <c r="G927" s="15"/>
      <c r="H927" s="15"/>
      <c r="I927" s="15"/>
      <c r="J927" s="15"/>
      <c r="K927" s="15"/>
    </row>
    <row r="928" ht="15.75" customHeight="1">
      <c r="C928" s="15"/>
      <c r="D928" s="15"/>
      <c r="E928" s="15"/>
      <c r="F928" s="15"/>
      <c r="G928" s="15"/>
      <c r="H928" s="15"/>
      <c r="I928" s="15"/>
      <c r="J928" s="15"/>
      <c r="K928" s="15"/>
    </row>
    <row r="929" ht="15.75" customHeight="1">
      <c r="C929" s="15"/>
      <c r="D929" s="15"/>
      <c r="E929" s="15"/>
      <c r="F929" s="15"/>
      <c r="G929" s="15"/>
      <c r="H929" s="15"/>
      <c r="I929" s="15"/>
      <c r="J929" s="15"/>
      <c r="K929" s="15"/>
    </row>
    <row r="930" ht="15.75" customHeight="1">
      <c r="C930" s="15"/>
      <c r="D930" s="15"/>
      <c r="E930" s="15"/>
      <c r="F930" s="15"/>
      <c r="G930" s="15"/>
      <c r="H930" s="15"/>
      <c r="I930" s="15"/>
      <c r="J930" s="15"/>
      <c r="K930" s="15"/>
    </row>
    <row r="931" ht="15.75" customHeight="1">
      <c r="C931" s="15"/>
      <c r="D931" s="15"/>
      <c r="E931" s="15"/>
      <c r="F931" s="15"/>
      <c r="G931" s="15"/>
      <c r="H931" s="15"/>
      <c r="I931" s="15"/>
      <c r="J931" s="15"/>
      <c r="K931" s="15"/>
    </row>
    <row r="932" ht="15.75" customHeight="1">
      <c r="C932" s="15"/>
      <c r="D932" s="15"/>
      <c r="E932" s="15"/>
      <c r="F932" s="15"/>
      <c r="G932" s="15"/>
      <c r="H932" s="15"/>
      <c r="I932" s="15"/>
      <c r="J932" s="15"/>
      <c r="K932" s="15"/>
    </row>
    <row r="933" ht="15.75" customHeight="1">
      <c r="C933" s="15"/>
      <c r="D933" s="15"/>
      <c r="E933" s="15"/>
      <c r="F933" s="15"/>
      <c r="G933" s="15"/>
      <c r="H933" s="15"/>
      <c r="I933" s="15"/>
      <c r="J933" s="15"/>
      <c r="K933" s="15"/>
    </row>
    <row r="934" ht="15.75" customHeight="1">
      <c r="C934" s="15"/>
      <c r="D934" s="15"/>
      <c r="E934" s="15"/>
      <c r="F934" s="15"/>
      <c r="G934" s="15"/>
      <c r="H934" s="15"/>
      <c r="I934" s="15"/>
      <c r="J934" s="15"/>
      <c r="K934" s="15"/>
    </row>
    <row r="935" ht="15.75" customHeight="1">
      <c r="C935" s="15"/>
      <c r="D935" s="15"/>
      <c r="E935" s="15"/>
      <c r="F935" s="15"/>
      <c r="G935" s="15"/>
      <c r="H935" s="15"/>
      <c r="I935" s="15"/>
      <c r="J935" s="15"/>
      <c r="K935" s="15"/>
    </row>
    <row r="936" ht="15.75" customHeight="1">
      <c r="C936" s="15"/>
      <c r="D936" s="15"/>
      <c r="E936" s="15"/>
      <c r="F936" s="15"/>
      <c r="G936" s="15"/>
      <c r="H936" s="15"/>
      <c r="I936" s="15"/>
      <c r="J936" s="15"/>
      <c r="K936" s="15"/>
    </row>
    <row r="937" ht="15.75" customHeight="1">
      <c r="C937" s="15"/>
      <c r="D937" s="15"/>
      <c r="E937" s="15"/>
      <c r="F937" s="15"/>
      <c r="G937" s="15"/>
      <c r="H937" s="15"/>
      <c r="I937" s="15"/>
      <c r="J937" s="15"/>
      <c r="K937" s="15"/>
    </row>
    <row r="938" ht="15.75" customHeight="1">
      <c r="C938" s="15"/>
      <c r="D938" s="15"/>
      <c r="E938" s="15"/>
      <c r="F938" s="15"/>
      <c r="G938" s="15"/>
      <c r="H938" s="15"/>
      <c r="I938" s="15"/>
      <c r="J938" s="15"/>
      <c r="K938" s="15"/>
    </row>
    <row r="939" ht="15.75" customHeight="1">
      <c r="C939" s="15"/>
      <c r="D939" s="15"/>
      <c r="E939" s="15"/>
      <c r="F939" s="15"/>
      <c r="G939" s="15"/>
      <c r="H939" s="15"/>
      <c r="I939" s="15"/>
      <c r="J939" s="15"/>
      <c r="K939" s="15"/>
    </row>
    <row r="940" ht="15.75" customHeight="1">
      <c r="C940" s="15"/>
      <c r="D940" s="15"/>
      <c r="E940" s="15"/>
      <c r="F940" s="15"/>
      <c r="G940" s="15"/>
      <c r="H940" s="15"/>
      <c r="I940" s="15"/>
      <c r="J940" s="15"/>
      <c r="K940" s="15"/>
    </row>
    <row r="941" ht="15.75" customHeight="1">
      <c r="C941" s="15"/>
      <c r="D941" s="15"/>
      <c r="E941" s="15"/>
      <c r="F941" s="15"/>
      <c r="G941" s="15"/>
      <c r="H941" s="15"/>
      <c r="I941" s="15"/>
      <c r="J941" s="15"/>
      <c r="K941" s="15"/>
    </row>
    <row r="942" ht="15.75" customHeight="1">
      <c r="C942" s="15"/>
      <c r="D942" s="15"/>
      <c r="E942" s="15"/>
      <c r="F942" s="15"/>
      <c r="G942" s="15"/>
      <c r="H942" s="15"/>
      <c r="I942" s="15"/>
      <c r="J942" s="15"/>
      <c r="K942" s="15"/>
    </row>
    <row r="943" ht="15.75" customHeight="1">
      <c r="C943" s="15"/>
      <c r="D943" s="15"/>
      <c r="E943" s="15"/>
      <c r="F943" s="15"/>
      <c r="G943" s="15"/>
      <c r="H943" s="15"/>
      <c r="I943" s="15"/>
      <c r="J943" s="15"/>
      <c r="K943" s="15"/>
    </row>
    <row r="944" ht="15.75" customHeight="1">
      <c r="C944" s="15"/>
      <c r="D944" s="15"/>
      <c r="E944" s="15"/>
      <c r="F944" s="15"/>
      <c r="G944" s="15"/>
      <c r="H944" s="15"/>
      <c r="I944" s="15"/>
      <c r="J944" s="15"/>
      <c r="K944" s="15"/>
    </row>
    <row r="945" ht="15.75" customHeight="1">
      <c r="C945" s="15"/>
      <c r="D945" s="15"/>
      <c r="E945" s="15"/>
      <c r="F945" s="15"/>
      <c r="G945" s="15"/>
      <c r="H945" s="15"/>
      <c r="I945" s="15"/>
      <c r="J945" s="15"/>
      <c r="K945" s="15"/>
    </row>
    <row r="946" ht="15.75" customHeight="1">
      <c r="C946" s="15"/>
      <c r="D946" s="15"/>
      <c r="E946" s="15"/>
      <c r="F946" s="15"/>
      <c r="G946" s="15"/>
      <c r="H946" s="15"/>
      <c r="I946" s="15"/>
      <c r="J946" s="15"/>
      <c r="K946" s="15"/>
    </row>
    <row r="947" ht="15.75" customHeight="1">
      <c r="C947" s="15"/>
      <c r="D947" s="15"/>
      <c r="E947" s="15"/>
      <c r="F947" s="15"/>
      <c r="G947" s="15"/>
      <c r="H947" s="15"/>
      <c r="I947" s="15"/>
      <c r="J947" s="15"/>
      <c r="K947" s="15"/>
    </row>
    <row r="948" ht="15.75" customHeight="1">
      <c r="C948" s="15"/>
      <c r="D948" s="15"/>
      <c r="E948" s="15"/>
      <c r="F948" s="15"/>
      <c r="G948" s="15"/>
      <c r="H948" s="15"/>
      <c r="I948" s="15"/>
      <c r="J948" s="15"/>
      <c r="K948" s="15"/>
    </row>
    <row r="949" ht="15.75" customHeight="1">
      <c r="C949" s="15"/>
      <c r="D949" s="15"/>
      <c r="E949" s="15"/>
      <c r="F949" s="15"/>
      <c r="G949" s="15"/>
      <c r="H949" s="15"/>
      <c r="I949" s="15"/>
      <c r="J949" s="15"/>
      <c r="K949" s="15"/>
    </row>
    <row r="950" ht="15.75" customHeight="1">
      <c r="C950" s="15"/>
      <c r="D950" s="15"/>
      <c r="E950" s="15"/>
      <c r="F950" s="15"/>
      <c r="G950" s="15"/>
      <c r="H950" s="15"/>
      <c r="I950" s="15"/>
      <c r="J950" s="15"/>
      <c r="K950" s="15"/>
    </row>
    <row r="951" ht="15.75" customHeight="1">
      <c r="C951" s="15"/>
      <c r="D951" s="15"/>
      <c r="E951" s="15"/>
      <c r="F951" s="15"/>
      <c r="G951" s="15"/>
      <c r="H951" s="15"/>
      <c r="I951" s="15"/>
      <c r="J951" s="15"/>
      <c r="K951" s="15"/>
    </row>
    <row r="952" ht="15.75" customHeight="1">
      <c r="C952" s="15"/>
      <c r="D952" s="15"/>
      <c r="E952" s="15"/>
      <c r="F952" s="15"/>
      <c r="G952" s="15"/>
      <c r="H952" s="15"/>
      <c r="I952" s="15"/>
      <c r="J952" s="15"/>
      <c r="K952" s="15"/>
    </row>
    <row r="953" ht="15.75" customHeight="1">
      <c r="C953" s="15"/>
      <c r="D953" s="15"/>
      <c r="E953" s="15"/>
      <c r="F953" s="15"/>
      <c r="G953" s="15"/>
      <c r="H953" s="15"/>
      <c r="I953" s="15"/>
      <c r="J953" s="15"/>
      <c r="K953" s="15"/>
    </row>
    <row r="954" ht="15.75" customHeight="1">
      <c r="C954" s="15"/>
      <c r="D954" s="15"/>
      <c r="E954" s="15"/>
      <c r="F954" s="15"/>
      <c r="G954" s="15"/>
      <c r="H954" s="15"/>
      <c r="I954" s="15"/>
      <c r="J954" s="15"/>
      <c r="K954" s="15"/>
    </row>
    <row r="955" ht="15.75" customHeight="1">
      <c r="C955" s="15"/>
      <c r="D955" s="15"/>
      <c r="E955" s="15"/>
      <c r="F955" s="15"/>
      <c r="G955" s="15"/>
      <c r="H955" s="15"/>
      <c r="I955" s="15"/>
      <c r="J955" s="15"/>
      <c r="K955" s="15"/>
    </row>
    <row r="956" ht="15.75" customHeight="1">
      <c r="C956" s="15"/>
      <c r="D956" s="15"/>
      <c r="E956" s="15"/>
      <c r="F956" s="15"/>
      <c r="G956" s="15"/>
      <c r="H956" s="15"/>
      <c r="I956" s="15"/>
      <c r="J956" s="15"/>
      <c r="K956" s="15"/>
    </row>
    <row r="957" ht="15.75" customHeight="1">
      <c r="C957" s="15"/>
      <c r="D957" s="15"/>
      <c r="E957" s="15"/>
      <c r="F957" s="15"/>
      <c r="G957" s="15"/>
      <c r="H957" s="15"/>
      <c r="I957" s="15"/>
      <c r="J957" s="15"/>
      <c r="K957" s="15"/>
    </row>
    <row r="958" ht="15.75" customHeight="1">
      <c r="C958" s="15"/>
      <c r="D958" s="15"/>
      <c r="E958" s="15"/>
      <c r="F958" s="15"/>
      <c r="G958" s="15"/>
      <c r="H958" s="15"/>
      <c r="I958" s="15"/>
      <c r="J958" s="15"/>
      <c r="K958" s="15"/>
    </row>
    <row r="959" ht="15.75" customHeight="1">
      <c r="C959" s="15"/>
      <c r="D959" s="15"/>
      <c r="E959" s="15"/>
      <c r="F959" s="15"/>
      <c r="G959" s="15"/>
      <c r="H959" s="15"/>
      <c r="I959" s="15"/>
      <c r="J959" s="15"/>
      <c r="K959" s="15"/>
    </row>
    <row r="960" ht="15.75" customHeight="1">
      <c r="C960" s="15"/>
      <c r="D960" s="15"/>
      <c r="E960" s="15"/>
      <c r="F960" s="15"/>
      <c r="G960" s="15"/>
      <c r="H960" s="15"/>
      <c r="I960" s="15"/>
      <c r="J960" s="15"/>
      <c r="K960" s="15"/>
    </row>
    <row r="961" ht="15.75" customHeight="1">
      <c r="C961" s="15"/>
      <c r="D961" s="15"/>
      <c r="E961" s="15"/>
      <c r="F961" s="15"/>
      <c r="G961" s="15"/>
      <c r="H961" s="15"/>
      <c r="I961" s="15"/>
      <c r="J961" s="15"/>
      <c r="K961" s="15"/>
    </row>
    <row r="962" ht="15.75" customHeight="1">
      <c r="C962" s="15"/>
      <c r="D962" s="15"/>
      <c r="E962" s="15"/>
      <c r="F962" s="15"/>
      <c r="G962" s="15"/>
      <c r="H962" s="15"/>
      <c r="I962" s="15"/>
      <c r="J962" s="15"/>
      <c r="K962" s="15"/>
    </row>
    <row r="963" ht="15.75" customHeight="1">
      <c r="C963" s="15"/>
      <c r="D963" s="15"/>
      <c r="E963" s="15"/>
      <c r="F963" s="15"/>
      <c r="G963" s="15"/>
      <c r="H963" s="15"/>
      <c r="I963" s="15"/>
      <c r="J963" s="15"/>
      <c r="K963" s="15"/>
    </row>
    <row r="964" ht="15.75" customHeight="1">
      <c r="C964" s="15"/>
      <c r="D964" s="15"/>
      <c r="E964" s="15"/>
      <c r="F964" s="15"/>
      <c r="G964" s="15"/>
      <c r="H964" s="15"/>
      <c r="I964" s="15"/>
      <c r="J964" s="15"/>
      <c r="K964" s="15"/>
    </row>
    <row r="965" ht="15.75" customHeight="1">
      <c r="C965" s="15"/>
      <c r="D965" s="15"/>
      <c r="E965" s="15"/>
      <c r="F965" s="15"/>
      <c r="G965" s="15"/>
      <c r="H965" s="15"/>
      <c r="I965" s="15"/>
      <c r="J965" s="15"/>
      <c r="K965" s="15"/>
    </row>
    <row r="966" ht="15.75" customHeight="1">
      <c r="C966" s="15"/>
      <c r="D966" s="15"/>
      <c r="E966" s="15"/>
      <c r="F966" s="15"/>
      <c r="G966" s="15"/>
      <c r="H966" s="15"/>
      <c r="I966" s="15"/>
      <c r="J966" s="15"/>
      <c r="K966" s="15"/>
    </row>
    <row r="967" ht="15.75" customHeight="1">
      <c r="C967" s="15"/>
      <c r="D967" s="15"/>
      <c r="E967" s="15"/>
      <c r="F967" s="15"/>
      <c r="G967" s="15"/>
      <c r="H967" s="15"/>
      <c r="I967" s="15"/>
      <c r="J967" s="15"/>
      <c r="K967" s="15"/>
    </row>
    <row r="968" ht="15.75" customHeight="1">
      <c r="C968" s="15"/>
      <c r="D968" s="15"/>
      <c r="E968" s="15"/>
      <c r="F968" s="15"/>
      <c r="G968" s="15"/>
      <c r="H968" s="15"/>
      <c r="I968" s="15"/>
      <c r="J968" s="15"/>
      <c r="K968" s="15"/>
    </row>
    <row r="969" ht="15.75" customHeight="1">
      <c r="C969" s="15"/>
      <c r="D969" s="15"/>
      <c r="E969" s="15"/>
      <c r="F969" s="15"/>
      <c r="G969" s="15"/>
      <c r="H969" s="15"/>
      <c r="I969" s="15"/>
      <c r="J969" s="15"/>
      <c r="K969" s="15"/>
    </row>
    <row r="970" ht="15.75" customHeight="1">
      <c r="C970" s="15"/>
      <c r="D970" s="15"/>
      <c r="E970" s="15"/>
      <c r="F970" s="15"/>
      <c r="G970" s="15"/>
      <c r="H970" s="15"/>
      <c r="I970" s="15"/>
      <c r="J970" s="15"/>
      <c r="K970" s="15"/>
    </row>
    <row r="971" ht="15.75" customHeight="1">
      <c r="C971" s="15"/>
      <c r="D971" s="15"/>
      <c r="E971" s="15"/>
      <c r="F971" s="15"/>
      <c r="G971" s="15"/>
      <c r="H971" s="15"/>
      <c r="I971" s="15"/>
      <c r="J971" s="15"/>
      <c r="K971" s="15"/>
    </row>
    <row r="972" ht="15.75" customHeight="1">
      <c r="C972" s="15"/>
      <c r="D972" s="15"/>
      <c r="E972" s="15"/>
      <c r="F972" s="15"/>
      <c r="G972" s="15"/>
      <c r="H972" s="15"/>
      <c r="I972" s="15"/>
      <c r="J972" s="15"/>
      <c r="K972" s="15"/>
    </row>
    <row r="973" ht="15.75" customHeight="1">
      <c r="C973" s="15"/>
      <c r="D973" s="15"/>
      <c r="E973" s="15"/>
      <c r="F973" s="15"/>
      <c r="G973" s="15"/>
      <c r="H973" s="15"/>
      <c r="I973" s="15"/>
      <c r="J973" s="15"/>
      <c r="K973" s="15"/>
    </row>
    <row r="974" ht="15.75" customHeight="1">
      <c r="C974" s="15"/>
      <c r="D974" s="15"/>
      <c r="E974" s="15"/>
      <c r="F974" s="15"/>
      <c r="G974" s="15"/>
      <c r="H974" s="15"/>
      <c r="I974" s="15"/>
      <c r="J974" s="15"/>
      <c r="K974" s="15"/>
    </row>
    <row r="975" ht="15.75" customHeight="1">
      <c r="C975" s="15"/>
      <c r="D975" s="15"/>
      <c r="E975" s="15"/>
      <c r="F975" s="15"/>
      <c r="G975" s="15"/>
      <c r="H975" s="15"/>
      <c r="I975" s="15"/>
      <c r="J975" s="15"/>
      <c r="K975" s="15"/>
    </row>
    <row r="976" ht="15.75" customHeight="1">
      <c r="C976" s="15"/>
      <c r="D976" s="15"/>
      <c r="E976" s="15"/>
      <c r="F976" s="15"/>
      <c r="G976" s="15"/>
      <c r="H976" s="15"/>
      <c r="I976" s="15"/>
      <c r="J976" s="15"/>
      <c r="K976" s="15"/>
    </row>
    <row r="977" ht="15.75" customHeight="1">
      <c r="C977" s="15"/>
      <c r="D977" s="15"/>
      <c r="E977" s="15"/>
      <c r="F977" s="15"/>
      <c r="G977" s="15"/>
      <c r="H977" s="15"/>
      <c r="I977" s="15"/>
      <c r="J977" s="15"/>
      <c r="K977" s="15"/>
    </row>
    <row r="978" ht="15.75" customHeight="1">
      <c r="C978" s="15"/>
      <c r="D978" s="15"/>
      <c r="E978" s="15"/>
      <c r="F978" s="15"/>
      <c r="G978" s="15"/>
      <c r="H978" s="15"/>
      <c r="I978" s="15"/>
      <c r="J978" s="15"/>
      <c r="K978" s="15"/>
    </row>
    <row r="979" ht="15.75" customHeight="1">
      <c r="C979" s="15"/>
      <c r="D979" s="15"/>
      <c r="E979" s="15"/>
      <c r="F979" s="15"/>
      <c r="G979" s="15"/>
      <c r="H979" s="15"/>
      <c r="I979" s="15"/>
      <c r="J979" s="15"/>
      <c r="K979" s="15"/>
    </row>
    <row r="980" ht="15.75" customHeight="1">
      <c r="C980" s="15"/>
      <c r="D980" s="15"/>
      <c r="E980" s="15"/>
      <c r="F980" s="15"/>
      <c r="G980" s="15"/>
      <c r="H980" s="15"/>
      <c r="I980" s="15"/>
      <c r="J980" s="15"/>
      <c r="K980" s="15"/>
    </row>
    <row r="981" ht="15.75" customHeight="1">
      <c r="C981" s="15"/>
      <c r="D981" s="15"/>
      <c r="E981" s="15"/>
      <c r="F981" s="15"/>
      <c r="G981" s="15"/>
      <c r="H981" s="15"/>
      <c r="I981" s="15"/>
      <c r="J981" s="15"/>
      <c r="K981" s="15"/>
    </row>
    <row r="982" ht="15.75" customHeight="1">
      <c r="C982" s="15"/>
      <c r="D982" s="15"/>
      <c r="E982" s="15"/>
      <c r="F982" s="15"/>
      <c r="G982" s="15"/>
      <c r="H982" s="15"/>
      <c r="I982" s="15"/>
      <c r="J982" s="15"/>
      <c r="K982" s="15"/>
    </row>
    <row r="983" ht="15.75" customHeight="1">
      <c r="C983" s="15"/>
      <c r="D983" s="15"/>
      <c r="E983" s="15"/>
      <c r="F983" s="15"/>
      <c r="G983" s="15"/>
      <c r="H983" s="15"/>
      <c r="I983" s="15"/>
      <c r="J983" s="15"/>
      <c r="K983" s="15"/>
    </row>
    <row r="984" ht="15.75" customHeight="1">
      <c r="C984" s="15"/>
      <c r="D984" s="15"/>
      <c r="E984" s="15"/>
      <c r="F984" s="15"/>
      <c r="G984" s="15"/>
      <c r="H984" s="15"/>
      <c r="I984" s="15"/>
      <c r="J984" s="15"/>
      <c r="K984" s="15"/>
    </row>
    <row r="985" ht="15.75" customHeight="1">
      <c r="C985" s="15"/>
      <c r="D985" s="15"/>
      <c r="E985" s="15"/>
      <c r="F985" s="15"/>
      <c r="G985" s="15"/>
      <c r="H985" s="15"/>
      <c r="I985" s="15"/>
      <c r="J985" s="15"/>
      <c r="K985" s="15"/>
    </row>
    <row r="986" ht="15.75" customHeight="1">
      <c r="C986" s="15"/>
      <c r="D986" s="15"/>
      <c r="E986" s="15"/>
      <c r="F986" s="15"/>
      <c r="G986" s="15"/>
      <c r="H986" s="15"/>
      <c r="I986" s="15"/>
      <c r="J986" s="15"/>
      <c r="K986" s="15"/>
    </row>
    <row r="987" ht="15.75" customHeight="1">
      <c r="C987" s="15"/>
      <c r="D987" s="15"/>
      <c r="E987" s="15"/>
      <c r="F987" s="15"/>
      <c r="G987" s="15"/>
      <c r="H987" s="15"/>
      <c r="I987" s="15"/>
      <c r="J987" s="15"/>
      <c r="K987" s="15"/>
    </row>
    <row r="988" ht="15.75" customHeight="1">
      <c r="C988" s="15"/>
      <c r="D988" s="15"/>
      <c r="E988" s="15"/>
      <c r="F988" s="15"/>
      <c r="G988" s="15"/>
      <c r="H988" s="15"/>
      <c r="I988" s="15"/>
      <c r="J988" s="15"/>
      <c r="K988" s="15"/>
    </row>
    <row r="989" ht="15.75" customHeight="1">
      <c r="C989" s="15"/>
      <c r="D989" s="15"/>
      <c r="E989" s="15"/>
      <c r="F989" s="15"/>
      <c r="G989" s="15"/>
      <c r="H989" s="15"/>
      <c r="I989" s="15"/>
      <c r="J989" s="15"/>
      <c r="K989" s="15"/>
    </row>
    <row r="990" ht="15.75" customHeight="1">
      <c r="C990" s="15"/>
      <c r="D990" s="15"/>
      <c r="E990" s="15"/>
      <c r="F990" s="15"/>
      <c r="G990" s="15"/>
      <c r="H990" s="15"/>
      <c r="I990" s="15"/>
      <c r="J990" s="15"/>
      <c r="K990" s="15"/>
    </row>
    <row r="991" ht="15.75" customHeight="1">
      <c r="C991" s="15"/>
      <c r="D991" s="15"/>
      <c r="E991" s="15"/>
      <c r="F991" s="15"/>
      <c r="G991" s="15"/>
      <c r="H991" s="15"/>
      <c r="I991" s="15"/>
      <c r="J991" s="15"/>
      <c r="K991" s="15"/>
    </row>
    <row r="992" ht="15.75" customHeight="1">
      <c r="C992" s="15"/>
      <c r="D992" s="15"/>
      <c r="E992" s="15"/>
      <c r="F992" s="15"/>
      <c r="G992" s="15"/>
      <c r="H992" s="15"/>
      <c r="I992" s="15"/>
      <c r="J992" s="15"/>
      <c r="K992" s="15"/>
    </row>
    <row r="993" ht="15.75" customHeight="1">
      <c r="C993" s="15"/>
      <c r="D993" s="15"/>
      <c r="E993" s="15"/>
      <c r="F993" s="15"/>
      <c r="G993" s="15"/>
      <c r="H993" s="15"/>
      <c r="I993" s="15"/>
      <c r="J993" s="15"/>
      <c r="K993" s="15"/>
    </row>
    <row r="994" ht="15.75" customHeight="1">
      <c r="C994" s="15"/>
      <c r="D994" s="15"/>
      <c r="E994" s="15"/>
      <c r="F994" s="15"/>
      <c r="G994" s="15"/>
      <c r="H994" s="15"/>
      <c r="I994" s="15"/>
      <c r="J994" s="15"/>
      <c r="K994" s="15"/>
    </row>
    <row r="995" ht="15.75" customHeight="1">
      <c r="C995" s="15"/>
      <c r="D995" s="15"/>
      <c r="E995" s="15"/>
      <c r="F995" s="15"/>
      <c r="G995" s="15"/>
      <c r="H995" s="15"/>
      <c r="I995" s="15"/>
      <c r="J995" s="15"/>
      <c r="K995" s="15"/>
    </row>
    <row r="996" ht="15.75" customHeight="1">
      <c r="C996" s="15"/>
      <c r="D996" s="15"/>
      <c r="E996" s="15"/>
      <c r="F996" s="15"/>
      <c r="G996" s="15"/>
      <c r="H996" s="15"/>
      <c r="I996" s="15"/>
      <c r="J996" s="15"/>
      <c r="K996" s="15"/>
    </row>
    <row r="997" ht="15.75" customHeight="1">
      <c r="C997" s="15"/>
      <c r="D997" s="15"/>
      <c r="E997" s="15"/>
      <c r="F997" s="15"/>
      <c r="G997" s="15"/>
      <c r="H997" s="15"/>
      <c r="I997" s="15"/>
      <c r="J997" s="15"/>
      <c r="K997" s="15"/>
    </row>
    <row r="998" ht="15.75" customHeight="1">
      <c r="C998" s="15"/>
      <c r="D998" s="15"/>
      <c r="E998" s="15"/>
      <c r="F998" s="15"/>
      <c r="G998" s="15"/>
      <c r="H998" s="15"/>
      <c r="I998" s="15"/>
      <c r="J998" s="15"/>
      <c r="K998" s="15"/>
    </row>
    <row r="999" ht="15.75" customHeight="1">
      <c r="C999" s="15"/>
      <c r="D999" s="15"/>
      <c r="E999" s="15"/>
      <c r="F999" s="15"/>
      <c r="G999" s="15"/>
      <c r="H999" s="15"/>
      <c r="I999" s="15"/>
      <c r="J999" s="15"/>
      <c r="K999" s="15"/>
    </row>
    <row r="1000" ht="15.75" customHeight="1">
      <c r="C1000" s="15"/>
      <c r="D1000" s="15"/>
      <c r="E1000" s="15"/>
      <c r="F1000" s="15"/>
      <c r="G1000" s="15"/>
      <c r="H1000" s="15"/>
      <c r="I1000" s="15"/>
      <c r="J1000" s="15"/>
      <c r="K1000" s="15"/>
    </row>
    <row r="1001" ht="15.75" customHeight="1">
      <c r="C1001" s="15"/>
      <c r="D1001" s="15"/>
      <c r="E1001" s="15"/>
      <c r="F1001" s="15"/>
      <c r="G1001" s="15"/>
      <c r="H1001" s="15"/>
      <c r="I1001" s="15"/>
      <c r="J1001" s="15"/>
      <c r="K1001" s="15"/>
    </row>
  </sheetData>
  <mergeCells count="5">
    <mergeCell ref="C1:H1"/>
    <mergeCell ref="A18:B18"/>
    <mergeCell ref="A19:B19"/>
    <mergeCell ref="A20:B20"/>
    <mergeCell ref="A21:B21"/>
  </mergeCells>
  <conditionalFormatting sqref="B1">
    <cfRule type="cellIs" dxfId="14" priority="1" operator="equal">
      <formula>"Draft"</formula>
    </cfRule>
  </conditionalFormatting>
  <conditionalFormatting sqref="B1">
    <cfRule type="cellIs" dxfId="15" priority="2" operator="equal">
      <formula>"Trade"</formula>
    </cfRule>
  </conditionalFormatting>
  <conditionalFormatting sqref="B1">
    <cfRule type="cellIs" dxfId="16" priority="3" operator="equal">
      <formula>"Drop"</formula>
    </cfRule>
  </conditionalFormatting>
  <conditionalFormatting sqref="C2:L2">
    <cfRule type="cellIs" dxfId="11" priority="4" operator="equal">
      <formula>"Patty"</formula>
    </cfRule>
  </conditionalFormatting>
  <conditionalFormatting sqref="C2:L2">
    <cfRule type="cellIs" dxfId="10" priority="5" operator="equal">
      <formula>"Riley"</formula>
    </cfRule>
  </conditionalFormatting>
  <conditionalFormatting sqref="C2:L2">
    <cfRule type="cellIs" dxfId="9" priority="6" operator="equal">
      <formula>"Forrest"</formula>
    </cfRule>
  </conditionalFormatting>
  <conditionalFormatting sqref="C2:L2">
    <cfRule type="cellIs" dxfId="8" priority="7" operator="equal">
      <formula>"Chris"</formula>
    </cfRule>
  </conditionalFormatting>
  <conditionalFormatting sqref="C2:L2">
    <cfRule type="cellIs" dxfId="7" priority="8" operator="equal">
      <formula>"Nick"</formula>
    </cfRule>
  </conditionalFormatting>
  <conditionalFormatting sqref="C2:L2">
    <cfRule type="cellIs" dxfId="6" priority="9" operator="equal">
      <formula>"Metz"</formula>
    </cfRule>
  </conditionalFormatting>
  <conditionalFormatting sqref="C2:L2">
    <cfRule type="cellIs" dxfId="5" priority="10" operator="equal">
      <formula>"Carter"</formula>
    </cfRule>
  </conditionalFormatting>
  <conditionalFormatting sqref="C2:L2">
    <cfRule type="cellIs" dxfId="3" priority="11" operator="equal">
      <formula>"Brooks"</formula>
    </cfRule>
  </conditionalFormatting>
  <conditionalFormatting sqref="C2:L2">
    <cfRule type="cellIs" dxfId="2" priority="12" operator="equal">
      <formula>"Jeff"</formula>
    </cfRule>
  </conditionalFormatting>
  <conditionalFormatting sqref="C2:L2">
    <cfRule type="cellIs" dxfId="1" priority="13" operator="equal">
      <formula>"Brock"</formula>
    </cfRule>
  </conditionalFormatting>
  <conditionalFormatting sqref="C2:L2">
    <cfRule type="cellIs" dxfId="4" priority="14" operator="equal">
      <formula>"Oscar"</formula>
    </cfRule>
  </conditionalFormatting>
  <conditionalFormatting sqref="C2:L2">
    <cfRule type="cellIs" dxfId="0" priority="15" operator="equal">
      <formula>"Ben"</formula>
    </cfRule>
  </conditionalFormatting>
  <conditionalFormatting sqref="C2:L2">
    <cfRule type="cellIs" dxfId="12" priority="16" operator="equal">
      <formula>"Chandler"</formula>
    </cfRule>
  </conditionalFormatting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8.71"/>
    <col customWidth="1" min="3" max="3" width="10.0"/>
    <col customWidth="1" min="4" max="4" width="24.57"/>
    <col customWidth="1" min="5" max="5" width="15.43"/>
    <col customWidth="1" min="6" max="6" width="27.14"/>
    <col customWidth="1" min="7" max="7" width="18.0"/>
    <col customWidth="1" min="8" max="8" width="24.57"/>
    <col customWidth="1" min="9" max="9" width="16.86"/>
    <col customWidth="1" min="10" max="26" width="8.71"/>
  </cols>
  <sheetData>
    <row r="1">
      <c r="A1" s="29" t="s">
        <v>336</v>
      </c>
      <c r="C1" s="29" t="s">
        <v>337</v>
      </c>
      <c r="D1" s="29" t="s">
        <v>338</v>
      </c>
      <c r="E1" s="29" t="s">
        <v>339</v>
      </c>
      <c r="F1" s="30" t="s">
        <v>340</v>
      </c>
      <c r="G1" s="29" t="s">
        <v>341</v>
      </c>
      <c r="H1" s="30" t="s">
        <v>342</v>
      </c>
      <c r="I1" s="29" t="s">
        <v>334</v>
      </c>
    </row>
    <row r="2">
      <c r="A2" s="31" t="s">
        <v>12</v>
      </c>
      <c r="C2" s="32" t="s">
        <v>36</v>
      </c>
      <c r="D2" s="31">
        <v>200.0</v>
      </c>
      <c r="E2" s="31">
        <v>100.0</v>
      </c>
      <c r="F2" s="31">
        <f>Data!$D2-SUMIF('Auction Data'!E:E,Data!$C2,'Auction Data'!F:F)</f>
        <v>0</v>
      </c>
      <c r="G2" s="31">
        <f>Data!$E2-SUMIF('Auction Data'!E:E,Data!$C2,'Auction Data'!G:G)</f>
        <v>100</v>
      </c>
      <c r="H2" s="31">
        <f>15-Rosters!C18</f>
        <v>0</v>
      </c>
      <c r="I2" s="31">
        <f t="shared" ref="I2:I11" si="1">F2-H2+1</f>
        <v>1</v>
      </c>
    </row>
    <row r="3">
      <c r="A3" s="31" t="s">
        <v>343</v>
      </c>
      <c r="C3" s="32" t="s">
        <v>22</v>
      </c>
      <c r="D3" s="31">
        <v>200.0</v>
      </c>
      <c r="E3" s="31">
        <v>100.0</v>
      </c>
      <c r="F3" s="31">
        <f>Data!$D3-SUMIF('Auction Data'!E:E,Data!$C3,'Auction Data'!F:F)</f>
        <v>0</v>
      </c>
      <c r="G3" s="31">
        <f>Data!$E3-SUMIF('Auction Data'!E:E,Data!$C3,'Auction Data'!G:G)</f>
        <v>100</v>
      </c>
      <c r="H3" s="31">
        <f>15-Rosters!E18</f>
        <v>0</v>
      </c>
      <c r="I3" s="31">
        <f t="shared" si="1"/>
        <v>1</v>
      </c>
    </row>
    <row r="4">
      <c r="A4" s="31" t="s">
        <v>344</v>
      </c>
      <c r="C4" s="32" t="s">
        <v>50</v>
      </c>
      <c r="D4" s="31">
        <v>200.0</v>
      </c>
      <c r="E4" s="31">
        <v>100.0</v>
      </c>
      <c r="F4" s="31">
        <f>Data!$D4-SUMIF('Auction Data'!E:E,Data!$C4,'Auction Data'!F:F)</f>
        <v>0</v>
      </c>
      <c r="G4" s="31">
        <f>Data!$E4-SUMIF('Auction Data'!E:E,Data!$C4,'Auction Data'!G:G)</f>
        <v>100</v>
      </c>
      <c r="H4" s="31">
        <f>15-Rosters!G18</f>
        <v>0</v>
      </c>
      <c r="I4" s="31">
        <f t="shared" si="1"/>
        <v>1</v>
      </c>
    </row>
    <row r="5">
      <c r="C5" s="32" t="s">
        <v>16</v>
      </c>
      <c r="D5" s="31">
        <v>200.0</v>
      </c>
      <c r="E5" s="31">
        <v>100.0</v>
      </c>
      <c r="F5" s="31">
        <f>Data!$D5-SUMIF('Auction Data'!E:E,Data!$C5,'Auction Data'!F:F)</f>
        <v>1</v>
      </c>
      <c r="G5" s="31">
        <f>Data!$E5-SUMIF('Auction Data'!E:E,Data!$C5,'Auction Data'!G:G)</f>
        <v>100</v>
      </c>
      <c r="H5" s="31">
        <f>15-Rosters!D18</f>
        <v>0</v>
      </c>
      <c r="I5" s="31">
        <f t="shared" si="1"/>
        <v>2</v>
      </c>
    </row>
    <row r="6">
      <c r="C6" s="32" t="s">
        <v>30</v>
      </c>
      <c r="D6" s="31">
        <v>200.0</v>
      </c>
      <c r="E6" s="31">
        <v>100.0</v>
      </c>
      <c r="F6" s="31">
        <f>Data!$D6-SUMIF('Auction Data'!E:E,Data!$C6,'Auction Data'!F:F)</f>
        <v>0</v>
      </c>
      <c r="G6" s="31">
        <f>Data!$E6-SUMIF('Auction Data'!E:E,Data!$C6,'Auction Data'!G:G)</f>
        <v>100</v>
      </c>
      <c r="H6" s="31">
        <f>15-Rosters!K18</f>
        <v>0</v>
      </c>
      <c r="I6" s="31">
        <f t="shared" si="1"/>
        <v>1</v>
      </c>
    </row>
    <row r="7">
      <c r="C7" s="32" t="s">
        <v>18</v>
      </c>
      <c r="D7" s="31">
        <v>200.0</v>
      </c>
      <c r="E7" s="31">
        <v>100.0</v>
      </c>
      <c r="F7" s="31">
        <f>Data!$D7-SUMIF('Auction Data'!E:E,Data!$C7,'Auction Data'!F:F)</f>
        <v>0</v>
      </c>
      <c r="G7" s="31">
        <f>Data!$E7-SUMIF('Auction Data'!E:E,Data!$C7,'Auction Data'!G:G)</f>
        <v>100</v>
      </c>
      <c r="H7" s="31">
        <f>15-Rosters!F18</f>
        <v>0</v>
      </c>
      <c r="I7" s="31">
        <f t="shared" si="1"/>
        <v>1</v>
      </c>
    </row>
    <row r="8">
      <c r="C8" s="32" t="s">
        <v>27</v>
      </c>
      <c r="D8" s="31">
        <v>200.0</v>
      </c>
      <c r="E8" s="31">
        <v>100.0</v>
      </c>
      <c r="F8" s="31">
        <f>Data!$D8-SUMIF('Auction Data'!E:E,Data!$C8,'Auction Data'!F:F)</f>
        <v>0</v>
      </c>
      <c r="G8" s="31">
        <f>Data!$E8-SUMIF('Auction Data'!E:E,Data!$C8,'Auction Data'!G:G)</f>
        <v>100</v>
      </c>
      <c r="H8" s="31">
        <f>15-Rosters!I18</f>
        <v>0</v>
      </c>
      <c r="I8" s="31">
        <f t="shared" si="1"/>
        <v>1</v>
      </c>
    </row>
    <row r="9">
      <c r="C9" s="32" t="s">
        <v>24</v>
      </c>
      <c r="D9" s="31">
        <v>200.0</v>
      </c>
      <c r="E9" s="31">
        <v>100.0</v>
      </c>
      <c r="F9" s="31">
        <f>Data!$D9-SUMIF('Auction Data'!E:E,Data!$C9,'Auction Data'!F:F)</f>
        <v>0</v>
      </c>
      <c r="G9" s="31">
        <f>Data!$E9-SUMIF('Auction Data'!E:E,Data!$C9,'Auction Data'!G:G)</f>
        <v>100</v>
      </c>
      <c r="H9" s="31">
        <f>15-Rosters!H18</f>
        <v>0</v>
      </c>
      <c r="I9" s="31">
        <f t="shared" si="1"/>
        <v>1</v>
      </c>
    </row>
    <row r="10">
      <c r="C10" s="33" t="s">
        <v>14</v>
      </c>
      <c r="D10" s="34">
        <v>200.0</v>
      </c>
      <c r="E10" s="34">
        <v>100.0</v>
      </c>
      <c r="F10" s="31">
        <f>Data!$D10-SUMIF('Auction Data'!E:E,Data!$C10,'Auction Data'!F:F)</f>
        <v>1</v>
      </c>
      <c r="G10" s="31">
        <f>Data!$E10-SUMIF('Auction Data'!E:E,Data!$C10,'Auction Data'!G:G)</f>
        <v>100</v>
      </c>
      <c r="H10" s="31">
        <f>15-Rosters!J18</f>
        <v>0</v>
      </c>
      <c r="I10" s="31">
        <f t="shared" si="1"/>
        <v>2</v>
      </c>
    </row>
    <row r="11">
      <c r="C11" s="33" t="s">
        <v>20</v>
      </c>
      <c r="D11" s="31">
        <v>200.0</v>
      </c>
      <c r="E11" s="31">
        <v>100.0</v>
      </c>
      <c r="F11" s="31">
        <f>Data!$D11-SUMIF('Auction Data'!E:E,Data!$C11,'Auction Data'!F:F)</f>
        <v>0</v>
      </c>
      <c r="G11" s="31">
        <f>Data!$E11-SUMIF('Auction Data'!E:E,Data!$C11,'Auction Data'!G:G)</f>
        <v>100</v>
      </c>
      <c r="H11" s="31">
        <f>15-Rosters!L18</f>
        <v>0</v>
      </c>
      <c r="I11" s="31">
        <f t="shared" si="1"/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  <tableParts count="2"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86"/>
  </cols>
  <sheetData>
    <row r="1">
      <c r="A1" s="35" t="s">
        <v>345</v>
      </c>
      <c r="B1" s="35" t="s">
        <v>346</v>
      </c>
      <c r="C1" s="35" t="s">
        <v>347</v>
      </c>
    </row>
    <row r="2">
      <c r="A2" s="11" t="s">
        <v>348</v>
      </c>
      <c r="B2" s="11" t="s">
        <v>238</v>
      </c>
      <c r="C2" s="11" t="s">
        <v>349</v>
      </c>
    </row>
    <row r="3">
      <c r="A3" s="11" t="s">
        <v>350</v>
      </c>
      <c r="B3" s="11" t="s">
        <v>238</v>
      </c>
      <c r="C3" s="11" t="s">
        <v>351</v>
      </c>
    </row>
    <row r="4">
      <c r="A4" s="11" t="s">
        <v>352</v>
      </c>
      <c r="B4" s="11" t="s">
        <v>238</v>
      </c>
      <c r="C4" s="11" t="s">
        <v>353</v>
      </c>
    </row>
    <row r="5">
      <c r="A5" s="11" t="s">
        <v>354</v>
      </c>
      <c r="B5" s="11" t="s">
        <v>207</v>
      </c>
      <c r="C5" s="11" t="s">
        <v>355</v>
      </c>
    </row>
    <row r="6">
      <c r="A6" s="11" t="s">
        <v>356</v>
      </c>
      <c r="B6" s="11" t="s">
        <v>238</v>
      </c>
      <c r="C6" s="11" t="s">
        <v>353</v>
      </c>
    </row>
    <row r="7">
      <c r="A7" s="11" t="s">
        <v>357</v>
      </c>
      <c r="B7" s="11" t="s">
        <v>186</v>
      </c>
      <c r="C7" s="11" t="s">
        <v>358</v>
      </c>
    </row>
    <row r="8">
      <c r="A8" s="11" t="s">
        <v>359</v>
      </c>
      <c r="B8" s="11" t="s">
        <v>238</v>
      </c>
      <c r="C8" s="11" t="s">
        <v>349</v>
      </c>
    </row>
    <row r="9">
      <c r="A9" s="11" t="s">
        <v>360</v>
      </c>
      <c r="B9" s="11" t="s">
        <v>175</v>
      </c>
      <c r="C9" s="11" t="s">
        <v>361</v>
      </c>
    </row>
    <row r="10">
      <c r="A10" s="11" t="s">
        <v>362</v>
      </c>
      <c r="B10" s="11" t="s">
        <v>207</v>
      </c>
      <c r="C10" s="11" t="s">
        <v>363</v>
      </c>
    </row>
    <row r="11">
      <c r="A11" s="11" t="s">
        <v>364</v>
      </c>
      <c r="B11" s="11" t="s">
        <v>207</v>
      </c>
      <c r="C11" s="11" t="s">
        <v>355</v>
      </c>
    </row>
    <row r="12">
      <c r="A12" s="11" t="s">
        <v>365</v>
      </c>
      <c r="B12" s="11" t="s">
        <v>238</v>
      </c>
      <c r="C12" s="11" t="s">
        <v>366</v>
      </c>
    </row>
    <row r="13">
      <c r="A13" s="11" t="s">
        <v>161</v>
      </c>
      <c r="B13" s="11" t="s">
        <v>186</v>
      </c>
      <c r="C13" s="11" t="s">
        <v>367</v>
      </c>
    </row>
    <row r="14">
      <c r="A14" s="11" t="s">
        <v>368</v>
      </c>
      <c r="B14" s="11" t="s">
        <v>207</v>
      </c>
      <c r="C14" s="11" t="s">
        <v>353</v>
      </c>
    </row>
    <row r="15">
      <c r="A15" s="11" t="s">
        <v>369</v>
      </c>
      <c r="B15" s="11" t="s">
        <v>175</v>
      </c>
      <c r="C15" s="11" t="s">
        <v>370</v>
      </c>
    </row>
    <row r="16">
      <c r="A16" s="11" t="s">
        <v>371</v>
      </c>
      <c r="B16" s="11" t="s">
        <v>207</v>
      </c>
      <c r="C16" s="11" t="s">
        <v>372</v>
      </c>
    </row>
    <row r="17">
      <c r="A17" s="11" t="s">
        <v>373</v>
      </c>
      <c r="B17" s="11" t="s">
        <v>186</v>
      </c>
      <c r="C17" s="11" t="s">
        <v>374</v>
      </c>
    </row>
    <row r="18">
      <c r="A18" s="11" t="s">
        <v>375</v>
      </c>
      <c r="B18" s="11" t="s">
        <v>186</v>
      </c>
      <c r="C18" s="11" t="s">
        <v>353</v>
      </c>
    </row>
    <row r="19">
      <c r="A19" s="11" t="s">
        <v>376</v>
      </c>
      <c r="B19" s="11" t="s">
        <v>207</v>
      </c>
      <c r="C19" s="11" t="s">
        <v>377</v>
      </c>
    </row>
    <row r="20">
      <c r="A20" s="11" t="s">
        <v>128</v>
      </c>
      <c r="B20" s="11" t="s">
        <v>207</v>
      </c>
      <c r="C20" s="11" t="s">
        <v>378</v>
      </c>
    </row>
    <row r="21">
      <c r="A21" s="11" t="s">
        <v>379</v>
      </c>
      <c r="B21" s="11" t="s">
        <v>186</v>
      </c>
      <c r="C21" s="11" t="s">
        <v>380</v>
      </c>
    </row>
    <row r="22">
      <c r="A22" s="11" t="s">
        <v>381</v>
      </c>
      <c r="B22" s="11" t="s">
        <v>186</v>
      </c>
      <c r="C22" s="11" t="s">
        <v>382</v>
      </c>
    </row>
    <row r="23">
      <c r="A23" s="11" t="s">
        <v>383</v>
      </c>
      <c r="B23" s="11" t="s">
        <v>238</v>
      </c>
      <c r="C23" s="11" t="s">
        <v>353</v>
      </c>
    </row>
    <row r="24">
      <c r="A24" s="11" t="s">
        <v>384</v>
      </c>
      <c r="B24" s="11" t="s">
        <v>238</v>
      </c>
      <c r="C24" s="11" t="s">
        <v>367</v>
      </c>
    </row>
    <row r="25">
      <c r="A25" s="11" t="s">
        <v>385</v>
      </c>
      <c r="B25" s="11" t="s">
        <v>186</v>
      </c>
      <c r="C25" s="11" t="s">
        <v>355</v>
      </c>
    </row>
    <row r="26">
      <c r="A26" s="11" t="s">
        <v>29</v>
      </c>
      <c r="B26" s="11" t="s">
        <v>207</v>
      </c>
      <c r="C26" s="11" t="s">
        <v>380</v>
      </c>
    </row>
    <row r="27">
      <c r="A27" s="11" t="s">
        <v>386</v>
      </c>
      <c r="B27" s="11" t="s">
        <v>238</v>
      </c>
      <c r="C27" s="11" t="s">
        <v>372</v>
      </c>
    </row>
    <row r="28">
      <c r="A28" s="11" t="s">
        <v>387</v>
      </c>
      <c r="B28" s="11" t="s">
        <v>207</v>
      </c>
      <c r="C28" s="11" t="s">
        <v>388</v>
      </c>
    </row>
    <row r="29">
      <c r="A29" s="11" t="s">
        <v>389</v>
      </c>
      <c r="B29" s="11" t="s">
        <v>207</v>
      </c>
      <c r="C29" s="11" t="s">
        <v>353</v>
      </c>
    </row>
    <row r="30">
      <c r="A30" s="11" t="s">
        <v>390</v>
      </c>
      <c r="B30" s="11" t="s">
        <v>175</v>
      </c>
      <c r="C30" s="11" t="s">
        <v>353</v>
      </c>
    </row>
    <row r="31">
      <c r="A31" s="11" t="s">
        <v>54</v>
      </c>
      <c r="B31" s="11" t="s">
        <v>207</v>
      </c>
      <c r="C31" s="11" t="s">
        <v>351</v>
      </c>
    </row>
    <row r="32">
      <c r="A32" s="11" t="s">
        <v>391</v>
      </c>
      <c r="B32" s="11" t="s">
        <v>207</v>
      </c>
      <c r="C32" s="11" t="s">
        <v>392</v>
      </c>
    </row>
    <row r="33">
      <c r="A33" s="11" t="s">
        <v>393</v>
      </c>
      <c r="B33" s="11" t="s">
        <v>175</v>
      </c>
      <c r="C33" s="11" t="s">
        <v>394</v>
      </c>
    </row>
    <row r="34">
      <c r="A34" s="36" t="s">
        <v>75</v>
      </c>
      <c r="B34" s="36" t="s">
        <v>175</v>
      </c>
      <c r="C34" s="11" t="s">
        <v>367</v>
      </c>
    </row>
    <row r="35">
      <c r="A35" s="36" t="s">
        <v>395</v>
      </c>
      <c r="B35" s="36" t="s">
        <v>186</v>
      </c>
      <c r="C35" s="11" t="s">
        <v>396</v>
      </c>
    </row>
    <row r="36">
      <c r="A36" s="36" t="s">
        <v>397</v>
      </c>
      <c r="B36" s="36" t="s">
        <v>186</v>
      </c>
      <c r="C36" s="11" t="s">
        <v>353</v>
      </c>
    </row>
    <row r="37">
      <c r="A37" s="36" t="s">
        <v>135</v>
      </c>
      <c r="B37" s="36" t="s">
        <v>207</v>
      </c>
      <c r="C37" s="11" t="s">
        <v>398</v>
      </c>
    </row>
    <row r="38">
      <c r="A38" s="36" t="s">
        <v>399</v>
      </c>
      <c r="B38" s="36" t="s">
        <v>186</v>
      </c>
      <c r="C38" s="11" t="s">
        <v>400</v>
      </c>
    </row>
    <row r="39">
      <c r="A39" s="36" t="s">
        <v>401</v>
      </c>
      <c r="B39" s="36" t="s">
        <v>238</v>
      </c>
      <c r="C39" s="11" t="s">
        <v>402</v>
      </c>
    </row>
    <row r="40">
      <c r="A40" s="36" t="s">
        <v>403</v>
      </c>
      <c r="B40" s="36" t="s">
        <v>207</v>
      </c>
      <c r="C40" s="11" t="s">
        <v>353</v>
      </c>
    </row>
    <row r="41">
      <c r="A41" s="36" t="s">
        <v>404</v>
      </c>
      <c r="B41" s="36" t="s">
        <v>207</v>
      </c>
      <c r="C41" s="11" t="s">
        <v>353</v>
      </c>
    </row>
    <row r="42">
      <c r="A42" s="36" t="s">
        <v>405</v>
      </c>
      <c r="B42" s="36" t="s">
        <v>207</v>
      </c>
      <c r="C42" s="11" t="s">
        <v>370</v>
      </c>
    </row>
    <row r="43">
      <c r="A43" s="36" t="s">
        <v>58</v>
      </c>
      <c r="B43" s="36" t="s">
        <v>238</v>
      </c>
      <c r="C43" s="11" t="s">
        <v>406</v>
      </c>
    </row>
    <row r="44">
      <c r="A44" s="36" t="s">
        <v>407</v>
      </c>
      <c r="B44" s="36" t="s">
        <v>207</v>
      </c>
      <c r="C44" s="11" t="s">
        <v>396</v>
      </c>
    </row>
    <row r="45">
      <c r="A45" s="36" t="s">
        <v>408</v>
      </c>
      <c r="B45" s="36" t="s">
        <v>186</v>
      </c>
      <c r="C45" s="11" t="s">
        <v>374</v>
      </c>
    </row>
    <row r="46">
      <c r="A46" s="36" t="s">
        <v>409</v>
      </c>
      <c r="B46" s="36" t="s">
        <v>238</v>
      </c>
      <c r="C46" s="11" t="s">
        <v>370</v>
      </c>
    </row>
    <row r="47">
      <c r="A47" s="36" t="s">
        <v>410</v>
      </c>
      <c r="B47" s="36" t="s">
        <v>207</v>
      </c>
      <c r="C47" s="11" t="s">
        <v>411</v>
      </c>
    </row>
    <row r="48">
      <c r="A48" s="36" t="s">
        <v>412</v>
      </c>
      <c r="B48" s="36" t="s">
        <v>175</v>
      </c>
      <c r="C48" s="11" t="s">
        <v>413</v>
      </c>
    </row>
    <row r="49">
      <c r="A49" s="36" t="s">
        <v>414</v>
      </c>
      <c r="B49" s="36" t="s">
        <v>207</v>
      </c>
      <c r="C49" s="11" t="s">
        <v>372</v>
      </c>
    </row>
    <row r="50">
      <c r="A50" s="36" t="s">
        <v>415</v>
      </c>
      <c r="B50" s="36" t="s">
        <v>175</v>
      </c>
      <c r="C50" s="11" t="s">
        <v>416</v>
      </c>
    </row>
    <row r="51">
      <c r="A51" s="36" t="s">
        <v>417</v>
      </c>
      <c r="B51" s="36" t="s">
        <v>207</v>
      </c>
      <c r="C51" s="11" t="s">
        <v>372</v>
      </c>
    </row>
    <row r="52">
      <c r="A52" s="36" t="s">
        <v>418</v>
      </c>
      <c r="B52" s="36" t="s">
        <v>175</v>
      </c>
      <c r="C52" s="11" t="s">
        <v>419</v>
      </c>
    </row>
    <row r="53">
      <c r="A53" s="36" t="s">
        <v>420</v>
      </c>
      <c r="B53" s="36" t="s">
        <v>186</v>
      </c>
      <c r="C53" s="11" t="s">
        <v>353</v>
      </c>
    </row>
    <row r="54">
      <c r="A54" s="36" t="s">
        <v>421</v>
      </c>
      <c r="B54" s="36" t="s">
        <v>238</v>
      </c>
      <c r="C54" s="11" t="s">
        <v>355</v>
      </c>
    </row>
    <row r="55">
      <c r="A55" s="36" t="s">
        <v>422</v>
      </c>
      <c r="B55" s="36" t="s">
        <v>186</v>
      </c>
      <c r="C55" s="11" t="s">
        <v>377</v>
      </c>
    </row>
    <row r="56">
      <c r="A56" s="36" t="s">
        <v>423</v>
      </c>
      <c r="B56" s="36" t="s">
        <v>186</v>
      </c>
      <c r="C56" s="11" t="s">
        <v>396</v>
      </c>
    </row>
    <row r="57">
      <c r="A57" s="36" t="s">
        <v>424</v>
      </c>
      <c r="B57" s="36" t="s">
        <v>207</v>
      </c>
      <c r="C57" s="11" t="s">
        <v>425</v>
      </c>
    </row>
    <row r="58">
      <c r="A58" s="36" t="s">
        <v>126</v>
      </c>
      <c r="B58" s="36" t="s">
        <v>207</v>
      </c>
      <c r="C58" s="11" t="s">
        <v>351</v>
      </c>
    </row>
    <row r="59">
      <c r="A59" s="36" t="s">
        <v>426</v>
      </c>
      <c r="B59" s="36" t="s">
        <v>207</v>
      </c>
      <c r="C59" s="11" t="s">
        <v>366</v>
      </c>
    </row>
    <row r="60">
      <c r="A60" s="36" t="s">
        <v>427</v>
      </c>
      <c r="B60" s="36" t="s">
        <v>207</v>
      </c>
      <c r="C60" s="11" t="s">
        <v>382</v>
      </c>
    </row>
    <row r="61">
      <c r="A61" s="36" t="s">
        <v>428</v>
      </c>
      <c r="B61" s="36" t="s">
        <v>238</v>
      </c>
      <c r="C61" s="11" t="s">
        <v>353</v>
      </c>
    </row>
    <row r="62">
      <c r="A62" s="36" t="s">
        <v>429</v>
      </c>
      <c r="B62" s="36" t="s">
        <v>186</v>
      </c>
      <c r="C62" s="11" t="s">
        <v>353</v>
      </c>
    </row>
    <row r="63">
      <c r="A63" s="36" t="s">
        <v>430</v>
      </c>
      <c r="B63" s="36" t="s">
        <v>207</v>
      </c>
      <c r="C63" s="11" t="s">
        <v>431</v>
      </c>
    </row>
    <row r="64">
      <c r="A64" s="36" t="s">
        <v>432</v>
      </c>
      <c r="B64" s="36" t="s">
        <v>186</v>
      </c>
      <c r="C64" s="11" t="s">
        <v>400</v>
      </c>
    </row>
    <row r="65">
      <c r="A65" s="36" t="s">
        <v>433</v>
      </c>
      <c r="B65" s="36" t="s">
        <v>175</v>
      </c>
      <c r="C65" s="11" t="s">
        <v>349</v>
      </c>
    </row>
    <row r="66">
      <c r="A66" s="36" t="s">
        <v>434</v>
      </c>
      <c r="B66" s="36" t="s">
        <v>207</v>
      </c>
      <c r="C66" s="11" t="s">
        <v>392</v>
      </c>
    </row>
    <row r="67">
      <c r="A67" s="36" t="s">
        <v>39</v>
      </c>
      <c r="B67" s="36" t="s">
        <v>186</v>
      </c>
      <c r="C67" s="11" t="s">
        <v>396</v>
      </c>
    </row>
    <row r="68">
      <c r="A68" s="36" t="s">
        <v>435</v>
      </c>
      <c r="B68" s="36" t="s">
        <v>238</v>
      </c>
      <c r="C68" s="11" t="s">
        <v>436</v>
      </c>
    </row>
    <row r="69">
      <c r="A69" s="36" t="s">
        <v>437</v>
      </c>
      <c r="B69" s="36" t="s">
        <v>186</v>
      </c>
      <c r="C69" s="11" t="s">
        <v>378</v>
      </c>
    </row>
    <row r="70">
      <c r="A70" s="36" t="s">
        <v>438</v>
      </c>
      <c r="B70" s="36" t="s">
        <v>207</v>
      </c>
      <c r="C70" s="11" t="s">
        <v>367</v>
      </c>
    </row>
    <row r="71">
      <c r="A71" s="36" t="s">
        <v>439</v>
      </c>
      <c r="B71" s="36" t="s">
        <v>207</v>
      </c>
      <c r="C71" s="11" t="s">
        <v>396</v>
      </c>
    </row>
    <row r="72">
      <c r="A72" s="36" t="s">
        <v>440</v>
      </c>
      <c r="B72" s="36" t="s">
        <v>207</v>
      </c>
      <c r="C72" s="11" t="s">
        <v>353</v>
      </c>
    </row>
    <row r="73">
      <c r="A73" s="36" t="s">
        <v>441</v>
      </c>
      <c r="B73" s="36" t="s">
        <v>186</v>
      </c>
      <c r="C73" s="11" t="s">
        <v>353</v>
      </c>
    </row>
    <row r="74">
      <c r="A74" s="36" t="s">
        <v>442</v>
      </c>
      <c r="B74" s="36" t="s">
        <v>238</v>
      </c>
      <c r="C74" s="11" t="s">
        <v>419</v>
      </c>
    </row>
    <row r="75">
      <c r="A75" s="36" t="s">
        <v>443</v>
      </c>
      <c r="B75" s="36" t="s">
        <v>175</v>
      </c>
      <c r="C75" s="11" t="s">
        <v>411</v>
      </c>
    </row>
    <row r="76">
      <c r="A76" s="36" t="s">
        <v>164</v>
      </c>
      <c r="B76" s="36" t="s">
        <v>238</v>
      </c>
      <c r="C76" s="11" t="s">
        <v>398</v>
      </c>
    </row>
    <row r="77">
      <c r="A77" s="36" t="s">
        <v>46</v>
      </c>
      <c r="B77" s="36" t="s">
        <v>186</v>
      </c>
      <c r="C77" s="11" t="s">
        <v>394</v>
      </c>
    </row>
    <row r="78">
      <c r="A78" s="36" t="s">
        <v>444</v>
      </c>
      <c r="B78" s="36" t="s">
        <v>186</v>
      </c>
      <c r="C78" s="11" t="s">
        <v>372</v>
      </c>
    </row>
    <row r="79">
      <c r="A79" s="36" t="s">
        <v>445</v>
      </c>
      <c r="B79" s="36" t="s">
        <v>238</v>
      </c>
      <c r="C79" s="11" t="s">
        <v>400</v>
      </c>
    </row>
    <row r="80">
      <c r="A80" s="36" t="s">
        <v>446</v>
      </c>
      <c r="B80" s="36" t="s">
        <v>186</v>
      </c>
      <c r="C80" s="11" t="s">
        <v>419</v>
      </c>
    </row>
    <row r="81">
      <c r="A81" s="36" t="s">
        <v>447</v>
      </c>
      <c r="B81" s="36" t="s">
        <v>207</v>
      </c>
      <c r="C81" s="11" t="s">
        <v>367</v>
      </c>
    </row>
    <row r="82">
      <c r="A82" s="36" t="s">
        <v>448</v>
      </c>
      <c r="B82" s="36" t="s">
        <v>207</v>
      </c>
      <c r="C82" s="11" t="s">
        <v>392</v>
      </c>
    </row>
    <row r="83">
      <c r="A83" s="36" t="s">
        <v>449</v>
      </c>
      <c r="B83" s="36" t="s">
        <v>207</v>
      </c>
      <c r="C83" s="11" t="s">
        <v>370</v>
      </c>
    </row>
    <row r="84">
      <c r="A84" s="36" t="s">
        <v>450</v>
      </c>
      <c r="B84" s="36" t="s">
        <v>207</v>
      </c>
      <c r="C84" s="11" t="s">
        <v>355</v>
      </c>
    </row>
    <row r="85">
      <c r="A85" s="36" t="s">
        <v>451</v>
      </c>
      <c r="B85" s="36" t="s">
        <v>175</v>
      </c>
      <c r="C85" s="11" t="s">
        <v>392</v>
      </c>
    </row>
    <row r="86">
      <c r="A86" s="36" t="s">
        <v>452</v>
      </c>
      <c r="B86" s="36" t="s">
        <v>207</v>
      </c>
      <c r="C86" s="11" t="s">
        <v>396</v>
      </c>
    </row>
    <row r="87">
      <c r="A87" s="36" t="s">
        <v>453</v>
      </c>
      <c r="B87" s="36" t="s">
        <v>175</v>
      </c>
      <c r="C87" s="11" t="s">
        <v>353</v>
      </c>
    </row>
    <row r="88">
      <c r="A88" s="36" t="s">
        <v>454</v>
      </c>
      <c r="B88" s="36" t="s">
        <v>186</v>
      </c>
      <c r="C88" s="11" t="s">
        <v>361</v>
      </c>
    </row>
    <row r="89">
      <c r="A89" s="36" t="s">
        <v>455</v>
      </c>
      <c r="B89" s="36" t="s">
        <v>207</v>
      </c>
      <c r="C89" s="11" t="s">
        <v>456</v>
      </c>
    </row>
    <row r="90">
      <c r="A90" s="36" t="s">
        <v>457</v>
      </c>
      <c r="B90" s="36" t="s">
        <v>207</v>
      </c>
      <c r="C90" s="11" t="s">
        <v>353</v>
      </c>
    </row>
    <row r="91">
      <c r="A91" s="36" t="s">
        <v>458</v>
      </c>
      <c r="B91" s="36" t="s">
        <v>186</v>
      </c>
      <c r="C91" s="11" t="s">
        <v>361</v>
      </c>
    </row>
    <row r="92">
      <c r="A92" s="36" t="s">
        <v>459</v>
      </c>
      <c r="B92" s="36" t="s">
        <v>238</v>
      </c>
      <c r="C92" s="11" t="s">
        <v>456</v>
      </c>
    </row>
    <row r="93">
      <c r="A93" s="36" t="s">
        <v>460</v>
      </c>
      <c r="B93" s="36" t="s">
        <v>207</v>
      </c>
      <c r="C93" s="11" t="s">
        <v>400</v>
      </c>
    </row>
    <row r="94">
      <c r="A94" s="36" t="s">
        <v>461</v>
      </c>
      <c r="B94" s="36" t="s">
        <v>238</v>
      </c>
      <c r="C94" s="11" t="s">
        <v>366</v>
      </c>
    </row>
    <row r="95">
      <c r="A95" s="36" t="s">
        <v>462</v>
      </c>
      <c r="B95" s="36" t="s">
        <v>186</v>
      </c>
      <c r="C95" s="11" t="s">
        <v>413</v>
      </c>
    </row>
    <row r="96">
      <c r="A96" s="36" t="s">
        <v>463</v>
      </c>
      <c r="B96" s="36" t="s">
        <v>207</v>
      </c>
      <c r="C96" s="11" t="s">
        <v>358</v>
      </c>
    </row>
    <row r="97">
      <c r="A97" s="36" t="s">
        <v>464</v>
      </c>
      <c r="B97" s="36" t="s">
        <v>186</v>
      </c>
      <c r="C97" s="11" t="s">
        <v>353</v>
      </c>
    </row>
    <row r="98">
      <c r="A98" s="36" t="s">
        <v>465</v>
      </c>
      <c r="B98" s="36" t="s">
        <v>238</v>
      </c>
      <c r="C98" s="11" t="s">
        <v>351</v>
      </c>
    </row>
    <row r="99">
      <c r="A99" s="36" t="s">
        <v>466</v>
      </c>
      <c r="B99" s="36" t="s">
        <v>186</v>
      </c>
      <c r="C99" s="11" t="s">
        <v>349</v>
      </c>
    </row>
    <row r="100">
      <c r="A100" s="36" t="s">
        <v>112</v>
      </c>
      <c r="B100" s="36" t="s">
        <v>186</v>
      </c>
      <c r="C100" s="11" t="s">
        <v>358</v>
      </c>
    </row>
    <row r="101">
      <c r="A101" s="36" t="s">
        <v>467</v>
      </c>
      <c r="B101" s="36" t="s">
        <v>207</v>
      </c>
      <c r="C101" s="11" t="s">
        <v>378</v>
      </c>
    </row>
    <row r="102">
      <c r="A102" s="36" t="s">
        <v>468</v>
      </c>
      <c r="B102" s="36" t="s">
        <v>186</v>
      </c>
      <c r="C102" s="11" t="s">
        <v>366</v>
      </c>
    </row>
    <row r="103">
      <c r="A103" s="36" t="s">
        <v>469</v>
      </c>
      <c r="B103" s="36" t="s">
        <v>207</v>
      </c>
      <c r="C103" s="11" t="s">
        <v>353</v>
      </c>
    </row>
    <row r="104">
      <c r="A104" s="36" t="s">
        <v>66</v>
      </c>
      <c r="B104" s="36" t="s">
        <v>207</v>
      </c>
      <c r="C104" s="11" t="s">
        <v>456</v>
      </c>
    </row>
    <row r="105">
      <c r="A105" s="36" t="s">
        <v>91</v>
      </c>
      <c r="B105" s="36" t="s">
        <v>186</v>
      </c>
      <c r="C105" s="11" t="s">
        <v>382</v>
      </c>
    </row>
    <row r="106">
      <c r="A106" s="36" t="s">
        <v>470</v>
      </c>
      <c r="B106" s="36" t="s">
        <v>238</v>
      </c>
      <c r="C106" s="11" t="s">
        <v>392</v>
      </c>
    </row>
    <row r="107">
      <c r="A107" s="36" t="s">
        <v>471</v>
      </c>
      <c r="B107" s="36" t="s">
        <v>186</v>
      </c>
      <c r="C107" s="11" t="s">
        <v>380</v>
      </c>
    </row>
    <row r="108">
      <c r="A108" s="36" t="s">
        <v>472</v>
      </c>
      <c r="B108" s="36" t="s">
        <v>186</v>
      </c>
      <c r="C108" s="11" t="s">
        <v>436</v>
      </c>
    </row>
    <row r="109">
      <c r="A109" s="36" t="s">
        <v>473</v>
      </c>
      <c r="B109" s="36" t="s">
        <v>186</v>
      </c>
      <c r="C109" s="11" t="s">
        <v>392</v>
      </c>
    </row>
    <row r="110">
      <c r="A110" s="36" t="s">
        <v>474</v>
      </c>
      <c r="B110" s="36" t="s">
        <v>186</v>
      </c>
      <c r="C110" s="11" t="s">
        <v>353</v>
      </c>
    </row>
    <row r="111">
      <c r="A111" s="36" t="s">
        <v>475</v>
      </c>
      <c r="B111" s="36" t="s">
        <v>207</v>
      </c>
      <c r="C111" s="11" t="s">
        <v>353</v>
      </c>
    </row>
    <row r="112">
      <c r="A112" s="36" t="s">
        <v>476</v>
      </c>
      <c r="B112" s="36" t="s">
        <v>238</v>
      </c>
      <c r="C112" s="11" t="s">
        <v>353</v>
      </c>
    </row>
    <row r="113">
      <c r="A113" s="36" t="s">
        <v>477</v>
      </c>
      <c r="B113" s="36" t="s">
        <v>186</v>
      </c>
      <c r="C113" s="11" t="s">
        <v>413</v>
      </c>
    </row>
    <row r="114">
      <c r="A114" s="36" t="s">
        <v>21</v>
      </c>
      <c r="B114" s="36" t="s">
        <v>207</v>
      </c>
      <c r="C114" s="11" t="s">
        <v>366</v>
      </c>
    </row>
    <row r="115">
      <c r="A115" s="36" t="s">
        <v>478</v>
      </c>
      <c r="B115" s="36" t="s">
        <v>186</v>
      </c>
      <c r="C115" s="11" t="s">
        <v>370</v>
      </c>
    </row>
    <row r="116">
      <c r="A116" s="36" t="s">
        <v>87</v>
      </c>
      <c r="B116" s="36" t="s">
        <v>186</v>
      </c>
      <c r="C116" s="11" t="s">
        <v>479</v>
      </c>
    </row>
    <row r="117">
      <c r="A117" s="36" t="s">
        <v>480</v>
      </c>
      <c r="B117" s="36" t="s">
        <v>207</v>
      </c>
      <c r="C117" s="11" t="s">
        <v>419</v>
      </c>
    </row>
    <row r="118">
      <c r="A118" s="36" t="s">
        <v>481</v>
      </c>
      <c r="B118" s="36" t="s">
        <v>175</v>
      </c>
      <c r="C118" s="11" t="s">
        <v>361</v>
      </c>
    </row>
    <row r="119">
      <c r="A119" s="36" t="s">
        <v>125</v>
      </c>
      <c r="B119" s="36" t="s">
        <v>186</v>
      </c>
      <c r="C119" s="11" t="s">
        <v>351</v>
      </c>
    </row>
    <row r="120">
      <c r="A120" s="36" t="s">
        <v>482</v>
      </c>
      <c r="B120" s="36" t="s">
        <v>186</v>
      </c>
      <c r="C120" s="11" t="s">
        <v>353</v>
      </c>
    </row>
    <row r="121">
      <c r="A121" s="36" t="s">
        <v>483</v>
      </c>
      <c r="B121" s="36" t="s">
        <v>238</v>
      </c>
      <c r="C121" s="11" t="s">
        <v>353</v>
      </c>
    </row>
    <row r="122">
      <c r="A122" s="36" t="s">
        <v>484</v>
      </c>
      <c r="B122" s="36" t="s">
        <v>207</v>
      </c>
      <c r="C122" s="11" t="s">
        <v>353</v>
      </c>
    </row>
    <row r="123">
      <c r="A123" s="36" t="s">
        <v>485</v>
      </c>
      <c r="B123" s="36" t="s">
        <v>207</v>
      </c>
      <c r="C123" s="11" t="s">
        <v>353</v>
      </c>
    </row>
    <row r="124">
      <c r="A124" s="36" t="s">
        <v>486</v>
      </c>
      <c r="B124" s="36" t="s">
        <v>207</v>
      </c>
      <c r="C124" s="11" t="s">
        <v>378</v>
      </c>
    </row>
    <row r="125">
      <c r="A125" s="36" t="s">
        <v>487</v>
      </c>
      <c r="B125" s="36" t="s">
        <v>238</v>
      </c>
      <c r="C125" s="11" t="s">
        <v>361</v>
      </c>
    </row>
    <row r="126">
      <c r="A126" s="36" t="s">
        <v>488</v>
      </c>
      <c r="B126" s="36" t="s">
        <v>175</v>
      </c>
      <c r="C126" s="11" t="s">
        <v>380</v>
      </c>
    </row>
    <row r="127">
      <c r="A127" s="36" t="s">
        <v>489</v>
      </c>
      <c r="B127" s="36" t="s">
        <v>175</v>
      </c>
      <c r="C127" s="11" t="s">
        <v>353</v>
      </c>
    </row>
    <row r="128">
      <c r="A128" s="36" t="s">
        <v>490</v>
      </c>
      <c r="B128" s="36" t="s">
        <v>175</v>
      </c>
      <c r="C128" s="11" t="s">
        <v>388</v>
      </c>
    </row>
    <row r="129">
      <c r="A129" s="36" t="s">
        <v>491</v>
      </c>
      <c r="B129" s="36" t="s">
        <v>238</v>
      </c>
      <c r="C129" s="11" t="s">
        <v>374</v>
      </c>
    </row>
    <row r="130">
      <c r="A130" s="36" t="s">
        <v>492</v>
      </c>
      <c r="B130" s="36" t="s">
        <v>238</v>
      </c>
      <c r="C130" s="11" t="s">
        <v>419</v>
      </c>
    </row>
    <row r="131">
      <c r="A131" s="36" t="s">
        <v>493</v>
      </c>
      <c r="B131" s="36" t="s">
        <v>175</v>
      </c>
      <c r="C131" s="11" t="s">
        <v>353</v>
      </c>
    </row>
    <row r="132">
      <c r="A132" s="36" t="s">
        <v>494</v>
      </c>
      <c r="B132" s="36" t="s">
        <v>175</v>
      </c>
      <c r="C132" s="11" t="s">
        <v>382</v>
      </c>
    </row>
    <row r="133">
      <c r="A133" s="36" t="s">
        <v>495</v>
      </c>
      <c r="B133" s="36" t="s">
        <v>175</v>
      </c>
      <c r="C133" s="11" t="s">
        <v>367</v>
      </c>
    </row>
    <row r="134">
      <c r="A134" s="36" t="s">
        <v>496</v>
      </c>
      <c r="B134" s="36" t="s">
        <v>186</v>
      </c>
      <c r="C134" s="11" t="s">
        <v>353</v>
      </c>
    </row>
    <row r="135">
      <c r="A135" s="36" t="s">
        <v>497</v>
      </c>
      <c r="B135" s="36" t="s">
        <v>238</v>
      </c>
      <c r="C135" s="11" t="s">
        <v>419</v>
      </c>
    </row>
    <row r="136">
      <c r="A136" s="36" t="s">
        <v>498</v>
      </c>
      <c r="B136" s="36" t="s">
        <v>175</v>
      </c>
      <c r="C136" s="11" t="s">
        <v>374</v>
      </c>
    </row>
    <row r="137">
      <c r="A137" s="36" t="s">
        <v>499</v>
      </c>
      <c r="B137" s="36" t="s">
        <v>186</v>
      </c>
      <c r="C137" s="11" t="s">
        <v>431</v>
      </c>
    </row>
    <row r="138">
      <c r="A138" s="36" t="s">
        <v>500</v>
      </c>
      <c r="B138" s="36" t="s">
        <v>175</v>
      </c>
      <c r="C138" s="11" t="s">
        <v>351</v>
      </c>
    </row>
    <row r="139">
      <c r="A139" s="36" t="s">
        <v>501</v>
      </c>
      <c r="B139" s="36" t="s">
        <v>207</v>
      </c>
      <c r="C139" s="11" t="s">
        <v>398</v>
      </c>
    </row>
    <row r="140">
      <c r="A140" s="36" t="s">
        <v>23</v>
      </c>
      <c r="B140" s="36" t="s">
        <v>207</v>
      </c>
      <c r="C140" s="11" t="s">
        <v>351</v>
      </c>
    </row>
    <row r="141">
      <c r="A141" s="36" t="s">
        <v>502</v>
      </c>
      <c r="B141" s="36" t="s">
        <v>207</v>
      </c>
      <c r="C141" s="11" t="s">
        <v>425</v>
      </c>
    </row>
    <row r="142">
      <c r="A142" s="36" t="s">
        <v>503</v>
      </c>
      <c r="B142" s="36" t="s">
        <v>238</v>
      </c>
      <c r="C142" s="11" t="s">
        <v>361</v>
      </c>
    </row>
    <row r="143">
      <c r="A143" s="36" t="s">
        <v>504</v>
      </c>
      <c r="B143" s="36" t="s">
        <v>175</v>
      </c>
      <c r="C143" s="11" t="s">
        <v>372</v>
      </c>
    </row>
    <row r="144">
      <c r="A144" s="36" t="s">
        <v>505</v>
      </c>
      <c r="B144" s="36" t="s">
        <v>207</v>
      </c>
      <c r="C144" s="11" t="s">
        <v>388</v>
      </c>
    </row>
    <row r="145">
      <c r="A145" s="36" t="s">
        <v>506</v>
      </c>
      <c r="B145" s="36" t="s">
        <v>207</v>
      </c>
      <c r="C145" s="11" t="s">
        <v>351</v>
      </c>
    </row>
    <row r="146">
      <c r="A146" s="36" t="s">
        <v>507</v>
      </c>
      <c r="B146" s="36" t="s">
        <v>238</v>
      </c>
      <c r="C146" s="11" t="s">
        <v>351</v>
      </c>
    </row>
    <row r="147">
      <c r="A147" s="36" t="s">
        <v>508</v>
      </c>
      <c r="B147" s="36" t="s">
        <v>207</v>
      </c>
      <c r="C147" s="11" t="s">
        <v>358</v>
      </c>
    </row>
    <row r="148">
      <c r="A148" s="36" t="s">
        <v>509</v>
      </c>
      <c r="B148" s="36" t="s">
        <v>207</v>
      </c>
      <c r="C148" s="11" t="s">
        <v>392</v>
      </c>
    </row>
    <row r="149">
      <c r="A149" s="36" t="s">
        <v>40</v>
      </c>
      <c r="B149" s="36" t="s">
        <v>207</v>
      </c>
      <c r="C149" s="11" t="s">
        <v>377</v>
      </c>
    </row>
    <row r="150">
      <c r="A150" s="36" t="s">
        <v>510</v>
      </c>
      <c r="B150" s="36" t="s">
        <v>207</v>
      </c>
      <c r="C150" s="11" t="s">
        <v>479</v>
      </c>
    </row>
    <row r="151">
      <c r="A151" s="36" t="s">
        <v>511</v>
      </c>
      <c r="B151" s="36" t="s">
        <v>207</v>
      </c>
      <c r="C151" s="11" t="s">
        <v>396</v>
      </c>
    </row>
    <row r="152">
      <c r="A152" s="36" t="s">
        <v>512</v>
      </c>
      <c r="B152" s="36" t="s">
        <v>238</v>
      </c>
      <c r="C152" s="11" t="s">
        <v>353</v>
      </c>
    </row>
    <row r="153">
      <c r="A153" s="36" t="s">
        <v>61</v>
      </c>
      <c r="B153" s="36" t="s">
        <v>186</v>
      </c>
      <c r="C153" s="11" t="s">
        <v>413</v>
      </c>
    </row>
    <row r="154">
      <c r="A154" s="36" t="s">
        <v>513</v>
      </c>
      <c r="B154" s="36" t="s">
        <v>238</v>
      </c>
      <c r="C154" s="11" t="s">
        <v>353</v>
      </c>
    </row>
    <row r="155">
      <c r="A155" s="36" t="s">
        <v>38</v>
      </c>
      <c r="B155" s="36" t="s">
        <v>175</v>
      </c>
      <c r="C155" s="11" t="s">
        <v>370</v>
      </c>
    </row>
    <row r="156">
      <c r="A156" s="36" t="s">
        <v>514</v>
      </c>
      <c r="B156" s="36" t="s">
        <v>207</v>
      </c>
      <c r="C156" s="11" t="s">
        <v>436</v>
      </c>
    </row>
    <row r="157">
      <c r="A157" s="36" t="s">
        <v>515</v>
      </c>
      <c r="B157" s="36" t="s">
        <v>207</v>
      </c>
      <c r="C157" s="11" t="s">
        <v>353</v>
      </c>
    </row>
    <row r="158">
      <c r="A158" s="36" t="s">
        <v>516</v>
      </c>
      <c r="B158" s="36" t="s">
        <v>238</v>
      </c>
      <c r="C158" s="11" t="s">
        <v>353</v>
      </c>
    </row>
    <row r="159">
      <c r="A159" s="36" t="s">
        <v>517</v>
      </c>
      <c r="B159" s="36" t="s">
        <v>207</v>
      </c>
      <c r="C159" s="11" t="s">
        <v>353</v>
      </c>
    </row>
    <row r="160">
      <c r="A160" s="36" t="s">
        <v>518</v>
      </c>
      <c r="B160" s="36" t="s">
        <v>207</v>
      </c>
      <c r="C160" s="11" t="s">
        <v>353</v>
      </c>
    </row>
    <row r="161">
      <c r="A161" s="36" t="s">
        <v>519</v>
      </c>
      <c r="B161" s="36" t="s">
        <v>207</v>
      </c>
      <c r="C161" s="11" t="s">
        <v>353</v>
      </c>
    </row>
    <row r="162">
      <c r="A162" s="36" t="s">
        <v>520</v>
      </c>
      <c r="B162" s="36" t="s">
        <v>207</v>
      </c>
      <c r="C162" s="11" t="s">
        <v>361</v>
      </c>
    </row>
    <row r="163">
      <c r="A163" s="36" t="s">
        <v>521</v>
      </c>
      <c r="B163" s="36" t="s">
        <v>207</v>
      </c>
      <c r="C163" s="11" t="s">
        <v>353</v>
      </c>
    </row>
    <row r="164">
      <c r="A164" s="36" t="s">
        <v>522</v>
      </c>
      <c r="B164" s="36" t="s">
        <v>238</v>
      </c>
      <c r="C164" s="11" t="s">
        <v>396</v>
      </c>
    </row>
    <row r="165">
      <c r="A165" s="36" t="s">
        <v>523</v>
      </c>
      <c r="B165" s="36" t="s">
        <v>175</v>
      </c>
      <c r="C165" s="11" t="s">
        <v>370</v>
      </c>
    </row>
    <row r="166">
      <c r="A166" s="36" t="s">
        <v>524</v>
      </c>
      <c r="B166" s="36" t="s">
        <v>207</v>
      </c>
      <c r="C166" s="11" t="s">
        <v>419</v>
      </c>
    </row>
    <row r="167">
      <c r="A167" s="36" t="s">
        <v>525</v>
      </c>
      <c r="B167" s="36" t="s">
        <v>186</v>
      </c>
      <c r="C167" s="11" t="s">
        <v>398</v>
      </c>
    </row>
    <row r="168">
      <c r="A168" s="36" t="s">
        <v>526</v>
      </c>
      <c r="B168" s="36" t="s">
        <v>186</v>
      </c>
      <c r="C168" s="11" t="s">
        <v>394</v>
      </c>
    </row>
    <row r="169">
      <c r="A169" s="36" t="s">
        <v>527</v>
      </c>
      <c r="B169" s="36" t="s">
        <v>186</v>
      </c>
      <c r="C169" s="11" t="s">
        <v>431</v>
      </c>
    </row>
    <row r="170">
      <c r="A170" s="36" t="s">
        <v>528</v>
      </c>
      <c r="B170" s="36" t="s">
        <v>207</v>
      </c>
      <c r="C170" s="11" t="s">
        <v>374</v>
      </c>
    </row>
    <row r="171">
      <c r="A171" s="36" t="s">
        <v>529</v>
      </c>
      <c r="B171" s="36" t="s">
        <v>207</v>
      </c>
      <c r="C171" s="11" t="s">
        <v>367</v>
      </c>
    </row>
    <row r="172">
      <c r="A172" s="36" t="s">
        <v>530</v>
      </c>
      <c r="B172" s="36" t="s">
        <v>207</v>
      </c>
      <c r="C172" s="11" t="s">
        <v>361</v>
      </c>
    </row>
    <row r="173">
      <c r="A173" s="36" t="s">
        <v>428</v>
      </c>
      <c r="B173" s="36" t="s">
        <v>175</v>
      </c>
      <c r="C173" s="11" t="s">
        <v>353</v>
      </c>
    </row>
    <row r="174">
      <c r="A174" s="36" t="s">
        <v>531</v>
      </c>
      <c r="B174" s="36" t="s">
        <v>238</v>
      </c>
      <c r="C174" s="11" t="s">
        <v>358</v>
      </c>
    </row>
    <row r="175">
      <c r="A175" s="36" t="s">
        <v>532</v>
      </c>
      <c r="B175" s="36" t="s">
        <v>175</v>
      </c>
      <c r="C175" s="11" t="s">
        <v>456</v>
      </c>
    </row>
    <row r="176">
      <c r="A176" s="36" t="s">
        <v>533</v>
      </c>
      <c r="B176" s="36" t="s">
        <v>175</v>
      </c>
      <c r="C176" s="11" t="s">
        <v>366</v>
      </c>
    </row>
    <row r="177">
      <c r="A177" s="36" t="s">
        <v>534</v>
      </c>
      <c r="B177" s="36" t="s">
        <v>207</v>
      </c>
      <c r="C177" s="11" t="s">
        <v>402</v>
      </c>
    </row>
    <row r="178">
      <c r="A178" s="36" t="s">
        <v>535</v>
      </c>
      <c r="B178" s="36" t="s">
        <v>207</v>
      </c>
      <c r="C178" s="11" t="s">
        <v>353</v>
      </c>
    </row>
    <row r="179">
      <c r="A179" s="36" t="s">
        <v>536</v>
      </c>
      <c r="B179" s="36" t="s">
        <v>207</v>
      </c>
      <c r="C179" s="11" t="s">
        <v>406</v>
      </c>
    </row>
    <row r="180">
      <c r="A180" s="36" t="s">
        <v>537</v>
      </c>
      <c r="B180" s="36" t="s">
        <v>207</v>
      </c>
      <c r="C180" s="11" t="s">
        <v>380</v>
      </c>
    </row>
    <row r="181">
      <c r="A181" s="36" t="s">
        <v>538</v>
      </c>
      <c r="B181" s="36" t="s">
        <v>175</v>
      </c>
      <c r="C181" s="11" t="s">
        <v>419</v>
      </c>
    </row>
    <row r="182">
      <c r="A182" s="36" t="s">
        <v>539</v>
      </c>
      <c r="B182" s="36" t="s">
        <v>238</v>
      </c>
      <c r="C182" s="11" t="s">
        <v>436</v>
      </c>
    </row>
    <row r="183">
      <c r="A183" s="36" t="s">
        <v>540</v>
      </c>
      <c r="B183" s="36" t="s">
        <v>186</v>
      </c>
      <c r="C183" s="11" t="s">
        <v>436</v>
      </c>
    </row>
    <row r="184">
      <c r="A184" s="36" t="s">
        <v>541</v>
      </c>
      <c r="B184" s="36" t="s">
        <v>186</v>
      </c>
      <c r="C184" s="11" t="s">
        <v>392</v>
      </c>
    </row>
    <row r="185">
      <c r="A185" s="36" t="s">
        <v>542</v>
      </c>
      <c r="B185" s="36" t="s">
        <v>186</v>
      </c>
      <c r="C185" s="11" t="s">
        <v>406</v>
      </c>
    </row>
    <row r="186">
      <c r="A186" s="36" t="s">
        <v>543</v>
      </c>
      <c r="B186" s="36" t="s">
        <v>186</v>
      </c>
      <c r="C186" s="11" t="s">
        <v>425</v>
      </c>
    </row>
    <row r="187">
      <c r="A187" s="36" t="s">
        <v>544</v>
      </c>
      <c r="B187" s="36" t="s">
        <v>207</v>
      </c>
      <c r="C187" s="11" t="s">
        <v>378</v>
      </c>
    </row>
    <row r="188">
      <c r="A188" s="36" t="s">
        <v>545</v>
      </c>
      <c r="B188" s="36" t="s">
        <v>186</v>
      </c>
      <c r="C188" s="11" t="s">
        <v>413</v>
      </c>
    </row>
    <row r="189">
      <c r="A189" s="36" t="s">
        <v>546</v>
      </c>
      <c r="B189" s="36" t="s">
        <v>238</v>
      </c>
      <c r="C189" s="11" t="s">
        <v>413</v>
      </c>
    </row>
    <row r="190">
      <c r="A190" s="36" t="s">
        <v>547</v>
      </c>
      <c r="B190" s="36" t="s">
        <v>186</v>
      </c>
      <c r="C190" s="11" t="s">
        <v>353</v>
      </c>
    </row>
    <row r="191">
      <c r="A191" s="36" t="s">
        <v>96</v>
      </c>
      <c r="B191" s="36" t="s">
        <v>207</v>
      </c>
      <c r="C191" s="11" t="s">
        <v>396</v>
      </c>
    </row>
    <row r="192">
      <c r="A192" s="36" t="s">
        <v>548</v>
      </c>
      <c r="B192" s="36" t="s">
        <v>207</v>
      </c>
      <c r="C192" s="11" t="s">
        <v>425</v>
      </c>
    </row>
    <row r="193">
      <c r="A193" s="36" t="s">
        <v>549</v>
      </c>
      <c r="B193" s="36" t="s">
        <v>207</v>
      </c>
      <c r="C193" s="11" t="s">
        <v>358</v>
      </c>
    </row>
    <row r="194">
      <c r="A194" s="36" t="s">
        <v>550</v>
      </c>
      <c r="B194" s="36" t="s">
        <v>186</v>
      </c>
      <c r="C194" s="11" t="s">
        <v>366</v>
      </c>
    </row>
    <row r="195">
      <c r="A195" s="36" t="s">
        <v>551</v>
      </c>
      <c r="B195" s="36" t="s">
        <v>207</v>
      </c>
      <c r="C195" s="11" t="s">
        <v>353</v>
      </c>
    </row>
    <row r="196">
      <c r="A196" s="36" t="s">
        <v>552</v>
      </c>
      <c r="B196" s="36" t="s">
        <v>238</v>
      </c>
      <c r="C196" s="11" t="s">
        <v>353</v>
      </c>
    </row>
    <row r="197">
      <c r="A197" s="36" t="s">
        <v>553</v>
      </c>
      <c r="B197" s="36" t="s">
        <v>175</v>
      </c>
      <c r="C197" s="11" t="s">
        <v>436</v>
      </c>
    </row>
    <row r="198">
      <c r="A198" s="36" t="s">
        <v>113</v>
      </c>
      <c r="B198" s="36" t="s">
        <v>175</v>
      </c>
      <c r="C198" s="11" t="s">
        <v>372</v>
      </c>
    </row>
    <row r="199">
      <c r="A199" s="36" t="s">
        <v>554</v>
      </c>
      <c r="B199" s="36" t="s">
        <v>238</v>
      </c>
      <c r="C199" s="11" t="s">
        <v>398</v>
      </c>
    </row>
    <row r="200">
      <c r="A200" s="36" t="s">
        <v>555</v>
      </c>
      <c r="B200" s="36" t="s">
        <v>186</v>
      </c>
      <c r="C200" s="11" t="s">
        <v>406</v>
      </c>
    </row>
    <row r="201">
      <c r="A201" s="36" t="s">
        <v>556</v>
      </c>
      <c r="B201" s="36" t="s">
        <v>238</v>
      </c>
      <c r="C201" s="11" t="s">
        <v>479</v>
      </c>
    </row>
    <row r="202">
      <c r="A202" s="36" t="s">
        <v>557</v>
      </c>
      <c r="B202" s="36" t="s">
        <v>186</v>
      </c>
      <c r="C202" s="11" t="s">
        <v>456</v>
      </c>
    </row>
    <row r="203">
      <c r="A203" s="36" t="s">
        <v>81</v>
      </c>
      <c r="B203" s="36" t="s">
        <v>186</v>
      </c>
      <c r="C203" s="11" t="s">
        <v>367</v>
      </c>
    </row>
    <row r="204">
      <c r="A204" s="36" t="s">
        <v>558</v>
      </c>
      <c r="B204" s="36" t="s">
        <v>175</v>
      </c>
      <c r="C204" s="11" t="s">
        <v>456</v>
      </c>
    </row>
    <row r="205">
      <c r="A205" s="36" t="s">
        <v>559</v>
      </c>
      <c r="B205" s="36" t="s">
        <v>186</v>
      </c>
      <c r="C205" s="11" t="s">
        <v>353</v>
      </c>
    </row>
    <row r="206">
      <c r="A206" s="36" t="s">
        <v>560</v>
      </c>
      <c r="B206" s="36" t="s">
        <v>186</v>
      </c>
      <c r="C206" s="11" t="s">
        <v>366</v>
      </c>
    </row>
    <row r="207">
      <c r="A207" s="36" t="s">
        <v>561</v>
      </c>
      <c r="B207" s="36" t="s">
        <v>175</v>
      </c>
      <c r="C207" s="11" t="s">
        <v>396</v>
      </c>
    </row>
    <row r="208">
      <c r="A208" s="36" t="s">
        <v>562</v>
      </c>
      <c r="B208" s="36" t="s">
        <v>186</v>
      </c>
      <c r="C208" s="11" t="s">
        <v>353</v>
      </c>
    </row>
    <row r="209">
      <c r="A209" s="36" t="s">
        <v>563</v>
      </c>
      <c r="B209" s="36" t="s">
        <v>175</v>
      </c>
      <c r="C209" s="11" t="s">
        <v>358</v>
      </c>
    </row>
    <row r="210">
      <c r="A210" s="36" t="s">
        <v>564</v>
      </c>
      <c r="B210" s="36" t="s">
        <v>207</v>
      </c>
      <c r="C210" s="11" t="s">
        <v>398</v>
      </c>
    </row>
    <row r="211">
      <c r="A211" s="36" t="s">
        <v>565</v>
      </c>
      <c r="B211" s="36" t="s">
        <v>207</v>
      </c>
      <c r="C211" s="11" t="s">
        <v>353</v>
      </c>
    </row>
    <row r="212">
      <c r="A212" s="36" t="s">
        <v>74</v>
      </c>
      <c r="B212" s="36" t="s">
        <v>207</v>
      </c>
      <c r="C212" s="11" t="s">
        <v>361</v>
      </c>
    </row>
    <row r="213">
      <c r="A213" s="36" t="s">
        <v>566</v>
      </c>
      <c r="B213" s="36" t="s">
        <v>238</v>
      </c>
      <c r="C213" s="11" t="s">
        <v>367</v>
      </c>
    </row>
    <row r="214">
      <c r="A214" s="36" t="s">
        <v>88</v>
      </c>
      <c r="B214" s="36" t="s">
        <v>238</v>
      </c>
      <c r="C214" s="11" t="s">
        <v>382</v>
      </c>
    </row>
    <row r="215">
      <c r="A215" s="36" t="s">
        <v>567</v>
      </c>
      <c r="B215" s="36" t="s">
        <v>207</v>
      </c>
      <c r="C215" s="11" t="s">
        <v>456</v>
      </c>
    </row>
    <row r="216">
      <c r="A216" s="36" t="s">
        <v>568</v>
      </c>
      <c r="B216" s="36" t="s">
        <v>238</v>
      </c>
      <c r="C216" s="11" t="s">
        <v>353</v>
      </c>
    </row>
    <row r="217">
      <c r="A217" s="36" t="s">
        <v>569</v>
      </c>
      <c r="B217" s="36" t="s">
        <v>207</v>
      </c>
      <c r="C217" s="11" t="s">
        <v>436</v>
      </c>
    </row>
    <row r="218">
      <c r="A218" s="36" t="s">
        <v>134</v>
      </c>
      <c r="B218" s="36" t="s">
        <v>186</v>
      </c>
      <c r="C218" s="11" t="s">
        <v>400</v>
      </c>
    </row>
    <row r="219">
      <c r="A219" s="36" t="s">
        <v>570</v>
      </c>
      <c r="B219" s="36" t="s">
        <v>238</v>
      </c>
      <c r="C219" s="11" t="s">
        <v>394</v>
      </c>
    </row>
    <row r="220">
      <c r="A220" s="36" t="s">
        <v>571</v>
      </c>
      <c r="B220" s="36" t="s">
        <v>186</v>
      </c>
      <c r="C220" s="11" t="s">
        <v>456</v>
      </c>
    </row>
    <row r="221">
      <c r="A221" s="36" t="s">
        <v>572</v>
      </c>
      <c r="B221" s="36" t="s">
        <v>186</v>
      </c>
      <c r="C221" s="11" t="s">
        <v>382</v>
      </c>
    </row>
    <row r="222">
      <c r="A222" s="36" t="s">
        <v>573</v>
      </c>
      <c r="B222" s="36" t="s">
        <v>175</v>
      </c>
      <c r="C222" s="11" t="s">
        <v>363</v>
      </c>
    </row>
    <row r="223">
      <c r="A223" s="36" t="s">
        <v>574</v>
      </c>
      <c r="B223" s="36" t="s">
        <v>207</v>
      </c>
      <c r="C223" s="11" t="s">
        <v>358</v>
      </c>
    </row>
    <row r="224">
      <c r="A224" s="36" t="s">
        <v>575</v>
      </c>
      <c r="B224" s="36" t="s">
        <v>186</v>
      </c>
      <c r="C224" s="11" t="s">
        <v>456</v>
      </c>
    </row>
    <row r="225">
      <c r="A225" s="36" t="s">
        <v>576</v>
      </c>
      <c r="B225" s="36" t="s">
        <v>238</v>
      </c>
      <c r="C225" s="11" t="s">
        <v>436</v>
      </c>
    </row>
    <row r="226">
      <c r="A226" s="36" t="s">
        <v>577</v>
      </c>
      <c r="B226" s="36" t="s">
        <v>207</v>
      </c>
      <c r="C226" s="11" t="s">
        <v>353</v>
      </c>
    </row>
    <row r="227">
      <c r="A227" s="36" t="s">
        <v>578</v>
      </c>
      <c r="B227" s="36" t="s">
        <v>207</v>
      </c>
      <c r="C227" s="11" t="s">
        <v>353</v>
      </c>
    </row>
    <row r="228">
      <c r="A228" s="36" t="s">
        <v>108</v>
      </c>
      <c r="B228" s="36" t="s">
        <v>207</v>
      </c>
      <c r="C228" s="11" t="s">
        <v>413</v>
      </c>
    </row>
    <row r="229">
      <c r="A229" s="36" t="s">
        <v>579</v>
      </c>
      <c r="B229" s="36" t="s">
        <v>207</v>
      </c>
      <c r="C229" s="11" t="s">
        <v>411</v>
      </c>
    </row>
    <row r="230">
      <c r="A230" s="36" t="s">
        <v>580</v>
      </c>
      <c r="B230" s="36" t="s">
        <v>186</v>
      </c>
      <c r="C230" s="11" t="s">
        <v>353</v>
      </c>
    </row>
    <row r="231">
      <c r="A231" s="36" t="s">
        <v>581</v>
      </c>
      <c r="B231" s="36" t="s">
        <v>207</v>
      </c>
      <c r="C231" s="11" t="s">
        <v>413</v>
      </c>
    </row>
    <row r="232">
      <c r="A232" s="36" t="s">
        <v>582</v>
      </c>
      <c r="B232" s="36" t="s">
        <v>238</v>
      </c>
      <c r="C232" s="11" t="s">
        <v>353</v>
      </c>
    </row>
    <row r="233">
      <c r="A233" s="36" t="s">
        <v>583</v>
      </c>
      <c r="B233" s="36" t="s">
        <v>207</v>
      </c>
      <c r="C233" s="11" t="s">
        <v>378</v>
      </c>
    </row>
    <row r="234">
      <c r="A234" s="36" t="s">
        <v>584</v>
      </c>
      <c r="B234" s="36" t="s">
        <v>186</v>
      </c>
      <c r="C234" s="11" t="s">
        <v>353</v>
      </c>
    </row>
    <row r="235">
      <c r="A235" s="36" t="s">
        <v>585</v>
      </c>
      <c r="B235" s="36" t="s">
        <v>186</v>
      </c>
      <c r="C235" s="11" t="s">
        <v>367</v>
      </c>
    </row>
    <row r="236">
      <c r="A236" s="36" t="s">
        <v>586</v>
      </c>
      <c r="B236" s="36" t="s">
        <v>175</v>
      </c>
      <c r="C236" s="11" t="s">
        <v>406</v>
      </c>
    </row>
    <row r="237">
      <c r="A237" s="36" t="s">
        <v>587</v>
      </c>
      <c r="B237" s="36" t="s">
        <v>186</v>
      </c>
      <c r="C237" s="11" t="s">
        <v>361</v>
      </c>
    </row>
    <row r="238">
      <c r="A238" s="36" t="s">
        <v>588</v>
      </c>
      <c r="B238" s="36" t="s">
        <v>186</v>
      </c>
      <c r="C238" s="11" t="s">
        <v>431</v>
      </c>
    </row>
    <row r="239">
      <c r="A239" s="36" t="s">
        <v>589</v>
      </c>
      <c r="B239" s="36" t="s">
        <v>186</v>
      </c>
      <c r="C239" s="11" t="s">
        <v>353</v>
      </c>
    </row>
    <row r="240">
      <c r="A240" s="36" t="s">
        <v>590</v>
      </c>
      <c r="B240" s="36" t="s">
        <v>207</v>
      </c>
      <c r="C240" s="11" t="s">
        <v>400</v>
      </c>
    </row>
    <row r="241">
      <c r="A241" s="36" t="s">
        <v>591</v>
      </c>
      <c r="B241" s="36" t="s">
        <v>207</v>
      </c>
      <c r="C241" s="11" t="s">
        <v>353</v>
      </c>
    </row>
    <row r="242">
      <c r="A242" s="36" t="s">
        <v>592</v>
      </c>
      <c r="B242" s="36" t="s">
        <v>238</v>
      </c>
      <c r="C242" s="11" t="s">
        <v>398</v>
      </c>
    </row>
    <row r="243">
      <c r="A243" s="36" t="s">
        <v>593</v>
      </c>
      <c r="B243" s="36" t="s">
        <v>186</v>
      </c>
      <c r="C243" s="11" t="s">
        <v>361</v>
      </c>
    </row>
    <row r="244">
      <c r="A244" s="36" t="s">
        <v>594</v>
      </c>
      <c r="B244" s="36" t="s">
        <v>186</v>
      </c>
      <c r="C244" s="11" t="s">
        <v>380</v>
      </c>
    </row>
    <row r="245">
      <c r="A245" s="36" t="s">
        <v>595</v>
      </c>
      <c r="B245" s="36" t="s">
        <v>186</v>
      </c>
      <c r="C245" s="11" t="s">
        <v>353</v>
      </c>
    </row>
    <row r="246">
      <c r="A246" s="36" t="s">
        <v>124</v>
      </c>
      <c r="B246" s="36" t="s">
        <v>207</v>
      </c>
      <c r="C246" s="11" t="s">
        <v>406</v>
      </c>
    </row>
    <row r="247">
      <c r="A247" s="36" t="s">
        <v>596</v>
      </c>
      <c r="B247" s="36" t="s">
        <v>238</v>
      </c>
      <c r="C247" s="11" t="s">
        <v>394</v>
      </c>
    </row>
    <row r="248">
      <c r="A248" s="36" t="s">
        <v>597</v>
      </c>
      <c r="B248" s="36" t="s">
        <v>186</v>
      </c>
      <c r="C248" s="11" t="s">
        <v>353</v>
      </c>
    </row>
    <row r="249">
      <c r="A249" s="36" t="s">
        <v>598</v>
      </c>
      <c r="B249" s="36" t="s">
        <v>207</v>
      </c>
      <c r="C249" s="11" t="s">
        <v>353</v>
      </c>
    </row>
    <row r="250">
      <c r="A250" s="36" t="s">
        <v>599</v>
      </c>
      <c r="B250" s="36" t="s">
        <v>186</v>
      </c>
      <c r="C250" s="11" t="s">
        <v>353</v>
      </c>
    </row>
    <row r="251">
      <c r="A251" s="36" t="s">
        <v>600</v>
      </c>
      <c r="B251" s="36" t="s">
        <v>207</v>
      </c>
      <c r="C251" s="11" t="s">
        <v>353</v>
      </c>
    </row>
    <row r="252">
      <c r="A252" s="36" t="s">
        <v>56</v>
      </c>
      <c r="B252" s="36" t="s">
        <v>186</v>
      </c>
      <c r="C252" s="11" t="s">
        <v>361</v>
      </c>
    </row>
    <row r="253">
      <c r="A253" s="36" t="s">
        <v>601</v>
      </c>
      <c r="B253" s="36" t="s">
        <v>207</v>
      </c>
      <c r="C253" s="11" t="s">
        <v>382</v>
      </c>
    </row>
    <row r="254">
      <c r="A254" s="36" t="s">
        <v>45</v>
      </c>
      <c r="B254" s="36" t="s">
        <v>207</v>
      </c>
      <c r="C254" s="11" t="s">
        <v>400</v>
      </c>
    </row>
    <row r="255">
      <c r="A255" s="36" t="s">
        <v>602</v>
      </c>
      <c r="B255" s="36" t="s">
        <v>186</v>
      </c>
      <c r="C255" s="11" t="s">
        <v>353</v>
      </c>
    </row>
    <row r="256">
      <c r="A256" s="36" t="s">
        <v>603</v>
      </c>
      <c r="B256" s="36" t="s">
        <v>238</v>
      </c>
      <c r="C256" s="11" t="s">
        <v>388</v>
      </c>
    </row>
    <row r="257">
      <c r="A257" s="36" t="s">
        <v>103</v>
      </c>
      <c r="B257" s="36" t="s">
        <v>175</v>
      </c>
      <c r="C257" s="11" t="s">
        <v>406</v>
      </c>
    </row>
    <row r="258">
      <c r="A258" s="36" t="s">
        <v>604</v>
      </c>
      <c r="B258" s="36" t="s">
        <v>175</v>
      </c>
      <c r="C258" s="11" t="s">
        <v>367</v>
      </c>
    </row>
    <row r="259">
      <c r="A259" s="36" t="s">
        <v>605</v>
      </c>
      <c r="B259" s="36" t="s">
        <v>186</v>
      </c>
      <c r="C259" s="11" t="s">
        <v>425</v>
      </c>
    </row>
    <row r="260">
      <c r="A260" s="36" t="s">
        <v>606</v>
      </c>
      <c r="B260" s="36" t="s">
        <v>186</v>
      </c>
      <c r="C260" s="11" t="s">
        <v>353</v>
      </c>
    </row>
    <row r="261">
      <c r="A261" s="36" t="s">
        <v>151</v>
      </c>
      <c r="B261" s="36" t="s">
        <v>186</v>
      </c>
      <c r="C261" s="11" t="s">
        <v>370</v>
      </c>
    </row>
    <row r="262">
      <c r="A262" s="36" t="s">
        <v>607</v>
      </c>
      <c r="B262" s="36" t="s">
        <v>238</v>
      </c>
      <c r="C262" s="11" t="s">
        <v>425</v>
      </c>
    </row>
    <row r="263">
      <c r="A263" s="36" t="s">
        <v>608</v>
      </c>
      <c r="B263" s="36" t="s">
        <v>207</v>
      </c>
      <c r="C263" s="11" t="s">
        <v>363</v>
      </c>
    </row>
    <row r="264">
      <c r="A264" s="36" t="s">
        <v>43</v>
      </c>
      <c r="B264" s="36" t="s">
        <v>186</v>
      </c>
      <c r="C264" s="11" t="s">
        <v>419</v>
      </c>
    </row>
    <row r="265">
      <c r="A265" s="36" t="s">
        <v>148</v>
      </c>
      <c r="B265" s="36" t="s">
        <v>207</v>
      </c>
      <c r="C265" s="11" t="s">
        <v>372</v>
      </c>
    </row>
    <row r="266">
      <c r="A266" s="36" t="s">
        <v>155</v>
      </c>
      <c r="B266" s="36" t="s">
        <v>186</v>
      </c>
      <c r="C266" s="11" t="s">
        <v>374</v>
      </c>
    </row>
    <row r="267">
      <c r="A267" s="36" t="s">
        <v>609</v>
      </c>
      <c r="B267" s="36" t="s">
        <v>207</v>
      </c>
      <c r="C267" s="11" t="s">
        <v>425</v>
      </c>
    </row>
    <row r="268">
      <c r="A268" s="36" t="s">
        <v>610</v>
      </c>
      <c r="B268" s="36" t="s">
        <v>238</v>
      </c>
      <c r="C268" s="11" t="s">
        <v>380</v>
      </c>
    </row>
    <row r="269">
      <c r="A269" s="36" t="s">
        <v>611</v>
      </c>
      <c r="B269" s="36" t="s">
        <v>238</v>
      </c>
      <c r="C269" s="11" t="s">
        <v>378</v>
      </c>
    </row>
    <row r="270">
      <c r="A270" s="36" t="s">
        <v>612</v>
      </c>
      <c r="B270" s="36" t="s">
        <v>186</v>
      </c>
      <c r="C270" s="11" t="s">
        <v>366</v>
      </c>
    </row>
    <row r="271">
      <c r="A271" s="36" t="s">
        <v>613</v>
      </c>
      <c r="B271" s="36" t="s">
        <v>238</v>
      </c>
      <c r="C271" s="11" t="s">
        <v>353</v>
      </c>
    </row>
    <row r="272">
      <c r="A272" s="36" t="s">
        <v>614</v>
      </c>
      <c r="B272" s="36" t="s">
        <v>175</v>
      </c>
      <c r="C272" s="11" t="s">
        <v>374</v>
      </c>
    </row>
    <row r="273">
      <c r="A273" s="36" t="s">
        <v>615</v>
      </c>
      <c r="B273" s="36" t="s">
        <v>207</v>
      </c>
      <c r="C273" s="11" t="s">
        <v>353</v>
      </c>
    </row>
    <row r="274">
      <c r="A274" s="36" t="s">
        <v>616</v>
      </c>
      <c r="B274" s="36" t="s">
        <v>207</v>
      </c>
      <c r="C274" s="11" t="s">
        <v>351</v>
      </c>
    </row>
    <row r="275">
      <c r="A275" s="36" t="s">
        <v>617</v>
      </c>
      <c r="B275" s="36" t="s">
        <v>207</v>
      </c>
      <c r="C275" s="11" t="s">
        <v>367</v>
      </c>
    </row>
    <row r="276">
      <c r="A276" s="36" t="s">
        <v>618</v>
      </c>
      <c r="B276" s="36" t="s">
        <v>207</v>
      </c>
      <c r="C276" s="11" t="s">
        <v>378</v>
      </c>
    </row>
    <row r="277">
      <c r="A277" s="36" t="s">
        <v>619</v>
      </c>
      <c r="B277" s="36" t="s">
        <v>186</v>
      </c>
      <c r="C277" s="11" t="s">
        <v>353</v>
      </c>
    </row>
    <row r="278">
      <c r="A278" s="36" t="s">
        <v>620</v>
      </c>
      <c r="B278" s="36" t="s">
        <v>238</v>
      </c>
      <c r="C278" s="11" t="s">
        <v>353</v>
      </c>
    </row>
    <row r="279">
      <c r="A279" s="36" t="s">
        <v>621</v>
      </c>
      <c r="B279" s="36" t="s">
        <v>207</v>
      </c>
      <c r="C279" s="11" t="s">
        <v>394</v>
      </c>
    </row>
    <row r="280">
      <c r="A280" s="36" t="s">
        <v>622</v>
      </c>
      <c r="B280" s="36" t="s">
        <v>238</v>
      </c>
      <c r="C280" s="11" t="s">
        <v>416</v>
      </c>
    </row>
    <row r="281">
      <c r="A281" s="36" t="s">
        <v>623</v>
      </c>
      <c r="B281" s="36" t="s">
        <v>238</v>
      </c>
      <c r="C281" s="11" t="s">
        <v>431</v>
      </c>
    </row>
    <row r="282">
      <c r="A282" s="36" t="s">
        <v>624</v>
      </c>
      <c r="B282" s="36" t="s">
        <v>186</v>
      </c>
      <c r="C282" s="11" t="s">
        <v>358</v>
      </c>
    </row>
    <row r="283">
      <c r="A283" s="36" t="s">
        <v>625</v>
      </c>
      <c r="B283" s="36" t="s">
        <v>186</v>
      </c>
      <c r="C283" s="11" t="s">
        <v>380</v>
      </c>
    </row>
    <row r="284">
      <c r="A284" s="36" t="s">
        <v>626</v>
      </c>
      <c r="B284" s="36" t="s">
        <v>238</v>
      </c>
      <c r="C284" s="11" t="s">
        <v>349</v>
      </c>
    </row>
    <row r="285">
      <c r="A285" s="36" t="s">
        <v>627</v>
      </c>
      <c r="B285" s="36" t="s">
        <v>175</v>
      </c>
      <c r="C285" s="11" t="s">
        <v>377</v>
      </c>
    </row>
    <row r="286">
      <c r="A286" s="36" t="s">
        <v>628</v>
      </c>
      <c r="B286" s="36" t="s">
        <v>207</v>
      </c>
      <c r="C286" s="11" t="s">
        <v>382</v>
      </c>
    </row>
    <row r="287">
      <c r="A287" s="36" t="s">
        <v>629</v>
      </c>
      <c r="B287" s="36" t="s">
        <v>207</v>
      </c>
      <c r="C287" s="11" t="s">
        <v>355</v>
      </c>
    </row>
    <row r="288">
      <c r="A288" s="36" t="s">
        <v>153</v>
      </c>
      <c r="B288" s="36" t="s">
        <v>207</v>
      </c>
      <c r="C288" s="11" t="s">
        <v>436</v>
      </c>
    </row>
    <row r="289">
      <c r="A289" s="36" t="s">
        <v>630</v>
      </c>
      <c r="B289" s="36" t="s">
        <v>186</v>
      </c>
      <c r="C289" s="11" t="s">
        <v>436</v>
      </c>
    </row>
    <row r="290">
      <c r="A290" s="36" t="s">
        <v>631</v>
      </c>
      <c r="B290" s="36" t="s">
        <v>207</v>
      </c>
      <c r="C290" s="11" t="s">
        <v>363</v>
      </c>
    </row>
    <row r="291">
      <c r="A291" s="36" t="s">
        <v>632</v>
      </c>
      <c r="B291" s="36" t="s">
        <v>207</v>
      </c>
      <c r="C291" s="11" t="s">
        <v>413</v>
      </c>
    </row>
    <row r="292">
      <c r="A292" s="36" t="s">
        <v>633</v>
      </c>
      <c r="B292" s="36" t="s">
        <v>207</v>
      </c>
      <c r="C292" s="11" t="s">
        <v>355</v>
      </c>
    </row>
    <row r="293">
      <c r="A293" s="36" t="s">
        <v>634</v>
      </c>
      <c r="B293" s="36" t="s">
        <v>207</v>
      </c>
      <c r="C293" s="11" t="s">
        <v>456</v>
      </c>
    </row>
    <row r="294">
      <c r="A294" s="36" t="s">
        <v>635</v>
      </c>
      <c r="B294" s="36" t="s">
        <v>186</v>
      </c>
      <c r="C294" s="11" t="s">
        <v>353</v>
      </c>
    </row>
    <row r="295">
      <c r="A295" s="36" t="s">
        <v>636</v>
      </c>
      <c r="B295" s="36" t="s">
        <v>186</v>
      </c>
      <c r="C295" s="11" t="s">
        <v>392</v>
      </c>
    </row>
    <row r="296">
      <c r="A296" s="36" t="s">
        <v>637</v>
      </c>
      <c r="B296" s="36" t="s">
        <v>238</v>
      </c>
      <c r="C296" s="11" t="s">
        <v>358</v>
      </c>
    </row>
    <row r="297">
      <c r="A297" s="36" t="s">
        <v>163</v>
      </c>
      <c r="B297" s="36" t="s">
        <v>207</v>
      </c>
      <c r="C297" s="11" t="s">
        <v>388</v>
      </c>
    </row>
    <row r="298">
      <c r="A298" s="36" t="s">
        <v>111</v>
      </c>
      <c r="B298" s="36" t="s">
        <v>186</v>
      </c>
      <c r="C298" s="11" t="s">
        <v>349</v>
      </c>
    </row>
    <row r="299">
      <c r="A299" s="36" t="s">
        <v>638</v>
      </c>
      <c r="B299" s="36" t="s">
        <v>186</v>
      </c>
      <c r="C299" s="11" t="s">
        <v>353</v>
      </c>
    </row>
    <row r="300">
      <c r="A300" s="36" t="s">
        <v>141</v>
      </c>
      <c r="B300" s="36" t="s">
        <v>186</v>
      </c>
      <c r="C300" s="11" t="s">
        <v>377</v>
      </c>
    </row>
    <row r="301">
      <c r="A301" s="36" t="s">
        <v>639</v>
      </c>
      <c r="B301" s="36" t="s">
        <v>238</v>
      </c>
      <c r="C301" s="11" t="s">
        <v>392</v>
      </c>
    </row>
    <row r="302">
      <c r="A302" s="36" t="s">
        <v>640</v>
      </c>
      <c r="B302" s="36" t="s">
        <v>186</v>
      </c>
      <c r="C302" s="11" t="s">
        <v>413</v>
      </c>
    </row>
    <row r="303">
      <c r="A303" s="36" t="s">
        <v>641</v>
      </c>
      <c r="B303" s="36" t="s">
        <v>207</v>
      </c>
      <c r="C303" s="11" t="s">
        <v>353</v>
      </c>
    </row>
    <row r="304">
      <c r="A304" s="36" t="s">
        <v>642</v>
      </c>
      <c r="B304" s="36" t="s">
        <v>207</v>
      </c>
      <c r="C304" s="11" t="s">
        <v>353</v>
      </c>
    </row>
    <row r="305">
      <c r="A305" s="36" t="s">
        <v>162</v>
      </c>
      <c r="B305" s="36" t="s">
        <v>186</v>
      </c>
      <c r="C305" s="11" t="s">
        <v>349</v>
      </c>
    </row>
    <row r="306">
      <c r="A306" s="36" t="s">
        <v>643</v>
      </c>
      <c r="B306" s="36" t="s">
        <v>207</v>
      </c>
      <c r="C306" s="11" t="s">
        <v>353</v>
      </c>
    </row>
    <row r="307">
      <c r="A307" s="36" t="s">
        <v>644</v>
      </c>
      <c r="B307" s="36" t="s">
        <v>238</v>
      </c>
      <c r="C307" s="11" t="s">
        <v>378</v>
      </c>
    </row>
    <row r="308">
      <c r="A308" s="36" t="s">
        <v>645</v>
      </c>
      <c r="B308" s="36" t="s">
        <v>186</v>
      </c>
      <c r="C308" s="11" t="s">
        <v>353</v>
      </c>
    </row>
    <row r="309">
      <c r="A309" s="36" t="s">
        <v>646</v>
      </c>
      <c r="B309" s="36" t="s">
        <v>207</v>
      </c>
      <c r="C309" s="11" t="s">
        <v>406</v>
      </c>
    </row>
    <row r="310">
      <c r="A310" s="36" t="s">
        <v>647</v>
      </c>
      <c r="B310" s="36" t="s">
        <v>186</v>
      </c>
      <c r="C310" s="11" t="s">
        <v>388</v>
      </c>
    </row>
    <row r="311">
      <c r="A311" s="36" t="s">
        <v>107</v>
      </c>
      <c r="B311" s="36" t="s">
        <v>175</v>
      </c>
      <c r="C311" s="11" t="s">
        <v>388</v>
      </c>
    </row>
    <row r="312">
      <c r="A312" s="36" t="s">
        <v>648</v>
      </c>
      <c r="B312" s="36" t="s">
        <v>186</v>
      </c>
      <c r="C312" s="11" t="s">
        <v>366</v>
      </c>
    </row>
    <row r="313">
      <c r="A313" s="36" t="s">
        <v>649</v>
      </c>
      <c r="B313" s="36" t="s">
        <v>238</v>
      </c>
      <c r="C313" s="11" t="s">
        <v>370</v>
      </c>
    </row>
    <row r="314">
      <c r="A314" s="36" t="s">
        <v>650</v>
      </c>
      <c r="B314" s="36" t="s">
        <v>207</v>
      </c>
      <c r="C314" s="11" t="s">
        <v>378</v>
      </c>
    </row>
    <row r="315">
      <c r="A315" s="36" t="s">
        <v>651</v>
      </c>
      <c r="B315" s="36" t="s">
        <v>186</v>
      </c>
      <c r="C315" s="11" t="s">
        <v>353</v>
      </c>
    </row>
    <row r="316">
      <c r="A316" s="36" t="s">
        <v>131</v>
      </c>
      <c r="B316" s="36" t="s">
        <v>186</v>
      </c>
      <c r="C316" s="11" t="s">
        <v>456</v>
      </c>
    </row>
    <row r="317">
      <c r="A317" s="36" t="s">
        <v>652</v>
      </c>
      <c r="B317" s="36" t="s">
        <v>207</v>
      </c>
      <c r="C317" s="11" t="s">
        <v>398</v>
      </c>
    </row>
    <row r="318">
      <c r="A318" s="36" t="s">
        <v>653</v>
      </c>
      <c r="B318" s="36" t="s">
        <v>238</v>
      </c>
      <c r="C318" s="11" t="s">
        <v>377</v>
      </c>
    </row>
    <row r="319">
      <c r="A319" s="36" t="s">
        <v>654</v>
      </c>
      <c r="B319" s="36" t="s">
        <v>238</v>
      </c>
      <c r="C319" s="11" t="s">
        <v>377</v>
      </c>
    </row>
    <row r="320">
      <c r="A320" s="36" t="s">
        <v>655</v>
      </c>
      <c r="B320" s="36" t="s">
        <v>207</v>
      </c>
      <c r="C320" s="11" t="s">
        <v>353</v>
      </c>
    </row>
    <row r="321">
      <c r="A321" s="36" t="s">
        <v>656</v>
      </c>
      <c r="B321" s="36" t="s">
        <v>207</v>
      </c>
      <c r="C321" s="11" t="s">
        <v>363</v>
      </c>
    </row>
    <row r="322">
      <c r="A322" s="36" t="s">
        <v>69</v>
      </c>
      <c r="B322" s="36" t="s">
        <v>175</v>
      </c>
      <c r="C322" s="11" t="s">
        <v>394</v>
      </c>
    </row>
    <row r="323">
      <c r="A323" s="36" t="s">
        <v>657</v>
      </c>
      <c r="B323" s="36" t="s">
        <v>207</v>
      </c>
      <c r="C323" s="11" t="s">
        <v>374</v>
      </c>
    </row>
    <row r="324">
      <c r="A324" s="36" t="s">
        <v>658</v>
      </c>
      <c r="B324" s="36" t="s">
        <v>238</v>
      </c>
      <c r="C324" s="11" t="s">
        <v>392</v>
      </c>
    </row>
    <row r="325">
      <c r="A325" s="36" t="s">
        <v>659</v>
      </c>
      <c r="B325" s="36" t="s">
        <v>207</v>
      </c>
      <c r="C325" s="11" t="s">
        <v>413</v>
      </c>
    </row>
    <row r="326">
      <c r="A326" s="36" t="s">
        <v>660</v>
      </c>
      <c r="B326" s="36" t="s">
        <v>186</v>
      </c>
      <c r="C326" s="11" t="s">
        <v>413</v>
      </c>
    </row>
    <row r="327">
      <c r="A327" s="36" t="s">
        <v>661</v>
      </c>
      <c r="B327" s="36" t="s">
        <v>207</v>
      </c>
      <c r="C327" s="11" t="s">
        <v>366</v>
      </c>
    </row>
    <row r="328">
      <c r="A328" s="36" t="s">
        <v>662</v>
      </c>
      <c r="B328" s="36" t="s">
        <v>238</v>
      </c>
      <c r="C328" s="11" t="s">
        <v>479</v>
      </c>
    </row>
    <row r="329">
      <c r="A329" s="36" t="s">
        <v>663</v>
      </c>
      <c r="B329" s="36" t="s">
        <v>238</v>
      </c>
      <c r="C329" s="11" t="s">
        <v>479</v>
      </c>
    </row>
    <row r="330">
      <c r="A330" s="36" t="s">
        <v>664</v>
      </c>
      <c r="B330" s="36" t="s">
        <v>238</v>
      </c>
      <c r="C330" s="11" t="s">
        <v>398</v>
      </c>
    </row>
    <row r="331">
      <c r="A331" s="36" t="s">
        <v>665</v>
      </c>
      <c r="B331" s="36" t="s">
        <v>175</v>
      </c>
      <c r="C331" s="11" t="s">
        <v>349</v>
      </c>
    </row>
    <row r="332">
      <c r="A332" s="36" t="s">
        <v>666</v>
      </c>
      <c r="B332" s="36" t="s">
        <v>238</v>
      </c>
      <c r="C332" s="11" t="s">
        <v>411</v>
      </c>
    </row>
    <row r="333">
      <c r="A333" s="36" t="s">
        <v>667</v>
      </c>
      <c r="B333" s="36" t="s">
        <v>186</v>
      </c>
      <c r="C333" s="11" t="s">
        <v>353</v>
      </c>
    </row>
    <row r="334">
      <c r="A334" s="36" t="s">
        <v>668</v>
      </c>
      <c r="B334" s="36" t="s">
        <v>186</v>
      </c>
      <c r="C334" s="11" t="s">
        <v>366</v>
      </c>
    </row>
    <row r="335">
      <c r="A335" s="36" t="s">
        <v>669</v>
      </c>
      <c r="B335" s="36" t="s">
        <v>186</v>
      </c>
      <c r="C335" s="11" t="s">
        <v>406</v>
      </c>
    </row>
    <row r="336">
      <c r="A336" s="36" t="s">
        <v>670</v>
      </c>
      <c r="B336" s="36" t="s">
        <v>175</v>
      </c>
      <c r="C336" s="11" t="s">
        <v>398</v>
      </c>
    </row>
    <row r="337">
      <c r="A337" s="36" t="s">
        <v>121</v>
      </c>
      <c r="B337" s="36" t="s">
        <v>186</v>
      </c>
      <c r="C337" s="11" t="s">
        <v>355</v>
      </c>
    </row>
    <row r="338">
      <c r="A338" s="36" t="s">
        <v>671</v>
      </c>
      <c r="B338" s="36" t="s">
        <v>207</v>
      </c>
      <c r="C338" s="11" t="s">
        <v>366</v>
      </c>
    </row>
    <row r="339">
      <c r="A339" s="36" t="s">
        <v>672</v>
      </c>
      <c r="B339" s="36" t="s">
        <v>186</v>
      </c>
      <c r="C339" s="11" t="s">
        <v>388</v>
      </c>
    </row>
    <row r="340">
      <c r="A340" s="36" t="s">
        <v>160</v>
      </c>
      <c r="B340" s="36" t="s">
        <v>207</v>
      </c>
      <c r="C340" s="11" t="s">
        <v>382</v>
      </c>
    </row>
    <row r="341">
      <c r="A341" s="36" t="s">
        <v>673</v>
      </c>
      <c r="B341" s="36" t="s">
        <v>238</v>
      </c>
      <c r="C341" s="11" t="s">
        <v>370</v>
      </c>
    </row>
    <row r="342">
      <c r="A342" s="36" t="s">
        <v>674</v>
      </c>
      <c r="B342" s="36" t="s">
        <v>207</v>
      </c>
      <c r="C342" s="11" t="s">
        <v>349</v>
      </c>
    </row>
    <row r="343">
      <c r="A343" s="36" t="s">
        <v>675</v>
      </c>
      <c r="B343" s="36" t="s">
        <v>175</v>
      </c>
      <c r="C343" s="11" t="s">
        <v>388</v>
      </c>
    </row>
    <row r="344">
      <c r="A344" s="36" t="s">
        <v>67</v>
      </c>
      <c r="B344" s="36" t="s">
        <v>238</v>
      </c>
      <c r="C344" s="11" t="s">
        <v>363</v>
      </c>
    </row>
    <row r="345">
      <c r="A345" s="36" t="s">
        <v>676</v>
      </c>
      <c r="B345" s="36" t="s">
        <v>207</v>
      </c>
      <c r="C345" s="11" t="s">
        <v>402</v>
      </c>
    </row>
    <row r="346">
      <c r="A346" s="36" t="s">
        <v>98</v>
      </c>
      <c r="B346" s="36" t="s">
        <v>186</v>
      </c>
      <c r="C346" s="11" t="s">
        <v>402</v>
      </c>
    </row>
    <row r="347">
      <c r="A347" s="36" t="s">
        <v>677</v>
      </c>
      <c r="B347" s="36" t="s">
        <v>207</v>
      </c>
      <c r="C347" s="11" t="s">
        <v>456</v>
      </c>
    </row>
    <row r="348">
      <c r="A348" s="36" t="s">
        <v>51</v>
      </c>
      <c r="B348" s="36" t="s">
        <v>207</v>
      </c>
      <c r="C348" s="11" t="s">
        <v>394</v>
      </c>
    </row>
    <row r="349">
      <c r="A349" s="36" t="s">
        <v>678</v>
      </c>
      <c r="B349" s="36" t="s">
        <v>186</v>
      </c>
      <c r="C349" s="11" t="s">
        <v>353</v>
      </c>
    </row>
    <row r="350">
      <c r="A350" s="36" t="s">
        <v>679</v>
      </c>
      <c r="B350" s="36" t="s">
        <v>207</v>
      </c>
      <c r="C350" s="11" t="s">
        <v>353</v>
      </c>
    </row>
    <row r="351">
      <c r="A351" s="36" t="s">
        <v>133</v>
      </c>
      <c r="B351" s="36" t="s">
        <v>175</v>
      </c>
      <c r="C351" s="11" t="s">
        <v>456</v>
      </c>
    </row>
    <row r="352">
      <c r="A352" s="36" t="s">
        <v>680</v>
      </c>
      <c r="B352" s="36" t="s">
        <v>186</v>
      </c>
      <c r="C352" s="11" t="s">
        <v>402</v>
      </c>
    </row>
    <row r="353">
      <c r="A353" s="36" t="s">
        <v>681</v>
      </c>
      <c r="B353" s="36" t="s">
        <v>207</v>
      </c>
      <c r="C353" s="11" t="s">
        <v>392</v>
      </c>
    </row>
    <row r="354">
      <c r="A354" s="36" t="s">
        <v>682</v>
      </c>
      <c r="B354" s="36" t="s">
        <v>207</v>
      </c>
      <c r="C354" s="11" t="s">
        <v>396</v>
      </c>
    </row>
    <row r="355">
      <c r="A355" s="36" t="s">
        <v>683</v>
      </c>
      <c r="B355" s="36" t="s">
        <v>186</v>
      </c>
      <c r="C355" s="11" t="s">
        <v>479</v>
      </c>
    </row>
    <row r="356">
      <c r="A356" s="36" t="s">
        <v>684</v>
      </c>
      <c r="B356" s="36" t="s">
        <v>175</v>
      </c>
      <c r="C356" s="11" t="s">
        <v>392</v>
      </c>
    </row>
    <row r="357">
      <c r="A357" s="36" t="s">
        <v>57</v>
      </c>
      <c r="B357" s="36" t="s">
        <v>238</v>
      </c>
      <c r="C357" s="11" t="s">
        <v>361</v>
      </c>
    </row>
    <row r="358">
      <c r="A358" s="36" t="s">
        <v>685</v>
      </c>
      <c r="B358" s="36" t="s">
        <v>207</v>
      </c>
      <c r="C358" s="11" t="s">
        <v>374</v>
      </c>
    </row>
    <row r="359">
      <c r="A359" s="36" t="s">
        <v>686</v>
      </c>
      <c r="B359" s="36" t="s">
        <v>207</v>
      </c>
      <c r="C359" s="11" t="s">
        <v>436</v>
      </c>
    </row>
    <row r="360">
      <c r="A360" s="36" t="s">
        <v>687</v>
      </c>
      <c r="B360" s="36" t="s">
        <v>186</v>
      </c>
      <c r="C360" s="11" t="s">
        <v>400</v>
      </c>
    </row>
    <row r="361">
      <c r="A361" s="36" t="s">
        <v>688</v>
      </c>
      <c r="B361" s="36" t="s">
        <v>207</v>
      </c>
      <c r="C361" s="11" t="s">
        <v>419</v>
      </c>
    </row>
    <row r="362">
      <c r="A362" s="36" t="s">
        <v>689</v>
      </c>
      <c r="B362" s="36" t="s">
        <v>186</v>
      </c>
      <c r="C362" s="11" t="s">
        <v>353</v>
      </c>
    </row>
    <row r="363">
      <c r="A363" s="36" t="s">
        <v>690</v>
      </c>
      <c r="B363" s="36" t="s">
        <v>186</v>
      </c>
      <c r="C363" s="11" t="s">
        <v>411</v>
      </c>
    </row>
    <row r="364">
      <c r="A364" s="36" t="s">
        <v>691</v>
      </c>
      <c r="B364" s="36" t="s">
        <v>186</v>
      </c>
      <c r="C364" s="11" t="s">
        <v>416</v>
      </c>
    </row>
    <row r="365">
      <c r="A365" s="36" t="s">
        <v>692</v>
      </c>
      <c r="B365" s="36" t="s">
        <v>238</v>
      </c>
      <c r="C365" s="11" t="s">
        <v>366</v>
      </c>
    </row>
    <row r="366">
      <c r="A366" s="36" t="s">
        <v>693</v>
      </c>
      <c r="B366" s="36" t="s">
        <v>207</v>
      </c>
      <c r="C366" s="11" t="s">
        <v>380</v>
      </c>
    </row>
    <row r="367">
      <c r="A367" s="36" t="s">
        <v>694</v>
      </c>
      <c r="B367" s="36" t="s">
        <v>238</v>
      </c>
      <c r="C367" s="11" t="s">
        <v>353</v>
      </c>
    </row>
    <row r="368">
      <c r="A368" s="36" t="s">
        <v>695</v>
      </c>
      <c r="B368" s="36" t="s">
        <v>238</v>
      </c>
      <c r="C368" s="11" t="s">
        <v>353</v>
      </c>
    </row>
    <row r="369">
      <c r="A369" s="36" t="s">
        <v>26</v>
      </c>
      <c r="B369" s="36" t="s">
        <v>186</v>
      </c>
      <c r="C369" s="11" t="s">
        <v>392</v>
      </c>
    </row>
    <row r="370">
      <c r="A370" s="36" t="s">
        <v>696</v>
      </c>
      <c r="B370" s="36" t="s">
        <v>238</v>
      </c>
      <c r="C370" s="11" t="s">
        <v>411</v>
      </c>
    </row>
    <row r="371">
      <c r="A371" s="36" t="s">
        <v>697</v>
      </c>
      <c r="B371" s="36" t="s">
        <v>238</v>
      </c>
      <c r="C371" s="11" t="s">
        <v>425</v>
      </c>
    </row>
    <row r="372">
      <c r="A372" s="36" t="s">
        <v>698</v>
      </c>
      <c r="B372" s="36" t="s">
        <v>207</v>
      </c>
      <c r="C372" s="11" t="s">
        <v>367</v>
      </c>
    </row>
    <row r="373">
      <c r="A373" s="36" t="s">
        <v>699</v>
      </c>
      <c r="B373" s="36" t="s">
        <v>175</v>
      </c>
      <c r="C373" s="11" t="s">
        <v>351</v>
      </c>
    </row>
    <row r="374">
      <c r="A374" s="36" t="s">
        <v>700</v>
      </c>
      <c r="B374" s="36" t="s">
        <v>175</v>
      </c>
      <c r="C374" s="11" t="s">
        <v>363</v>
      </c>
    </row>
    <row r="375">
      <c r="A375" s="36" t="s">
        <v>701</v>
      </c>
      <c r="B375" s="36" t="s">
        <v>207</v>
      </c>
      <c r="C375" s="11" t="s">
        <v>416</v>
      </c>
    </row>
    <row r="376">
      <c r="A376" s="36" t="s">
        <v>702</v>
      </c>
      <c r="B376" s="36" t="s">
        <v>186</v>
      </c>
      <c r="C376" s="11" t="s">
        <v>382</v>
      </c>
    </row>
    <row r="377">
      <c r="A377" s="36" t="s">
        <v>703</v>
      </c>
      <c r="B377" s="36" t="s">
        <v>186</v>
      </c>
      <c r="C377" s="11" t="s">
        <v>367</v>
      </c>
    </row>
    <row r="378">
      <c r="A378" s="36" t="s">
        <v>704</v>
      </c>
      <c r="B378" s="36" t="s">
        <v>207</v>
      </c>
      <c r="C378" s="11" t="s">
        <v>349</v>
      </c>
    </row>
    <row r="379">
      <c r="A379" s="36" t="s">
        <v>144</v>
      </c>
      <c r="B379" s="36" t="s">
        <v>186</v>
      </c>
      <c r="C379" s="11" t="s">
        <v>400</v>
      </c>
    </row>
    <row r="380">
      <c r="A380" s="36" t="s">
        <v>72</v>
      </c>
      <c r="B380" s="36" t="s">
        <v>207</v>
      </c>
      <c r="C380" s="11" t="s">
        <v>392</v>
      </c>
    </row>
    <row r="381">
      <c r="A381" s="36" t="s">
        <v>705</v>
      </c>
      <c r="B381" s="36" t="s">
        <v>207</v>
      </c>
      <c r="C381" s="11" t="s">
        <v>353</v>
      </c>
    </row>
    <row r="382">
      <c r="A382" s="36" t="s">
        <v>706</v>
      </c>
      <c r="B382" s="36" t="s">
        <v>175</v>
      </c>
      <c r="C382" s="11" t="s">
        <v>353</v>
      </c>
    </row>
    <row r="383">
      <c r="A383" s="36" t="s">
        <v>707</v>
      </c>
      <c r="B383" s="36" t="s">
        <v>238</v>
      </c>
      <c r="C383" s="11" t="s">
        <v>400</v>
      </c>
    </row>
    <row r="384">
      <c r="A384" s="36" t="s">
        <v>708</v>
      </c>
      <c r="B384" s="36" t="s">
        <v>175</v>
      </c>
      <c r="C384" s="11" t="s">
        <v>358</v>
      </c>
    </row>
    <row r="385">
      <c r="A385" s="36" t="s">
        <v>709</v>
      </c>
      <c r="B385" s="36" t="s">
        <v>238</v>
      </c>
      <c r="C385" s="11" t="s">
        <v>353</v>
      </c>
    </row>
    <row r="386">
      <c r="A386" s="36" t="s">
        <v>710</v>
      </c>
      <c r="B386" s="36" t="s">
        <v>175</v>
      </c>
      <c r="C386" s="11" t="s">
        <v>380</v>
      </c>
    </row>
    <row r="387">
      <c r="A387" s="36" t="s">
        <v>711</v>
      </c>
      <c r="B387" s="36" t="s">
        <v>207</v>
      </c>
      <c r="C387" s="11" t="s">
        <v>411</v>
      </c>
    </row>
    <row r="388">
      <c r="A388" s="36" t="s">
        <v>712</v>
      </c>
      <c r="B388" s="36" t="s">
        <v>207</v>
      </c>
      <c r="C388" s="11" t="s">
        <v>396</v>
      </c>
    </row>
    <row r="389">
      <c r="A389" s="36" t="s">
        <v>713</v>
      </c>
      <c r="B389" s="36" t="s">
        <v>238</v>
      </c>
      <c r="C389" s="11" t="s">
        <v>374</v>
      </c>
    </row>
    <row r="390">
      <c r="A390" s="36" t="s">
        <v>714</v>
      </c>
      <c r="B390" s="36" t="s">
        <v>238</v>
      </c>
      <c r="C390" s="11" t="s">
        <v>366</v>
      </c>
    </row>
    <row r="391">
      <c r="A391" s="36" t="s">
        <v>715</v>
      </c>
      <c r="B391" s="36" t="s">
        <v>207</v>
      </c>
      <c r="C391" s="11" t="s">
        <v>377</v>
      </c>
    </row>
    <row r="392">
      <c r="A392" s="36" t="s">
        <v>716</v>
      </c>
      <c r="B392" s="36" t="s">
        <v>207</v>
      </c>
      <c r="C392" s="11" t="s">
        <v>419</v>
      </c>
    </row>
    <row r="393">
      <c r="A393" s="36" t="s">
        <v>717</v>
      </c>
      <c r="B393" s="36" t="s">
        <v>207</v>
      </c>
      <c r="C393" s="11" t="s">
        <v>353</v>
      </c>
    </row>
    <row r="394">
      <c r="A394" s="36" t="s">
        <v>718</v>
      </c>
      <c r="B394" s="36" t="s">
        <v>238</v>
      </c>
      <c r="C394" s="11" t="s">
        <v>353</v>
      </c>
    </row>
    <row r="395">
      <c r="A395" s="36" t="s">
        <v>719</v>
      </c>
      <c r="B395" s="36" t="s">
        <v>186</v>
      </c>
      <c r="C395" s="11" t="s">
        <v>388</v>
      </c>
    </row>
    <row r="396">
      <c r="A396" s="36" t="s">
        <v>720</v>
      </c>
      <c r="B396" s="36" t="s">
        <v>207</v>
      </c>
      <c r="C396" s="11" t="s">
        <v>394</v>
      </c>
    </row>
    <row r="397">
      <c r="A397" s="36" t="s">
        <v>721</v>
      </c>
      <c r="B397" s="36" t="s">
        <v>207</v>
      </c>
      <c r="C397" s="11" t="s">
        <v>398</v>
      </c>
    </row>
    <row r="398">
      <c r="A398" s="36" t="s">
        <v>722</v>
      </c>
      <c r="B398" s="36" t="s">
        <v>175</v>
      </c>
      <c r="C398" s="11" t="s">
        <v>394</v>
      </c>
    </row>
    <row r="399">
      <c r="A399" s="36" t="s">
        <v>168</v>
      </c>
      <c r="B399" s="36" t="s">
        <v>186</v>
      </c>
      <c r="C399" s="11" t="s">
        <v>392</v>
      </c>
    </row>
    <row r="400">
      <c r="A400" s="36" t="s">
        <v>723</v>
      </c>
      <c r="B400" s="36" t="s">
        <v>186</v>
      </c>
      <c r="C400" s="11" t="s">
        <v>353</v>
      </c>
    </row>
    <row r="401">
      <c r="A401" s="36" t="s">
        <v>724</v>
      </c>
      <c r="B401" s="36" t="s">
        <v>207</v>
      </c>
      <c r="C401" s="11" t="s">
        <v>402</v>
      </c>
    </row>
    <row r="402">
      <c r="A402" s="36" t="s">
        <v>725</v>
      </c>
      <c r="B402" s="36" t="s">
        <v>186</v>
      </c>
      <c r="C402" s="11" t="s">
        <v>353</v>
      </c>
    </row>
    <row r="403">
      <c r="A403" s="36" t="s">
        <v>726</v>
      </c>
      <c r="B403" s="36" t="s">
        <v>238</v>
      </c>
      <c r="C403" s="11" t="s">
        <v>353</v>
      </c>
    </row>
    <row r="404">
      <c r="A404" s="36" t="s">
        <v>727</v>
      </c>
      <c r="B404" s="36" t="s">
        <v>207</v>
      </c>
      <c r="C404" s="11" t="s">
        <v>394</v>
      </c>
    </row>
    <row r="405">
      <c r="A405" s="36" t="s">
        <v>728</v>
      </c>
      <c r="B405" s="36" t="s">
        <v>207</v>
      </c>
      <c r="C405" s="11" t="s">
        <v>366</v>
      </c>
    </row>
    <row r="406">
      <c r="A406" s="36" t="s">
        <v>729</v>
      </c>
      <c r="B406" s="36" t="s">
        <v>175</v>
      </c>
      <c r="C406" s="11" t="s">
        <v>353</v>
      </c>
    </row>
    <row r="407">
      <c r="A407" s="36" t="s">
        <v>730</v>
      </c>
      <c r="B407" s="36" t="s">
        <v>238</v>
      </c>
      <c r="C407" s="11" t="s">
        <v>374</v>
      </c>
    </row>
    <row r="408">
      <c r="A408" s="36" t="s">
        <v>731</v>
      </c>
      <c r="B408" s="36" t="s">
        <v>207</v>
      </c>
      <c r="C408" s="11" t="s">
        <v>431</v>
      </c>
    </row>
    <row r="409">
      <c r="A409" s="36" t="s">
        <v>732</v>
      </c>
      <c r="B409" s="36" t="s">
        <v>207</v>
      </c>
      <c r="C409" s="11" t="s">
        <v>374</v>
      </c>
    </row>
    <row r="410">
      <c r="A410" s="36" t="s">
        <v>733</v>
      </c>
      <c r="B410" s="36" t="s">
        <v>207</v>
      </c>
      <c r="C410" s="11" t="s">
        <v>351</v>
      </c>
    </row>
    <row r="411">
      <c r="A411" s="36" t="s">
        <v>734</v>
      </c>
      <c r="B411" s="36" t="s">
        <v>207</v>
      </c>
      <c r="C411" s="11" t="s">
        <v>388</v>
      </c>
    </row>
    <row r="412">
      <c r="A412" s="36" t="s">
        <v>735</v>
      </c>
      <c r="B412" s="36" t="s">
        <v>175</v>
      </c>
      <c r="C412" s="11" t="s">
        <v>396</v>
      </c>
    </row>
    <row r="413">
      <c r="A413" s="36" t="s">
        <v>736</v>
      </c>
      <c r="B413" s="36" t="s">
        <v>238</v>
      </c>
      <c r="C413" s="11" t="s">
        <v>479</v>
      </c>
    </row>
    <row r="414">
      <c r="A414" s="36" t="s">
        <v>737</v>
      </c>
      <c r="B414" s="36" t="s">
        <v>186</v>
      </c>
      <c r="C414" s="11" t="s">
        <v>353</v>
      </c>
    </row>
    <row r="415">
      <c r="A415" s="36" t="s">
        <v>738</v>
      </c>
      <c r="B415" s="36" t="s">
        <v>207</v>
      </c>
      <c r="C415" s="11" t="s">
        <v>394</v>
      </c>
    </row>
    <row r="416">
      <c r="A416" s="36" t="s">
        <v>739</v>
      </c>
      <c r="B416" s="36" t="s">
        <v>238</v>
      </c>
      <c r="C416" s="11" t="s">
        <v>355</v>
      </c>
    </row>
    <row r="417">
      <c r="A417" s="36" t="s">
        <v>740</v>
      </c>
      <c r="B417" s="36" t="s">
        <v>238</v>
      </c>
      <c r="C417" s="11" t="s">
        <v>396</v>
      </c>
    </row>
    <row r="418">
      <c r="A418" s="36" t="s">
        <v>741</v>
      </c>
      <c r="B418" s="36" t="s">
        <v>186</v>
      </c>
      <c r="C418" s="11" t="s">
        <v>353</v>
      </c>
    </row>
    <row r="419">
      <c r="A419" s="36" t="s">
        <v>742</v>
      </c>
      <c r="B419" s="36" t="s">
        <v>207</v>
      </c>
      <c r="C419" s="11" t="s">
        <v>353</v>
      </c>
    </row>
    <row r="420">
      <c r="A420" s="36" t="s">
        <v>743</v>
      </c>
      <c r="B420" s="36" t="s">
        <v>175</v>
      </c>
      <c r="C420" s="11" t="s">
        <v>479</v>
      </c>
    </row>
    <row r="421">
      <c r="A421" s="36" t="s">
        <v>744</v>
      </c>
      <c r="B421" s="36" t="s">
        <v>186</v>
      </c>
      <c r="C421" s="11" t="s">
        <v>394</v>
      </c>
    </row>
    <row r="422">
      <c r="A422" s="36" t="s">
        <v>745</v>
      </c>
      <c r="B422" s="36" t="s">
        <v>238</v>
      </c>
      <c r="C422" s="11" t="s">
        <v>361</v>
      </c>
    </row>
    <row r="423">
      <c r="A423" s="36" t="s">
        <v>746</v>
      </c>
      <c r="B423" s="36" t="s">
        <v>186</v>
      </c>
      <c r="C423" s="11" t="s">
        <v>411</v>
      </c>
    </row>
    <row r="424">
      <c r="A424" s="36" t="s">
        <v>747</v>
      </c>
      <c r="B424" s="36" t="s">
        <v>238</v>
      </c>
      <c r="C424" s="11" t="s">
        <v>377</v>
      </c>
    </row>
    <row r="425">
      <c r="A425" s="36" t="s">
        <v>748</v>
      </c>
      <c r="B425" s="36" t="s">
        <v>207</v>
      </c>
      <c r="C425" s="11" t="s">
        <v>367</v>
      </c>
    </row>
    <row r="426">
      <c r="A426" s="36" t="s">
        <v>749</v>
      </c>
      <c r="B426" s="36" t="s">
        <v>238</v>
      </c>
      <c r="C426" s="11" t="s">
        <v>411</v>
      </c>
    </row>
    <row r="427">
      <c r="A427" s="36" t="s">
        <v>750</v>
      </c>
      <c r="B427" s="36" t="s">
        <v>175</v>
      </c>
      <c r="C427" s="11" t="s">
        <v>398</v>
      </c>
    </row>
    <row r="428">
      <c r="A428" s="36" t="s">
        <v>751</v>
      </c>
      <c r="B428" s="36" t="s">
        <v>186</v>
      </c>
      <c r="C428" s="11" t="s">
        <v>406</v>
      </c>
    </row>
    <row r="429">
      <c r="A429" s="36" t="s">
        <v>167</v>
      </c>
      <c r="B429" s="36" t="s">
        <v>207</v>
      </c>
      <c r="C429" s="11" t="s">
        <v>431</v>
      </c>
    </row>
    <row r="430">
      <c r="A430" s="36" t="s">
        <v>752</v>
      </c>
      <c r="B430" s="36" t="s">
        <v>207</v>
      </c>
      <c r="C430" s="11" t="s">
        <v>406</v>
      </c>
    </row>
    <row r="431">
      <c r="A431" s="36" t="s">
        <v>114</v>
      </c>
      <c r="B431" s="36" t="s">
        <v>186</v>
      </c>
      <c r="C431" s="11" t="s">
        <v>374</v>
      </c>
    </row>
    <row r="432">
      <c r="A432" s="36" t="s">
        <v>753</v>
      </c>
      <c r="B432" s="36" t="s">
        <v>207</v>
      </c>
      <c r="C432" s="11" t="s">
        <v>382</v>
      </c>
    </row>
    <row r="433">
      <c r="A433" s="36" t="s">
        <v>62</v>
      </c>
      <c r="B433" s="36" t="s">
        <v>207</v>
      </c>
      <c r="C433" s="11" t="s">
        <v>402</v>
      </c>
    </row>
    <row r="434">
      <c r="A434" s="36" t="s">
        <v>754</v>
      </c>
      <c r="B434" s="36" t="s">
        <v>186</v>
      </c>
      <c r="C434" s="11" t="s">
        <v>392</v>
      </c>
    </row>
    <row r="435">
      <c r="A435" s="36" t="s">
        <v>755</v>
      </c>
      <c r="B435" s="36" t="s">
        <v>175</v>
      </c>
      <c r="C435" s="11" t="s">
        <v>416</v>
      </c>
    </row>
    <row r="436">
      <c r="A436" s="36" t="s">
        <v>756</v>
      </c>
      <c r="B436" s="36" t="s">
        <v>207</v>
      </c>
      <c r="C436" s="11" t="s">
        <v>353</v>
      </c>
    </row>
    <row r="437">
      <c r="A437" s="36" t="s">
        <v>757</v>
      </c>
      <c r="B437" s="36" t="s">
        <v>207</v>
      </c>
      <c r="C437" s="11" t="s">
        <v>411</v>
      </c>
    </row>
    <row r="438">
      <c r="A438" s="36" t="s">
        <v>13</v>
      </c>
      <c r="B438" s="36" t="s">
        <v>207</v>
      </c>
      <c r="C438" s="11" t="s">
        <v>366</v>
      </c>
    </row>
    <row r="439">
      <c r="A439" s="36" t="s">
        <v>758</v>
      </c>
      <c r="B439" s="36" t="s">
        <v>186</v>
      </c>
      <c r="C439" s="11" t="s">
        <v>402</v>
      </c>
    </row>
    <row r="440">
      <c r="A440" s="36" t="s">
        <v>759</v>
      </c>
      <c r="B440" s="36" t="s">
        <v>207</v>
      </c>
      <c r="C440" s="11" t="s">
        <v>436</v>
      </c>
    </row>
    <row r="441">
      <c r="A441" s="36" t="s">
        <v>104</v>
      </c>
      <c r="B441" s="36" t="s">
        <v>207</v>
      </c>
      <c r="C441" s="11" t="s">
        <v>431</v>
      </c>
    </row>
    <row r="442">
      <c r="A442" s="36" t="s">
        <v>760</v>
      </c>
      <c r="B442" s="36" t="s">
        <v>238</v>
      </c>
      <c r="C442" s="11" t="s">
        <v>406</v>
      </c>
    </row>
    <row r="443">
      <c r="A443" s="36" t="s">
        <v>761</v>
      </c>
      <c r="B443" s="36" t="s">
        <v>238</v>
      </c>
      <c r="C443" s="11" t="s">
        <v>425</v>
      </c>
    </row>
    <row r="444">
      <c r="A444" s="36" t="s">
        <v>762</v>
      </c>
      <c r="B444" s="36" t="s">
        <v>186</v>
      </c>
      <c r="C444" s="11" t="s">
        <v>402</v>
      </c>
    </row>
    <row r="445">
      <c r="A445" s="36" t="s">
        <v>763</v>
      </c>
      <c r="B445" s="36" t="s">
        <v>207</v>
      </c>
      <c r="C445" s="11" t="s">
        <v>374</v>
      </c>
    </row>
    <row r="446">
      <c r="A446" s="36" t="s">
        <v>64</v>
      </c>
      <c r="B446" s="36" t="s">
        <v>207</v>
      </c>
      <c r="C446" s="11" t="s">
        <v>370</v>
      </c>
    </row>
    <row r="447">
      <c r="A447" s="36" t="s">
        <v>764</v>
      </c>
      <c r="B447" s="36" t="s">
        <v>175</v>
      </c>
      <c r="C447" s="11" t="s">
        <v>402</v>
      </c>
    </row>
    <row r="448">
      <c r="A448" s="36" t="s">
        <v>765</v>
      </c>
      <c r="B448" s="36" t="s">
        <v>175</v>
      </c>
      <c r="C448" s="11" t="s">
        <v>355</v>
      </c>
    </row>
    <row r="449">
      <c r="A449" s="36" t="s">
        <v>766</v>
      </c>
      <c r="B449" s="36" t="s">
        <v>207</v>
      </c>
      <c r="C449" s="11" t="s">
        <v>358</v>
      </c>
    </row>
    <row r="450">
      <c r="A450" s="36" t="s">
        <v>767</v>
      </c>
      <c r="B450" s="36" t="s">
        <v>207</v>
      </c>
      <c r="C450" s="11" t="s">
        <v>349</v>
      </c>
    </row>
    <row r="451">
      <c r="A451" s="36" t="s">
        <v>768</v>
      </c>
      <c r="B451" s="36" t="s">
        <v>207</v>
      </c>
      <c r="C451" s="11" t="s">
        <v>353</v>
      </c>
    </row>
    <row r="452">
      <c r="A452" s="36" t="s">
        <v>769</v>
      </c>
      <c r="B452" s="36" t="s">
        <v>186</v>
      </c>
      <c r="C452" s="11" t="s">
        <v>355</v>
      </c>
    </row>
    <row r="453">
      <c r="A453" s="36" t="s">
        <v>770</v>
      </c>
      <c r="B453" s="36" t="s">
        <v>207</v>
      </c>
      <c r="C453" s="11" t="s">
        <v>388</v>
      </c>
    </row>
    <row r="454">
      <c r="A454" s="36" t="s">
        <v>771</v>
      </c>
      <c r="B454" s="36" t="s">
        <v>238</v>
      </c>
      <c r="C454" s="11" t="s">
        <v>374</v>
      </c>
    </row>
    <row r="455">
      <c r="A455" s="36" t="s">
        <v>772</v>
      </c>
      <c r="B455" s="36" t="s">
        <v>207</v>
      </c>
      <c r="C455" s="11" t="s">
        <v>351</v>
      </c>
    </row>
    <row r="456">
      <c r="A456" s="36" t="s">
        <v>773</v>
      </c>
      <c r="B456" s="36" t="s">
        <v>186</v>
      </c>
      <c r="C456" s="11" t="s">
        <v>353</v>
      </c>
    </row>
    <row r="457">
      <c r="A457" s="36" t="s">
        <v>774</v>
      </c>
      <c r="B457" s="36" t="s">
        <v>207</v>
      </c>
      <c r="C457" s="11" t="s">
        <v>351</v>
      </c>
    </row>
    <row r="458">
      <c r="A458" s="36" t="s">
        <v>775</v>
      </c>
      <c r="B458" s="36" t="s">
        <v>207</v>
      </c>
      <c r="C458" s="11" t="s">
        <v>425</v>
      </c>
    </row>
    <row r="459">
      <c r="A459" s="36" t="s">
        <v>776</v>
      </c>
      <c r="B459" s="36" t="s">
        <v>207</v>
      </c>
      <c r="C459" s="11" t="s">
        <v>413</v>
      </c>
    </row>
    <row r="460">
      <c r="A460" s="36" t="s">
        <v>777</v>
      </c>
      <c r="B460" s="36" t="s">
        <v>207</v>
      </c>
      <c r="C460" s="11" t="s">
        <v>411</v>
      </c>
    </row>
    <row r="461">
      <c r="A461" s="36" t="s">
        <v>778</v>
      </c>
      <c r="B461" s="36" t="s">
        <v>207</v>
      </c>
      <c r="C461" s="11" t="s">
        <v>353</v>
      </c>
    </row>
    <row r="462">
      <c r="A462" s="36" t="s">
        <v>779</v>
      </c>
      <c r="B462" s="36" t="s">
        <v>175</v>
      </c>
      <c r="C462" s="11" t="s">
        <v>479</v>
      </c>
    </row>
    <row r="463">
      <c r="A463" s="36" t="s">
        <v>780</v>
      </c>
      <c r="B463" s="36" t="s">
        <v>207</v>
      </c>
      <c r="C463" s="11" t="s">
        <v>394</v>
      </c>
    </row>
    <row r="464">
      <c r="A464" s="36" t="s">
        <v>781</v>
      </c>
      <c r="B464" s="36" t="s">
        <v>186</v>
      </c>
      <c r="C464" s="11" t="s">
        <v>353</v>
      </c>
    </row>
    <row r="465">
      <c r="A465" s="36" t="s">
        <v>782</v>
      </c>
      <c r="B465" s="36" t="s">
        <v>175</v>
      </c>
      <c r="C465" s="11" t="s">
        <v>361</v>
      </c>
    </row>
    <row r="466">
      <c r="A466" s="36" t="s">
        <v>142</v>
      </c>
      <c r="B466" s="36" t="s">
        <v>186</v>
      </c>
      <c r="C466" s="11" t="s">
        <v>402</v>
      </c>
    </row>
    <row r="467">
      <c r="A467" s="36" t="s">
        <v>783</v>
      </c>
      <c r="B467" s="36" t="s">
        <v>207</v>
      </c>
      <c r="C467" s="11" t="s">
        <v>400</v>
      </c>
    </row>
    <row r="468">
      <c r="A468" s="36" t="s">
        <v>784</v>
      </c>
      <c r="B468" s="36" t="s">
        <v>207</v>
      </c>
      <c r="C468" s="11" t="s">
        <v>456</v>
      </c>
    </row>
    <row r="469">
      <c r="A469" s="36" t="s">
        <v>136</v>
      </c>
      <c r="B469" s="36" t="s">
        <v>186</v>
      </c>
      <c r="C469" s="11" t="s">
        <v>378</v>
      </c>
    </row>
    <row r="470">
      <c r="A470" s="36" t="s">
        <v>785</v>
      </c>
      <c r="B470" s="36" t="s">
        <v>175</v>
      </c>
      <c r="C470" s="11" t="s">
        <v>431</v>
      </c>
    </row>
    <row r="471">
      <c r="A471" s="36" t="s">
        <v>786</v>
      </c>
      <c r="B471" s="36" t="s">
        <v>238</v>
      </c>
      <c r="C471" s="11" t="s">
        <v>425</v>
      </c>
    </row>
    <row r="472">
      <c r="A472" s="36" t="s">
        <v>787</v>
      </c>
      <c r="B472" s="36" t="s">
        <v>186</v>
      </c>
      <c r="C472" s="11" t="s">
        <v>353</v>
      </c>
    </row>
    <row r="473">
      <c r="A473" s="36" t="s">
        <v>47</v>
      </c>
      <c r="B473" s="36" t="s">
        <v>207</v>
      </c>
      <c r="C473" s="11" t="s">
        <v>479</v>
      </c>
    </row>
    <row r="474">
      <c r="A474" s="36" t="s">
        <v>171</v>
      </c>
      <c r="B474" s="36" t="s">
        <v>207</v>
      </c>
      <c r="C474" s="11" t="s">
        <v>416</v>
      </c>
    </row>
    <row r="475">
      <c r="A475" s="36" t="s">
        <v>788</v>
      </c>
      <c r="B475" s="36" t="s">
        <v>186</v>
      </c>
      <c r="C475" s="11" t="s">
        <v>374</v>
      </c>
    </row>
    <row r="476">
      <c r="A476" s="36" t="s">
        <v>789</v>
      </c>
      <c r="B476" s="36" t="s">
        <v>207</v>
      </c>
      <c r="C476" s="11" t="s">
        <v>380</v>
      </c>
    </row>
    <row r="477">
      <c r="A477" s="36" t="s">
        <v>790</v>
      </c>
      <c r="B477" s="36" t="s">
        <v>238</v>
      </c>
      <c r="C477" s="11" t="s">
        <v>374</v>
      </c>
    </row>
    <row r="478">
      <c r="A478" s="36" t="s">
        <v>791</v>
      </c>
      <c r="B478" s="36" t="s">
        <v>175</v>
      </c>
      <c r="C478" s="11" t="s">
        <v>382</v>
      </c>
    </row>
    <row r="479">
      <c r="A479" s="36" t="s">
        <v>792</v>
      </c>
      <c r="B479" s="36" t="s">
        <v>186</v>
      </c>
      <c r="C479" s="11" t="s">
        <v>377</v>
      </c>
    </row>
    <row r="480">
      <c r="A480" s="36" t="s">
        <v>793</v>
      </c>
      <c r="B480" s="36" t="s">
        <v>186</v>
      </c>
      <c r="C480" s="11" t="s">
        <v>353</v>
      </c>
    </row>
    <row r="481">
      <c r="A481" s="36" t="s">
        <v>794</v>
      </c>
      <c r="B481" s="36" t="s">
        <v>207</v>
      </c>
      <c r="C481" s="11" t="s">
        <v>402</v>
      </c>
    </row>
    <row r="482">
      <c r="A482" s="36" t="s">
        <v>795</v>
      </c>
      <c r="B482" s="36" t="s">
        <v>175</v>
      </c>
      <c r="C482" s="11" t="s">
        <v>377</v>
      </c>
    </row>
    <row r="483">
      <c r="A483" s="36" t="s">
        <v>796</v>
      </c>
      <c r="B483" s="36" t="s">
        <v>238</v>
      </c>
      <c r="C483" s="11" t="s">
        <v>372</v>
      </c>
    </row>
    <row r="484">
      <c r="A484" s="36" t="s">
        <v>797</v>
      </c>
      <c r="B484" s="36" t="s">
        <v>175</v>
      </c>
      <c r="C484" s="11" t="s">
        <v>436</v>
      </c>
    </row>
    <row r="485">
      <c r="A485" s="36" t="s">
        <v>798</v>
      </c>
      <c r="B485" s="36" t="s">
        <v>175</v>
      </c>
      <c r="C485" s="11" t="s">
        <v>380</v>
      </c>
    </row>
    <row r="486">
      <c r="A486" s="36" t="s">
        <v>799</v>
      </c>
      <c r="B486" s="36" t="s">
        <v>238</v>
      </c>
      <c r="C486" s="11" t="s">
        <v>374</v>
      </c>
    </row>
    <row r="487">
      <c r="A487" s="36" t="s">
        <v>800</v>
      </c>
      <c r="B487" s="36" t="s">
        <v>186</v>
      </c>
      <c r="C487" s="11" t="s">
        <v>353</v>
      </c>
    </row>
    <row r="488">
      <c r="A488" s="36" t="s">
        <v>801</v>
      </c>
      <c r="B488" s="36" t="s">
        <v>186</v>
      </c>
      <c r="C488" s="11" t="s">
        <v>353</v>
      </c>
    </row>
    <row r="489">
      <c r="A489" s="36" t="s">
        <v>79</v>
      </c>
      <c r="B489" s="36" t="s">
        <v>238</v>
      </c>
      <c r="C489" s="11" t="s">
        <v>388</v>
      </c>
    </row>
    <row r="490">
      <c r="A490" s="36" t="s">
        <v>802</v>
      </c>
      <c r="B490" s="36" t="s">
        <v>186</v>
      </c>
      <c r="C490" s="11" t="s">
        <v>377</v>
      </c>
    </row>
    <row r="491">
      <c r="A491" s="36" t="s">
        <v>803</v>
      </c>
      <c r="B491" s="36" t="s">
        <v>207</v>
      </c>
      <c r="C491" s="11" t="s">
        <v>456</v>
      </c>
    </row>
    <row r="492">
      <c r="A492" s="36" t="s">
        <v>804</v>
      </c>
      <c r="B492" s="36" t="s">
        <v>186</v>
      </c>
      <c r="C492" s="11" t="s">
        <v>353</v>
      </c>
    </row>
    <row r="493">
      <c r="A493" s="36" t="s">
        <v>805</v>
      </c>
      <c r="B493" s="36" t="s">
        <v>238</v>
      </c>
      <c r="C493" s="11" t="s">
        <v>353</v>
      </c>
    </row>
    <row r="494">
      <c r="A494" s="36" t="s">
        <v>806</v>
      </c>
      <c r="B494" s="36" t="s">
        <v>207</v>
      </c>
      <c r="C494" s="11" t="s">
        <v>353</v>
      </c>
    </row>
    <row r="495">
      <c r="A495" s="36" t="s">
        <v>807</v>
      </c>
      <c r="B495" s="36" t="s">
        <v>207</v>
      </c>
      <c r="C495" s="11" t="s">
        <v>411</v>
      </c>
    </row>
    <row r="496">
      <c r="A496" s="36" t="s">
        <v>808</v>
      </c>
      <c r="B496" s="36" t="s">
        <v>260</v>
      </c>
      <c r="C496" s="11" t="s">
        <v>363</v>
      </c>
    </row>
    <row r="497">
      <c r="A497" s="36" t="s">
        <v>809</v>
      </c>
      <c r="B497" s="36" t="s">
        <v>207</v>
      </c>
      <c r="C497" s="11" t="s">
        <v>353</v>
      </c>
    </row>
    <row r="498">
      <c r="A498" s="36" t="s">
        <v>102</v>
      </c>
      <c r="B498" s="36" t="s">
        <v>260</v>
      </c>
      <c r="C498" s="11" t="s">
        <v>431</v>
      </c>
    </row>
    <row r="499">
      <c r="A499" s="36" t="s">
        <v>810</v>
      </c>
      <c r="B499" s="36" t="s">
        <v>207</v>
      </c>
      <c r="C499" s="11" t="s">
        <v>406</v>
      </c>
    </row>
    <row r="500">
      <c r="A500" s="36" t="s">
        <v>811</v>
      </c>
      <c r="B500" s="36" t="s">
        <v>260</v>
      </c>
      <c r="C500" s="11" t="s">
        <v>351</v>
      </c>
    </row>
    <row r="501">
      <c r="A501" s="36" t="s">
        <v>812</v>
      </c>
      <c r="B501" s="36" t="s">
        <v>175</v>
      </c>
      <c r="C501" s="11" t="s">
        <v>353</v>
      </c>
    </row>
    <row r="502">
      <c r="A502" s="36" t="s">
        <v>813</v>
      </c>
      <c r="B502" s="36" t="s">
        <v>260</v>
      </c>
      <c r="C502" s="11" t="s">
        <v>370</v>
      </c>
    </row>
    <row r="503">
      <c r="A503" s="36" t="s">
        <v>89</v>
      </c>
      <c r="B503" s="36" t="s">
        <v>260</v>
      </c>
      <c r="C503" s="11" t="s">
        <v>382</v>
      </c>
    </row>
    <row r="504">
      <c r="A504" s="36" t="s">
        <v>41</v>
      </c>
      <c r="B504" s="36" t="s">
        <v>260</v>
      </c>
      <c r="C504" s="11" t="s">
        <v>400</v>
      </c>
    </row>
    <row r="505">
      <c r="A505" s="36" t="s">
        <v>814</v>
      </c>
      <c r="B505" s="36" t="s">
        <v>186</v>
      </c>
      <c r="C505" s="11" t="s">
        <v>353</v>
      </c>
    </row>
    <row r="506">
      <c r="A506" s="36" t="s">
        <v>815</v>
      </c>
      <c r="B506" s="36" t="s">
        <v>260</v>
      </c>
      <c r="C506" s="11" t="s">
        <v>411</v>
      </c>
    </row>
    <row r="507">
      <c r="A507" s="36" t="s">
        <v>816</v>
      </c>
      <c r="B507" s="36" t="s">
        <v>260</v>
      </c>
      <c r="C507" s="11" t="s">
        <v>361</v>
      </c>
    </row>
    <row r="508">
      <c r="A508" s="36" t="s">
        <v>817</v>
      </c>
      <c r="B508" s="36" t="s">
        <v>260</v>
      </c>
      <c r="C508" s="11" t="s">
        <v>372</v>
      </c>
    </row>
    <row r="509">
      <c r="A509" s="36" t="s">
        <v>818</v>
      </c>
      <c r="B509" s="36" t="s">
        <v>260</v>
      </c>
      <c r="C509" s="11" t="s">
        <v>378</v>
      </c>
    </row>
    <row r="510">
      <c r="A510" s="36" t="s">
        <v>819</v>
      </c>
      <c r="B510" s="36" t="s">
        <v>207</v>
      </c>
      <c r="C510" s="11" t="s">
        <v>377</v>
      </c>
    </row>
    <row r="511">
      <c r="A511" s="36" t="s">
        <v>820</v>
      </c>
      <c r="B511" s="36" t="s">
        <v>260</v>
      </c>
      <c r="C511" s="11" t="s">
        <v>425</v>
      </c>
    </row>
    <row r="512">
      <c r="A512" s="36" t="s">
        <v>68</v>
      </c>
      <c r="B512" s="36" t="s">
        <v>207</v>
      </c>
      <c r="C512" s="11" t="s">
        <v>358</v>
      </c>
    </row>
    <row r="513">
      <c r="A513" s="36" t="s">
        <v>44</v>
      </c>
      <c r="B513" s="36" t="s">
        <v>260</v>
      </c>
      <c r="C513" s="11" t="s">
        <v>406</v>
      </c>
    </row>
    <row r="514">
      <c r="A514" s="36" t="s">
        <v>821</v>
      </c>
      <c r="B514" s="36" t="s">
        <v>260</v>
      </c>
      <c r="C514" s="11" t="s">
        <v>358</v>
      </c>
    </row>
    <row r="515">
      <c r="A515" s="36" t="s">
        <v>822</v>
      </c>
      <c r="B515" s="36" t="s">
        <v>207</v>
      </c>
      <c r="C515" s="11" t="s">
        <v>363</v>
      </c>
    </row>
    <row r="516">
      <c r="A516" s="36" t="s">
        <v>823</v>
      </c>
      <c r="B516" s="36" t="s">
        <v>260</v>
      </c>
      <c r="C516" s="11" t="s">
        <v>380</v>
      </c>
    </row>
    <row r="517">
      <c r="A517" s="36" t="s">
        <v>824</v>
      </c>
      <c r="B517" s="36" t="s">
        <v>260</v>
      </c>
      <c r="C517" s="11" t="s">
        <v>456</v>
      </c>
    </row>
    <row r="518">
      <c r="A518" s="36" t="s">
        <v>825</v>
      </c>
      <c r="B518" s="36" t="s">
        <v>207</v>
      </c>
      <c r="C518" s="11" t="s">
        <v>353</v>
      </c>
    </row>
    <row r="519">
      <c r="A519" s="36" t="s">
        <v>826</v>
      </c>
      <c r="B519" s="36" t="s">
        <v>260</v>
      </c>
      <c r="C519" s="11" t="s">
        <v>398</v>
      </c>
    </row>
    <row r="520">
      <c r="A520" s="36" t="s">
        <v>827</v>
      </c>
      <c r="B520" s="36" t="s">
        <v>207</v>
      </c>
      <c r="C520" s="11" t="s">
        <v>382</v>
      </c>
    </row>
    <row r="521">
      <c r="A521" s="36" t="s">
        <v>828</v>
      </c>
      <c r="B521" s="36" t="s">
        <v>260</v>
      </c>
      <c r="C521" s="11" t="s">
        <v>349</v>
      </c>
    </row>
    <row r="522">
      <c r="A522" s="36" t="s">
        <v>127</v>
      </c>
      <c r="B522" s="36" t="s">
        <v>260</v>
      </c>
      <c r="C522" s="11" t="s">
        <v>436</v>
      </c>
    </row>
    <row r="523">
      <c r="A523" s="36" t="s">
        <v>829</v>
      </c>
      <c r="B523" s="36" t="s">
        <v>260</v>
      </c>
      <c r="C523" s="11" t="s">
        <v>377</v>
      </c>
    </row>
    <row r="524">
      <c r="A524" s="36" t="s">
        <v>830</v>
      </c>
      <c r="B524" s="36" t="s">
        <v>207</v>
      </c>
      <c r="C524" s="11" t="s">
        <v>353</v>
      </c>
    </row>
    <row r="525">
      <c r="A525" s="36" t="s">
        <v>17</v>
      </c>
      <c r="B525" s="36" t="s">
        <v>260</v>
      </c>
      <c r="C525" s="11" t="s">
        <v>396</v>
      </c>
    </row>
    <row r="526">
      <c r="A526" s="36" t="s">
        <v>172</v>
      </c>
      <c r="B526" s="36" t="s">
        <v>260</v>
      </c>
      <c r="C526" s="11" t="s">
        <v>394</v>
      </c>
    </row>
    <row r="527">
      <c r="A527" s="36" t="s">
        <v>831</v>
      </c>
      <c r="B527" s="36" t="s">
        <v>175</v>
      </c>
      <c r="C527" s="11" t="s">
        <v>370</v>
      </c>
    </row>
    <row r="528">
      <c r="A528" s="36" t="s">
        <v>832</v>
      </c>
      <c r="B528" s="36" t="s">
        <v>186</v>
      </c>
      <c r="C528" s="11" t="s">
        <v>392</v>
      </c>
    </row>
    <row r="529">
      <c r="A529" s="36" t="s">
        <v>833</v>
      </c>
      <c r="B529" s="36" t="s">
        <v>260</v>
      </c>
      <c r="C529" s="11" t="s">
        <v>367</v>
      </c>
    </row>
    <row r="530">
      <c r="A530" s="36" t="s">
        <v>120</v>
      </c>
      <c r="B530" s="36" t="s">
        <v>260</v>
      </c>
      <c r="C530" s="11" t="s">
        <v>355</v>
      </c>
    </row>
    <row r="531">
      <c r="A531" s="36" t="s">
        <v>834</v>
      </c>
      <c r="B531" s="36" t="s">
        <v>260</v>
      </c>
      <c r="C531" s="11" t="s">
        <v>416</v>
      </c>
    </row>
    <row r="532">
      <c r="A532" s="36" t="s">
        <v>835</v>
      </c>
      <c r="B532" s="36" t="s">
        <v>238</v>
      </c>
      <c r="C532" s="11" t="s">
        <v>353</v>
      </c>
    </row>
    <row r="533">
      <c r="A533" s="36" t="s">
        <v>82</v>
      </c>
      <c r="B533" s="36" t="s">
        <v>260</v>
      </c>
      <c r="C533" s="11" t="s">
        <v>392</v>
      </c>
    </row>
    <row r="534">
      <c r="A534" s="36" t="s">
        <v>836</v>
      </c>
      <c r="B534" s="36" t="s">
        <v>260</v>
      </c>
      <c r="C534" s="11" t="s">
        <v>419</v>
      </c>
    </row>
    <row r="535">
      <c r="A535" s="36" t="s">
        <v>837</v>
      </c>
      <c r="B535" s="36" t="s">
        <v>260</v>
      </c>
      <c r="C535" s="11" t="s">
        <v>479</v>
      </c>
    </row>
    <row r="536">
      <c r="A536" s="36" t="s">
        <v>97</v>
      </c>
      <c r="B536" s="36" t="s">
        <v>186</v>
      </c>
      <c r="C536" s="11" t="s">
        <v>416</v>
      </c>
    </row>
    <row r="537">
      <c r="A537" s="36" t="s">
        <v>838</v>
      </c>
      <c r="B537" s="36" t="s">
        <v>260</v>
      </c>
      <c r="C537" s="11" t="s">
        <v>402</v>
      </c>
    </row>
    <row r="538">
      <c r="A538" s="36" t="s">
        <v>839</v>
      </c>
      <c r="B538" s="36" t="s">
        <v>260</v>
      </c>
      <c r="C538" s="11" t="s">
        <v>374</v>
      </c>
    </row>
    <row r="539">
      <c r="A539" s="36" t="s">
        <v>840</v>
      </c>
      <c r="B539" s="36" t="s">
        <v>238</v>
      </c>
      <c r="C539" s="11" t="s">
        <v>388</v>
      </c>
    </row>
    <row r="540">
      <c r="A540" s="36" t="s">
        <v>841</v>
      </c>
      <c r="B540" s="36" t="s">
        <v>260</v>
      </c>
      <c r="C540" s="11" t="s">
        <v>388</v>
      </c>
    </row>
    <row r="541">
      <c r="A541" s="36" t="s">
        <v>842</v>
      </c>
      <c r="B541" s="36" t="s">
        <v>238</v>
      </c>
      <c r="C541" s="11" t="s">
        <v>416</v>
      </c>
    </row>
    <row r="542">
      <c r="A542" s="36" t="s">
        <v>33</v>
      </c>
      <c r="B542" s="36" t="s">
        <v>260</v>
      </c>
      <c r="C542" s="11" t="s">
        <v>413</v>
      </c>
    </row>
    <row r="543">
      <c r="A543" s="36" t="s">
        <v>843</v>
      </c>
      <c r="B543" s="36" t="s">
        <v>260</v>
      </c>
      <c r="C543" s="11" t="s">
        <v>366</v>
      </c>
    </row>
    <row r="544">
      <c r="A544" s="36" t="s">
        <v>844</v>
      </c>
      <c r="B544" s="36" t="s">
        <v>175</v>
      </c>
      <c r="C544" s="11" t="s">
        <v>349</v>
      </c>
    </row>
    <row r="545">
      <c r="A545" s="36" t="s">
        <v>845</v>
      </c>
      <c r="B545" s="36" t="s">
        <v>207</v>
      </c>
      <c r="C545" s="11" t="s">
        <v>377</v>
      </c>
    </row>
    <row r="546">
      <c r="A546" s="36" t="s">
        <v>846</v>
      </c>
      <c r="B546" s="36" t="s">
        <v>186</v>
      </c>
      <c r="C546" s="11" t="s">
        <v>411</v>
      </c>
    </row>
    <row r="547">
      <c r="A547" s="36" t="s">
        <v>847</v>
      </c>
      <c r="B547" s="36" t="s">
        <v>207</v>
      </c>
      <c r="C547" s="11" t="s">
        <v>425</v>
      </c>
    </row>
    <row r="548">
      <c r="A548" s="36" t="s">
        <v>848</v>
      </c>
      <c r="B548" s="36" t="s">
        <v>207</v>
      </c>
      <c r="C548" s="11" t="s">
        <v>353</v>
      </c>
    </row>
    <row r="549">
      <c r="A549" s="36" t="s">
        <v>849</v>
      </c>
      <c r="B549" s="36" t="s">
        <v>238</v>
      </c>
      <c r="C549" s="11" t="s">
        <v>416</v>
      </c>
    </row>
    <row r="550">
      <c r="A550" s="36" t="s">
        <v>850</v>
      </c>
      <c r="B550" s="36" t="s">
        <v>207</v>
      </c>
      <c r="C550" s="11" t="s">
        <v>411</v>
      </c>
    </row>
    <row r="551">
      <c r="A551" s="36" t="s">
        <v>851</v>
      </c>
      <c r="B551" s="36" t="s">
        <v>186</v>
      </c>
      <c r="C551" s="11" t="s">
        <v>425</v>
      </c>
    </row>
    <row r="552">
      <c r="A552" s="36" t="s">
        <v>852</v>
      </c>
      <c r="B552" s="36" t="s">
        <v>207</v>
      </c>
      <c r="C552" s="11" t="s">
        <v>456</v>
      </c>
    </row>
    <row r="553">
      <c r="A553" s="36" t="s">
        <v>853</v>
      </c>
      <c r="B553" s="36" t="s">
        <v>186</v>
      </c>
      <c r="C553" s="11" t="s">
        <v>353</v>
      </c>
    </row>
    <row r="554">
      <c r="A554" s="36" t="s">
        <v>34</v>
      </c>
      <c r="B554" s="36" t="s">
        <v>186</v>
      </c>
      <c r="C554" s="11" t="s">
        <v>372</v>
      </c>
    </row>
    <row r="555">
      <c r="A555" s="36" t="s">
        <v>854</v>
      </c>
      <c r="B555" s="36" t="s">
        <v>186</v>
      </c>
      <c r="C555" s="11" t="s">
        <v>353</v>
      </c>
    </row>
    <row r="556">
      <c r="A556" s="36" t="s">
        <v>855</v>
      </c>
      <c r="B556" s="36" t="s">
        <v>207</v>
      </c>
      <c r="C556" s="11" t="s">
        <v>361</v>
      </c>
    </row>
    <row r="557">
      <c r="A557" s="36" t="s">
        <v>856</v>
      </c>
      <c r="B557" s="36" t="s">
        <v>186</v>
      </c>
      <c r="C557" s="11" t="s">
        <v>363</v>
      </c>
    </row>
    <row r="558">
      <c r="A558" s="36" t="s">
        <v>857</v>
      </c>
      <c r="B558" s="36" t="s">
        <v>238</v>
      </c>
      <c r="C558" s="11" t="s">
        <v>372</v>
      </c>
    </row>
    <row r="559">
      <c r="A559" s="36" t="s">
        <v>858</v>
      </c>
      <c r="B559" s="36" t="s">
        <v>238</v>
      </c>
      <c r="C559" s="11" t="s">
        <v>425</v>
      </c>
    </row>
    <row r="560">
      <c r="A560" s="36" t="s">
        <v>859</v>
      </c>
      <c r="B560" s="36" t="s">
        <v>175</v>
      </c>
      <c r="C560" s="11" t="s">
        <v>425</v>
      </c>
    </row>
    <row r="561">
      <c r="A561" s="36" t="s">
        <v>860</v>
      </c>
      <c r="B561" s="36" t="s">
        <v>238</v>
      </c>
      <c r="C561" s="11" t="s">
        <v>374</v>
      </c>
    </row>
    <row r="562">
      <c r="A562" s="36" t="s">
        <v>861</v>
      </c>
      <c r="B562" s="36" t="s">
        <v>207</v>
      </c>
      <c r="C562" s="11" t="s">
        <v>353</v>
      </c>
    </row>
    <row r="563">
      <c r="A563" s="36" t="s">
        <v>862</v>
      </c>
      <c r="B563" s="36" t="s">
        <v>207</v>
      </c>
      <c r="C563" s="11" t="s">
        <v>377</v>
      </c>
    </row>
    <row r="564">
      <c r="A564" s="36" t="s">
        <v>863</v>
      </c>
      <c r="B564" s="36" t="s">
        <v>207</v>
      </c>
      <c r="C564" s="11" t="s">
        <v>392</v>
      </c>
    </row>
    <row r="565">
      <c r="A565" s="36" t="s">
        <v>15</v>
      </c>
      <c r="B565" s="36" t="s">
        <v>207</v>
      </c>
      <c r="C565" s="11" t="s">
        <v>366</v>
      </c>
    </row>
    <row r="566">
      <c r="A566" s="36" t="s">
        <v>864</v>
      </c>
      <c r="B566" s="36" t="s">
        <v>175</v>
      </c>
      <c r="C566" s="11" t="s">
        <v>431</v>
      </c>
    </row>
    <row r="567">
      <c r="A567" s="36" t="s">
        <v>865</v>
      </c>
      <c r="B567" s="36" t="s">
        <v>207</v>
      </c>
      <c r="C567" s="11" t="s">
        <v>392</v>
      </c>
    </row>
    <row r="568">
      <c r="A568" s="36" t="s">
        <v>866</v>
      </c>
      <c r="B568" s="36" t="s">
        <v>186</v>
      </c>
      <c r="C568" s="11" t="s">
        <v>353</v>
      </c>
    </row>
    <row r="569">
      <c r="A569" s="36" t="s">
        <v>867</v>
      </c>
      <c r="B569" s="36" t="s">
        <v>207</v>
      </c>
      <c r="C569" s="11" t="s">
        <v>392</v>
      </c>
    </row>
    <row r="570">
      <c r="A570" s="36" t="s">
        <v>868</v>
      </c>
      <c r="B570" s="36" t="s">
        <v>207</v>
      </c>
      <c r="C570" s="11" t="s">
        <v>402</v>
      </c>
    </row>
    <row r="571">
      <c r="A571" s="36" t="s">
        <v>869</v>
      </c>
      <c r="B571" s="36" t="s">
        <v>238</v>
      </c>
      <c r="C571" s="11" t="s">
        <v>353</v>
      </c>
    </row>
    <row r="572">
      <c r="A572" s="36" t="s">
        <v>870</v>
      </c>
      <c r="B572" s="36" t="s">
        <v>238</v>
      </c>
      <c r="C572" s="11" t="s">
        <v>378</v>
      </c>
    </row>
    <row r="573">
      <c r="A573" s="36" t="s">
        <v>65</v>
      </c>
      <c r="B573" s="36" t="s">
        <v>175</v>
      </c>
      <c r="C573" s="11" t="s">
        <v>431</v>
      </c>
    </row>
    <row r="574">
      <c r="A574" s="36" t="s">
        <v>871</v>
      </c>
      <c r="B574" s="36" t="s">
        <v>238</v>
      </c>
      <c r="C574" s="11" t="s">
        <v>363</v>
      </c>
    </row>
    <row r="575">
      <c r="A575" s="36" t="s">
        <v>872</v>
      </c>
      <c r="B575" s="36" t="s">
        <v>207</v>
      </c>
      <c r="C575" s="11" t="s">
        <v>353</v>
      </c>
    </row>
    <row r="576">
      <c r="A576" s="36" t="s">
        <v>873</v>
      </c>
      <c r="B576" s="36" t="s">
        <v>238</v>
      </c>
      <c r="C576" s="11" t="s">
        <v>400</v>
      </c>
    </row>
    <row r="577">
      <c r="A577" s="36" t="s">
        <v>874</v>
      </c>
      <c r="B577" s="36" t="s">
        <v>175</v>
      </c>
      <c r="C577" s="11" t="s">
        <v>431</v>
      </c>
    </row>
    <row r="578">
      <c r="A578" s="36" t="s">
        <v>875</v>
      </c>
      <c r="B578" s="36" t="s">
        <v>186</v>
      </c>
      <c r="C578" s="11" t="s">
        <v>411</v>
      </c>
    </row>
    <row r="579">
      <c r="A579" s="36" t="s">
        <v>876</v>
      </c>
      <c r="B579" s="36" t="s">
        <v>207</v>
      </c>
      <c r="C579" s="11" t="s">
        <v>361</v>
      </c>
    </row>
    <row r="580">
      <c r="A580" s="36" t="s">
        <v>877</v>
      </c>
      <c r="B580" s="36" t="s">
        <v>207</v>
      </c>
      <c r="C580" s="11" t="s">
        <v>353</v>
      </c>
    </row>
    <row r="581">
      <c r="A581" s="36" t="s">
        <v>878</v>
      </c>
      <c r="B581" s="36" t="s">
        <v>238</v>
      </c>
      <c r="C581" s="11" t="s">
        <v>431</v>
      </c>
    </row>
    <row r="582">
      <c r="A582" s="36" t="s">
        <v>879</v>
      </c>
      <c r="B582" s="36" t="s">
        <v>207</v>
      </c>
      <c r="C582" s="11" t="s">
        <v>366</v>
      </c>
    </row>
    <row r="583">
      <c r="A583" s="36" t="s">
        <v>880</v>
      </c>
      <c r="B583" s="36" t="s">
        <v>238</v>
      </c>
      <c r="C583" s="11" t="s">
        <v>372</v>
      </c>
    </row>
    <row r="584">
      <c r="A584" s="36" t="s">
        <v>881</v>
      </c>
      <c r="B584" s="36" t="s">
        <v>238</v>
      </c>
      <c r="C584" s="11" t="s">
        <v>456</v>
      </c>
    </row>
    <row r="585">
      <c r="A585" s="36" t="s">
        <v>882</v>
      </c>
      <c r="B585" s="36" t="s">
        <v>207</v>
      </c>
      <c r="C585" s="11" t="s">
        <v>380</v>
      </c>
    </row>
    <row r="586">
      <c r="A586" s="36" t="s">
        <v>883</v>
      </c>
      <c r="B586" s="36" t="s">
        <v>175</v>
      </c>
      <c r="C586" s="11" t="s">
        <v>353</v>
      </c>
    </row>
    <row r="587">
      <c r="A587" s="36" t="s">
        <v>884</v>
      </c>
      <c r="B587" s="36" t="s">
        <v>175</v>
      </c>
      <c r="C587" s="11" t="s">
        <v>353</v>
      </c>
    </row>
    <row r="588">
      <c r="A588" s="36" t="s">
        <v>885</v>
      </c>
      <c r="B588" s="36" t="s">
        <v>207</v>
      </c>
      <c r="C588" s="11" t="s">
        <v>400</v>
      </c>
    </row>
    <row r="589">
      <c r="A589" s="36" t="s">
        <v>886</v>
      </c>
      <c r="B589" s="36" t="s">
        <v>207</v>
      </c>
      <c r="C589" s="11" t="s">
        <v>353</v>
      </c>
    </row>
    <row r="590">
      <c r="A590" s="36" t="s">
        <v>887</v>
      </c>
      <c r="B590" s="36" t="s">
        <v>175</v>
      </c>
      <c r="C590" s="11" t="s">
        <v>411</v>
      </c>
    </row>
    <row r="591">
      <c r="A591" s="36" t="s">
        <v>888</v>
      </c>
      <c r="B591" s="36" t="s">
        <v>175</v>
      </c>
      <c r="C591" s="11" t="s">
        <v>363</v>
      </c>
    </row>
    <row r="592">
      <c r="A592" s="36" t="s">
        <v>889</v>
      </c>
      <c r="B592" s="36" t="s">
        <v>186</v>
      </c>
      <c r="C592" s="11" t="s">
        <v>353</v>
      </c>
    </row>
    <row r="593">
      <c r="A593" s="36" t="s">
        <v>890</v>
      </c>
      <c r="B593" s="36" t="s">
        <v>186</v>
      </c>
      <c r="C593" s="11" t="s">
        <v>353</v>
      </c>
    </row>
    <row r="594">
      <c r="A594" s="36" t="s">
        <v>891</v>
      </c>
      <c r="B594" s="36" t="s">
        <v>175</v>
      </c>
      <c r="C594" s="11" t="s">
        <v>355</v>
      </c>
    </row>
    <row r="595">
      <c r="A595" s="36" t="s">
        <v>892</v>
      </c>
      <c r="B595" s="36" t="s">
        <v>175</v>
      </c>
      <c r="C595" s="11" t="s">
        <v>396</v>
      </c>
    </row>
    <row r="596">
      <c r="A596" s="36" t="s">
        <v>893</v>
      </c>
      <c r="B596" s="36" t="s">
        <v>238</v>
      </c>
      <c r="C596" s="11" t="s">
        <v>398</v>
      </c>
    </row>
    <row r="597">
      <c r="A597" s="36" t="s">
        <v>894</v>
      </c>
      <c r="B597" s="36" t="s">
        <v>175</v>
      </c>
      <c r="C597" s="11" t="s">
        <v>436</v>
      </c>
    </row>
    <row r="598">
      <c r="A598" s="36" t="s">
        <v>895</v>
      </c>
      <c r="B598" s="36" t="s">
        <v>207</v>
      </c>
      <c r="C598" s="11" t="s">
        <v>436</v>
      </c>
    </row>
    <row r="599">
      <c r="A599" s="36" t="s">
        <v>896</v>
      </c>
      <c r="B599" s="36" t="s">
        <v>238</v>
      </c>
      <c r="C599" s="11" t="s">
        <v>394</v>
      </c>
    </row>
    <row r="600">
      <c r="A600" s="36" t="s">
        <v>105</v>
      </c>
      <c r="B600" s="36" t="s">
        <v>207</v>
      </c>
      <c r="C600" s="11" t="s">
        <v>388</v>
      </c>
    </row>
    <row r="601">
      <c r="A601" s="36" t="s">
        <v>897</v>
      </c>
      <c r="B601" s="36" t="s">
        <v>186</v>
      </c>
      <c r="C601" s="11" t="s">
        <v>353</v>
      </c>
    </row>
    <row r="602">
      <c r="A602" s="36" t="s">
        <v>115</v>
      </c>
      <c r="B602" s="36" t="s">
        <v>175</v>
      </c>
      <c r="C602" s="11" t="s">
        <v>402</v>
      </c>
    </row>
    <row r="603">
      <c r="A603" s="36" t="s">
        <v>898</v>
      </c>
      <c r="B603" s="36" t="s">
        <v>207</v>
      </c>
      <c r="C603" s="11" t="s">
        <v>456</v>
      </c>
    </row>
    <row r="604">
      <c r="A604" s="36" t="s">
        <v>42</v>
      </c>
      <c r="B604" s="36" t="s">
        <v>207</v>
      </c>
      <c r="C604" s="11" t="s">
        <v>355</v>
      </c>
    </row>
    <row r="605">
      <c r="A605" s="36" t="s">
        <v>899</v>
      </c>
      <c r="B605" s="36" t="s">
        <v>207</v>
      </c>
      <c r="C605" s="11" t="s">
        <v>377</v>
      </c>
    </row>
    <row r="606">
      <c r="A606" s="36" t="s">
        <v>900</v>
      </c>
      <c r="B606" s="36" t="s">
        <v>186</v>
      </c>
      <c r="C606" s="11" t="s">
        <v>413</v>
      </c>
    </row>
    <row r="607">
      <c r="A607" s="36" t="s">
        <v>901</v>
      </c>
      <c r="B607" s="36" t="s">
        <v>186</v>
      </c>
      <c r="C607" s="11" t="s">
        <v>358</v>
      </c>
    </row>
    <row r="608">
      <c r="A608" s="36" t="s">
        <v>902</v>
      </c>
      <c r="B608" s="36" t="s">
        <v>207</v>
      </c>
      <c r="C608" s="11" t="s">
        <v>353</v>
      </c>
    </row>
    <row r="609">
      <c r="A609" s="36" t="s">
        <v>903</v>
      </c>
      <c r="B609" s="36" t="s">
        <v>175</v>
      </c>
      <c r="C609" s="11" t="s">
        <v>398</v>
      </c>
    </row>
    <row r="610">
      <c r="A610" s="36" t="s">
        <v>904</v>
      </c>
      <c r="B610" s="36" t="s">
        <v>207</v>
      </c>
      <c r="C610" s="11" t="s">
        <v>358</v>
      </c>
    </row>
    <row r="611">
      <c r="A611" s="36" t="s">
        <v>90</v>
      </c>
      <c r="B611" s="36" t="s">
        <v>207</v>
      </c>
      <c r="C611" s="11" t="s">
        <v>370</v>
      </c>
    </row>
    <row r="612">
      <c r="A612" s="36" t="s">
        <v>905</v>
      </c>
      <c r="B612" s="36" t="s">
        <v>175</v>
      </c>
      <c r="C612" s="11" t="s">
        <v>400</v>
      </c>
    </row>
    <row r="613">
      <c r="A613" s="36" t="s">
        <v>71</v>
      </c>
      <c r="B613" s="36" t="s">
        <v>186</v>
      </c>
      <c r="C613" s="11" t="s">
        <v>388</v>
      </c>
    </row>
    <row r="614">
      <c r="A614" s="36" t="s">
        <v>906</v>
      </c>
      <c r="B614" s="36" t="s">
        <v>186</v>
      </c>
      <c r="C614" s="11" t="s">
        <v>353</v>
      </c>
    </row>
    <row r="615">
      <c r="A615" s="36" t="s">
        <v>907</v>
      </c>
      <c r="B615" s="36" t="s">
        <v>238</v>
      </c>
      <c r="C615" s="11" t="s">
        <v>377</v>
      </c>
    </row>
    <row r="616">
      <c r="A616" s="36" t="s">
        <v>908</v>
      </c>
      <c r="B616" s="36" t="s">
        <v>238</v>
      </c>
      <c r="C616" s="11" t="s">
        <v>367</v>
      </c>
    </row>
    <row r="617">
      <c r="A617" s="36" t="s">
        <v>909</v>
      </c>
      <c r="B617" s="36" t="s">
        <v>207</v>
      </c>
      <c r="C617" s="11" t="s">
        <v>411</v>
      </c>
    </row>
    <row r="618">
      <c r="A618" s="36" t="s">
        <v>910</v>
      </c>
      <c r="B618" s="36" t="s">
        <v>186</v>
      </c>
      <c r="C618" s="11" t="s">
        <v>398</v>
      </c>
    </row>
    <row r="619">
      <c r="A619" s="36" t="s">
        <v>911</v>
      </c>
      <c r="B619" s="36" t="s">
        <v>175</v>
      </c>
      <c r="C619" s="11" t="s">
        <v>355</v>
      </c>
    </row>
    <row r="620">
      <c r="A620" s="36" t="s">
        <v>912</v>
      </c>
      <c r="B620" s="36" t="s">
        <v>207</v>
      </c>
      <c r="C620" s="11" t="s">
        <v>353</v>
      </c>
    </row>
    <row r="621">
      <c r="A621" s="36" t="s">
        <v>70</v>
      </c>
      <c r="B621" s="36" t="s">
        <v>207</v>
      </c>
      <c r="C621" s="11" t="s">
        <v>396</v>
      </c>
    </row>
    <row r="622">
      <c r="A622" s="36" t="s">
        <v>913</v>
      </c>
      <c r="B622" s="36" t="s">
        <v>186</v>
      </c>
      <c r="C622" s="11" t="s">
        <v>456</v>
      </c>
    </row>
    <row r="623">
      <c r="A623" s="36" t="s">
        <v>914</v>
      </c>
      <c r="B623" s="36" t="s">
        <v>207</v>
      </c>
      <c r="C623" s="11" t="s">
        <v>411</v>
      </c>
    </row>
    <row r="624">
      <c r="A624" s="36" t="s">
        <v>915</v>
      </c>
      <c r="B624" s="36" t="s">
        <v>238</v>
      </c>
      <c r="C624" s="11" t="s">
        <v>353</v>
      </c>
    </row>
    <row r="625">
      <c r="A625" s="36" t="s">
        <v>916</v>
      </c>
      <c r="B625" s="36" t="s">
        <v>207</v>
      </c>
      <c r="C625" s="11" t="s">
        <v>367</v>
      </c>
    </row>
    <row r="626">
      <c r="A626" s="36" t="s">
        <v>917</v>
      </c>
      <c r="B626" s="36" t="s">
        <v>238</v>
      </c>
      <c r="C626" s="11" t="s">
        <v>456</v>
      </c>
    </row>
    <row r="627">
      <c r="A627" s="36" t="s">
        <v>918</v>
      </c>
      <c r="B627" s="36" t="s">
        <v>238</v>
      </c>
      <c r="C627" s="11" t="s">
        <v>372</v>
      </c>
    </row>
    <row r="628">
      <c r="A628" s="36" t="s">
        <v>919</v>
      </c>
      <c r="B628" s="36" t="s">
        <v>207</v>
      </c>
      <c r="C628" s="11" t="s">
        <v>416</v>
      </c>
    </row>
    <row r="629">
      <c r="A629" s="36" t="s">
        <v>920</v>
      </c>
      <c r="B629" s="36" t="s">
        <v>238</v>
      </c>
      <c r="C629" s="11" t="s">
        <v>355</v>
      </c>
    </row>
    <row r="630">
      <c r="A630" s="36" t="s">
        <v>921</v>
      </c>
      <c r="B630" s="36" t="s">
        <v>175</v>
      </c>
      <c r="C630" s="11" t="s">
        <v>358</v>
      </c>
    </row>
    <row r="631">
      <c r="A631" s="36" t="s">
        <v>922</v>
      </c>
      <c r="B631" s="36" t="s">
        <v>238</v>
      </c>
      <c r="C631" s="11" t="s">
        <v>353</v>
      </c>
    </row>
    <row r="632">
      <c r="A632" s="36" t="s">
        <v>923</v>
      </c>
      <c r="B632" s="36" t="s">
        <v>186</v>
      </c>
      <c r="C632" s="11" t="s">
        <v>355</v>
      </c>
    </row>
    <row r="633">
      <c r="A633" s="36" t="s">
        <v>25</v>
      </c>
      <c r="B633" s="36" t="s">
        <v>175</v>
      </c>
      <c r="C633" s="11" t="s">
        <v>413</v>
      </c>
    </row>
    <row r="634">
      <c r="A634" s="36" t="s">
        <v>32</v>
      </c>
      <c r="B634" s="36" t="s">
        <v>207</v>
      </c>
      <c r="C634" s="11" t="s">
        <v>406</v>
      </c>
    </row>
    <row r="635">
      <c r="A635" s="36" t="s">
        <v>924</v>
      </c>
      <c r="B635" s="36" t="s">
        <v>186</v>
      </c>
      <c r="C635" s="11" t="s">
        <v>353</v>
      </c>
    </row>
    <row r="636">
      <c r="A636" s="36" t="s">
        <v>925</v>
      </c>
      <c r="B636" s="36" t="s">
        <v>207</v>
      </c>
      <c r="C636" s="11" t="s">
        <v>353</v>
      </c>
    </row>
    <row r="637">
      <c r="A637" s="36" t="s">
        <v>926</v>
      </c>
      <c r="B637" s="36" t="s">
        <v>186</v>
      </c>
      <c r="C637" s="11" t="s">
        <v>456</v>
      </c>
    </row>
    <row r="638">
      <c r="A638" s="36" t="s">
        <v>927</v>
      </c>
      <c r="B638" s="36" t="s">
        <v>186</v>
      </c>
      <c r="C638" s="11" t="s">
        <v>398</v>
      </c>
    </row>
    <row r="639">
      <c r="A639" s="36" t="s">
        <v>928</v>
      </c>
      <c r="B639" s="36" t="s">
        <v>175</v>
      </c>
      <c r="C639" s="11" t="s">
        <v>358</v>
      </c>
    </row>
    <row r="640">
      <c r="A640" s="36" t="s">
        <v>929</v>
      </c>
      <c r="B640" s="36" t="s">
        <v>207</v>
      </c>
      <c r="C640" s="11" t="s">
        <v>367</v>
      </c>
    </row>
    <row r="641">
      <c r="A641" s="36" t="s">
        <v>930</v>
      </c>
      <c r="B641" s="36" t="s">
        <v>175</v>
      </c>
      <c r="C641" s="11" t="s">
        <v>402</v>
      </c>
    </row>
    <row r="642">
      <c r="A642" s="36" t="s">
        <v>931</v>
      </c>
      <c r="B642" s="36" t="s">
        <v>186</v>
      </c>
      <c r="C642" s="11" t="s">
        <v>372</v>
      </c>
    </row>
    <row r="643">
      <c r="A643" s="36" t="s">
        <v>932</v>
      </c>
      <c r="B643" s="36" t="s">
        <v>207</v>
      </c>
      <c r="C643" s="11" t="s">
        <v>419</v>
      </c>
    </row>
    <row r="644">
      <c r="A644" s="36" t="s">
        <v>933</v>
      </c>
      <c r="B644" s="36" t="s">
        <v>207</v>
      </c>
      <c r="C644" s="11" t="s">
        <v>431</v>
      </c>
    </row>
    <row r="645">
      <c r="A645" s="36" t="s">
        <v>132</v>
      </c>
      <c r="B645" s="36" t="s">
        <v>186</v>
      </c>
      <c r="C645" s="11" t="s">
        <v>416</v>
      </c>
    </row>
    <row r="646">
      <c r="A646" s="36" t="s">
        <v>934</v>
      </c>
      <c r="B646" s="36" t="s">
        <v>186</v>
      </c>
      <c r="C646" s="11" t="s">
        <v>436</v>
      </c>
    </row>
    <row r="647">
      <c r="A647" s="36" t="s">
        <v>935</v>
      </c>
      <c r="B647" s="36" t="s">
        <v>238</v>
      </c>
      <c r="C647" s="11" t="s">
        <v>353</v>
      </c>
    </row>
    <row r="648">
      <c r="A648" s="36" t="s">
        <v>936</v>
      </c>
      <c r="B648" s="36" t="s">
        <v>207</v>
      </c>
      <c r="C648" s="11" t="s">
        <v>353</v>
      </c>
    </row>
    <row r="649">
      <c r="A649" s="36" t="s">
        <v>937</v>
      </c>
      <c r="B649" s="36" t="s">
        <v>238</v>
      </c>
      <c r="C649" s="11" t="s">
        <v>380</v>
      </c>
    </row>
    <row r="650">
      <c r="A650" s="36" t="s">
        <v>938</v>
      </c>
      <c r="B650" s="36" t="s">
        <v>238</v>
      </c>
      <c r="C650" s="11" t="s">
        <v>388</v>
      </c>
    </row>
    <row r="651">
      <c r="A651" s="36" t="s">
        <v>939</v>
      </c>
      <c r="B651" s="36" t="s">
        <v>238</v>
      </c>
      <c r="C651" s="11" t="s">
        <v>411</v>
      </c>
    </row>
    <row r="652">
      <c r="A652" s="36" t="s">
        <v>940</v>
      </c>
      <c r="B652" s="36" t="s">
        <v>207</v>
      </c>
      <c r="C652" s="11" t="s">
        <v>353</v>
      </c>
    </row>
    <row r="653">
      <c r="A653" s="36" t="s">
        <v>941</v>
      </c>
      <c r="B653" s="36" t="s">
        <v>186</v>
      </c>
      <c r="C653" s="11" t="s">
        <v>353</v>
      </c>
    </row>
    <row r="654">
      <c r="A654" s="36" t="s">
        <v>119</v>
      </c>
      <c r="B654" s="36" t="s">
        <v>207</v>
      </c>
      <c r="C654" s="11" t="s">
        <v>416</v>
      </c>
    </row>
    <row r="655">
      <c r="A655" s="36" t="s">
        <v>942</v>
      </c>
      <c r="B655" s="36" t="s">
        <v>238</v>
      </c>
      <c r="C655" s="11" t="s">
        <v>353</v>
      </c>
    </row>
    <row r="656">
      <c r="A656" s="36" t="s">
        <v>943</v>
      </c>
      <c r="B656" s="36" t="s">
        <v>186</v>
      </c>
      <c r="C656" s="11" t="s">
        <v>392</v>
      </c>
    </row>
    <row r="657">
      <c r="A657" s="36" t="s">
        <v>944</v>
      </c>
      <c r="B657" s="36" t="s">
        <v>186</v>
      </c>
      <c r="C657" s="11" t="s">
        <v>479</v>
      </c>
    </row>
    <row r="658">
      <c r="A658" s="36" t="s">
        <v>945</v>
      </c>
      <c r="B658" s="36" t="s">
        <v>207</v>
      </c>
      <c r="C658" s="11" t="s">
        <v>413</v>
      </c>
    </row>
    <row r="659">
      <c r="A659" s="36" t="s">
        <v>946</v>
      </c>
      <c r="B659" s="36" t="s">
        <v>207</v>
      </c>
      <c r="C659" s="11" t="s">
        <v>388</v>
      </c>
    </row>
    <row r="660">
      <c r="A660" s="36" t="s">
        <v>947</v>
      </c>
      <c r="B660" s="36" t="s">
        <v>186</v>
      </c>
      <c r="C660" s="11" t="s">
        <v>394</v>
      </c>
    </row>
    <row r="661">
      <c r="A661" s="36" t="s">
        <v>948</v>
      </c>
      <c r="B661" s="36" t="s">
        <v>186</v>
      </c>
      <c r="C661" s="11" t="s">
        <v>353</v>
      </c>
    </row>
    <row r="662">
      <c r="A662" s="36" t="s">
        <v>949</v>
      </c>
      <c r="B662" s="36" t="s">
        <v>207</v>
      </c>
      <c r="C662" s="11" t="s">
        <v>416</v>
      </c>
    </row>
    <row r="663">
      <c r="A663" s="36" t="s">
        <v>950</v>
      </c>
      <c r="B663" s="36" t="s">
        <v>186</v>
      </c>
      <c r="C663" s="11" t="s">
        <v>353</v>
      </c>
    </row>
    <row r="664">
      <c r="A664" s="36" t="s">
        <v>951</v>
      </c>
      <c r="B664" s="36" t="s">
        <v>207</v>
      </c>
      <c r="C664" s="11" t="s">
        <v>355</v>
      </c>
    </row>
    <row r="665">
      <c r="A665" s="36" t="s">
        <v>952</v>
      </c>
      <c r="B665" s="36" t="s">
        <v>207</v>
      </c>
      <c r="C665" s="11" t="s">
        <v>374</v>
      </c>
    </row>
    <row r="666">
      <c r="A666" s="36" t="s">
        <v>953</v>
      </c>
      <c r="B666" s="36" t="s">
        <v>207</v>
      </c>
      <c r="C666" s="11" t="s">
        <v>394</v>
      </c>
    </row>
    <row r="667">
      <c r="A667" s="36" t="s">
        <v>954</v>
      </c>
      <c r="B667" s="36" t="s">
        <v>175</v>
      </c>
      <c r="C667" s="11" t="s">
        <v>349</v>
      </c>
    </row>
    <row r="668">
      <c r="A668" s="36" t="s">
        <v>955</v>
      </c>
      <c r="B668" s="36" t="s">
        <v>207</v>
      </c>
      <c r="C668" s="11" t="s">
        <v>400</v>
      </c>
    </row>
    <row r="669">
      <c r="A669" s="36" t="s">
        <v>956</v>
      </c>
      <c r="B669" s="36" t="s">
        <v>186</v>
      </c>
      <c r="C669" s="11" t="s">
        <v>370</v>
      </c>
    </row>
    <row r="670">
      <c r="A670" s="36" t="s">
        <v>957</v>
      </c>
      <c r="B670" s="36" t="s">
        <v>238</v>
      </c>
      <c r="C670" s="11" t="s">
        <v>366</v>
      </c>
    </row>
    <row r="671">
      <c r="A671" s="36" t="s">
        <v>958</v>
      </c>
      <c r="B671" s="36" t="s">
        <v>186</v>
      </c>
      <c r="C671" s="11" t="s">
        <v>382</v>
      </c>
    </row>
    <row r="672">
      <c r="A672" s="36" t="s">
        <v>63</v>
      </c>
      <c r="B672" s="36" t="s">
        <v>207</v>
      </c>
      <c r="C672" s="11" t="s">
        <v>363</v>
      </c>
    </row>
    <row r="673">
      <c r="A673" s="36" t="s">
        <v>959</v>
      </c>
      <c r="B673" s="36" t="s">
        <v>238</v>
      </c>
      <c r="C673" s="11" t="s">
        <v>363</v>
      </c>
    </row>
    <row r="674">
      <c r="A674" s="36" t="s">
        <v>152</v>
      </c>
      <c r="B674" s="36" t="s">
        <v>207</v>
      </c>
      <c r="C674" s="11" t="s">
        <v>358</v>
      </c>
    </row>
    <row r="675">
      <c r="A675" s="36" t="s">
        <v>960</v>
      </c>
      <c r="B675" s="36" t="s">
        <v>207</v>
      </c>
      <c r="C675" s="11" t="s">
        <v>353</v>
      </c>
    </row>
    <row r="676">
      <c r="A676" s="36" t="s">
        <v>94</v>
      </c>
      <c r="B676" s="36" t="s">
        <v>186</v>
      </c>
      <c r="C676" s="11" t="s">
        <v>431</v>
      </c>
    </row>
    <row r="677">
      <c r="A677" s="36" t="s">
        <v>961</v>
      </c>
      <c r="B677" s="36" t="s">
        <v>207</v>
      </c>
      <c r="C677" s="11" t="s">
        <v>419</v>
      </c>
    </row>
    <row r="678">
      <c r="A678" s="36" t="s">
        <v>962</v>
      </c>
      <c r="B678" s="36" t="s">
        <v>186</v>
      </c>
      <c r="C678" s="11" t="s">
        <v>353</v>
      </c>
    </row>
    <row r="679">
      <c r="A679" s="36" t="s">
        <v>963</v>
      </c>
      <c r="B679" s="36" t="s">
        <v>207</v>
      </c>
      <c r="C679" s="11" t="s">
        <v>425</v>
      </c>
    </row>
    <row r="680">
      <c r="A680" s="36" t="s">
        <v>964</v>
      </c>
      <c r="B680" s="36" t="s">
        <v>186</v>
      </c>
      <c r="C680" s="11" t="s">
        <v>351</v>
      </c>
    </row>
    <row r="681">
      <c r="A681" s="36" t="s">
        <v>80</v>
      </c>
      <c r="B681" s="36" t="s">
        <v>207</v>
      </c>
      <c r="C681" s="11" t="s">
        <v>382</v>
      </c>
    </row>
    <row r="682">
      <c r="A682" s="36" t="s">
        <v>146</v>
      </c>
      <c r="B682" s="36" t="s">
        <v>186</v>
      </c>
      <c r="C682" s="11" t="s">
        <v>419</v>
      </c>
    </row>
    <row r="683">
      <c r="A683" s="36" t="s">
        <v>965</v>
      </c>
      <c r="B683" s="36" t="s">
        <v>186</v>
      </c>
      <c r="C683" s="11" t="s">
        <v>366</v>
      </c>
    </row>
    <row r="684">
      <c r="A684" s="36" t="s">
        <v>84</v>
      </c>
      <c r="B684" s="36" t="s">
        <v>207</v>
      </c>
      <c r="C684" s="11" t="s">
        <v>361</v>
      </c>
    </row>
    <row r="685">
      <c r="A685" s="36" t="s">
        <v>966</v>
      </c>
      <c r="B685" s="36" t="s">
        <v>238</v>
      </c>
      <c r="C685" s="11" t="s">
        <v>431</v>
      </c>
    </row>
    <row r="686">
      <c r="A686" s="36" t="s">
        <v>967</v>
      </c>
      <c r="B686" s="36" t="s">
        <v>238</v>
      </c>
      <c r="C686" s="11" t="s">
        <v>436</v>
      </c>
    </row>
    <row r="687">
      <c r="A687" s="36" t="s">
        <v>968</v>
      </c>
      <c r="B687" s="36" t="s">
        <v>207</v>
      </c>
      <c r="C687" s="11" t="s">
        <v>353</v>
      </c>
    </row>
    <row r="688">
      <c r="A688" s="36" t="s">
        <v>969</v>
      </c>
      <c r="B688" s="36" t="s">
        <v>175</v>
      </c>
      <c r="C688" s="11" t="s">
        <v>353</v>
      </c>
    </row>
    <row r="689">
      <c r="A689" s="36" t="s">
        <v>970</v>
      </c>
      <c r="B689" s="36" t="s">
        <v>186</v>
      </c>
      <c r="C689" s="11" t="s">
        <v>400</v>
      </c>
    </row>
    <row r="690">
      <c r="A690" s="36" t="s">
        <v>971</v>
      </c>
      <c r="B690" s="36" t="s">
        <v>207</v>
      </c>
      <c r="C690" s="11" t="s">
        <v>349</v>
      </c>
    </row>
    <row r="691">
      <c r="A691" s="36" t="s">
        <v>972</v>
      </c>
      <c r="B691" s="36" t="s">
        <v>207</v>
      </c>
      <c r="C691" s="11" t="s">
        <v>479</v>
      </c>
    </row>
    <row r="692">
      <c r="A692" s="36" t="s">
        <v>100</v>
      </c>
      <c r="B692" s="36" t="s">
        <v>207</v>
      </c>
      <c r="C692" s="11" t="s">
        <v>374</v>
      </c>
    </row>
    <row r="693">
      <c r="A693" s="36" t="s">
        <v>973</v>
      </c>
      <c r="B693" s="36" t="s">
        <v>207</v>
      </c>
      <c r="C693" s="11" t="s">
        <v>394</v>
      </c>
    </row>
    <row r="694">
      <c r="A694" s="36" t="s">
        <v>974</v>
      </c>
      <c r="B694" s="36" t="s">
        <v>186</v>
      </c>
      <c r="C694" s="11" t="s">
        <v>353</v>
      </c>
    </row>
    <row r="695">
      <c r="A695" s="36" t="s">
        <v>48</v>
      </c>
      <c r="B695" s="36" t="s">
        <v>175</v>
      </c>
      <c r="C695" s="11" t="s">
        <v>366</v>
      </c>
    </row>
    <row r="696">
      <c r="A696" s="36" t="s">
        <v>975</v>
      </c>
      <c r="B696" s="36" t="s">
        <v>186</v>
      </c>
      <c r="C696" s="11" t="s">
        <v>353</v>
      </c>
    </row>
    <row r="697">
      <c r="A697" s="36" t="s">
        <v>976</v>
      </c>
      <c r="B697" s="36" t="s">
        <v>186</v>
      </c>
      <c r="C697" s="11" t="s">
        <v>353</v>
      </c>
    </row>
    <row r="698">
      <c r="A698" s="36" t="s">
        <v>977</v>
      </c>
      <c r="B698" s="36" t="s">
        <v>207</v>
      </c>
      <c r="C698" s="11" t="s">
        <v>413</v>
      </c>
    </row>
    <row r="699">
      <c r="A699" s="36" t="s">
        <v>978</v>
      </c>
      <c r="B699" s="36" t="s">
        <v>207</v>
      </c>
      <c r="C699" s="11" t="s">
        <v>377</v>
      </c>
    </row>
    <row r="700">
      <c r="A700" s="36" t="s">
        <v>979</v>
      </c>
      <c r="B700" s="36" t="s">
        <v>207</v>
      </c>
      <c r="C700" s="11" t="s">
        <v>353</v>
      </c>
    </row>
    <row r="701">
      <c r="A701" s="36" t="s">
        <v>980</v>
      </c>
      <c r="B701" s="36" t="s">
        <v>207</v>
      </c>
      <c r="C701" s="11" t="s">
        <v>353</v>
      </c>
    </row>
    <row r="702">
      <c r="A702" s="36" t="s">
        <v>981</v>
      </c>
      <c r="B702" s="36" t="s">
        <v>238</v>
      </c>
      <c r="C702" s="11" t="s">
        <v>413</v>
      </c>
    </row>
    <row r="703">
      <c r="A703" s="36" t="s">
        <v>982</v>
      </c>
      <c r="B703" s="36" t="s">
        <v>207</v>
      </c>
      <c r="C703" s="11" t="s">
        <v>349</v>
      </c>
    </row>
    <row r="704">
      <c r="A704" s="36" t="s">
        <v>983</v>
      </c>
      <c r="B704" s="36" t="s">
        <v>207</v>
      </c>
      <c r="C704" s="11" t="s">
        <v>456</v>
      </c>
    </row>
    <row r="705">
      <c r="A705" s="36" t="s">
        <v>984</v>
      </c>
      <c r="B705" s="36" t="s">
        <v>238</v>
      </c>
      <c r="C705" s="11" t="s">
        <v>419</v>
      </c>
    </row>
    <row r="706">
      <c r="A706" s="36" t="s">
        <v>985</v>
      </c>
      <c r="B706" s="36" t="s">
        <v>238</v>
      </c>
      <c r="C706" s="11" t="s">
        <v>411</v>
      </c>
    </row>
    <row r="707">
      <c r="A707" s="36" t="s">
        <v>986</v>
      </c>
      <c r="B707" s="36" t="s">
        <v>238</v>
      </c>
      <c r="C707" s="11" t="s">
        <v>431</v>
      </c>
    </row>
    <row r="708">
      <c r="A708" s="36" t="s">
        <v>987</v>
      </c>
      <c r="B708" s="36" t="s">
        <v>238</v>
      </c>
      <c r="C708" s="11" t="s">
        <v>351</v>
      </c>
    </row>
    <row r="709">
      <c r="A709" s="36" t="s">
        <v>988</v>
      </c>
      <c r="B709" s="36" t="s">
        <v>207</v>
      </c>
      <c r="C709" s="11" t="s">
        <v>400</v>
      </c>
    </row>
    <row r="710">
      <c r="A710" s="36" t="s">
        <v>989</v>
      </c>
      <c r="B710" s="36" t="s">
        <v>186</v>
      </c>
      <c r="C710" s="11" t="s">
        <v>353</v>
      </c>
    </row>
    <row r="711">
      <c r="A711" s="36" t="s">
        <v>990</v>
      </c>
      <c r="B711" s="36" t="s">
        <v>207</v>
      </c>
      <c r="C711" s="11" t="s">
        <v>353</v>
      </c>
    </row>
    <row r="712">
      <c r="A712" s="36" t="s">
        <v>991</v>
      </c>
      <c r="B712" s="36" t="s">
        <v>207</v>
      </c>
      <c r="C712" s="11" t="s">
        <v>353</v>
      </c>
    </row>
    <row r="713">
      <c r="A713" s="36" t="s">
        <v>95</v>
      </c>
      <c r="B713" s="36" t="s">
        <v>207</v>
      </c>
      <c r="C713" s="11" t="s">
        <v>419</v>
      </c>
    </row>
    <row r="714">
      <c r="A714" s="36" t="s">
        <v>992</v>
      </c>
      <c r="B714" s="36" t="s">
        <v>175</v>
      </c>
      <c r="C714" s="11" t="s">
        <v>406</v>
      </c>
    </row>
    <row r="715">
      <c r="A715" s="36" t="s">
        <v>77</v>
      </c>
      <c r="B715" s="36" t="s">
        <v>207</v>
      </c>
      <c r="C715" s="11" t="s">
        <v>394</v>
      </c>
    </row>
    <row r="716">
      <c r="A716" s="36" t="s">
        <v>993</v>
      </c>
      <c r="B716" s="36" t="s">
        <v>207</v>
      </c>
      <c r="C716" s="11" t="s">
        <v>349</v>
      </c>
    </row>
    <row r="717">
      <c r="A717" s="36" t="s">
        <v>994</v>
      </c>
      <c r="B717" s="36" t="s">
        <v>238</v>
      </c>
      <c r="C717" s="11" t="s">
        <v>353</v>
      </c>
    </row>
    <row r="718">
      <c r="A718" s="36" t="s">
        <v>995</v>
      </c>
      <c r="B718" s="36" t="s">
        <v>238</v>
      </c>
      <c r="C718" s="11" t="s">
        <v>398</v>
      </c>
    </row>
    <row r="719">
      <c r="A719" s="36" t="s">
        <v>996</v>
      </c>
      <c r="B719" s="36" t="s">
        <v>175</v>
      </c>
      <c r="C719" s="11" t="s">
        <v>366</v>
      </c>
    </row>
    <row r="720">
      <c r="A720" s="36" t="s">
        <v>997</v>
      </c>
      <c r="B720" s="36" t="s">
        <v>207</v>
      </c>
      <c r="C720" s="11" t="s">
        <v>382</v>
      </c>
    </row>
    <row r="721">
      <c r="A721" s="36" t="s">
        <v>130</v>
      </c>
      <c r="B721" s="36" t="s">
        <v>207</v>
      </c>
      <c r="C721" s="11" t="s">
        <v>388</v>
      </c>
    </row>
    <row r="722">
      <c r="A722" s="36" t="s">
        <v>998</v>
      </c>
      <c r="B722" s="36" t="s">
        <v>238</v>
      </c>
      <c r="C722" s="11" t="s">
        <v>406</v>
      </c>
    </row>
    <row r="723">
      <c r="A723" s="36" t="s">
        <v>149</v>
      </c>
      <c r="B723" s="36" t="s">
        <v>186</v>
      </c>
      <c r="C723" s="11" t="s">
        <v>355</v>
      </c>
    </row>
    <row r="724">
      <c r="A724" s="36" t="s">
        <v>145</v>
      </c>
      <c r="B724" s="36" t="s">
        <v>186</v>
      </c>
      <c r="C724" s="11" t="s">
        <v>378</v>
      </c>
    </row>
    <row r="725">
      <c r="A725" s="36" t="s">
        <v>999</v>
      </c>
      <c r="B725" s="36" t="s">
        <v>207</v>
      </c>
      <c r="C725" s="11" t="s">
        <v>363</v>
      </c>
    </row>
    <row r="726">
      <c r="A726" s="36" t="s">
        <v>1000</v>
      </c>
      <c r="B726" s="36" t="s">
        <v>207</v>
      </c>
      <c r="C726" s="11" t="s">
        <v>406</v>
      </c>
    </row>
    <row r="727">
      <c r="A727" s="36" t="s">
        <v>1001</v>
      </c>
      <c r="B727" s="36" t="s">
        <v>207</v>
      </c>
      <c r="C727" s="11" t="s">
        <v>361</v>
      </c>
    </row>
    <row r="728">
      <c r="A728" s="36" t="s">
        <v>19</v>
      </c>
      <c r="B728" s="36" t="s">
        <v>207</v>
      </c>
      <c r="C728" s="11" t="s">
        <v>380</v>
      </c>
    </row>
    <row r="729">
      <c r="A729" s="36" t="s">
        <v>139</v>
      </c>
      <c r="B729" s="36" t="s">
        <v>238</v>
      </c>
      <c r="C729" s="11" t="s">
        <v>358</v>
      </c>
    </row>
    <row r="730">
      <c r="A730" s="36" t="s">
        <v>1002</v>
      </c>
      <c r="B730" s="36" t="s">
        <v>238</v>
      </c>
      <c r="C730" s="11" t="s">
        <v>351</v>
      </c>
    </row>
    <row r="731">
      <c r="A731" s="36" t="s">
        <v>1003</v>
      </c>
      <c r="B731" s="36" t="s">
        <v>186</v>
      </c>
      <c r="C731" s="11" t="s">
        <v>353</v>
      </c>
    </row>
    <row r="732">
      <c r="A732" s="36" t="s">
        <v>1004</v>
      </c>
      <c r="B732" s="36" t="s">
        <v>186</v>
      </c>
      <c r="C732" s="11" t="s">
        <v>406</v>
      </c>
    </row>
    <row r="733">
      <c r="A733" s="36" t="s">
        <v>1005</v>
      </c>
      <c r="B733" s="36" t="s">
        <v>175</v>
      </c>
      <c r="C733" s="11" t="s">
        <v>479</v>
      </c>
    </row>
    <row r="734">
      <c r="A734" s="36" t="s">
        <v>1006</v>
      </c>
      <c r="B734" s="36" t="s">
        <v>207</v>
      </c>
      <c r="C734" s="11" t="s">
        <v>456</v>
      </c>
    </row>
    <row r="735">
      <c r="A735" s="36" t="s">
        <v>1007</v>
      </c>
      <c r="B735" s="36" t="s">
        <v>186</v>
      </c>
      <c r="C735" s="11" t="s">
        <v>353</v>
      </c>
    </row>
    <row r="736">
      <c r="A736" s="36" t="s">
        <v>1008</v>
      </c>
      <c r="B736" s="36" t="s">
        <v>207</v>
      </c>
      <c r="C736" s="11" t="s">
        <v>413</v>
      </c>
    </row>
    <row r="737">
      <c r="A737" s="36" t="s">
        <v>1009</v>
      </c>
      <c r="B737" s="36" t="s">
        <v>207</v>
      </c>
      <c r="C737" s="11" t="s">
        <v>349</v>
      </c>
    </row>
    <row r="738">
      <c r="A738" s="36" t="s">
        <v>1010</v>
      </c>
      <c r="B738" s="36" t="s">
        <v>175</v>
      </c>
      <c r="C738" s="11" t="s">
        <v>398</v>
      </c>
    </row>
    <row r="739">
      <c r="A739" s="36" t="s">
        <v>1011</v>
      </c>
      <c r="B739" s="36" t="s">
        <v>186</v>
      </c>
      <c r="C739" s="11" t="s">
        <v>353</v>
      </c>
    </row>
    <row r="740">
      <c r="A740" s="36" t="s">
        <v>1012</v>
      </c>
      <c r="B740" s="36" t="s">
        <v>238</v>
      </c>
      <c r="C740" s="11" t="s">
        <v>358</v>
      </c>
    </row>
    <row r="741">
      <c r="A741" s="36" t="s">
        <v>1013</v>
      </c>
      <c r="B741" s="36" t="s">
        <v>207</v>
      </c>
      <c r="C741" s="11" t="s">
        <v>479</v>
      </c>
    </row>
    <row r="742">
      <c r="A742" s="36" t="s">
        <v>1014</v>
      </c>
      <c r="B742" s="36" t="s">
        <v>186</v>
      </c>
      <c r="C742" s="11" t="s">
        <v>349</v>
      </c>
    </row>
    <row r="743">
      <c r="A743" s="36" t="s">
        <v>1015</v>
      </c>
      <c r="B743" s="36" t="s">
        <v>238</v>
      </c>
      <c r="C743" s="11" t="s">
        <v>353</v>
      </c>
    </row>
    <row r="744">
      <c r="A744" s="36" t="s">
        <v>1016</v>
      </c>
      <c r="B744" s="36" t="s">
        <v>207</v>
      </c>
      <c r="C744" s="11" t="s">
        <v>400</v>
      </c>
    </row>
    <row r="745">
      <c r="A745" s="36" t="s">
        <v>1017</v>
      </c>
      <c r="B745" s="36" t="s">
        <v>238</v>
      </c>
      <c r="C745" s="11" t="s">
        <v>380</v>
      </c>
    </row>
    <row r="746">
      <c r="A746" s="36" t="s">
        <v>1018</v>
      </c>
      <c r="B746" s="36" t="s">
        <v>175</v>
      </c>
      <c r="C746" s="11" t="s">
        <v>400</v>
      </c>
    </row>
    <row r="747">
      <c r="A747" s="36" t="s">
        <v>1019</v>
      </c>
      <c r="B747" s="36" t="s">
        <v>207</v>
      </c>
      <c r="C747" s="11" t="s">
        <v>479</v>
      </c>
    </row>
    <row r="748">
      <c r="A748" s="36" t="s">
        <v>52</v>
      </c>
      <c r="B748" s="36" t="s">
        <v>207</v>
      </c>
      <c r="C748" s="11" t="s">
        <v>367</v>
      </c>
    </row>
    <row r="749">
      <c r="A749" s="36" t="s">
        <v>1020</v>
      </c>
      <c r="B749" s="36" t="s">
        <v>186</v>
      </c>
      <c r="C749" s="11" t="s">
        <v>351</v>
      </c>
    </row>
    <row r="750">
      <c r="A750" s="36" t="s">
        <v>1021</v>
      </c>
      <c r="B750" s="36" t="s">
        <v>186</v>
      </c>
      <c r="C750" s="11" t="s">
        <v>431</v>
      </c>
    </row>
    <row r="751">
      <c r="A751" s="36" t="s">
        <v>1022</v>
      </c>
      <c r="B751" s="36" t="s">
        <v>207</v>
      </c>
      <c r="C751" s="11" t="s">
        <v>388</v>
      </c>
    </row>
    <row r="752">
      <c r="A752" s="36" t="s">
        <v>1023</v>
      </c>
      <c r="B752" s="36" t="s">
        <v>175</v>
      </c>
      <c r="C752" s="11" t="s">
        <v>382</v>
      </c>
    </row>
    <row r="753">
      <c r="A753" s="36" t="s">
        <v>1024</v>
      </c>
      <c r="B753" s="36" t="s">
        <v>207</v>
      </c>
      <c r="C753" s="11" t="s">
        <v>378</v>
      </c>
    </row>
    <row r="754">
      <c r="A754" s="36" t="s">
        <v>154</v>
      </c>
      <c r="B754" s="36" t="s">
        <v>207</v>
      </c>
      <c r="C754" s="11" t="s">
        <v>419</v>
      </c>
    </row>
    <row r="755">
      <c r="A755" s="36" t="s">
        <v>1025</v>
      </c>
      <c r="B755" s="36" t="s">
        <v>238</v>
      </c>
      <c r="C755" s="11" t="s">
        <v>353</v>
      </c>
    </row>
    <row r="756">
      <c r="A756" s="36" t="s">
        <v>1026</v>
      </c>
      <c r="B756" s="36" t="s">
        <v>175</v>
      </c>
      <c r="C756" s="11" t="s">
        <v>353</v>
      </c>
    </row>
    <row r="757">
      <c r="A757" s="36" t="s">
        <v>1027</v>
      </c>
      <c r="B757" s="36" t="s">
        <v>238</v>
      </c>
      <c r="C757" s="11" t="s">
        <v>355</v>
      </c>
    </row>
    <row r="758">
      <c r="A758" s="36" t="s">
        <v>118</v>
      </c>
      <c r="B758" s="36" t="s">
        <v>207</v>
      </c>
      <c r="C758" s="11" t="s">
        <v>372</v>
      </c>
    </row>
    <row r="759">
      <c r="A759" s="36" t="s">
        <v>1028</v>
      </c>
      <c r="B759" s="36" t="s">
        <v>238</v>
      </c>
      <c r="C759" s="11" t="s">
        <v>353</v>
      </c>
    </row>
    <row r="760">
      <c r="A760" s="36" t="s">
        <v>1029</v>
      </c>
      <c r="B760" s="36" t="s">
        <v>238</v>
      </c>
      <c r="C760" s="11" t="s">
        <v>361</v>
      </c>
    </row>
    <row r="761">
      <c r="A761" s="36" t="s">
        <v>35</v>
      </c>
      <c r="B761" s="36" t="s">
        <v>186</v>
      </c>
      <c r="C761" s="11" t="s">
        <v>363</v>
      </c>
    </row>
    <row r="762">
      <c r="A762" s="36" t="s">
        <v>1030</v>
      </c>
      <c r="B762" s="36" t="s">
        <v>186</v>
      </c>
      <c r="C762" s="11" t="s">
        <v>366</v>
      </c>
    </row>
    <row r="763">
      <c r="A763" s="36" t="s">
        <v>1031</v>
      </c>
      <c r="B763" s="36" t="s">
        <v>186</v>
      </c>
      <c r="C763" s="11" t="s">
        <v>396</v>
      </c>
    </row>
    <row r="764">
      <c r="A764" s="36" t="s">
        <v>1032</v>
      </c>
      <c r="B764" s="36" t="s">
        <v>186</v>
      </c>
      <c r="C764" s="11" t="s">
        <v>353</v>
      </c>
    </row>
    <row r="765">
      <c r="A765" s="36" t="s">
        <v>1033</v>
      </c>
      <c r="B765" s="36" t="s">
        <v>207</v>
      </c>
      <c r="C765" s="11" t="s">
        <v>353</v>
      </c>
    </row>
    <row r="766">
      <c r="A766" s="36" t="s">
        <v>55</v>
      </c>
      <c r="B766" s="36" t="s">
        <v>238</v>
      </c>
      <c r="C766" s="11" t="s">
        <v>392</v>
      </c>
    </row>
    <row r="767">
      <c r="A767" s="36" t="s">
        <v>1034</v>
      </c>
      <c r="B767" s="36" t="s">
        <v>207</v>
      </c>
      <c r="C767" s="11" t="s">
        <v>353</v>
      </c>
    </row>
    <row r="768">
      <c r="A768" s="36" t="s">
        <v>1035</v>
      </c>
      <c r="B768" s="36" t="s">
        <v>207</v>
      </c>
      <c r="C768" s="11" t="s">
        <v>396</v>
      </c>
    </row>
    <row r="769">
      <c r="A769" s="36" t="s">
        <v>1036</v>
      </c>
      <c r="B769" s="36" t="s">
        <v>207</v>
      </c>
      <c r="C769" s="11" t="s">
        <v>479</v>
      </c>
    </row>
    <row r="770">
      <c r="A770" s="36" t="s">
        <v>1037</v>
      </c>
      <c r="B770" s="36" t="s">
        <v>238</v>
      </c>
      <c r="C770" s="11" t="s">
        <v>353</v>
      </c>
    </row>
    <row r="771">
      <c r="A771" s="36" t="s">
        <v>1038</v>
      </c>
      <c r="B771" s="36" t="s">
        <v>238</v>
      </c>
      <c r="C771" s="11" t="s">
        <v>402</v>
      </c>
    </row>
    <row r="772">
      <c r="A772" s="36" t="s">
        <v>1039</v>
      </c>
      <c r="B772" s="36" t="s">
        <v>207</v>
      </c>
      <c r="C772" s="11" t="s">
        <v>367</v>
      </c>
    </row>
    <row r="773">
      <c r="A773" s="36" t="s">
        <v>1040</v>
      </c>
      <c r="B773" s="36" t="s">
        <v>207</v>
      </c>
      <c r="C773" s="11" t="s">
        <v>411</v>
      </c>
    </row>
    <row r="774">
      <c r="A774" s="36" t="s">
        <v>1041</v>
      </c>
      <c r="B774" s="36" t="s">
        <v>186</v>
      </c>
      <c r="C774" s="11" t="s">
        <v>456</v>
      </c>
    </row>
    <row r="775">
      <c r="A775" s="36" t="s">
        <v>1042</v>
      </c>
      <c r="B775" s="36" t="s">
        <v>207</v>
      </c>
      <c r="C775" s="11" t="s">
        <v>353</v>
      </c>
    </row>
    <row r="776">
      <c r="A776" s="36" t="s">
        <v>1043</v>
      </c>
      <c r="B776" s="36" t="s">
        <v>207</v>
      </c>
      <c r="C776" s="11" t="s">
        <v>431</v>
      </c>
    </row>
    <row r="777">
      <c r="A777" s="36" t="s">
        <v>1044</v>
      </c>
      <c r="B777" s="36" t="s">
        <v>186</v>
      </c>
      <c r="C777" s="11" t="s">
        <v>372</v>
      </c>
    </row>
    <row r="778">
      <c r="A778" s="36" t="s">
        <v>1045</v>
      </c>
      <c r="B778" s="36" t="s">
        <v>207</v>
      </c>
      <c r="C778" s="11" t="s">
        <v>363</v>
      </c>
    </row>
    <row r="779">
      <c r="A779" s="36" t="s">
        <v>158</v>
      </c>
      <c r="B779" s="36" t="s">
        <v>186</v>
      </c>
      <c r="C779" s="11" t="s">
        <v>398</v>
      </c>
    </row>
    <row r="780">
      <c r="A780" s="36" t="s">
        <v>78</v>
      </c>
      <c r="B780" s="36" t="s">
        <v>207</v>
      </c>
      <c r="C780" s="11" t="s">
        <v>416</v>
      </c>
    </row>
    <row r="781">
      <c r="A781" s="36" t="s">
        <v>1046</v>
      </c>
      <c r="B781" s="36" t="s">
        <v>175</v>
      </c>
      <c r="C781" s="11" t="s">
        <v>377</v>
      </c>
    </row>
    <row r="782">
      <c r="A782" s="36" t="s">
        <v>1047</v>
      </c>
      <c r="B782" s="36" t="s">
        <v>186</v>
      </c>
      <c r="C782" s="11" t="s">
        <v>377</v>
      </c>
    </row>
    <row r="783">
      <c r="A783" s="36" t="s">
        <v>1048</v>
      </c>
      <c r="B783" s="36" t="s">
        <v>238</v>
      </c>
      <c r="C783" s="11" t="s">
        <v>400</v>
      </c>
    </row>
    <row r="784">
      <c r="A784" s="36" t="s">
        <v>60</v>
      </c>
      <c r="B784" s="36" t="s">
        <v>207</v>
      </c>
      <c r="C784" s="11" t="s">
        <v>398</v>
      </c>
    </row>
    <row r="785">
      <c r="A785" s="36" t="s">
        <v>1049</v>
      </c>
      <c r="B785" s="36" t="s">
        <v>207</v>
      </c>
      <c r="C785" s="11" t="s">
        <v>398</v>
      </c>
    </row>
    <row r="786">
      <c r="A786" s="36" t="s">
        <v>1050</v>
      </c>
      <c r="B786" s="36" t="s">
        <v>186</v>
      </c>
      <c r="C786" s="11" t="s">
        <v>353</v>
      </c>
    </row>
    <row r="787">
      <c r="A787" s="36" t="s">
        <v>53</v>
      </c>
      <c r="B787" s="36" t="s">
        <v>186</v>
      </c>
      <c r="C787" s="11" t="s">
        <v>380</v>
      </c>
    </row>
    <row r="788">
      <c r="A788" s="36" t="s">
        <v>1051</v>
      </c>
      <c r="B788" s="36" t="s">
        <v>238</v>
      </c>
      <c r="C788" s="11" t="s">
        <v>370</v>
      </c>
    </row>
    <row r="789">
      <c r="A789" s="36" t="s">
        <v>1052</v>
      </c>
      <c r="B789" s="36" t="s">
        <v>207</v>
      </c>
      <c r="C789" s="11" t="s">
        <v>351</v>
      </c>
    </row>
    <row r="790">
      <c r="A790" s="36" t="s">
        <v>123</v>
      </c>
      <c r="B790" s="36" t="s">
        <v>238</v>
      </c>
      <c r="C790" s="11" t="s">
        <v>431</v>
      </c>
    </row>
    <row r="791">
      <c r="A791" s="36" t="s">
        <v>1053</v>
      </c>
      <c r="B791" s="36" t="s">
        <v>238</v>
      </c>
      <c r="C791" s="11" t="s">
        <v>479</v>
      </c>
    </row>
    <row r="792">
      <c r="A792" s="36" t="s">
        <v>1054</v>
      </c>
      <c r="B792" s="36" t="s">
        <v>238</v>
      </c>
      <c r="C792" s="11" t="s">
        <v>394</v>
      </c>
    </row>
    <row r="793">
      <c r="A793" s="36" t="s">
        <v>85</v>
      </c>
      <c r="B793" s="36" t="s">
        <v>186</v>
      </c>
      <c r="C793" s="11" t="s">
        <v>425</v>
      </c>
    </row>
    <row r="794">
      <c r="A794" s="36" t="s">
        <v>1055</v>
      </c>
      <c r="B794" s="36" t="s">
        <v>207</v>
      </c>
      <c r="C794" s="11" t="s">
        <v>413</v>
      </c>
    </row>
    <row r="795">
      <c r="A795" s="36" t="s">
        <v>59</v>
      </c>
      <c r="B795" s="36" t="s">
        <v>175</v>
      </c>
      <c r="C795" s="11" t="s">
        <v>400</v>
      </c>
    </row>
    <row r="796">
      <c r="A796" s="36" t="s">
        <v>1056</v>
      </c>
      <c r="B796" s="36" t="s">
        <v>175</v>
      </c>
      <c r="C796" s="11" t="s">
        <v>353</v>
      </c>
    </row>
    <row r="797">
      <c r="A797" s="36" t="s">
        <v>1057</v>
      </c>
      <c r="B797" s="36" t="s">
        <v>207</v>
      </c>
      <c r="C797" s="11" t="s">
        <v>353</v>
      </c>
    </row>
    <row r="798">
      <c r="A798" s="36" t="s">
        <v>1058</v>
      </c>
      <c r="B798" s="36" t="s">
        <v>207</v>
      </c>
      <c r="C798" s="11" t="s">
        <v>425</v>
      </c>
    </row>
    <row r="799">
      <c r="A799" s="36" t="s">
        <v>1059</v>
      </c>
      <c r="B799" s="36" t="s">
        <v>207</v>
      </c>
      <c r="C799" s="11" t="s">
        <v>358</v>
      </c>
    </row>
    <row r="800">
      <c r="A800" s="36" t="s">
        <v>1060</v>
      </c>
      <c r="B800" s="36" t="s">
        <v>207</v>
      </c>
      <c r="C800" s="11" t="s">
        <v>425</v>
      </c>
    </row>
    <row r="801">
      <c r="A801" s="36" t="s">
        <v>166</v>
      </c>
      <c r="B801" s="36" t="s">
        <v>238</v>
      </c>
      <c r="C801" s="11" t="s">
        <v>400</v>
      </c>
    </row>
    <row r="802">
      <c r="A802" s="36" t="s">
        <v>1061</v>
      </c>
      <c r="B802" s="36" t="s">
        <v>175</v>
      </c>
      <c r="C802" s="11" t="s">
        <v>425</v>
      </c>
    </row>
    <row r="803">
      <c r="A803" s="36" t="s">
        <v>1062</v>
      </c>
      <c r="B803" s="36" t="s">
        <v>238</v>
      </c>
      <c r="C803" s="11" t="s">
        <v>398</v>
      </c>
    </row>
    <row r="804">
      <c r="A804" s="36" t="s">
        <v>1063</v>
      </c>
      <c r="B804" s="36" t="s">
        <v>207</v>
      </c>
      <c r="C804" s="11" t="s">
        <v>353</v>
      </c>
    </row>
    <row r="805">
      <c r="A805" s="36" t="s">
        <v>1064</v>
      </c>
      <c r="B805" s="36" t="s">
        <v>207</v>
      </c>
      <c r="C805" s="11" t="s">
        <v>353</v>
      </c>
    </row>
    <row r="806">
      <c r="A806" s="36" t="s">
        <v>1065</v>
      </c>
      <c r="B806" s="36" t="s">
        <v>207</v>
      </c>
      <c r="C806" s="11" t="s">
        <v>353</v>
      </c>
    </row>
    <row r="807">
      <c r="A807" s="36" t="s">
        <v>1066</v>
      </c>
      <c r="B807" s="36" t="s">
        <v>175</v>
      </c>
      <c r="C807" s="11" t="s">
        <v>353</v>
      </c>
    </row>
    <row r="808">
      <c r="A808" s="36" t="s">
        <v>1067</v>
      </c>
      <c r="B808" s="36" t="s">
        <v>186</v>
      </c>
      <c r="C808" s="11" t="s">
        <v>351</v>
      </c>
    </row>
    <row r="809">
      <c r="A809" s="36" t="s">
        <v>1068</v>
      </c>
      <c r="B809" s="36" t="s">
        <v>207</v>
      </c>
      <c r="C809" s="11" t="s">
        <v>353</v>
      </c>
    </row>
    <row r="810">
      <c r="A810" s="36" t="s">
        <v>1069</v>
      </c>
      <c r="B810" s="36" t="s">
        <v>186</v>
      </c>
      <c r="C810" s="11" t="s">
        <v>353</v>
      </c>
    </row>
    <row r="811">
      <c r="A811" s="36" t="s">
        <v>1070</v>
      </c>
      <c r="B811" s="36" t="s">
        <v>207</v>
      </c>
      <c r="C811" s="11" t="s">
        <v>416</v>
      </c>
    </row>
    <row r="812">
      <c r="A812" s="36" t="s">
        <v>1071</v>
      </c>
      <c r="B812" s="36" t="s">
        <v>238</v>
      </c>
      <c r="C812" s="11" t="s">
        <v>406</v>
      </c>
    </row>
    <row r="813">
      <c r="A813" s="36" t="s">
        <v>1072</v>
      </c>
      <c r="B813" s="36" t="s">
        <v>238</v>
      </c>
      <c r="C813" s="11" t="s">
        <v>382</v>
      </c>
    </row>
    <row r="814">
      <c r="A814" s="36" t="s">
        <v>31</v>
      </c>
      <c r="B814" s="36" t="s">
        <v>186</v>
      </c>
      <c r="C814" s="11" t="s">
        <v>361</v>
      </c>
    </row>
    <row r="815">
      <c r="A815" s="36" t="s">
        <v>1073</v>
      </c>
      <c r="B815" s="36" t="s">
        <v>186</v>
      </c>
      <c r="C815" s="11" t="s">
        <v>353</v>
      </c>
    </row>
    <row r="816">
      <c r="A816" s="36" t="s">
        <v>1074</v>
      </c>
      <c r="B816" s="36" t="s">
        <v>186</v>
      </c>
      <c r="C816" s="11" t="s">
        <v>398</v>
      </c>
    </row>
    <row r="817">
      <c r="A817" s="36" t="s">
        <v>1075</v>
      </c>
      <c r="B817" s="36" t="s">
        <v>207</v>
      </c>
      <c r="C817" s="11" t="s">
        <v>366</v>
      </c>
    </row>
    <row r="818">
      <c r="A818" s="36" t="s">
        <v>1076</v>
      </c>
      <c r="B818" s="36" t="s">
        <v>186</v>
      </c>
      <c r="C818" s="11" t="s">
        <v>436</v>
      </c>
    </row>
    <row r="819">
      <c r="A819" s="36" t="s">
        <v>1077</v>
      </c>
      <c r="B819" s="36" t="s">
        <v>175</v>
      </c>
      <c r="C819" s="11" t="s">
        <v>353</v>
      </c>
    </row>
    <row r="820">
      <c r="A820" s="36" t="s">
        <v>1078</v>
      </c>
      <c r="B820" s="36" t="s">
        <v>175</v>
      </c>
      <c r="C820" s="11" t="s">
        <v>378</v>
      </c>
    </row>
    <row r="821">
      <c r="A821" s="36" t="s">
        <v>1079</v>
      </c>
      <c r="B821" s="36" t="s">
        <v>207</v>
      </c>
      <c r="C821" s="11" t="s">
        <v>353</v>
      </c>
    </row>
    <row r="822">
      <c r="A822" s="36" t="s">
        <v>1080</v>
      </c>
      <c r="B822" s="36" t="s">
        <v>207</v>
      </c>
      <c r="C822" s="11" t="s">
        <v>353</v>
      </c>
    </row>
    <row r="823">
      <c r="A823" s="36" t="s">
        <v>1081</v>
      </c>
      <c r="B823" s="36" t="s">
        <v>238</v>
      </c>
      <c r="C823" s="11" t="s">
        <v>456</v>
      </c>
    </row>
    <row r="824">
      <c r="A824" s="36" t="s">
        <v>1082</v>
      </c>
      <c r="B824" s="36" t="s">
        <v>238</v>
      </c>
      <c r="C824" s="11" t="s">
        <v>406</v>
      </c>
    </row>
    <row r="825">
      <c r="A825" s="36" t="s">
        <v>1083</v>
      </c>
      <c r="B825" s="36" t="s">
        <v>175</v>
      </c>
      <c r="C825" s="11" t="s">
        <v>479</v>
      </c>
    </row>
    <row r="826">
      <c r="A826" s="36" t="s">
        <v>1084</v>
      </c>
      <c r="B826" s="36" t="s">
        <v>175</v>
      </c>
      <c r="C826" s="11" t="s">
        <v>406</v>
      </c>
    </row>
    <row r="827">
      <c r="A827" s="36" t="s">
        <v>99</v>
      </c>
      <c r="B827" s="36" t="s">
        <v>238</v>
      </c>
      <c r="C827" s="11" t="s">
        <v>367</v>
      </c>
    </row>
    <row r="828">
      <c r="A828" s="36" t="s">
        <v>1085</v>
      </c>
      <c r="B828" s="36" t="s">
        <v>238</v>
      </c>
      <c r="C828" s="11" t="s">
        <v>367</v>
      </c>
    </row>
    <row r="829">
      <c r="A829" s="36" t="s">
        <v>1086</v>
      </c>
      <c r="B829" s="36" t="s">
        <v>207</v>
      </c>
      <c r="C829" s="11" t="s">
        <v>396</v>
      </c>
    </row>
    <row r="830">
      <c r="A830" s="36" t="s">
        <v>1087</v>
      </c>
      <c r="B830" s="36" t="s">
        <v>207</v>
      </c>
      <c r="C830" s="11" t="s">
        <v>377</v>
      </c>
    </row>
    <row r="831">
      <c r="A831" s="36" t="s">
        <v>1088</v>
      </c>
      <c r="B831" s="36" t="s">
        <v>238</v>
      </c>
      <c r="C831" s="11" t="s">
        <v>353</v>
      </c>
    </row>
    <row r="832">
      <c r="A832" s="36" t="s">
        <v>1089</v>
      </c>
      <c r="B832" s="36" t="s">
        <v>175</v>
      </c>
      <c r="C832" s="11" t="s">
        <v>366</v>
      </c>
    </row>
    <row r="833">
      <c r="A833" s="36" t="s">
        <v>1090</v>
      </c>
      <c r="B833" s="36" t="s">
        <v>207</v>
      </c>
      <c r="C833" s="11" t="s">
        <v>353</v>
      </c>
    </row>
    <row r="834">
      <c r="A834" s="36" t="s">
        <v>1091</v>
      </c>
      <c r="B834" s="36" t="s">
        <v>207</v>
      </c>
      <c r="C834" s="11" t="s">
        <v>370</v>
      </c>
    </row>
    <row r="835">
      <c r="A835" s="36" t="s">
        <v>129</v>
      </c>
      <c r="B835" s="36" t="s">
        <v>186</v>
      </c>
      <c r="C835" s="11" t="s">
        <v>363</v>
      </c>
    </row>
    <row r="836">
      <c r="A836" s="36" t="s">
        <v>169</v>
      </c>
      <c r="B836" s="36" t="s">
        <v>186</v>
      </c>
      <c r="C836" s="11" t="s">
        <v>416</v>
      </c>
    </row>
    <row r="837">
      <c r="A837" s="36" t="s">
        <v>1092</v>
      </c>
      <c r="B837" s="36" t="s">
        <v>238</v>
      </c>
      <c r="C837" s="11" t="s">
        <v>349</v>
      </c>
    </row>
    <row r="838">
      <c r="A838" s="36" t="s">
        <v>1093</v>
      </c>
      <c r="B838" s="36" t="s">
        <v>238</v>
      </c>
      <c r="C838" s="11" t="s">
        <v>380</v>
      </c>
    </row>
    <row r="839">
      <c r="A839" s="36" t="s">
        <v>1094</v>
      </c>
      <c r="B839" s="36" t="s">
        <v>238</v>
      </c>
      <c r="C839" s="11" t="s">
        <v>416</v>
      </c>
    </row>
    <row r="840">
      <c r="A840" s="36" t="s">
        <v>1095</v>
      </c>
      <c r="B840" s="36" t="s">
        <v>175</v>
      </c>
      <c r="C840" s="11" t="s">
        <v>419</v>
      </c>
    </row>
    <row r="841">
      <c r="A841" s="36" t="s">
        <v>1096</v>
      </c>
      <c r="B841" s="36" t="s">
        <v>238</v>
      </c>
      <c r="C841" s="11" t="s">
        <v>436</v>
      </c>
    </row>
    <row r="842">
      <c r="A842" s="36" t="s">
        <v>1097</v>
      </c>
      <c r="B842" s="36" t="s">
        <v>175</v>
      </c>
      <c r="C842" s="11" t="s">
        <v>398</v>
      </c>
    </row>
    <row r="843">
      <c r="A843" s="36" t="s">
        <v>1098</v>
      </c>
      <c r="B843" s="36" t="s">
        <v>238</v>
      </c>
      <c r="C843" s="11" t="s">
        <v>380</v>
      </c>
    </row>
    <row r="844">
      <c r="A844" s="36" t="s">
        <v>1099</v>
      </c>
      <c r="B844" s="36" t="s">
        <v>207</v>
      </c>
      <c r="C844" s="11" t="s">
        <v>358</v>
      </c>
    </row>
    <row r="845">
      <c r="A845" s="36" t="s">
        <v>1100</v>
      </c>
      <c r="B845" s="36" t="s">
        <v>238</v>
      </c>
      <c r="C845" s="11" t="s">
        <v>398</v>
      </c>
    </row>
    <row r="846">
      <c r="A846" s="36" t="s">
        <v>140</v>
      </c>
      <c r="B846" s="36" t="s">
        <v>207</v>
      </c>
      <c r="C846" s="11" t="s">
        <v>411</v>
      </c>
    </row>
    <row r="847">
      <c r="A847" s="36" t="s">
        <v>1101</v>
      </c>
      <c r="B847" s="36" t="s">
        <v>186</v>
      </c>
      <c r="C847" s="11" t="s">
        <v>479</v>
      </c>
    </row>
    <row r="848">
      <c r="A848" s="36" t="s">
        <v>143</v>
      </c>
      <c r="B848" s="36" t="s">
        <v>207</v>
      </c>
      <c r="C848" s="11" t="s">
        <v>419</v>
      </c>
    </row>
    <row r="849">
      <c r="A849" s="36" t="s">
        <v>1102</v>
      </c>
      <c r="B849" s="36" t="s">
        <v>207</v>
      </c>
      <c r="C849" s="11" t="s">
        <v>353</v>
      </c>
    </row>
    <row r="850">
      <c r="A850" s="36" t="s">
        <v>147</v>
      </c>
      <c r="B850" s="36" t="s">
        <v>207</v>
      </c>
      <c r="C850" s="11" t="s">
        <v>479</v>
      </c>
    </row>
    <row r="851">
      <c r="A851" s="36" t="s">
        <v>1103</v>
      </c>
      <c r="B851" s="36" t="s">
        <v>207</v>
      </c>
      <c r="C851" s="11" t="s">
        <v>353</v>
      </c>
    </row>
    <row r="852">
      <c r="A852" s="36" t="s">
        <v>1104</v>
      </c>
      <c r="B852" s="36" t="s">
        <v>238</v>
      </c>
      <c r="C852" s="11" t="s">
        <v>370</v>
      </c>
    </row>
    <row r="853">
      <c r="A853" s="36" t="s">
        <v>1105</v>
      </c>
      <c r="B853" s="36" t="s">
        <v>238</v>
      </c>
      <c r="C853" s="11" t="s">
        <v>382</v>
      </c>
    </row>
    <row r="854">
      <c r="A854" s="36" t="s">
        <v>1106</v>
      </c>
      <c r="B854" s="36" t="s">
        <v>207</v>
      </c>
      <c r="C854" s="11" t="s">
        <v>361</v>
      </c>
    </row>
    <row r="855">
      <c r="A855" s="36" t="s">
        <v>1107</v>
      </c>
      <c r="B855" s="36" t="s">
        <v>175</v>
      </c>
      <c r="C855" s="11" t="s">
        <v>351</v>
      </c>
    </row>
    <row r="856">
      <c r="A856" s="36" t="s">
        <v>1108</v>
      </c>
      <c r="B856" s="36" t="s">
        <v>238</v>
      </c>
      <c r="C856" s="11" t="s">
        <v>419</v>
      </c>
    </row>
    <row r="857">
      <c r="A857" s="36" t="s">
        <v>1109</v>
      </c>
      <c r="B857" s="36" t="s">
        <v>186</v>
      </c>
      <c r="C857" s="11" t="s">
        <v>353</v>
      </c>
    </row>
    <row r="858">
      <c r="A858" s="36" t="s">
        <v>1110</v>
      </c>
      <c r="B858" s="36" t="s">
        <v>207</v>
      </c>
      <c r="C858" s="11" t="s">
        <v>351</v>
      </c>
    </row>
    <row r="859">
      <c r="A859" s="36" t="s">
        <v>106</v>
      </c>
      <c r="B859" s="36" t="s">
        <v>207</v>
      </c>
      <c r="C859" s="11" t="s">
        <v>425</v>
      </c>
    </row>
    <row r="860">
      <c r="A860" s="36" t="s">
        <v>1111</v>
      </c>
      <c r="B860" s="36" t="s">
        <v>175</v>
      </c>
      <c r="C860" s="11" t="s">
        <v>411</v>
      </c>
    </row>
    <row r="861">
      <c r="A861" s="36" t="s">
        <v>1112</v>
      </c>
      <c r="B861" s="36" t="s">
        <v>207</v>
      </c>
      <c r="C861" s="11" t="s">
        <v>372</v>
      </c>
    </row>
    <row r="862">
      <c r="A862" s="36" t="s">
        <v>1113</v>
      </c>
      <c r="B862" s="36" t="s">
        <v>238</v>
      </c>
      <c r="C862" s="11" t="s">
        <v>367</v>
      </c>
    </row>
    <row r="863">
      <c r="A863" s="36" t="s">
        <v>1114</v>
      </c>
      <c r="B863" s="36" t="s">
        <v>238</v>
      </c>
      <c r="C863" s="11" t="s">
        <v>380</v>
      </c>
    </row>
    <row r="864">
      <c r="A864" s="36" t="s">
        <v>1115</v>
      </c>
      <c r="B864" s="36" t="s">
        <v>186</v>
      </c>
      <c r="C864" s="11" t="s">
        <v>353</v>
      </c>
    </row>
    <row r="865">
      <c r="A865" s="36" t="s">
        <v>138</v>
      </c>
      <c r="B865" s="36" t="s">
        <v>186</v>
      </c>
      <c r="C865" s="11" t="s">
        <v>370</v>
      </c>
    </row>
    <row r="866">
      <c r="A866" s="36" t="s">
        <v>1116</v>
      </c>
      <c r="B866" s="36" t="s">
        <v>207</v>
      </c>
      <c r="C866" s="11" t="s">
        <v>479</v>
      </c>
    </row>
    <row r="867">
      <c r="A867" s="36" t="s">
        <v>1117</v>
      </c>
      <c r="B867" s="36" t="s">
        <v>207</v>
      </c>
      <c r="C867" s="11" t="s">
        <v>349</v>
      </c>
    </row>
    <row r="868">
      <c r="A868" s="36" t="s">
        <v>1118</v>
      </c>
      <c r="B868" s="36" t="s">
        <v>175</v>
      </c>
      <c r="C868" s="11" t="s">
        <v>382</v>
      </c>
    </row>
    <row r="869">
      <c r="A869" s="36" t="s">
        <v>1119</v>
      </c>
      <c r="B869" s="36" t="s">
        <v>186</v>
      </c>
      <c r="C869" s="11" t="s">
        <v>361</v>
      </c>
    </row>
    <row r="870">
      <c r="A870" s="36" t="s">
        <v>1120</v>
      </c>
      <c r="B870" s="36" t="s">
        <v>238</v>
      </c>
      <c r="C870" s="11" t="s">
        <v>353</v>
      </c>
    </row>
    <row r="871">
      <c r="A871" s="36" t="s">
        <v>584</v>
      </c>
      <c r="B871" s="36" t="s">
        <v>175</v>
      </c>
      <c r="C871" s="11" t="s">
        <v>413</v>
      </c>
    </row>
    <row r="872">
      <c r="A872" s="36" t="s">
        <v>1121</v>
      </c>
      <c r="B872" s="36" t="s">
        <v>238</v>
      </c>
      <c r="C872" s="11" t="s">
        <v>425</v>
      </c>
    </row>
    <row r="873">
      <c r="A873" s="36" t="s">
        <v>1122</v>
      </c>
      <c r="B873" s="36" t="s">
        <v>186</v>
      </c>
      <c r="C873" s="11" t="s">
        <v>396</v>
      </c>
    </row>
    <row r="874">
      <c r="A874" s="36" t="s">
        <v>1123</v>
      </c>
      <c r="B874" s="36" t="s">
        <v>207</v>
      </c>
      <c r="C874" s="11" t="s">
        <v>366</v>
      </c>
    </row>
    <row r="875">
      <c r="A875" s="36" t="s">
        <v>1124</v>
      </c>
      <c r="B875" s="36" t="s">
        <v>207</v>
      </c>
      <c r="C875" s="11" t="s">
        <v>479</v>
      </c>
    </row>
    <row r="876">
      <c r="A876" s="36" t="s">
        <v>1125</v>
      </c>
      <c r="B876" s="36" t="s">
        <v>238</v>
      </c>
      <c r="C876" s="11" t="s">
        <v>388</v>
      </c>
    </row>
    <row r="877">
      <c r="A877" s="36" t="s">
        <v>1126</v>
      </c>
      <c r="B877" s="36" t="s">
        <v>175</v>
      </c>
      <c r="C877" s="11" t="s">
        <v>353</v>
      </c>
    </row>
    <row r="878">
      <c r="A878" s="36" t="s">
        <v>1127</v>
      </c>
      <c r="B878" s="36" t="s">
        <v>207</v>
      </c>
      <c r="C878" s="11" t="s">
        <v>431</v>
      </c>
    </row>
    <row r="879">
      <c r="A879" s="36" t="s">
        <v>1128</v>
      </c>
      <c r="B879" s="36" t="s">
        <v>186</v>
      </c>
      <c r="C879" s="11" t="s">
        <v>378</v>
      </c>
    </row>
    <row r="880">
      <c r="A880" s="36" t="s">
        <v>1129</v>
      </c>
      <c r="B880" s="36" t="s">
        <v>207</v>
      </c>
      <c r="C880" s="11" t="s">
        <v>370</v>
      </c>
    </row>
    <row r="881">
      <c r="A881" s="36" t="s">
        <v>170</v>
      </c>
      <c r="B881" s="36" t="s">
        <v>186</v>
      </c>
      <c r="C881" s="11" t="s">
        <v>388</v>
      </c>
    </row>
    <row r="882">
      <c r="A882" s="36" t="s">
        <v>1130</v>
      </c>
      <c r="B882" s="36" t="s">
        <v>186</v>
      </c>
      <c r="C882" s="11" t="s">
        <v>372</v>
      </c>
    </row>
    <row r="883">
      <c r="A883" s="36" t="s">
        <v>1131</v>
      </c>
      <c r="B883" s="36" t="s">
        <v>238</v>
      </c>
      <c r="C883" s="11" t="s">
        <v>363</v>
      </c>
    </row>
    <row r="884">
      <c r="A884" s="36" t="s">
        <v>1132</v>
      </c>
      <c r="B884" s="36" t="s">
        <v>207</v>
      </c>
      <c r="C884" s="11" t="s">
        <v>436</v>
      </c>
    </row>
    <row r="885">
      <c r="A885" s="36" t="s">
        <v>1133</v>
      </c>
      <c r="B885" s="36" t="s">
        <v>207</v>
      </c>
      <c r="C885" s="11" t="s">
        <v>406</v>
      </c>
    </row>
    <row r="886">
      <c r="A886" s="36" t="s">
        <v>1134</v>
      </c>
      <c r="B886" s="36" t="s">
        <v>207</v>
      </c>
      <c r="C886" s="11" t="s">
        <v>372</v>
      </c>
    </row>
    <row r="887">
      <c r="A887" s="36" t="s">
        <v>1135</v>
      </c>
      <c r="B887" s="36" t="s">
        <v>186</v>
      </c>
      <c r="C887" s="11" t="s">
        <v>400</v>
      </c>
    </row>
    <row r="888">
      <c r="A888" s="36" t="s">
        <v>1136</v>
      </c>
      <c r="B888" s="36" t="s">
        <v>207</v>
      </c>
      <c r="C888" s="11" t="s">
        <v>349</v>
      </c>
    </row>
    <row r="889">
      <c r="A889" s="36" t="s">
        <v>1137</v>
      </c>
      <c r="B889" s="36" t="s">
        <v>238</v>
      </c>
      <c r="C889" s="11" t="s">
        <v>402</v>
      </c>
    </row>
    <row r="890">
      <c r="A890" s="36" t="s">
        <v>1138</v>
      </c>
      <c r="B890" s="36" t="s">
        <v>175</v>
      </c>
      <c r="C890" s="11" t="s">
        <v>353</v>
      </c>
    </row>
    <row r="891">
      <c r="A891" s="36" t="s">
        <v>1139</v>
      </c>
      <c r="B891" s="36" t="s">
        <v>207</v>
      </c>
      <c r="C891" s="11" t="s">
        <v>416</v>
      </c>
    </row>
    <row r="892">
      <c r="A892" s="36" t="s">
        <v>1140</v>
      </c>
      <c r="B892" s="36" t="s">
        <v>186</v>
      </c>
      <c r="C892" s="11" t="s">
        <v>372</v>
      </c>
    </row>
    <row r="893">
      <c r="A893" s="36" t="s">
        <v>1141</v>
      </c>
      <c r="B893" s="36" t="s">
        <v>207</v>
      </c>
      <c r="C893" s="11" t="s">
        <v>370</v>
      </c>
    </row>
    <row r="894">
      <c r="A894" s="36" t="s">
        <v>1142</v>
      </c>
      <c r="B894" s="36" t="s">
        <v>175</v>
      </c>
      <c r="C894" s="11" t="s">
        <v>372</v>
      </c>
    </row>
    <row r="895">
      <c r="A895" s="36" t="s">
        <v>1143</v>
      </c>
      <c r="B895" s="36" t="s">
        <v>186</v>
      </c>
      <c r="C895" s="11" t="s">
        <v>380</v>
      </c>
    </row>
    <row r="896">
      <c r="A896" s="36" t="s">
        <v>1144</v>
      </c>
      <c r="B896" s="36" t="s">
        <v>207</v>
      </c>
      <c r="C896" s="11" t="s">
        <v>406</v>
      </c>
    </row>
    <row r="897">
      <c r="A897" s="36" t="s">
        <v>1145</v>
      </c>
      <c r="B897" s="36" t="s">
        <v>186</v>
      </c>
      <c r="C897" s="11" t="s">
        <v>367</v>
      </c>
    </row>
    <row r="898">
      <c r="A898" s="36" t="s">
        <v>1146</v>
      </c>
      <c r="B898" s="36" t="s">
        <v>207</v>
      </c>
      <c r="C898" s="11" t="s">
        <v>411</v>
      </c>
    </row>
    <row r="899">
      <c r="A899" s="36" t="s">
        <v>1147</v>
      </c>
      <c r="B899" s="36" t="s">
        <v>175</v>
      </c>
      <c r="C899" s="11" t="s">
        <v>402</v>
      </c>
    </row>
    <row r="900">
      <c r="A900" s="36" t="s">
        <v>1148</v>
      </c>
      <c r="B900" s="36" t="s">
        <v>186</v>
      </c>
      <c r="C900" s="11" t="s">
        <v>353</v>
      </c>
    </row>
    <row r="901">
      <c r="A901" s="36" t="s">
        <v>165</v>
      </c>
      <c r="B901" s="36" t="s">
        <v>207</v>
      </c>
      <c r="C901" s="11" t="s">
        <v>377</v>
      </c>
    </row>
    <row r="902">
      <c r="A902" s="36" t="s">
        <v>1149</v>
      </c>
      <c r="B902" s="36" t="s">
        <v>175</v>
      </c>
      <c r="C902" s="11" t="s">
        <v>353</v>
      </c>
    </row>
    <row r="903">
      <c r="A903" s="36" t="s">
        <v>1150</v>
      </c>
      <c r="B903" s="36" t="s">
        <v>238</v>
      </c>
      <c r="C903" s="11" t="s">
        <v>416</v>
      </c>
    </row>
    <row r="904">
      <c r="A904" s="36" t="s">
        <v>1151</v>
      </c>
      <c r="B904" s="36" t="s">
        <v>186</v>
      </c>
      <c r="C904" s="11" t="s">
        <v>416</v>
      </c>
    </row>
    <row r="905">
      <c r="A905" s="36" t="s">
        <v>1152</v>
      </c>
      <c r="B905" s="36" t="s">
        <v>207</v>
      </c>
      <c r="C905" s="11" t="s">
        <v>394</v>
      </c>
    </row>
    <row r="906">
      <c r="A906" s="36" t="s">
        <v>1153</v>
      </c>
      <c r="B906" s="36" t="s">
        <v>186</v>
      </c>
      <c r="C906" s="11" t="s">
        <v>377</v>
      </c>
    </row>
    <row r="907">
      <c r="A907" s="36" t="s">
        <v>92</v>
      </c>
      <c r="B907" s="36" t="s">
        <v>207</v>
      </c>
      <c r="C907" s="11" t="s">
        <v>436</v>
      </c>
    </row>
    <row r="908">
      <c r="A908" s="36" t="s">
        <v>1154</v>
      </c>
      <c r="B908" s="36" t="s">
        <v>186</v>
      </c>
      <c r="C908" s="11" t="s">
        <v>361</v>
      </c>
    </row>
    <row r="909">
      <c r="A909" s="36" t="s">
        <v>1155</v>
      </c>
      <c r="B909" s="36" t="s">
        <v>238</v>
      </c>
      <c r="C909" s="11" t="s">
        <v>353</v>
      </c>
    </row>
    <row r="910">
      <c r="A910" s="36" t="s">
        <v>1156</v>
      </c>
      <c r="B910" s="36" t="s">
        <v>207</v>
      </c>
      <c r="C910" s="11" t="s">
        <v>370</v>
      </c>
    </row>
    <row r="911">
      <c r="A911" s="36" t="s">
        <v>1157</v>
      </c>
      <c r="B911" s="36" t="s">
        <v>186</v>
      </c>
      <c r="C911" s="11" t="s">
        <v>353</v>
      </c>
    </row>
    <row r="912">
      <c r="A912" s="36" t="s">
        <v>1158</v>
      </c>
      <c r="B912" s="36" t="s">
        <v>238</v>
      </c>
      <c r="C912" s="11" t="s">
        <v>396</v>
      </c>
    </row>
    <row r="913">
      <c r="A913" s="36" t="s">
        <v>93</v>
      </c>
      <c r="B913" s="36" t="s">
        <v>186</v>
      </c>
      <c r="C913" s="11" t="s">
        <v>436</v>
      </c>
    </row>
    <row r="914">
      <c r="A914" s="36" t="s">
        <v>1159</v>
      </c>
      <c r="B914" s="36" t="s">
        <v>186</v>
      </c>
      <c r="C914" s="11" t="s">
        <v>425</v>
      </c>
    </row>
    <row r="915">
      <c r="A915" s="36" t="s">
        <v>1160</v>
      </c>
      <c r="B915" s="36" t="s">
        <v>207</v>
      </c>
      <c r="C915" s="11" t="s">
        <v>431</v>
      </c>
    </row>
    <row r="916">
      <c r="A916" s="36" t="s">
        <v>1161</v>
      </c>
      <c r="B916" s="36" t="s">
        <v>186</v>
      </c>
      <c r="C916" s="11" t="s">
        <v>353</v>
      </c>
    </row>
    <row r="917">
      <c r="A917" s="36" t="s">
        <v>137</v>
      </c>
      <c r="B917" s="36" t="s">
        <v>207</v>
      </c>
      <c r="C917" s="11" t="s">
        <v>431</v>
      </c>
    </row>
    <row r="918">
      <c r="A918" s="36" t="s">
        <v>73</v>
      </c>
      <c r="B918" s="36" t="s">
        <v>186</v>
      </c>
      <c r="C918" s="11" t="s">
        <v>398</v>
      </c>
    </row>
    <row r="919">
      <c r="A919" s="36" t="s">
        <v>86</v>
      </c>
      <c r="B919" s="36" t="s">
        <v>207</v>
      </c>
      <c r="C919" s="11" t="s">
        <v>392</v>
      </c>
    </row>
    <row r="920">
      <c r="A920" s="36" t="s">
        <v>1162</v>
      </c>
      <c r="B920" s="36" t="s">
        <v>238</v>
      </c>
      <c r="C920" s="11" t="s">
        <v>456</v>
      </c>
    </row>
    <row r="921">
      <c r="A921" s="36" t="s">
        <v>1163</v>
      </c>
      <c r="B921" s="36" t="s">
        <v>186</v>
      </c>
      <c r="C921" s="11" t="s">
        <v>353</v>
      </c>
    </row>
    <row r="922">
      <c r="A922" s="36" t="s">
        <v>1164</v>
      </c>
      <c r="B922" s="36" t="s">
        <v>207</v>
      </c>
      <c r="C922" s="11" t="s">
        <v>374</v>
      </c>
    </row>
    <row r="923">
      <c r="A923" s="36" t="s">
        <v>159</v>
      </c>
      <c r="B923" s="36" t="s">
        <v>207</v>
      </c>
      <c r="C923" s="11" t="s">
        <v>402</v>
      </c>
    </row>
    <row r="924">
      <c r="A924" s="36" t="s">
        <v>1165</v>
      </c>
      <c r="B924" s="36" t="s">
        <v>207</v>
      </c>
      <c r="C924" s="11" t="s">
        <v>396</v>
      </c>
    </row>
    <row r="925">
      <c r="A925" s="36" t="s">
        <v>157</v>
      </c>
      <c r="B925" s="36" t="s">
        <v>238</v>
      </c>
      <c r="C925" s="11" t="s">
        <v>355</v>
      </c>
    </row>
    <row r="926">
      <c r="A926" s="36" t="s">
        <v>101</v>
      </c>
      <c r="B926" s="36" t="s">
        <v>207</v>
      </c>
      <c r="C926" s="11" t="s">
        <v>402</v>
      </c>
    </row>
    <row r="927">
      <c r="A927" s="36" t="s">
        <v>1166</v>
      </c>
      <c r="B927" s="36" t="s">
        <v>207</v>
      </c>
      <c r="C927" s="11" t="s">
        <v>366</v>
      </c>
    </row>
    <row r="928">
      <c r="A928" s="36" t="s">
        <v>1167</v>
      </c>
      <c r="B928" s="36" t="s">
        <v>238</v>
      </c>
      <c r="C928" s="11" t="s">
        <v>396</v>
      </c>
    </row>
    <row r="929">
      <c r="A929" s="36" t="s">
        <v>1168</v>
      </c>
      <c r="B929" s="36" t="s">
        <v>175</v>
      </c>
      <c r="C929" s="11" t="s">
        <v>378</v>
      </c>
    </row>
    <row r="930">
      <c r="A930" s="36" t="s">
        <v>1169</v>
      </c>
      <c r="B930" s="36" t="s">
        <v>186</v>
      </c>
      <c r="C930" s="11" t="s">
        <v>363</v>
      </c>
    </row>
    <row r="931">
      <c r="A931" s="36" t="s">
        <v>1170</v>
      </c>
      <c r="B931" s="36" t="s">
        <v>207</v>
      </c>
      <c r="C931" s="11" t="s">
        <v>353</v>
      </c>
    </row>
    <row r="932">
      <c r="A932" s="36" t="s">
        <v>1171</v>
      </c>
      <c r="B932" s="36" t="s">
        <v>207</v>
      </c>
      <c r="C932" s="11" t="s">
        <v>392</v>
      </c>
    </row>
    <row r="933">
      <c r="A933" s="36" t="s">
        <v>1172</v>
      </c>
      <c r="B933" s="36" t="s">
        <v>207</v>
      </c>
      <c r="C933" s="11" t="s">
        <v>370</v>
      </c>
    </row>
    <row r="934">
      <c r="A934" s="36" t="s">
        <v>1173</v>
      </c>
      <c r="B934" s="36" t="s">
        <v>238</v>
      </c>
      <c r="C934" s="11" t="s">
        <v>392</v>
      </c>
    </row>
    <row r="935">
      <c r="A935" s="36" t="s">
        <v>1174</v>
      </c>
      <c r="B935" s="36" t="s">
        <v>186</v>
      </c>
      <c r="C935" s="11" t="s">
        <v>416</v>
      </c>
    </row>
    <row r="936">
      <c r="A936" s="36" t="s">
        <v>1175</v>
      </c>
      <c r="B936" s="36" t="s">
        <v>238</v>
      </c>
      <c r="C936" s="11" t="s">
        <v>353</v>
      </c>
    </row>
    <row r="937">
      <c r="A937" s="36" t="s">
        <v>1176</v>
      </c>
      <c r="B937" s="36" t="s">
        <v>238</v>
      </c>
      <c r="C937" s="11" t="s">
        <v>355</v>
      </c>
    </row>
    <row r="938">
      <c r="A938" s="36" t="s">
        <v>1177</v>
      </c>
      <c r="B938" s="36" t="s">
        <v>207</v>
      </c>
      <c r="C938" s="11" t="s">
        <v>349</v>
      </c>
    </row>
    <row r="939">
      <c r="A939" s="36" t="s">
        <v>1178</v>
      </c>
      <c r="B939" s="36" t="s">
        <v>238</v>
      </c>
      <c r="C939" s="11" t="s">
        <v>377</v>
      </c>
    </row>
    <row r="940">
      <c r="A940" s="36" t="s">
        <v>1179</v>
      </c>
      <c r="B940" s="36" t="s">
        <v>175</v>
      </c>
      <c r="C940" s="11" t="s">
        <v>353</v>
      </c>
    </row>
    <row r="941">
      <c r="A941" s="36" t="s">
        <v>1180</v>
      </c>
      <c r="B941" s="36" t="s">
        <v>186</v>
      </c>
      <c r="C941" s="11" t="s">
        <v>353</v>
      </c>
    </row>
    <row r="942">
      <c r="A942" s="36" t="s">
        <v>1181</v>
      </c>
      <c r="B942" s="36" t="s">
        <v>207</v>
      </c>
      <c r="C942" s="11" t="s">
        <v>402</v>
      </c>
    </row>
    <row r="943">
      <c r="A943" s="11" t="s">
        <v>1182</v>
      </c>
      <c r="B943" s="11" t="s">
        <v>186</v>
      </c>
      <c r="C943" s="11" t="s">
        <v>351</v>
      </c>
    </row>
    <row r="944">
      <c r="A944" s="11" t="s">
        <v>37</v>
      </c>
      <c r="B944" s="11" t="s">
        <v>186</v>
      </c>
      <c r="C944" s="11" t="s">
        <v>456</v>
      </c>
    </row>
    <row r="945">
      <c r="A945" s="11" t="s">
        <v>122</v>
      </c>
      <c r="B945" s="11" t="s">
        <v>186</v>
      </c>
      <c r="C945" s="11" t="s">
        <v>411</v>
      </c>
    </row>
    <row r="946">
      <c r="A946" s="11" t="s">
        <v>1183</v>
      </c>
      <c r="B946" s="11" t="s">
        <v>186</v>
      </c>
      <c r="C946" s="11" t="s">
        <v>353</v>
      </c>
    </row>
    <row r="947">
      <c r="A947" s="11" t="s">
        <v>1184</v>
      </c>
      <c r="B947" s="11" t="s">
        <v>186</v>
      </c>
      <c r="C947" s="11" t="s">
        <v>396</v>
      </c>
    </row>
    <row r="948">
      <c r="A948" s="11" t="s">
        <v>1185</v>
      </c>
      <c r="B948" s="11" t="s">
        <v>207</v>
      </c>
      <c r="C948" s="11" t="s">
        <v>353</v>
      </c>
    </row>
    <row r="949">
      <c r="A949" s="11" t="s">
        <v>1186</v>
      </c>
      <c r="B949" s="11" t="s">
        <v>207</v>
      </c>
      <c r="C949" s="11" t="s">
        <v>388</v>
      </c>
    </row>
    <row r="950">
      <c r="A950" s="11" t="s">
        <v>1187</v>
      </c>
      <c r="B950" s="11" t="s">
        <v>207</v>
      </c>
      <c r="C950" s="11" t="s">
        <v>353</v>
      </c>
    </row>
    <row r="951">
      <c r="A951" s="11" t="s">
        <v>1188</v>
      </c>
      <c r="B951" s="11" t="s">
        <v>238</v>
      </c>
      <c r="C951" s="11" t="s">
        <v>353</v>
      </c>
    </row>
    <row r="952">
      <c r="A952" s="11" t="s">
        <v>1189</v>
      </c>
      <c r="B952" s="11" t="s">
        <v>238</v>
      </c>
      <c r="C952" s="11" t="s">
        <v>361</v>
      </c>
    </row>
    <row r="953">
      <c r="A953" s="11" t="s">
        <v>1190</v>
      </c>
      <c r="B953" s="11" t="s">
        <v>186</v>
      </c>
      <c r="C953" s="11" t="s">
        <v>411</v>
      </c>
    </row>
    <row r="954">
      <c r="A954" s="11" t="s">
        <v>1191</v>
      </c>
      <c r="B954" s="11" t="s">
        <v>175</v>
      </c>
      <c r="C954" s="11" t="s">
        <v>378</v>
      </c>
    </row>
    <row r="955">
      <c r="A955" s="11" t="s">
        <v>49</v>
      </c>
      <c r="B955" s="11" t="s">
        <v>207</v>
      </c>
      <c r="C955" s="11" t="s">
        <v>456</v>
      </c>
    </row>
    <row r="956">
      <c r="A956" s="11" t="s">
        <v>1192</v>
      </c>
      <c r="B956" s="11" t="s">
        <v>186</v>
      </c>
      <c r="C956" s="11" t="s">
        <v>353</v>
      </c>
    </row>
    <row r="957">
      <c r="A957" s="11" t="s">
        <v>1193</v>
      </c>
      <c r="B957" s="11" t="s">
        <v>186</v>
      </c>
      <c r="C957" s="11" t="s">
        <v>363</v>
      </c>
    </row>
    <row r="958">
      <c r="A958" s="11" t="s">
        <v>1194</v>
      </c>
      <c r="B958" s="11" t="s">
        <v>186</v>
      </c>
      <c r="C958" s="11" t="s">
        <v>367</v>
      </c>
    </row>
    <row r="959">
      <c r="A959" s="11" t="s">
        <v>1195</v>
      </c>
      <c r="B959" s="11" t="s">
        <v>186</v>
      </c>
      <c r="C959" s="11" t="s">
        <v>394</v>
      </c>
    </row>
    <row r="960">
      <c r="A960" s="11" t="s">
        <v>1196</v>
      </c>
      <c r="B960" s="11" t="s">
        <v>207</v>
      </c>
      <c r="C960" s="11" t="s">
        <v>402</v>
      </c>
    </row>
    <row r="961">
      <c r="A961" s="11" t="s">
        <v>1197</v>
      </c>
      <c r="B961" s="11" t="s">
        <v>207</v>
      </c>
      <c r="C961" s="11" t="s">
        <v>353</v>
      </c>
    </row>
    <row r="962">
      <c r="A962" s="11" t="s">
        <v>1198</v>
      </c>
      <c r="B962" s="11" t="s">
        <v>175</v>
      </c>
      <c r="C962" s="11" t="s">
        <v>392</v>
      </c>
    </row>
    <row r="963">
      <c r="A963" s="11" t="s">
        <v>1199</v>
      </c>
      <c r="B963" s="11" t="s">
        <v>207</v>
      </c>
      <c r="C963" s="11" t="s">
        <v>353</v>
      </c>
    </row>
    <row r="964">
      <c r="A964" s="11" t="s">
        <v>1200</v>
      </c>
      <c r="B964" s="11" t="s">
        <v>238</v>
      </c>
      <c r="C964" s="11" t="s">
        <v>358</v>
      </c>
    </row>
    <row r="965">
      <c r="A965" s="11" t="s">
        <v>109</v>
      </c>
      <c r="B965" s="11" t="s">
        <v>175</v>
      </c>
      <c r="C965" s="11" t="s">
        <v>425</v>
      </c>
    </row>
    <row r="966">
      <c r="A966" s="11" t="s">
        <v>1201</v>
      </c>
      <c r="B966" s="11" t="s">
        <v>186</v>
      </c>
      <c r="C966" s="11" t="s">
        <v>358</v>
      </c>
    </row>
    <row r="967">
      <c r="A967" s="11" t="s">
        <v>1202</v>
      </c>
      <c r="B967" s="11" t="s">
        <v>207</v>
      </c>
      <c r="C967" s="11" t="s">
        <v>363</v>
      </c>
    </row>
    <row r="968">
      <c r="A968" s="11" t="s">
        <v>1203</v>
      </c>
      <c r="B968" s="11" t="s">
        <v>238</v>
      </c>
      <c r="C968" s="11" t="s">
        <v>396</v>
      </c>
    </row>
    <row r="969">
      <c r="A969" s="11" t="s">
        <v>117</v>
      </c>
      <c r="B969" s="11" t="s">
        <v>207</v>
      </c>
      <c r="C969" s="11" t="s">
        <v>378</v>
      </c>
    </row>
    <row r="970">
      <c r="A970" s="11" t="s">
        <v>1204</v>
      </c>
      <c r="B970" s="11" t="s">
        <v>207</v>
      </c>
      <c r="C970" s="11" t="s">
        <v>382</v>
      </c>
    </row>
    <row r="971">
      <c r="A971" s="11" t="s">
        <v>1205</v>
      </c>
      <c r="B971" s="11" t="s">
        <v>207</v>
      </c>
      <c r="C971" s="11" t="s">
        <v>372</v>
      </c>
    </row>
    <row r="972">
      <c r="A972" s="11" t="s">
        <v>156</v>
      </c>
      <c r="B972" s="11" t="s">
        <v>175</v>
      </c>
      <c r="C972" s="11" t="s">
        <v>361</v>
      </c>
    </row>
    <row r="973">
      <c r="A973" s="11" t="s">
        <v>150</v>
      </c>
      <c r="B973" s="11" t="s">
        <v>186</v>
      </c>
      <c r="C973" s="11" t="s">
        <v>380</v>
      </c>
    </row>
    <row r="974">
      <c r="A974" s="11" t="s">
        <v>1206</v>
      </c>
      <c r="B974" s="11" t="s">
        <v>186</v>
      </c>
      <c r="C974" s="11" t="s">
        <v>431</v>
      </c>
    </row>
    <row r="975">
      <c r="A975" s="11" t="s">
        <v>1207</v>
      </c>
      <c r="B975" s="11" t="s">
        <v>238</v>
      </c>
      <c r="C975" s="11" t="s">
        <v>377</v>
      </c>
    </row>
    <row r="976">
      <c r="A976" s="11" t="s">
        <v>1208</v>
      </c>
      <c r="B976" s="11" t="s">
        <v>238</v>
      </c>
      <c r="C976" s="11" t="s">
        <v>402</v>
      </c>
    </row>
    <row r="977">
      <c r="A977" s="11" t="s">
        <v>1209</v>
      </c>
      <c r="B977" s="11" t="s">
        <v>175</v>
      </c>
      <c r="C977" s="11" t="s">
        <v>361</v>
      </c>
    </row>
    <row r="978">
      <c r="A978" s="11" t="s">
        <v>1210</v>
      </c>
      <c r="B978" s="11" t="s">
        <v>186</v>
      </c>
      <c r="C978" s="11" t="s">
        <v>353</v>
      </c>
    </row>
    <row r="979">
      <c r="A979" s="11" t="s">
        <v>76</v>
      </c>
      <c r="B979" s="11" t="s">
        <v>186</v>
      </c>
      <c r="C979" s="11" t="s">
        <v>406</v>
      </c>
    </row>
    <row r="980">
      <c r="A980" s="11" t="s">
        <v>116</v>
      </c>
      <c r="B980" s="11" t="s">
        <v>207</v>
      </c>
      <c r="C980" s="11" t="s">
        <v>406</v>
      </c>
    </row>
    <row r="981">
      <c r="A981" s="11" t="s">
        <v>28</v>
      </c>
      <c r="B981" s="11" t="s">
        <v>238</v>
      </c>
      <c r="C981" s="11" t="s">
        <v>413</v>
      </c>
    </row>
    <row r="982">
      <c r="A982" s="11" t="s">
        <v>1211</v>
      </c>
      <c r="B982" s="11" t="s">
        <v>175</v>
      </c>
      <c r="C982" s="11" t="s">
        <v>394</v>
      </c>
    </row>
    <row r="983">
      <c r="A983" s="11" t="s">
        <v>1212</v>
      </c>
      <c r="B983" s="11" t="s">
        <v>186</v>
      </c>
      <c r="C983" s="11" t="s">
        <v>411</v>
      </c>
    </row>
    <row r="984">
      <c r="A984" s="11" t="s">
        <v>1213</v>
      </c>
      <c r="B984" s="11" t="s">
        <v>207</v>
      </c>
      <c r="C984" s="11" t="s">
        <v>378</v>
      </c>
    </row>
    <row r="985">
      <c r="A985" s="11" t="s">
        <v>1214</v>
      </c>
      <c r="B985" s="11" t="s">
        <v>238</v>
      </c>
      <c r="C985" s="11" t="s">
        <v>456</v>
      </c>
    </row>
    <row r="986">
      <c r="A986" s="11" t="s">
        <v>83</v>
      </c>
      <c r="B986" s="11" t="s">
        <v>186</v>
      </c>
      <c r="C986" s="11" t="s">
        <v>366</v>
      </c>
    </row>
    <row r="987">
      <c r="A987" s="11" t="s">
        <v>1215</v>
      </c>
      <c r="B987" s="11" t="s">
        <v>175</v>
      </c>
      <c r="C987" s="11" t="s">
        <v>406</v>
      </c>
    </row>
  </sheetData>
  <drawing r:id="rId1"/>
</worksheet>
</file>