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gramming\Architecture\Architecture\Deliverables\"/>
    </mc:Choice>
  </mc:AlternateContent>
  <xr:revisionPtr revIDLastSave="0" documentId="13_ncr:1_{FCDEFA71-7156-4240-BF85-AA95639DAF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4" i="1" l="1"/>
  <c r="AZ54" i="1" s="1"/>
  <c r="AX53" i="1"/>
  <c r="AZ53" i="1" s="1"/>
  <c r="AX52" i="1"/>
  <c r="AZ52" i="1" s="1"/>
  <c r="AX51" i="1"/>
  <c r="AZ51" i="1" s="1"/>
  <c r="AX50" i="1"/>
  <c r="AZ50" i="1" s="1"/>
  <c r="AR54" i="1"/>
  <c r="AT54" i="1" s="1"/>
  <c r="AR53" i="1"/>
  <c r="AT53" i="1" s="1"/>
  <c r="AT52" i="1"/>
  <c r="AR52" i="1"/>
  <c r="AR51" i="1"/>
  <c r="AT51" i="1" s="1"/>
  <c r="AT50" i="1"/>
  <c r="AR50" i="1"/>
  <c r="AL54" i="1"/>
  <c r="AN54" i="1" s="1"/>
  <c r="AL53" i="1"/>
  <c r="AN53" i="1" s="1"/>
  <c r="AL52" i="1"/>
  <c r="AN52" i="1" s="1"/>
  <c r="AL51" i="1"/>
  <c r="AN51" i="1" s="1"/>
  <c r="AN50" i="1"/>
  <c r="AL50" i="1"/>
  <c r="G4" i="1"/>
  <c r="G39" i="1"/>
  <c r="G36" i="1"/>
  <c r="G37" i="1"/>
  <c r="G38" i="1"/>
  <c r="G35" i="1"/>
  <c r="G28" i="1"/>
  <c r="G29" i="1"/>
  <c r="G30" i="1"/>
  <c r="G31" i="1"/>
  <c r="G27" i="1"/>
  <c r="E36" i="1"/>
  <c r="E37" i="1"/>
  <c r="E38" i="1"/>
  <c r="E39" i="1"/>
  <c r="E35" i="1"/>
  <c r="E28" i="1"/>
  <c r="E29" i="1"/>
  <c r="E30" i="1"/>
  <c r="E31" i="1"/>
  <c r="E27" i="1"/>
  <c r="E20" i="1"/>
  <c r="G20" i="1" s="1"/>
  <c r="E21" i="1"/>
  <c r="G21" i="1" s="1"/>
  <c r="E22" i="1"/>
  <c r="G22" i="1" s="1"/>
  <c r="E23" i="1"/>
  <c r="G23" i="1" s="1"/>
  <c r="E19" i="1"/>
  <c r="G19" i="1" s="1"/>
  <c r="E12" i="1"/>
  <c r="G12" i="1" s="1"/>
  <c r="E13" i="1"/>
  <c r="G13" i="1" s="1"/>
  <c r="E14" i="1"/>
  <c r="G14" i="1" s="1"/>
  <c r="E15" i="1"/>
  <c r="G15" i="1" s="1"/>
  <c r="E11" i="1"/>
  <c r="G11" i="1" s="1"/>
  <c r="E3" i="1"/>
  <c r="G3" i="1" s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<sst xmlns="http://schemas.openxmlformats.org/spreadsheetml/2006/main" count="98" uniqueCount="34">
  <si>
    <t>Component</t>
  </si>
  <si>
    <t>Target (T)</t>
  </si>
  <si>
    <t>Current (C)</t>
  </si>
  <si>
    <t>Health (H)</t>
  </si>
  <si>
    <t>Importance (I)</t>
  </si>
  <si>
    <t>Focus (F)</t>
  </si>
  <si>
    <t>Event Broker</t>
  </si>
  <si>
    <t>Odds Updater</t>
  </si>
  <si>
    <r>
      <t xml:space="preserve">Actor model </t>
    </r>
    <r>
      <rPr>
        <sz val="11"/>
        <color theme="1"/>
        <rFont val="Calibri"/>
        <family val="2"/>
        <scheme val="minor"/>
      </rPr>
      <t>(plugin)</t>
    </r>
  </si>
  <si>
    <t>Load Balancer</t>
  </si>
  <si>
    <t>Combo (deliverable 3)</t>
  </si>
  <si>
    <t>–</t>
  </si>
  <si>
    <t>Performance</t>
  </si>
  <si>
    <t>Modifiability</t>
  </si>
  <si>
    <t>Safety</t>
  </si>
  <si>
    <t>Availability</t>
  </si>
  <si>
    <t>Usability</t>
  </si>
  <si>
    <t>Important comments</t>
  </si>
  <si>
    <t>Retry not implemented at all, therefore current = low</t>
  </si>
  <si>
    <t>No decision regarding DB has been made. Such as 1 single repo, or if we have mutliple replicas with some being read-only</t>
  </si>
  <si>
    <t>Mostly affects only trigger-orders, which is not a key money driver of this project</t>
  </si>
  <si>
    <t>Decrease, as we have more indirection layers and overhead</t>
  </si>
  <si>
    <t>Currently doesn't support multiple bookmakers. All bookmakers are a fictional string with same logic</t>
  </si>
  <si>
    <t>Consistent UI is a given, when we are using the microkernel, because they only use our site, and are never shown other bookmakers</t>
  </si>
  <si>
    <t>In general the broker and updater only handle odds data and work internally. Failure will not have catastrophic consequences for the user.</t>
  </si>
  <si>
    <t>Modifiablity</t>
  </si>
  <si>
    <t>T</t>
  </si>
  <si>
    <t>C</t>
  </si>
  <si>
    <t>H</t>
  </si>
  <si>
    <t>I</t>
  </si>
  <si>
    <t>F</t>
  </si>
  <si>
    <t xml:space="preserve">For safety, lacking retry logic makes these high in focus </t>
  </si>
  <si>
    <t>Since bottle necks can be a huge problem, odds updater is high in focus</t>
  </si>
  <si>
    <t>They also lack implementations for different bookmakers, which is why modifiablity is high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</si>
</sst>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4"/>
  <sheetViews>
    <sheetView tabSelected="1" zoomScale="79" workbookViewId="0">
      <selection activeCell="N9" sqref="N9"/>
    </sheetView>
  </sheetViews>
  <sheetFormatPr defaultRowHeight="14.4" x14ac:dyDescent="0.3"/>
  <cols>
    <col min="2" max="2" width="14.44140625" customWidth="1"/>
    <col min="3" max="3" width="9.109375" bestFit="1" customWidth="1"/>
    <col min="4" max="4" width="10.5546875" bestFit="1" customWidth="1"/>
    <col min="5" max="5" width="10.88671875" customWidth="1"/>
    <col min="6" max="6" width="14.33203125" customWidth="1"/>
    <col min="35" max="35" width="13.109375" customWidth="1"/>
    <col min="36" max="36" width="2" bestFit="1" customWidth="1"/>
    <col min="37" max="37" width="2.109375" bestFit="1" customWidth="1"/>
    <col min="38" max="38" width="2.21875" bestFit="1" customWidth="1"/>
    <col min="39" max="40" width="2" bestFit="1" customWidth="1"/>
    <col min="41" max="41" width="2.5546875" customWidth="1"/>
    <col min="42" max="42" width="2" bestFit="1" customWidth="1"/>
    <col min="43" max="43" width="2.109375" bestFit="1" customWidth="1"/>
    <col min="44" max="44" width="2.21875" bestFit="1" customWidth="1"/>
    <col min="45" max="46" width="2" bestFit="1" customWidth="1"/>
    <col min="47" max="47" width="2.5546875" customWidth="1"/>
    <col min="48" max="48" width="2" bestFit="1" customWidth="1"/>
    <col min="49" max="49" width="2.109375" bestFit="1" customWidth="1"/>
    <col min="50" max="50" width="2.21875" bestFit="1" customWidth="1"/>
    <col min="51" max="52" width="2" bestFit="1" customWidth="1"/>
  </cols>
  <sheetData>
    <row r="1" spans="2:10" x14ac:dyDescent="0.3">
      <c r="B1" s="7" t="s">
        <v>12</v>
      </c>
      <c r="C1" s="7"/>
      <c r="D1" s="7"/>
      <c r="E1" s="7"/>
      <c r="F1" s="7"/>
      <c r="G1" s="7"/>
      <c r="J1" s="3" t="s">
        <v>17</v>
      </c>
    </row>
    <row r="2" spans="2:10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ht="28.8" x14ac:dyDescent="0.3">
      <c r="B3" s="2" t="s">
        <v>6</v>
      </c>
      <c r="C3" s="4">
        <v>3</v>
      </c>
      <c r="D3" s="4">
        <v>1</v>
      </c>
      <c r="E3" s="4">
        <f>5-MAX(0,C3-D3)</f>
        <v>3</v>
      </c>
      <c r="F3" s="4">
        <v>2</v>
      </c>
      <c r="G3" s="4">
        <f>_xlfn.CEILING.MATH((6-E3)*F3/5)</f>
        <v>2</v>
      </c>
      <c r="J3" t="s">
        <v>20</v>
      </c>
    </row>
    <row r="4" spans="2:10" ht="28.8" x14ac:dyDescent="0.3">
      <c r="B4" s="2" t="s">
        <v>7</v>
      </c>
      <c r="C4" s="4">
        <v>4</v>
      </c>
      <c r="D4" s="4">
        <v>1</v>
      </c>
      <c r="E4" s="4">
        <f t="shared" ref="E4:E7" si="0">5-MAX(0,C4-D4)</f>
        <v>2</v>
      </c>
      <c r="F4" s="4">
        <v>4</v>
      </c>
      <c r="G4" s="4">
        <f>_xlfn.CEILING.MATH((6-E4)*F4/5)</f>
        <v>4</v>
      </c>
      <c r="J4" t="s">
        <v>19</v>
      </c>
    </row>
    <row r="5" spans="2:10" ht="43.2" x14ac:dyDescent="0.3">
      <c r="B5" s="2" t="s">
        <v>8</v>
      </c>
      <c r="C5" s="4">
        <v>5</v>
      </c>
      <c r="D5" s="4">
        <v>2</v>
      </c>
      <c r="E5" s="4">
        <f t="shared" si="0"/>
        <v>2</v>
      </c>
      <c r="F5" s="4">
        <v>5</v>
      </c>
      <c r="G5" s="4">
        <f t="shared" ref="G4:G7" si="1">_xlfn.CEILING.MATH((6-E5)*F5/5)</f>
        <v>4</v>
      </c>
    </row>
    <row r="6" spans="2:10" x14ac:dyDescent="0.3">
      <c r="B6" s="2" t="s">
        <v>9</v>
      </c>
      <c r="C6" s="4">
        <v>5</v>
      </c>
      <c r="D6" s="4">
        <v>5</v>
      </c>
      <c r="E6" s="4">
        <f t="shared" si="0"/>
        <v>5</v>
      </c>
      <c r="F6" s="4">
        <v>5</v>
      </c>
      <c r="G6" s="4">
        <f t="shared" si="1"/>
        <v>1</v>
      </c>
    </row>
    <row r="7" spans="2:10" ht="28.8" x14ac:dyDescent="0.3">
      <c r="B7" s="2" t="s">
        <v>10</v>
      </c>
      <c r="C7" s="4">
        <v>5</v>
      </c>
      <c r="D7" s="4">
        <v>3</v>
      </c>
      <c r="E7" s="4">
        <f t="shared" si="0"/>
        <v>3</v>
      </c>
      <c r="F7" s="4">
        <v>5</v>
      </c>
      <c r="G7" s="4">
        <f t="shared" si="1"/>
        <v>3</v>
      </c>
    </row>
    <row r="9" spans="2:10" ht="28.8" customHeight="1" x14ac:dyDescent="0.3">
      <c r="B9" s="5" t="s">
        <v>13</v>
      </c>
      <c r="C9" s="5"/>
      <c r="D9" s="5"/>
      <c r="E9" s="5"/>
      <c r="F9" s="5"/>
      <c r="G9" s="5"/>
    </row>
    <row r="10" spans="2:10" ht="28.8" x14ac:dyDescent="0.3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10" ht="28.8" x14ac:dyDescent="0.3">
      <c r="B11" s="2" t="s">
        <v>6</v>
      </c>
      <c r="C11" s="4">
        <v>2</v>
      </c>
      <c r="D11" s="4">
        <v>1</v>
      </c>
      <c r="E11" s="4">
        <f>5-MAX(0,C11-D11)</f>
        <v>4</v>
      </c>
      <c r="F11" s="4">
        <v>3</v>
      </c>
      <c r="G11" s="4">
        <f>_xlfn.CEILING.MATH((6-E11)*F11/5)</f>
        <v>2</v>
      </c>
    </row>
    <row r="12" spans="2:10" ht="28.8" x14ac:dyDescent="0.3">
      <c r="B12" s="2" t="s">
        <v>7</v>
      </c>
      <c r="C12" s="4">
        <v>2</v>
      </c>
      <c r="D12" s="4">
        <v>1</v>
      </c>
      <c r="E12" s="4">
        <f t="shared" ref="E12:E15" si="2">5-MAX(0,C12-D12)</f>
        <v>4</v>
      </c>
      <c r="F12" s="4">
        <v>3</v>
      </c>
      <c r="G12" s="4">
        <f t="shared" ref="G12:G15" si="3">_xlfn.CEILING.MATH((6-E12)*F12/5)</f>
        <v>2</v>
      </c>
    </row>
    <row r="13" spans="2:10" ht="43.2" x14ac:dyDescent="0.3">
      <c r="B13" s="2" t="s">
        <v>8</v>
      </c>
      <c r="C13" s="4">
        <v>4</v>
      </c>
      <c r="D13" s="4">
        <v>2</v>
      </c>
      <c r="E13" s="4">
        <f t="shared" si="2"/>
        <v>3</v>
      </c>
      <c r="F13" s="4">
        <v>4</v>
      </c>
      <c r="G13" s="4">
        <f t="shared" si="3"/>
        <v>3</v>
      </c>
      <c r="J13" t="s">
        <v>22</v>
      </c>
    </row>
    <row r="14" spans="2:10" ht="28.8" x14ac:dyDescent="0.3">
      <c r="B14" s="2" t="s">
        <v>9</v>
      </c>
      <c r="C14" s="4">
        <v>4</v>
      </c>
      <c r="D14" s="4">
        <v>2</v>
      </c>
      <c r="E14" s="4">
        <f t="shared" si="2"/>
        <v>3</v>
      </c>
      <c r="F14" s="4">
        <v>4</v>
      </c>
      <c r="G14" s="4">
        <f t="shared" si="3"/>
        <v>3</v>
      </c>
    </row>
    <row r="15" spans="2:10" ht="43.2" x14ac:dyDescent="0.3">
      <c r="B15" s="2" t="s">
        <v>10</v>
      </c>
      <c r="C15" s="4">
        <v>4</v>
      </c>
      <c r="D15" s="4">
        <v>1</v>
      </c>
      <c r="E15" s="4">
        <f t="shared" si="2"/>
        <v>2</v>
      </c>
      <c r="F15" s="4">
        <v>4</v>
      </c>
      <c r="G15" s="4">
        <f t="shared" si="3"/>
        <v>4</v>
      </c>
      <c r="J15" t="s">
        <v>21</v>
      </c>
    </row>
    <row r="17" spans="2:10" x14ac:dyDescent="0.3">
      <c r="B17" s="8" t="s">
        <v>14</v>
      </c>
      <c r="C17" s="8"/>
      <c r="D17" s="8"/>
      <c r="E17" s="8"/>
      <c r="F17" s="8"/>
      <c r="G17" s="8"/>
    </row>
    <row r="18" spans="2:10" ht="28.8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J18" s="3" t="s">
        <v>17</v>
      </c>
    </row>
    <row r="19" spans="2:10" ht="28.8" x14ac:dyDescent="0.3">
      <c r="B19" s="2" t="s">
        <v>6</v>
      </c>
      <c r="C19" s="4">
        <v>2</v>
      </c>
      <c r="D19" s="4">
        <v>1</v>
      </c>
      <c r="E19" s="4">
        <f>5-MAX(0,C19-D19)</f>
        <v>4</v>
      </c>
      <c r="F19" s="4">
        <v>2</v>
      </c>
      <c r="G19" s="4">
        <f>_xlfn.CEILING.MATH((6-E19)*F19/5)</f>
        <v>1</v>
      </c>
      <c r="J19" t="s">
        <v>24</v>
      </c>
    </row>
    <row r="20" spans="2:10" ht="28.8" x14ac:dyDescent="0.3">
      <c r="B20" s="2" t="s">
        <v>7</v>
      </c>
      <c r="C20" s="4">
        <v>2</v>
      </c>
      <c r="D20" s="4">
        <v>1</v>
      </c>
      <c r="E20" s="4">
        <f t="shared" ref="E20:E23" si="4">5-MAX(0,C20-D20)</f>
        <v>4</v>
      </c>
      <c r="F20" s="4">
        <v>2</v>
      </c>
      <c r="G20" s="4">
        <f t="shared" ref="G20:G23" si="5">_xlfn.CEILING.MATH((6-E20)*F20/5)</f>
        <v>1</v>
      </c>
    </row>
    <row r="21" spans="2:10" ht="43.2" x14ac:dyDescent="0.3">
      <c r="B21" s="2" t="s">
        <v>8</v>
      </c>
      <c r="C21" s="4">
        <v>4</v>
      </c>
      <c r="D21" s="4">
        <v>1</v>
      </c>
      <c r="E21" s="4">
        <f t="shared" si="4"/>
        <v>2</v>
      </c>
      <c r="F21" s="4">
        <v>5</v>
      </c>
      <c r="G21" s="4">
        <f t="shared" si="5"/>
        <v>4</v>
      </c>
    </row>
    <row r="22" spans="2:10" ht="28.8" x14ac:dyDescent="0.3">
      <c r="B22" s="2" t="s">
        <v>9</v>
      </c>
      <c r="C22" s="4">
        <v>4</v>
      </c>
      <c r="D22" s="4">
        <v>1</v>
      </c>
      <c r="E22" s="4">
        <f t="shared" si="4"/>
        <v>2</v>
      </c>
      <c r="F22" s="4">
        <v>5</v>
      </c>
      <c r="G22" s="4">
        <f t="shared" si="5"/>
        <v>4</v>
      </c>
      <c r="J22" s="11" t="s">
        <v>18</v>
      </c>
    </row>
    <row r="23" spans="2:10" ht="43.2" x14ac:dyDescent="0.3">
      <c r="B23" s="2" t="s">
        <v>10</v>
      </c>
      <c r="C23" s="4">
        <v>4</v>
      </c>
      <c r="D23" s="4">
        <v>1</v>
      </c>
      <c r="E23" s="4">
        <f t="shared" si="4"/>
        <v>2</v>
      </c>
      <c r="F23" s="4">
        <v>5</v>
      </c>
      <c r="G23" s="4">
        <f t="shared" si="5"/>
        <v>4</v>
      </c>
    </row>
    <row r="25" spans="2:10" ht="28.8" customHeight="1" x14ac:dyDescent="0.3">
      <c r="B25" s="9" t="s">
        <v>15</v>
      </c>
      <c r="C25" s="9"/>
      <c r="D25" s="9"/>
      <c r="E25" s="9"/>
      <c r="F25" s="9"/>
      <c r="G25" s="9"/>
    </row>
    <row r="26" spans="2:10" ht="28.8" x14ac:dyDescent="0.3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</row>
    <row r="27" spans="2:10" ht="28.8" x14ac:dyDescent="0.3">
      <c r="B27" s="2" t="s">
        <v>6</v>
      </c>
      <c r="C27" s="4"/>
      <c r="D27" s="4"/>
      <c r="E27" s="4">
        <f>5-MAX(0,C27-D27)</f>
        <v>5</v>
      </c>
      <c r="F27" s="4"/>
      <c r="G27" s="4">
        <f>_xlfn.CEILING.MATH((6-E27)*F27/5)</f>
        <v>0</v>
      </c>
    </row>
    <row r="28" spans="2:10" ht="28.8" x14ac:dyDescent="0.3">
      <c r="B28" s="2" t="s">
        <v>7</v>
      </c>
      <c r="C28" s="4"/>
      <c r="D28" s="4"/>
      <c r="E28" s="4">
        <f t="shared" ref="E28:E31" si="6">5-MAX(0,C28-D28)</f>
        <v>5</v>
      </c>
      <c r="F28" s="4"/>
      <c r="G28" s="4">
        <f t="shared" ref="G28:G31" si="7">_xlfn.CEILING.MATH((6-E28)*F28/5)</f>
        <v>0</v>
      </c>
    </row>
    <row r="29" spans="2:10" ht="43.2" x14ac:dyDescent="0.3">
      <c r="B29" s="2" t="s">
        <v>8</v>
      </c>
      <c r="C29" s="4"/>
      <c r="D29" s="4"/>
      <c r="E29" s="4">
        <f t="shared" si="6"/>
        <v>5</v>
      </c>
      <c r="F29" s="4"/>
      <c r="G29" s="4">
        <f t="shared" si="7"/>
        <v>0</v>
      </c>
    </row>
    <row r="30" spans="2:10" ht="28.8" x14ac:dyDescent="0.3">
      <c r="B30" s="2" t="s">
        <v>9</v>
      </c>
      <c r="C30" s="4"/>
      <c r="D30" s="4"/>
      <c r="E30" s="4">
        <f t="shared" si="6"/>
        <v>5</v>
      </c>
      <c r="F30" s="4" t="s">
        <v>11</v>
      </c>
      <c r="G30" s="4" t="e">
        <f t="shared" si="7"/>
        <v>#VALUE!</v>
      </c>
    </row>
    <row r="31" spans="2:10" ht="43.2" x14ac:dyDescent="0.3">
      <c r="B31" s="2" t="s">
        <v>10</v>
      </c>
      <c r="C31" s="4"/>
      <c r="D31" s="4"/>
      <c r="E31" s="4">
        <f t="shared" si="6"/>
        <v>5</v>
      </c>
      <c r="F31" s="4"/>
      <c r="G31" s="4">
        <f t="shared" si="7"/>
        <v>0</v>
      </c>
    </row>
    <row r="33" spans="2:52" x14ac:dyDescent="0.3">
      <c r="B33" s="10" t="s">
        <v>16</v>
      </c>
      <c r="C33" s="10"/>
      <c r="D33" s="10"/>
      <c r="E33" s="10"/>
      <c r="F33" s="10"/>
      <c r="G33" s="10"/>
    </row>
    <row r="34" spans="2:52" ht="28.8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52" ht="28.8" x14ac:dyDescent="0.3">
      <c r="B35" s="2" t="s">
        <v>6</v>
      </c>
      <c r="C35" s="4"/>
      <c r="D35" s="4"/>
      <c r="E35" s="4">
        <f>5-MAX(0,C35-D35)</f>
        <v>5</v>
      </c>
      <c r="F35" s="4"/>
      <c r="G35" s="4">
        <f>_xlfn.CEILING.MATH((6-E35)*F35/5)</f>
        <v>0</v>
      </c>
    </row>
    <row r="36" spans="2:52" ht="28.8" x14ac:dyDescent="0.3">
      <c r="B36" s="2" t="s">
        <v>7</v>
      </c>
      <c r="C36" s="4"/>
      <c r="D36" s="4"/>
      <c r="E36" s="4">
        <f t="shared" ref="E36:E39" si="8">5-MAX(0,C36-D36)</f>
        <v>5</v>
      </c>
      <c r="F36" s="4"/>
      <c r="G36" s="4">
        <f t="shared" ref="G36:G38" si="9">_xlfn.CEILING.MATH((6-E36)*F36/5)</f>
        <v>0</v>
      </c>
    </row>
    <row r="37" spans="2:52" ht="43.2" x14ac:dyDescent="0.3">
      <c r="B37" s="2" t="s">
        <v>8</v>
      </c>
      <c r="C37" s="4"/>
      <c r="D37" s="4"/>
      <c r="E37" s="4">
        <f t="shared" si="8"/>
        <v>5</v>
      </c>
      <c r="F37" s="4"/>
      <c r="G37" s="4">
        <f t="shared" si="9"/>
        <v>0</v>
      </c>
      <c r="J37" t="s">
        <v>23</v>
      </c>
    </row>
    <row r="38" spans="2:52" ht="28.8" x14ac:dyDescent="0.3">
      <c r="B38" s="2" t="s">
        <v>9</v>
      </c>
      <c r="C38" s="4"/>
      <c r="D38" s="4"/>
      <c r="E38" s="4">
        <f t="shared" si="8"/>
        <v>5</v>
      </c>
      <c r="F38" s="4" t="s">
        <v>11</v>
      </c>
      <c r="G38" s="4" t="e">
        <f t="shared" si="9"/>
        <v>#VALUE!</v>
      </c>
    </row>
    <row r="39" spans="2:52" ht="43.2" x14ac:dyDescent="0.3">
      <c r="B39" s="2" t="s">
        <v>10</v>
      </c>
      <c r="C39" s="4"/>
      <c r="D39" s="4"/>
      <c r="E39" s="4">
        <f t="shared" si="8"/>
        <v>5</v>
      </c>
      <c r="F39" s="4"/>
      <c r="G39" s="4">
        <f>_xlfn.CEILING.MATH((6-E39)*F39/5)</f>
        <v>0</v>
      </c>
    </row>
    <row r="48" spans="2:52" x14ac:dyDescent="0.3">
      <c r="AJ48" s="12" t="s">
        <v>12</v>
      </c>
      <c r="AK48" s="12"/>
      <c r="AL48" s="12"/>
      <c r="AM48" s="12"/>
      <c r="AN48" s="12"/>
      <c r="AP48" s="6" t="s">
        <v>25</v>
      </c>
      <c r="AQ48" s="6"/>
      <c r="AR48" s="6"/>
      <c r="AS48" s="6"/>
      <c r="AT48" s="6"/>
      <c r="AV48" s="6" t="s">
        <v>14</v>
      </c>
      <c r="AW48" s="6"/>
      <c r="AX48" s="6"/>
      <c r="AY48" s="6"/>
      <c r="AZ48" s="6"/>
    </row>
    <row r="49" spans="35:54" x14ac:dyDescent="0.3">
      <c r="AI49" s="1" t="s">
        <v>0</v>
      </c>
      <c r="AJ49" s="1" t="s">
        <v>26</v>
      </c>
      <c r="AK49" s="1" t="s">
        <v>27</v>
      </c>
      <c r="AL49" s="1" t="s">
        <v>28</v>
      </c>
      <c r="AM49" s="1" t="s">
        <v>29</v>
      </c>
      <c r="AN49" s="1" t="s">
        <v>30</v>
      </c>
      <c r="AP49" s="1" t="s">
        <v>26</v>
      </c>
      <c r="AQ49" s="1" t="s">
        <v>27</v>
      </c>
      <c r="AR49" s="1" t="s">
        <v>28</v>
      </c>
      <c r="AS49" s="1" t="s">
        <v>29</v>
      </c>
      <c r="AT49" s="1" t="s">
        <v>30</v>
      </c>
      <c r="AV49" s="1" t="s">
        <v>26</v>
      </c>
      <c r="AW49" s="1" t="s">
        <v>27</v>
      </c>
      <c r="AX49" s="1" t="s">
        <v>28</v>
      </c>
      <c r="AY49" s="1" t="s">
        <v>29</v>
      </c>
      <c r="AZ49" s="1" t="s">
        <v>30</v>
      </c>
    </row>
    <row r="50" spans="35:54" x14ac:dyDescent="0.3">
      <c r="AI50" s="2" t="s">
        <v>6</v>
      </c>
      <c r="AJ50" s="4">
        <v>3</v>
      </c>
      <c r="AK50" s="4">
        <v>1</v>
      </c>
      <c r="AL50" s="4">
        <f>5-MAX(0,AJ50-AK50)</f>
        <v>3</v>
      </c>
      <c r="AM50" s="4">
        <v>2</v>
      </c>
      <c r="AN50" s="4">
        <f>_xlfn.CEILING.MATH((6-AL50)*AM50/5)</f>
        <v>2</v>
      </c>
      <c r="AP50" s="4">
        <v>2</v>
      </c>
      <c r="AQ50" s="4">
        <v>1</v>
      </c>
      <c r="AR50" s="4">
        <f>5-MAX(0,AP50-AQ50)</f>
        <v>4</v>
      </c>
      <c r="AS50" s="4">
        <v>3</v>
      </c>
      <c r="AT50" s="4">
        <f>_xlfn.CEILING.MATH((6-AR50)*AS50/5)</f>
        <v>2</v>
      </c>
      <c r="AV50" s="4">
        <v>2</v>
      </c>
      <c r="AW50" s="4">
        <v>1</v>
      </c>
      <c r="AX50" s="4">
        <f>5-MAX(0,AV50-AW50)</f>
        <v>4</v>
      </c>
      <c r="AY50" s="4">
        <v>2</v>
      </c>
      <c r="AZ50" s="4">
        <f>_xlfn.CEILING.MATH((6-AX50)*AY50/5)</f>
        <v>1</v>
      </c>
    </row>
    <row r="51" spans="35:54" x14ac:dyDescent="0.3">
      <c r="AI51" s="2" t="s">
        <v>7</v>
      </c>
      <c r="AJ51" s="4">
        <v>4</v>
      </c>
      <c r="AK51" s="4">
        <v>1</v>
      </c>
      <c r="AL51" s="4">
        <f t="shared" ref="AL51:AL54" si="10">5-MAX(0,AJ51-AK51)</f>
        <v>2</v>
      </c>
      <c r="AM51" s="4">
        <v>4</v>
      </c>
      <c r="AN51" s="4">
        <f>_xlfn.CEILING.MATH((6-AL51)*AM51/5)</f>
        <v>4</v>
      </c>
      <c r="AP51" s="4">
        <v>2</v>
      </c>
      <c r="AQ51" s="4">
        <v>1</v>
      </c>
      <c r="AR51" s="4">
        <f t="shared" ref="AR51:AR54" si="11">5-MAX(0,AP51-AQ51)</f>
        <v>4</v>
      </c>
      <c r="AS51" s="4">
        <v>3</v>
      </c>
      <c r="AT51" s="4">
        <f t="shared" ref="AT51:AT54" si="12">_xlfn.CEILING.MATH((6-AR51)*AS51/5)</f>
        <v>2</v>
      </c>
      <c r="AV51" s="4">
        <v>2</v>
      </c>
      <c r="AW51" s="4">
        <v>1</v>
      </c>
      <c r="AX51" s="4">
        <f t="shared" ref="AX51:AX54" si="13">5-MAX(0,AV51-AW51)</f>
        <v>4</v>
      </c>
      <c r="AY51" s="4">
        <v>2</v>
      </c>
      <c r="AZ51" s="4">
        <f t="shared" ref="AZ51:AZ54" si="14">_xlfn.CEILING.MATH((6-AX51)*AY51/5)</f>
        <v>1</v>
      </c>
      <c r="BB51" t="s">
        <v>32</v>
      </c>
    </row>
    <row r="52" spans="35:54" ht="28.8" x14ac:dyDescent="0.3">
      <c r="AI52" s="2" t="s">
        <v>8</v>
      </c>
      <c r="AJ52" s="4">
        <v>5</v>
      </c>
      <c r="AK52" s="4">
        <v>2</v>
      </c>
      <c r="AL52" s="4">
        <f t="shared" si="10"/>
        <v>2</v>
      </c>
      <c r="AM52" s="4">
        <v>5</v>
      </c>
      <c r="AN52" s="4">
        <f t="shared" ref="AN52:AN54" si="15">_xlfn.CEILING.MATH((6-AL52)*AM52/5)</f>
        <v>4</v>
      </c>
      <c r="AP52" s="4">
        <v>4</v>
      </c>
      <c r="AQ52" s="4">
        <v>2</v>
      </c>
      <c r="AR52" s="4">
        <f t="shared" si="11"/>
        <v>3</v>
      </c>
      <c r="AS52" s="4">
        <v>4</v>
      </c>
      <c r="AT52" s="4">
        <f t="shared" si="12"/>
        <v>3</v>
      </c>
      <c r="AV52" s="4">
        <v>4</v>
      </c>
      <c r="AW52" s="4">
        <v>1</v>
      </c>
      <c r="AX52" s="4">
        <f t="shared" si="13"/>
        <v>2</v>
      </c>
      <c r="AY52" s="4">
        <v>5</v>
      </c>
      <c r="AZ52" s="4">
        <f t="shared" si="14"/>
        <v>4</v>
      </c>
      <c r="BB52" t="s">
        <v>31</v>
      </c>
    </row>
    <row r="53" spans="35:54" x14ac:dyDescent="0.3">
      <c r="AI53" s="2" t="s">
        <v>9</v>
      </c>
      <c r="AJ53" s="4">
        <v>5</v>
      </c>
      <c r="AK53" s="4">
        <v>5</v>
      </c>
      <c r="AL53" s="4">
        <f t="shared" si="10"/>
        <v>5</v>
      </c>
      <c r="AM53" s="4">
        <v>5</v>
      </c>
      <c r="AN53" s="4">
        <f t="shared" si="15"/>
        <v>1</v>
      </c>
      <c r="AP53" s="4">
        <v>4</v>
      </c>
      <c r="AQ53" s="4">
        <v>2</v>
      </c>
      <c r="AR53" s="4">
        <f t="shared" si="11"/>
        <v>3</v>
      </c>
      <c r="AS53" s="4">
        <v>4</v>
      </c>
      <c r="AT53" s="4">
        <f t="shared" si="12"/>
        <v>3</v>
      </c>
      <c r="AV53" s="4">
        <v>4</v>
      </c>
      <c r="AW53" s="4">
        <v>1</v>
      </c>
      <c r="AX53" s="4">
        <f t="shared" si="13"/>
        <v>2</v>
      </c>
      <c r="AY53" s="4">
        <v>5</v>
      </c>
      <c r="AZ53" s="4">
        <f t="shared" si="14"/>
        <v>4</v>
      </c>
    </row>
    <row r="54" spans="35:54" ht="28.8" x14ac:dyDescent="0.3">
      <c r="AI54" s="2" t="s">
        <v>10</v>
      </c>
      <c r="AJ54" s="4">
        <v>5</v>
      </c>
      <c r="AK54" s="4">
        <v>3</v>
      </c>
      <c r="AL54" s="4">
        <f t="shared" si="10"/>
        <v>3</v>
      </c>
      <c r="AM54" s="4">
        <v>5</v>
      </c>
      <c r="AN54" s="4">
        <f t="shared" si="15"/>
        <v>3</v>
      </c>
      <c r="AP54" s="4">
        <v>4</v>
      </c>
      <c r="AQ54" s="4">
        <v>1</v>
      </c>
      <c r="AR54" s="4">
        <f t="shared" si="11"/>
        <v>2</v>
      </c>
      <c r="AS54" s="4">
        <v>4</v>
      </c>
      <c r="AT54" s="4">
        <f t="shared" si="12"/>
        <v>4</v>
      </c>
      <c r="AV54" s="4">
        <v>4</v>
      </c>
      <c r="AW54" s="4">
        <v>1</v>
      </c>
      <c r="AX54" s="4">
        <f t="shared" si="13"/>
        <v>2</v>
      </c>
      <c r="AY54" s="4">
        <v>5</v>
      </c>
      <c r="AZ54" s="4">
        <f t="shared" si="14"/>
        <v>4</v>
      </c>
      <c r="BB54" t="s">
        <v>33</v>
      </c>
    </row>
  </sheetData>
  <mergeCells count="7">
    <mergeCell ref="AP48:AT48"/>
    <mergeCell ref="AV48:AZ48"/>
    <mergeCell ref="B9:G9"/>
    <mergeCell ref="B1:G1"/>
    <mergeCell ref="B17:G17"/>
    <mergeCell ref="B25:G25"/>
    <mergeCell ref="B33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Grum</dc:creator>
  <cp:lastModifiedBy>Jacob Grum</cp:lastModifiedBy>
  <dcterms:created xsi:type="dcterms:W3CDTF">2015-06-05T18:19:34Z</dcterms:created>
  <dcterms:modified xsi:type="dcterms:W3CDTF">2025-03-31T13:31:42Z</dcterms:modified>
</cp:coreProperties>
</file>