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am\Desktop\GrunCrow\UHU\FAA\Prácticas\P2\MarquezRodriguez\"/>
    </mc:Choice>
  </mc:AlternateContent>
  <xr:revisionPtr revIDLastSave="0" documentId="13_ncr:1_{548EB35F-5442-48AA-AA5A-2B2E054AEBE4}" xr6:coauthVersionLast="44" xr6:coauthVersionMax="44" xr10:uidLastSave="{00000000-0000-0000-0000-000000000000}"/>
  <bookViews>
    <workbookView xWindow="-120" yWindow="-120" windowWidth="20730" windowHeight="11160" xr2:uid="{45FF99A4-F0B0-4B10-852A-19C7F1A4EF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H12" i="1" l="1"/>
  <c r="AH11" i="1"/>
  <c r="AH10" i="1"/>
  <c r="AH9" i="1"/>
  <c r="AH8" i="1"/>
  <c r="AH7" i="1"/>
  <c r="AH6" i="1"/>
  <c r="AH5" i="1"/>
  <c r="AH4" i="1"/>
  <c r="AH3" i="1"/>
  <c r="AG4" i="1" l="1"/>
  <c r="AG5" i="1"/>
  <c r="AG6" i="1"/>
  <c r="AG7" i="1"/>
  <c r="AG8" i="1"/>
  <c r="AG9" i="1"/>
  <c r="AG10" i="1"/>
  <c r="AG11" i="1"/>
  <c r="AG12" i="1"/>
  <c r="AG3" i="1"/>
  <c r="AF4" i="1"/>
  <c r="AF5" i="1"/>
  <c r="AF6" i="1"/>
  <c r="AF7" i="1"/>
  <c r="AF8" i="1"/>
  <c r="AF9" i="1"/>
  <c r="AF10" i="1"/>
  <c r="AF11" i="1"/>
  <c r="AF12" i="1"/>
  <c r="AF3" i="1"/>
  <c r="AE12" i="1"/>
  <c r="AE11" i="1"/>
  <c r="AE10" i="1"/>
  <c r="AE9" i="1"/>
  <c r="AE8" i="1"/>
  <c r="AE7" i="1"/>
  <c r="AE6" i="1"/>
  <c r="AE5" i="1"/>
  <c r="AE4" i="1"/>
  <c r="AE3" i="1"/>
  <c r="R4" i="1"/>
  <c r="R5" i="1"/>
  <c r="R6" i="1"/>
  <c r="R7" i="1"/>
  <c r="R8" i="1"/>
  <c r="R9" i="1"/>
  <c r="R10" i="1"/>
  <c r="R11" i="1"/>
  <c r="R12" i="1"/>
  <c r="R3" i="1"/>
  <c r="K4" i="1"/>
  <c r="K5" i="1"/>
  <c r="K6" i="1"/>
  <c r="K7" i="1"/>
  <c r="K8" i="1"/>
  <c r="K9" i="1"/>
  <c r="K10" i="1"/>
  <c r="K11" i="1"/>
  <c r="K12" i="1"/>
  <c r="K3" i="1"/>
  <c r="E4" i="1"/>
  <c r="E5" i="1"/>
  <c r="E6" i="1"/>
  <c r="E7" i="1"/>
  <c r="E8" i="1"/>
  <c r="E9" i="1"/>
  <c r="E10" i="1"/>
  <c r="E11" i="1"/>
  <c r="E12" i="1"/>
  <c r="E3" i="1"/>
</calcChain>
</file>

<file path=xl/sharedStrings.xml><?xml version="1.0" encoding="utf-8"?>
<sst xmlns="http://schemas.openxmlformats.org/spreadsheetml/2006/main" count="12" uniqueCount="5">
  <si>
    <t>Talla</t>
  </si>
  <si>
    <t>Inserción T(n)</t>
  </si>
  <si>
    <t>Selección T(n)</t>
  </si>
  <si>
    <t>Burbuja T(n)</t>
  </si>
  <si>
    <t>QuickSort T(n)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</si>
</sst>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Burbuja</a:t>
            </a:r>
          </a:p>
        </c:rich>
      </c:tx>
      <c:layout>
        <c:manualLayout>
          <c:xMode val="edge"/>
          <c:yMode val="edge"/>
          <c:x val="0.35968044619422573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Hoja1!$D$3:$D$12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Hoja1!$E$3:$E$12</c:f>
              <c:numCache>
                <c:formatCode>General</c:formatCode>
                <c:ptCount val="10"/>
                <c:pt idx="0">
                  <c:v>62573.5</c:v>
                </c:pt>
                <c:pt idx="1">
                  <c:v>250148.5</c:v>
                </c:pt>
                <c:pt idx="2">
                  <c:v>562723.5</c:v>
                </c:pt>
                <c:pt idx="3">
                  <c:v>1000298.5</c:v>
                </c:pt>
                <c:pt idx="4">
                  <c:v>1562873.5</c:v>
                </c:pt>
                <c:pt idx="5">
                  <c:v>2250448.5</c:v>
                </c:pt>
                <c:pt idx="6">
                  <c:v>3063023.5</c:v>
                </c:pt>
                <c:pt idx="7">
                  <c:v>4000598.5</c:v>
                </c:pt>
                <c:pt idx="8">
                  <c:v>5063173.5</c:v>
                </c:pt>
                <c:pt idx="9">
                  <c:v>6250748.5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74-4E02-BCF0-19BEF6B3E2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9431072"/>
        <c:axId val="1742215840"/>
      </c:scatterChart>
      <c:valAx>
        <c:axId val="1709431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42215840"/>
        <c:crosses val="autoZero"/>
        <c:crossBetween val="midCat"/>
      </c:valAx>
      <c:valAx>
        <c:axId val="17422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09431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Inserción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Hoja1!$J$3:$J$12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Hoja1!$K$3:$K$12</c:f>
              <c:numCache>
                <c:formatCode>General</c:formatCode>
                <c:ptCount val="10"/>
                <c:pt idx="0">
                  <c:v>28416</c:v>
                </c:pt>
                <c:pt idx="1">
                  <c:v>111841</c:v>
                </c:pt>
                <c:pt idx="2">
                  <c:v>250266</c:v>
                </c:pt>
                <c:pt idx="3">
                  <c:v>443691</c:v>
                </c:pt>
                <c:pt idx="4">
                  <c:v>692116</c:v>
                </c:pt>
                <c:pt idx="5">
                  <c:v>995541</c:v>
                </c:pt>
                <c:pt idx="6">
                  <c:v>1353966</c:v>
                </c:pt>
                <c:pt idx="7">
                  <c:v>1767391</c:v>
                </c:pt>
                <c:pt idx="8">
                  <c:v>2235816</c:v>
                </c:pt>
                <c:pt idx="9">
                  <c:v>2759241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D4-4728-AC97-F25E27FCA9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766256"/>
        <c:axId val="1701249216"/>
      </c:scatterChart>
      <c:valAx>
        <c:axId val="1742766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01249216"/>
        <c:crosses val="autoZero"/>
        <c:crossBetween val="midCat"/>
      </c:valAx>
      <c:valAx>
        <c:axId val="1701249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42766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Selección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Hoja1!$Q$3:$Q$12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Hoja1!$R$3:$R$12</c:f>
              <c:numCache>
                <c:formatCode>General</c:formatCode>
                <c:ptCount val="10"/>
                <c:pt idx="0">
                  <c:v>40312</c:v>
                </c:pt>
                <c:pt idx="1">
                  <c:v>155637</c:v>
                </c:pt>
                <c:pt idx="2">
                  <c:v>345962</c:v>
                </c:pt>
                <c:pt idx="3">
                  <c:v>611287</c:v>
                </c:pt>
                <c:pt idx="4">
                  <c:v>951612</c:v>
                </c:pt>
                <c:pt idx="5">
                  <c:v>1366937</c:v>
                </c:pt>
                <c:pt idx="6">
                  <c:v>1857262</c:v>
                </c:pt>
                <c:pt idx="7">
                  <c:v>2422587</c:v>
                </c:pt>
                <c:pt idx="8">
                  <c:v>3062912</c:v>
                </c:pt>
                <c:pt idx="9">
                  <c:v>3778237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48-49EE-ABC2-FCF6921A15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769856"/>
        <c:axId val="1751693728"/>
      </c:scatterChart>
      <c:valAx>
        <c:axId val="1742769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51693728"/>
        <c:crosses val="autoZero"/>
        <c:crossBetween val="midCat"/>
      </c:valAx>
      <c:valAx>
        <c:axId val="1751693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42769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Hoja1!$AH$2</c:f>
              <c:strCache>
                <c:ptCount val="1"/>
                <c:pt idx="0">
                  <c:v>QuickSort T(n)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Hoja1!$X$3:$X$12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Hoja1!$AH$3:$AH$12</c:f>
              <c:numCache>
                <c:formatCode>General</c:formatCode>
                <c:ptCount val="10"/>
                <c:pt idx="0">
                  <c:v>664.38561897747297</c:v>
                </c:pt>
                <c:pt idx="1">
                  <c:v>1528.7712379549459</c:v>
                </c:pt>
                <c:pt idx="2">
                  <c:v>2468.6456071487637</c:v>
                </c:pt>
                <c:pt idx="3">
                  <c:v>3457.5424759098923</c:v>
                </c:pt>
                <c:pt idx="4">
                  <c:v>4482.8921423310449</c:v>
                </c:pt>
                <c:pt idx="5">
                  <c:v>5537.2912142975274</c:v>
                </c:pt>
                <c:pt idx="6">
                  <c:v>6615.8477782826312</c:v>
                </c:pt>
                <c:pt idx="7">
                  <c:v>7715.0849518197847</c:v>
                </c:pt>
                <c:pt idx="8">
                  <c:v>8832.403072095336</c:v>
                </c:pt>
                <c:pt idx="9">
                  <c:v>9965.7842846620897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10-45A1-A307-D8C937DEC1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2306751"/>
        <c:axId val="1363674687"/>
      </c:scatterChart>
      <c:valAx>
        <c:axId val="1372306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63674687"/>
        <c:crosses val="autoZero"/>
        <c:crossBetween val="midCat"/>
      </c:valAx>
      <c:valAx>
        <c:axId val="1363674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72306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Hoja1!$AE$2</c:f>
              <c:strCache>
                <c:ptCount val="1"/>
                <c:pt idx="0">
                  <c:v>Burbuja T(n)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Hoja1!$AD$3:$AD$12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Hoja1!$AE$3:$AE$12</c:f>
              <c:numCache>
                <c:formatCode>General</c:formatCode>
                <c:ptCount val="10"/>
                <c:pt idx="0">
                  <c:v>62573.5</c:v>
                </c:pt>
                <c:pt idx="1">
                  <c:v>250148.5</c:v>
                </c:pt>
                <c:pt idx="2">
                  <c:v>562723.5</c:v>
                </c:pt>
                <c:pt idx="3">
                  <c:v>1000298.5</c:v>
                </c:pt>
                <c:pt idx="4">
                  <c:v>1562873.5</c:v>
                </c:pt>
                <c:pt idx="5">
                  <c:v>2250448.5</c:v>
                </c:pt>
                <c:pt idx="6">
                  <c:v>3063023.5</c:v>
                </c:pt>
                <c:pt idx="7">
                  <c:v>4000598.5</c:v>
                </c:pt>
                <c:pt idx="8">
                  <c:v>5063173.5</c:v>
                </c:pt>
                <c:pt idx="9">
                  <c:v>6250748.5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17-4902-AC6E-B875AC4C0AF5}"/>
            </c:ext>
          </c:extLst>
        </c:ser>
        <c:ser>
          <c:idx val="1"/>
          <c:order val="1"/>
          <c:tx>
            <c:strRef>
              <c:f>Hoja1!$AF$2</c:f>
              <c:strCache>
                <c:ptCount val="1"/>
                <c:pt idx="0">
                  <c:v>Inserción T(n)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Hoja1!$AD$3:$AD$12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Hoja1!$AF$3:$AF$12</c:f>
              <c:numCache>
                <c:formatCode>General</c:formatCode>
                <c:ptCount val="10"/>
                <c:pt idx="0">
                  <c:v>28416</c:v>
                </c:pt>
                <c:pt idx="1">
                  <c:v>111841</c:v>
                </c:pt>
                <c:pt idx="2">
                  <c:v>250266</c:v>
                </c:pt>
                <c:pt idx="3">
                  <c:v>443691</c:v>
                </c:pt>
                <c:pt idx="4">
                  <c:v>692116</c:v>
                </c:pt>
                <c:pt idx="5">
                  <c:v>995541</c:v>
                </c:pt>
                <c:pt idx="6">
                  <c:v>1353966</c:v>
                </c:pt>
                <c:pt idx="7">
                  <c:v>1767391</c:v>
                </c:pt>
                <c:pt idx="8">
                  <c:v>2235816</c:v>
                </c:pt>
                <c:pt idx="9">
                  <c:v>2759241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17-4902-AC6E-B875AC4C0AF5}"/>
            </c:ext>
          </c:extLst>
        </c:ser>
        <c:ser>
          <c:idx val="2"/>
          <c:order val="2"/>
          <c:tx>
            <c:strRef>
              <c:f>Hoja1!$AG$2</c:f>
              <c:strCache>
                <c:ptCount val="1"/>
                <c:pt idx="0">
                  <c:v>Selección T(n)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Hoja1!$AD$3:$AD$12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Hoja1!$AG$3:$AG$12</c:f>
              <c:numCache>
                <c:formatCode>General</c:formatCode>
                <c:ptCount val="10"/>
                <c:pt idx="0">
                  <c:v>40312</c:v>
                </c:pt>
                <c:pt idx="1">
                  <c:v>155637</c:v>
                </c:pt>
                <c:pt idx="2">
                  <c:v>345962</c:v>
                </c:pt>
                <c:pt idx="3">
                  <c:v>611287</c:v>
                </c:pt>
                <c:pt idx="4">
                  <c:v>951612</c:v>
                </c:pt>
                <c:pt idx="5">
                  <c:v>1366937</c:v>
                </c:pt>
                <c:pt idx="6">
                  <c:v>1857262</c:v>
                </c:pt>
                <c:pt idx="7">
                  <c:v>2422587</c:v>
                </c:pt>
                <c:pt idx="8">
                  <c:v>3062912</c:v>
                </c:pt>
                <c:pt idx="9">
                  <c:v>3778237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17-4902-AC6E-B875AC4C0AF5}"/>
            </c:ext>
          </c:extLst>
        </c:ser>
        <c:ser>
          <c:idx val="3"/>
          <c:order val="3"/>
          <c:tx>
            <c:strRef>
              <c:f>Hoja1!$AH$2</c:f>
              <c:strCache>
                <c:ptCount val="1"/>
                <c:pt idx="0">
                  <c:v>QuickSort T(n)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Hoja1!$AD$3:$AD$12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Hoja1!$AH$3:$AH$12</c:f>
              <c:numCache>
                <c:formatCode>General</c:formatCode>
                <c:ptCount val="10"/>
                <c:pt idx="0">
                  <c:v>664.38561897747297</c:v>
                </c:pt>
                <c:pt idx="1">
                  <c:v>1528.7712379549459</c:v>
                </c:pt>
                <c:pt idx="2">
                  <c:v>2468.6456071487637</c:v>
                </c:pt>
                <c:pt idx="3">
                  <c:v>3457.5424759098923</c:v>
                </c:pt>
                <c:pt idx="4">
                  <c:v>4482.8921423310449</c:v>
                </c:pt>
                <c:pt idx="5">
                  <c:v>5537.2912142975274</c:v>
                </c:pt>
                <c:pt idx="6">
                  <c:v>6615.8477782826312</c:v>
                </c:pt>
                <c:pt idx="7">
                  <c:v>7715.0849518197847</c:v>
                </c:pt>
                <c:pt idx="8">
                  <c:v>8832.403072095336</c:v>
                </c:pt>
                <c:pt idx="9">
                  <c:v>9965.7842846620897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817-4902-AC6E-B875AC4C0A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3290399"/>
        <c:axId val="1371372799"/>
      </c:lineChart>
      <c:catAx>
        <c:axId val="1363290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71372799"/>
        <c:crosses val="autoZero"/>
        <c:auto val="1"/>
        <c:lblAlgn val="ctr"/>
        <c:lblOffset val="100"/>
        <c:noMultiLvlLbl val="0"/>
      </c:catAx>
      <c:valAx>
        <c:axId val="1371372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63290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12</xdr:row>
      <xdr:rowOff>185737</xdr:rowOff>
    </xdr:from>
    <xdr:to>
      <xdr:col>6</xdr:col>
      <xdr:colOff>476250</xdr:colOff>
      <xdr:row>27</xdr:row>
      <xdr:rowOff>71437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0EB320D-4A6B-4749-B98E-AD49889187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147637</xdr:colOff>
      <xdr:row>13</xdr:row>
      <xdr:rowOff>4762</xdr:rowOff>
    </xdr:from>
    <xdr:to>
      <xdr:col>13</xdr:col>
      <xdr:colOff>147637</xdr:colOff>
      <xdr:row>27</xdr:row>
      <xdr:rowOff>80962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A1ACFAC-DC7E-446F-B51E-BAF05B36C6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166687</xdr:colOff>
      <xdr:row>13</xdr:row>
      <xdr:rowOff>4762</xdr:rowOff>
    </xdr:from>
    <xdr:to>
      <xdr:col>20</xdr:col>
      <xdr:colOff>166687</xdr:colOff>
      <xdr:row>27</xdr:row>
      <xdr:rowOff>80962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5E9BB6C8-CAFF-43C8-B433-AB02FCB125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0</xdr:colOff>
      <xdr:row>14</xdr:row>
      <xdr:rowOff>0</xdr:rowOff>
    </xdr:from>
    <xdr:to>
      <xdr:col>26</xdr:col>
      <xdr:colOff>638175</xdr:colOff>
      <xdr:row>28</xdr:row>
      <xdr:rowOff>76200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F0D6C26E-F86C-4B7A-83CC-8BE3E7F49A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28</xdr:col>
      <xdr:colOff>371475</xdr:colOff>
      <xdr:row>15</xdr:row>
      <xdr:rowOff>33337</xdr:rowOff>
    </xdr:from>
    <xdr:to>
      <xdr:col>34</xdr:col>
      <xdr:colOff>371475</xdr:colOff>
      <xdr:row>29</xdr:row>
      <xdr:rowOff>109537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EA00E34-FB1E-405C-AD9E-36FBA16B21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5FAB9-06B5-4A66-B6F3-C5A5C2BDC8D4}">
  <dimension ref="D2:AH12"/>
  <sheetViews>
    <sheetView tabSelected="1" topLeftCell="W13" workbookViewId="0">
      <selection activeCell="AL21" sqref="AL21"/>
    </sheetView>
  </sheetViews>
  <sheetFormatPr baseColWidth="10" defaultRowHeight="15" x14ac:dyDescent="0.25"/>
  <cols>
    <col min="11" max="11" width="12.7109375" customWidth="1"/>
    <col min="25" max="25" width="13.28515625" customWidth="1"/>
  </cols>
  <sheetData>
    <row r="2" spans="4:34" x14ac:dyDescent="0.25">
      <c r="D2" s="5" t="s">
        <v>0</v>
      </c>
      <c r="E2" s="6" t="s">
        <v>3</v>
      </c>
      <c r="J2" s="5" t="s">
        <v>0</v>
      </c>
      <c r="K2" s="6" t="s">
        <v>1</v>
      </c>
      <c r="Q2" s="5" t="s">
        <v>0</v>
      </c>
      <c r="R2" s="6" t="s">
        <v>2</v>
      </c>
      <c r="X2" s="5" t="s">
        <v>0</v>
      </c>
      <c r="AD2" s="5" t="s">
        <v>0</v>
      </c>
      <c r="AE2" s="6" t="s">
        <v>3</v>
      </c>
      <c r="AF2" s="5" t="s">
        <v>1</v>
      </c>
      <c r="AG2" s="6" t="s">
        <v>2</v>
      </c>
      <c r="AH2" s="6" t="s">
        <v>4</v>
      </c>
    </row>
    <row r="3" spans="4:34" x14ac:dyDescent="0.25">
      <c r="D3" s="1">
        <v>100</v>
      </c>
      <c r="E3" s="2">
        <f>(D3^2)*25/4+D3*3/4-3/2</f>
        <v>62573.5</v>
      </c>
      <c r="J3" s="1">
        <v>100</v>
      </c>
      <c r="K3" s="2">
        <f>(J3^2)*11/4+J3*37/4-9</f>
        <v>28416</v>
      </c>
      <c r="Q3" s="1">
        <v>100</v>
      </c>
      <c r="R3" s="2">
        <f>(Q3^2)*15/4+Q3*113/4-13</f>
        <v>40312</v>
      </c>
      <c r="X3" s="1">
        <v>100</v>
      </c>
      <c r="AD3" s="1">
        <v>100</v>
      </c>
      <c r="AE3" s="2">
        <f>(AD3^2)*25/4+AD3*3/4-3/2</f>
        <v>62573.5</v>
      </c>
      <c r="AF3" s="1">
        <f>(AD3^2)*11/4+AD3*37/4-9</f>
        <v>28416</v>
      </c>
      <c r="AG3" s="2">
        <f>(AD3^2)*15/4+AD3*113/4-13</f>
        <v>40312</v>
      </c>
      <c r="AH3" s="2">
        <f>X3*IMLOG2(X3)</f>
        <v>664.38561897747297</v>
      </c>
    </row>
    <row r="4" spans="4:34" x14ac:dyDescent="0.25">
      <c r="D4" s="1">
        <v>200</v>
      </c>
      <c r="E4" s="2">
        <f t="shared" ref="E4:E12" si="0">(D4^2)*25/4+D4*3/4-3/2</f>
        <v>250148.5</v>
      </c>
      <c r="J4" s="1">
        <v>200</v>
      </c>
      <c r="K4" s="2">
        <f t="shared" ref="K4:K12" si="1">(J4^2)*11/4+J4*37/4-9</f>
        <v>111841</v>
      </c>
      <c r="Q4" s="1">
        <v>200</v>
      </c>
      <c r="R4" s="2">
        <f t="shared" ref="R4:R12" si="2">(Q4^2)*15/4+Q4*113/4-13</f>
        <v>155637</v>
      </c>
      <c r="X4" s="1">
        <v>200</v>
      </c>
      <c r="AD4" s="1">
        <v>200</v>
      </c>
      <c r="AE4" s="2">
        <f t="shared" ref="AE4:AE12" si="3">(AD4^2)*25/4+AD4*3/4-3/2</f>
        <v>250148.5</v>
      </c>
      <c r="AF4" s="1">
        <f t="shared" ref="AF4:AF12" si="4">(AD4^2)*11/4+AD4*37/4-9</f>
        <v>111841</v>
      </c>
      <c r="AG4" s="2">
        <f t="shared" ref="AG4:AG12" si="5">(AD4^2)*15/4+AD4*113/4-13</f>
        <v>155637</v>
      </c>
      <c r="AH4" s="2">
        <f>X4*IMLOG2(X4)</f>
        <v>1528.7712379549459</v>
      </c>
    </row>
    <row r="5" spans="4:34" x14ac:dyDescent="0.25">
      <c r="D5" s="1">
        <v>300</v>
      </c>
      <c r="E5" s="2">
        <f t="shared" si="0"/>
        <v>562723.5</v>
      </c>
      <c r="J5" s="1">
        <v>300</v>
      </c>
      <c r="K5" s="2">
        <f t="shared" si="1"/>
        <v>250266</v>
      </c>
      <c r="Q5" s="1">
        <v>300</v>
      </c>
      <c r="R5" s="2">
        <f t="shared" si="2"/>
        <v>345962</v>
      </c>
      <c r="X5" s="1">
        <v>300</v>
      </c>
      <c r="AD5" s="1">
        <v>300</v>
      </c>
      <c r="AE5" s="2">
        <f t="shared" si="3"/>
        <v>562723.5</v>
      </c>
      <c r="AF5" s="1">
        <f t="shared" si="4"/>
        <v>250266</v>
      </c>
      <c r="AG5" s="2">
        <f t="shared" si="5"/>
        <v>345962</v>
      </c>
      <c r="AH5" s="2">
        <f>X5*IMLOG2(X5)</f>
        <v>2468.6456071487637</v>
      </c>
    </row>
    <row r="6" spans="4:34" x14ac:dyDescent="0.25">
      <c r="D6" s="1">
        <v>400</v>
      </c>
      <c r="E6" s="2">
        <f t="shared" si="0"/>
        <v>1000298.5</v>
      </c>
      <c r="J6" s="1">
        <v>400</v>
      </c>
      <c r="K6" s="2">
        <f t="shared" si="1"/>
        <v>443691</v>
      </c>
      <c r="Q6" s="1">
        <v>400</v>
      </c>
      <c r="R6" s="2">
        <f t="shared" si="2"/>
        <v>611287</v>
      </c>
      <c r="X6" s="1">
        <v>400</v>
      </c>
      <c r="AD6" s="1">
        <v>400</v>
      </c>
      <c r="AE6" s="2">
        <f t="shared" si="3"/>
        <v>1000298.5</v>
      </c>
      <c r="AF6" s="1">
        <f t="shared" si="4"/>
        <v>443691</v>
      </c>
      <c r="AG6" s="2">
        <f t="shared" si="5"/>
        <v>611287</v>
      </c>
      <c r="AH6" s="2">
        <f>X6*IMLOG2(X6)</f>
        <v>3457.5424759098923</v>
      </c>
    </row>
    <row r="7" spans="4:34" x14ac:dyDescent="0.25">
      <c r="D7" s="1">
        <v>500</v>
      </c>
      <c r="E7" s="2">
        <f t="shared" si="0"/>
        <v>1562873.5</v>
      </c>
      <c r="J7" s="1">
        <v>500</v>
      </c>
      <c r="K7" s="2">
        <f t="shared" si="1"/>
        <v>692116</v>
      </c>
      <c r="Q7" s="1">
        <v>500</v>
      </c>
      <c r="R7" s="2">
        <f t="shared" si="2"/>
        <v>951612</v>
      </c>
      <c r="X7" s="1">
        <v>500</v>
      </c>
      <c r="AD7" s="1">
        <v>500</v>
      </c>
      <c r="AE7" s="2">
        <f t="shared" si="3"/>
        <v>1562873.5</v>
      </c>
      <c r="AF7" s="1">
        <f t="shared" si="4"/>
        <v>692116</v>
      </c>
      <c r="AG7" s="2">
        <f t="shared" si="5"/>
        <v>951612</v>
      </c>
      <c r="AH7" s="2">
        <f>X7*IMLOG2(X7)</f>
        <v>4482.8921423310449</v>
      </c>
    </row>
    <row r="8" spans="4:34" x14ac:dyDescent="0.25">
      <c r="D8" s="1">
        <v>600</v>
      </c>
      <c r="E8" s="2">
        <f t="shared" si="0"/>
        <v>2250448.5</v>
      </c>
      <c r="J8" s="1">
        <v>600</v>
      </c>
      <c r="K8" s="2">
        <f t="shared" si="1"/>
        <v>995541</v>
      </c>
      <c r="Q8" s="1">
        <v>600</v>
      </c>
      <c r="R8" s="2">
        <f t="shared" si="2"/>
        <v>1366937</v>
      </c>
      <c r="X8" s="1">
        <v>600</v>
      </c>
      <c r="AD8" s="1">
        <v>600</v>
      </c>
      <c r="AE8" s="2">
        <f t="shared" si="3"/>
        <v>2250448.5</v>
      </c>
      <c r="AF8" s="1">
        <f t="shared" si="4"/>
        <v>995541</v>
      </c>
      <c r="AG8" s="2">
        <f t="shared" si="5"/>
        <v>1366937</v>
      </c>
      <c r="AH8" s="2">
        <f>X8*IMLOG2(X8)</f>
        <v>5537.2912142975274</v>
      </c>
    </row>
    <row r="9" spans="4:34" x14ac:dyDescent="0.25">
      <c r="D9" s="1">
        <v>700</v>
      </c>
      <c r="E9" s="2">
        <f t="shared" si="0"/>
        <v>3063023.5</v>
      </c>
      <c r="J9" s="1">
        <v>700</v>
      </c>
      <c r="K9" s="2">
        <f t="shared" si="1"/>
        <v>1353966</v>
      </c>
      <c r="Q9" s="1">
        <v>700</v>
      </c>
      <c r="R9" s="2">
        <f t="shared" si="2"/>
        <v>1857262</v>
      </c>
      <c r="X9" s="1">
        <v>700</v>
      </c>
      <c r="AD9" s="1">
        <v>700</v>
      </c>
      <c r="AE9" s="2">
        <f t="shared" si="3"/>
        <v>3063023.5</v>
      </c>
      <c r="AF9" s="1">
        <f t="shared" si="4"/>
        <v>1353966</v>
      </c>
      <c r="AG9" s="2">
        <f t="shared" si="5"/>
        <v>1857262</v>
      </c>
      <c r="AH9" s="2">
        <f>X9*IMLOG2(X9)</f>
        <v>6615.8477782826312</v>
      </c>
    </row>
    <row r="10" spans="4:34" x14ac:dyDescent="0.25">
      <c r="D10" s="1">
        <v>800</v>
      </c>
      <c r="E10" s="2">
        <f t="shared" si="0"/>
        <v>4000598.5</v>
      </c>
      <c r="J10" s="1">
        <v>800</v>
      </c>
      <c r="K10" s="2">
        <f t="shared" si="1"/>
        <v>1767391</v>
      </c>
      <c r="Q10" s="1">
        <v>800</v>
      </c>
      <c r="R10" s="2">
        <f t="shared" si="2"/>
        <v>2422587</v>
      </c>
      <c r="X10" s="1">
        <v>800</v>
      </c>
      <c r="AD10" s="1">
        <v>800</v>
      </c>
      <c r="AE10" s="2">
        <f t="shared" si="3"/>
        <v>4000598.5</v>
      </c>
      <c r="AF10" s="1">
        <f t="shared" si="4"/>
        <v>1767391</v>
      </c>
      <c r="AG10" s="2">
        <f t="shared" si="5"/>
        <v>2422587</v>
      </c>
      <c r="AH10" s="2">
        <f>X10*IMLOG2(X10)</f>
        <v>7715.0849518197847</v>
      </c>
    </row>
    <row r="11" spans="4:34" x14ac:dyDescent="0.25">
      <c r="D11" s="1">
        <v>900</v>
      </c>
      <c r="E11" s="2">
        <f t="shared" si="0"/>
        <v>5063173.5</v>
      </c>
      <c r="J11" s="1">
        <v>900</v>
      </c>
      <c r="K11" s="2">
        <f t="shared" si="1"/>
        <v>2235816</v>
      </c>
      <c r="Q11" s="1">
        <v>900</v>
      </c>
      <c r="R11" s="2">
        <f t="shared" si="2"/>
        <v>3062912</v>
      </c>
      <c r="X11" s="1">
        <v>900</v>
      </c>
      <c r="AD11" s="1">
        <v>900</v>
      </c>
      <c r="AE11" s="2">
        <f t="shared" si="3"/>
        <v>5063173.5</v>
      </c>
      <c r="AF11" s="1">
        <f t="shared" si="4"/>
        <v>2235816</v>
      </c>
      <c r="AG11" s="2">
        <f t="shared" si="5"/>
        <v>3062912</v>
      </c>
      <c r="AH11" s="2">
        <f>X11*IMLOG2(X11)</f>
        <v>8832.403072095336</v>
      </c>
    </row>
    <row r="12" spans="4:34" x14ac:dyDescent="0.25">
      <c r="D12" s="3">
        <v>1000</v>
      </c>
      <c r="E12" s="4">
        <f t="shared" si="0"/>
        <v>6250748.5</v>
      </c>
      <c r="J12" s="3">
        <v>1000</v>
      </c>
      <c r="K12" s="3">
        <f t="shared" si="1"/>
        <v>2759241</v>
      </c>
      <c r="Q12" s="3">
        <v>1000</v>
      </c>
      <c r="R12" s="3">
        <f t="shared" si="2"/>
        <v>3778237</v>
      </c>
      <c r="X12" s="3">
        <v>1000</v>
      </c>
      <c r="AD12" s="3">
        <v>1000</v>
      </c>
      <c r="AE12" s="4">
        <f t="shared" si="3"/>
        <v>6250748.5</v>
      </c>
      <c r="AF12" s="3">
        <f t="shared" si="4"/>
        <v>2759241</v>
      </c>
      <c r="AG12" s="4">
        <f t="shared" si="5"/>
        <v>3778237</v>
      </c>
      <c r="AH12" s="2">
        <f>X12*IMLOG2(X12)</f>
        <v>9965.7842846620897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 Márquez</dc:creator>
  <cp:lastModifiedBy>Alba Márquez</cp:lastModifiedBy>
  <dcterms:created xsi:type="dcterms:W3CDTF">2020-04-29T17:20:22Z</dcterms:created>
  <dcterms:modified xsi:type="dcterms:W3CDTF">2020-06-01T09:29:00Z</dcterms:modified>
</cp:coreProperties>
</file>