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cafoncelli/Downloads/"/>
    </mc:Choice>
  </mc:AlternateContent>
  <xr:revisionPtr revIDLastSave="0" documentId="13_ncr:1_{38031ADB-89BF-BB4B-98CC-45E0A57FF590}" xr6:coauthVersionLast="47" xr6:coauthVersionMax="47" xr10:uidLastSave="{00000000-0000-0000-0000-000000000000}"/>
  <bookViews>
    <workbookView xWindow="0" yWindow="500" windowWidth="28800" windowHeight="17500" activeTab="2" xr2:uid="{CC45D8CB-7089-6E40-959F-0ACCCA5F42A2}"/>
  </bookViews>
  <sheets>
    <sheet name="Initial Model" sheetId="1" r:id="rId1"/>
    <sheet name="Model Adjusted for 20 years" sheetId="3" r:id="rId2"/>
    <sheet name="Model Adjusted for 25 years" sheetId="4" r:id="rId3"/>
  </sheets>
  <definedNames>
    <definedName name="solver_eng" localSheetId="0" hidden="1">1</definedName>
    <definedName name="solver_eng" localSheetId="1" hidden="1">1</definedName>
    <definedName name="solver_eng" localSheetId="2" hidden="1">1</definedName>
    <definedName name="solver_lin" localSheetId="0" hidden="1">2</definedName>
    <definedName name="solver_lin" localSheetId="1" hidden="1">2</definedName>
    <definedName name="solver_lin" localSheetId="2" hidden="1">2</definedName>
    <definedName name="solver_neg" localSheetId="0" hidden="1">1</definedName>
    <definedName name="solver_neg" localSheetId="1" hidden="1">1</definedName>
    <definedName name="solver_neg" localSheetId="2" hidden="1">1</definedName>
    <definedName name="solver_num" localSheetId="0" hidden="1">0</definedName>
    <definedName name="solver_num" localSheetId="1" hidden="1">0</definedName>
    <definedName name="solver_num" localSheetId="2" hidden="1">0</definedName>
    <definedName name="solver_opt" localSheetId="0" hidden="1">'Initial Model'!$G$7</definedName>
    <definedName name="solver_opt" localSheetId="1" hidden="1">'Model Adjusted for 20 years'!$G$7</definedName>
    <definedName name="solver_opt" localSheetId="2" hidden="1">'Model Adjusted for 25 years'!$G$7</definedName>
    <definedName name="solver_typ" localSheetId="0" hidden="1">1</definedName>
    <definedName name="solver_typ" localSheetId="1" hidden="1">1</definedName>
    <definedName name="solver_typ" localSheetId="2" hidden="1">1</definedName>
    <definedName name="solver_val" localSheetId="0" hidden="1">0</definedName>
    <definedName name="solver_val" localSheetId="1" hidden="1">0</definedName>
    <definedName name="solver_val" localSheetId="2" hidden="1">0</definedName>
    <definedName name="solver_ver" localSheetId="0" hidden="1">2</definedName>
    <definedName name="solver_ver" localSheetId="1" hidden="1">2</definedName>
    <definedName name="solver_ver" localSheetId="2"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3" l="1"/>
  <c r="D38" i="3" s="1"/>
  <c r="B7" i="3"/>
  <c r="C38" i="3" s="1"/>
  <c r="D11" i="1"/>
  <c r="G31" i="4"/>
  <c r="G32" i="4" s="1"/>
  <c r="G33" i="4" s="1"/>
  <c r="G34" i="4" s="1"/>
  <c r="G35" i="4" s="1"/>
  <c r="A39" i="4"/>
  <c r="A40" i="4" s="1"/>
  <c r="A41" i="4" s="1"/>
  <c r="A42" i="4" s="1"/>
  <c r="A43" i="4" s="1"/>
  <c r="A44" i="4" s="1"/>
  <c r="A45" i="4" s="1"/>
  <c r="A46" i="4" s="1"/>
  <c r="A47" i="4" s="1"/>
  <c r="A48" i="4" s="1"/>
  <c r="A49" i="4" s="1"/>
  <c r="A50" i="4" s="1"/>
  <c r="A51" i="4" s="1"/>
  <c r="A52" i="4" s="1"/>
  <c r="A53" i="4" s="1"/>
  <c r="A54" i="4" s="1"/>
  <c r="A55" i="4" s="1"/>
  <c r="A56" i="4" s="1"/>
  <c r="A57" i="4" s="1"/>
  <c r="A58" i="4" s="1"/>
  <c r="A59" i="4" s="1"/>
  <c r="A60" i="4" s="1"/>
  <c r="A61" i="4" s="1"/>
  <c r="A62" i="4" s="1"/>
  <c r="A63" i="4" s="1"/>
  <c r="A64" i="4" s="1"/>
  <c r="A65" i="4" s="1"/>
  <c r="A66" i="4" s="1"/>
  <c r="A67" i="4" s="1"/>
  <c r="A68" i="4" s="1"/>
  <c r="A69" i="4" s="1"/>
  <c r="A70" i="4" s="1"/>
  <c r="A71" i="4" s="1"/>
  <c r="A72" i="4" s="1"/>
  <c r="A73" i="4" s="1"/>
  <c r="A74" i="4" s="1"/>
  <c r="A75" i="4" s="1"/>
  <c r="A76" i="4" s="1"/>
  <c r="A77" i="4" s="1"/>
  <c r="A78" i="4" s="1"/>
  <c r="A79" i="4" s="1"/>
  <c r="A80" i="4" s="1"/>
  <c r="A81" i="4" s="1"/>
  <c r="A82" i="4" s="1"/>
  <c r="A83" i="4" s="1"/>
  <c r="A84" i="4" s="1"/>
  <c r="A85" i="4" s="1"/>
  <c r="A86" i="4" s="1"/>
  <c r="A87" i="4" s="1"/>
  <c r="A88" i="4" s="1"/>
  <c r="A89" i="4" s="1"/>
  <c r="A90" i="4" s="1"/>
  <c r="A91" i="4" s="1"/>
  <c r="A92" i="4" s="1"/>
  <c r="A93" i="4" s="1"/>
  <c r="A94" i="4" s="1"/>
  <c r="A95" i="4" s="1"/>
  <c r="A96" i="4" s="1"/>
  <c r="A97" i="4" s="1"/>
  <c r="A98" i="4" s="1"/>
  <c r="A99" i="4" s="1"/>
  <c r="A100" i="4" s="1"/>
  <c r="A101" i="4" s="1"/>
  <c r="A102" i="4" s="1"/>
  <c r="A103" i="4" s="1"/>
  <c r="A104" i="4" s="1"/>
  <c r="A105" i="4" s="1"/>
  <c r="A106" i="4" s="1"/>
  <c r="A107" i="4" s="1"/>
  <c r="A108" i="4" s="1"/>
  <c r="A109" i="4" s="1"/>
  <c r="A110" i="4" s="1"/>
  <c r="A111" i="4" s="1"/>
  <c r="A112" i="4" s="1"/>
  <c r="A113" i="4" s="1"/>
  <c r="A114" i="4" s="1"/>
  <c r="A115" i="4" s="1"/>
  <c r="A116" i="4" s="1"/>
  <c r="A117" i="4" s="1"/>
  <c r="A118" i="4" s="1"/>
  <c r="A119" i="4" s="1"/>
  <c r="A120" i="4" s="1"/>
  <c r="A121" i="4" s="1"/>
  <c r="A122" i="4" s="1"/>
  <c r="A123" i="4" s="1"/>
  <c r="A124" i="4" s="1"/>
  <c r="A125" i="4" s="1"/>
  <c r="A126" i="4" s="1"/>
  <c r="A127" i="4" s="1"/>
  <c r="A128" i="4" s="1"/>
  <c r="A129" i="4" s="1"/>
  <c r="A130" i="4" s="1"/>
  <c r="A131" i="4" s="1"/>
  <c r="A132" i="4" s="1"/>
  <c r="A133" i="4" s="1"/>
  <c r="A134" i="4" s="1"/>
  <c r="A135" i="4" s="1"/>
  <c r="A136" i="4" s="1"/>
  <c r="A137" i="4" s="1"/>
  <c r="A138" i="4" s="1"/>
  <c r="A139" i="4" s="1"/>
  <c r="A140" i="4" s="1"/>
  <c r="A141" i="4" s="1"/>
  <c r="A142" i="4" s="1"/>
  <c r="A143" i="4" s="1"/>
  <c r="A144" i="4" s="1"/>
  <c r="A145" i="4" s="1"/>
  <c r="A146" i="4" s="1"/>
  <c r="A147" i="4" s="1"/>
  <c r="A148" i="4" s="1"/>
  <c r="A149" i="4" s="1"/>
  <c r="A150" i="4" s="1"/>
  <c r="A151" i="4" s="1"/>
  <c r="A152" i="4" s="1"/>
  <c r="A153" i="4" s="1"/>
  <c r="A154" i="4" s="1"/>
  <c r="A155" i="4" s="1"/>
  <c r="A156" i="4" s="1"/>
  <c r="A157" i="4" s="1"/>
  <c r="A158" i="4" s="1"/>
  <c r="A159" i="4" s="1"/>
  <c r="A160" i="4" s="1"/>
  <c r="A161" i="4" s="1"/>
  <c r="A162" i="4" s="1"/>
  <c r="A163" i="4" s="1"/>
  <c r="A164" i="4" s="1"/>
  <c r="A165" i="4" s="1"/>
  <c r="A166" i="4" s="1"/>
  <c r="A167" i="4" s="1"/>
  <c r="A168" i="4" s="1"/>
  <c r="A169" i="4" s="1"/>
  <c r="A170" i="4" s="1"/>
  <c r="A171" i="4" s="1"/>
  <c r="A172" i="4" s="1"/>
  <c r="A173" i="4" s="1"/>
  <c r="A174" i="4" s="1"/>
  <c r="A175" i="4" s="1"/>
  <c r="A176" i="4" s="1"/>
  <c r="A177" i="4" s="1"/>
  <c r="A178" i="4" s="1"/>
  <c r="A179" i="4" s="1"/>
  <c r="A180" i="4" s="1"/>
  <c r="A181" i="4" s="1"/>
  <c r="A182" i="4" s="1"/>
  <c r="A183" i="4" s="1"/>
  <c r="A184" i="4" s="1"/>
  <c r="A185" i="4" s="1"/>
  <c r="A186" i="4" s="1"/>
  <c r="A187" i="4" s="1"/>
  <c r="A188" i="4" s="1"/>
  <c r="A189" i="4" s="1"/>
  <c r="A190" i="4" s="1"/>
  <c r="A191" i="4" s="1"/>
  <c r="A192" i="4" s="1"/>
  <c r="A193" i="4" s="1"/>
  <c r="A194" i="4" s="1"/>
  <c r="A195" i="4" s="1"/>
  <c r="A196" i="4" s="1"/>
  <c r="A197" i="4" s="1"/>
  <c r="A198" i="4" s="1"/>
  <c r="A199" i="4" s="1"/>
  <c r="A200" i="4" s="1"/>
  <c r="A201" i="4" s="1"/>
  <c r="A202" i="4" s="1"/>
  <c r="A203" i="4" s="1"/>
  <c r="A204" i="4" s="1"/>
  <c r="A205" i="4" s="1"/>
  <c r="A206" i="4" s="1"/>
  <c r="A207" i="4" s="1"/>
  <c r="A208" i="4" s="1"/>
  <c r="A209" i="4" s="1"/>
  <c r="A210" i="4" s="1"/>
  <c r="A211" i="4" s="1"/>
  <c r="A212" i="4" s="1"/>
  <c r="A213" i="4" s="1"/>
  <c r="A214" i="4" s="1"/>
  <c r="A215" i="4" s="1"/>
  <c r="A216" i="4" s="1"/>
  <c r="A217" i="4" s="1"/>
  <c r="A218" i="4" s="1"/>
  <c r="A219" i="4" s="1"/>
  <c r="A220" i="4" s="1"/>
  <c r="A221" i="4" s="1"/>
  <c r="A222" i="4" s="1"/>
  <c r="A223" i="4" s="1"/>
  <c r="A224" i="4" s="1"/>
  <c r="A225" i="4" s="1"/>
  <c r="A226" i="4" s="1"/>
  <c r="A227" i="4" s="1"/>
  <c r="A228" i="4" s="1"/>
  <c r="A229" i="4" s="1"/>
  <c r="A230" i="4" s="1"/>
  <c r="A231" i="4" s="1"/>
  <c r="A232" i="4" s="1"/>
  <c r="A233" i="4" s="1"/>
  <c r="A234" i="4" s="1"/>
  <c r="A235" i="4" s="1"/>
  <c r="A236" i="4" s="1"/>
  <c r="A237" i="4" s="1"/>
  <c r="A238" i="4" s="1"/>
  <c r="A239" i="4" s="1"/>
  <c r="A240" i="4" s="1"/>
  <c r="A241" i="4" s="1"/>
  <c r="A242" i="4" s="1"/>
  <c r="A243" i="4" s="1"/>
  <c r="A244" i="4" s="1"/>
  <c r="A245" i="4" s="1"/>
  <c r="A246" i="4" s="1"/>
  <c r="A247" i="4" s="1"/>
  <c r="A248" i="4" s="1"/>
  <c r="A249" i="4" s="1"/>
  <c r="A250" i="4" s="1"/>
  <c r="A251" i="4" s="1"/>
  <c r="A252" i="4" s="1"/>
  <c r="A253" i="4" s="1"/>
  <c r="A254" i="4" s="1"/>
  <c r="A255" i="4" s="1"/>
  <c r="A256" i="4" s="1"/>
  <c r="A257" i="4" s="1"/>
  <c r="A258" i="4" s="1"/>
  <c r="A259" i="4" s="1"/>
  <c r="A260" i="4" s="1"/>
  <c r="A261" i="4" s="1"/>
  <c r="A262" i="4" s="1"/>
  <c r="A263" i="4" s="1"/>
  <c r="A264" i="4" s="1"/>
  <c r="A265" i="4" s="1"/>
  <c r="A266" i="4" s="1"/>
  <c r="A267" i="4" s="1"/>
  <c r="A268" i="4" s="1"/>
  <c r="A269" i="4" s="1"/>
  <c r="A270" i="4" s="1"/>
  <c r="A271" i="4" s="1"/>
  <c r="A272" i="4" s="1"/>
  <c r="A273" i="4" s="1"/>
  <c r="A274" i="4" s="1"/>
  <c r="A275" i="4" s="1"/>
  <c r="A276" i="4" s="1"/>
  <c r="A277" i="4" s="1"/>
  <c r="A278" i="4" s="1"/>
  <c r="A279" i="4" s="1"/>
  <c r="A280" i="4" s="1"/>
  <c r="A281" i="4" s="1"/>
  <c r="A282" i="4" s="1"/>
  <c r="A283" i="4" s="1"/>
  <c r="A284" i="4" s="1"/>
  <c r="A285" i="4" s="1"/>
  <c r="A286" i="4" s="1"/>
  <c r="A287" i="4" s="1"/>
  <c r="A288" i="4" s="1"/>
  <c r="A289" i="4" s="1"/>
  <c r="A290" i="4" s="1"/>
  <c r="A291" i="4" s="1"/>
  <c r="A292" i="4" s="1"/>
  <c r="A293" i="4" s="1"/>
  <c r="A294" i="4" s="1"/>
  <c r="A295" i="4" s="1"/>
  <c r="A296" i="4" s="1"/>
  <c r="A297" i="4" s="1"/>
  <c r="A298" i="4" s="1"/>
  <c r="A299" i="4" s="1"/>
  <c r="A300" i="4" s="1"/>
  <c r="A301" i="4" s="1"/>
  <c r="A302" i="4" s="1"/>
  <c r="A303" i="4" s="1"/>
  <c r="A304" i="4" s="1"/>
  <c r="A305" i="4" s="1"/>
  <c r="A306" i="4" s="1"/>
  <c r="A307" i="4" s="1"/>
  <c r="A308" i="4" s="1"/>
  <c r="A309" i="4" s="1"/>
  <c r="A310" i="4" s="1"/>
  <c r="A311" i="4" s="1"/>
  <c r="A312" i="4" s="1"/>
  <c r="A313" i="4" s="1"/>
  <c r="A314" i="4" s="1"/>
  <c r="A315" i="4" s="1"/>
  <c r="A316" i="4" s="1"/>
  <c r="A317" i="4" s="1"/>
  <c r="A318" i="4" s="1"/>
  <c r="A319" i="4" s="1"/>
  <c r="A320" i="4" s="1"/>
  <c r="A321" i="4" s="1"/>
  <c r="A322" i="4" s="1"/>
  <c r="A323" i="4" s="1"/>
  <c r="A324" i="4" s="1"/>
  <c r="A325" i="4" s="1"/>
  <c r="A326" i="4" s="1"/>
  <c r="A327" i="4" s="1"/>
  <c r="A328" i="4" s="1"/>
  <c r="A329" i="4" s="1"/>
  <c r="A330" i="4" s="1"/>
  <c r="A331" i="4" s="1"/>
  <c r="A332" i="4" s="1"/>
  <c r="A333" i="4" s="1"/>
  <c r="A334" i="4" s="1"/>
  <c r="A335" i="4" s="1"/>
  <c r="A336" i="4" s="1"/>
  <c r="A337" i="4" s="1"/>
  <c r="A338" i="4" s="1"/>
  <c r="A339" i="4" s="1"/>
  <c r="A340" i="4" s="1"/>
  <c r="A341" i="4" s="1"/>
  <c r="A342" i="4" s="1"/>
  <c r="A343" i="4" s="1"/>
  <c r="A344" i="4" s="1"/>
  <c r="A345" i="4" s="1"/>
  <c r="A346" i="4" s="1"/>
  <c r="A347" i="4" s="1"/>
  <c r="A348" i="4" s="1"/>
  <c r="A349" i="4" s="1"/>
  <c r="A350" i="4" s="1"/>
  <c r="A351" i="4" s="1"/>
  <c r="A352" i="4" s="1"/>
  <c r="A353" i="4" s="1"/>
  <c r="A354" i="4" s="1"/>
  <c r="A355" i="4" s="1"/>
  <c r="A356" i="4" s="1"/>
  <c r="A357" i="4" s="1"/>
  <c r="A358" i="4" s="1"/>
  <c r="A359" i="4" s="1"/>
  <c r="A360" i="4" s="1"/>
  <c r="A361" i="4" s="1"/>
  <c r="A362" i="4" s="1"/>
  <c r="A363" i="4" s="1"/>
  <c r="A364" i="4" s="1"/>
  <c r="A365" i="4" s="1"/>
  <c r="A366" i="4" s="1"/>
  <c r="A367" i="4" s="1"/>
  <c r="A368" i="4" s="1"/>
  <c r="A369" i="4" s="1"/>
  <c r="A370" i="4" s="1"/>
  <c r="A371" i="4" s="1"/>
  <c r="A372" i="4" s="1"/>
  <c r="A373" i="4" s="1"/>
  <c r="A374" i="4" s="1"/>
  <c r="A375" i="4" s="1"/>
  <c r="A376" i="4" s="1"/>
  <c r="A377" i="4" s="1"/>
  <c r="A378" i="4" s="1"/>
  <c r="A379" i="4" s="1"/>
  <c r="A380" i="4" s="1"/>
  <c r="A381" i="4" s="1"/>
  <c r="A382" i="4" s="1"/>
  <c r="A383" i="4" s="1"/>
  <c r="A384" i="4" s="1"/>
  <c r="A385" i="4" s="1"/>
  <c r="A386" i="4" s="1"/>
  <c r="A387" i="4" s="1"/>
  <c r="A388" i="4" s="1"/>
  <c r="A389" i="4" s="1"/>
  <c r="A390" i="4" s="1"/>
  <c r="A391" i="4" s="1"/>
  <c r="A392" i="4" s="1"/>
  <c r="A393" i="4" s="1"/>
  <c r="A394" i="4" s="1"/>
  <c r="A395" i="4" s="1"/>
  <c r="A396" i="4" s="1"/>
  <c r="A397" i="4" s="1"/>
  <c r="A398" i="4" s="1"/>
  <c r="A399" i="4" s="1"/>
  <c r="A400" i="4" s="1"/>
  <c r="A401" i="4" s="1"/>
  <c r="A402" i="4" s="1"/>
  <c r="A403" i="4" s="1"/>
  <c r="A404" i="4" s="1"/>
  <c r="A405" i="4" s="1"/>
  <c r="A406" i="4" s="1"/>
  <c r="A407" i="4" s="1"/>
  <c r="A408" i="4" s="1"/>
  <c r="A409" i="4" s="1"/>
  <c r="A410" i="4" s="1"/>
  <c r="A411" i="4" s="1"/>
  <c r="A412" i="4" s="1"/>
  <c r="A413" i="4" s="1"/>
  <c r="A414" i="4" s="1"/>
  <c r="A415" i="4" s="1"/>
  <c r="A416" i="4" s="1"/>
  <c r="A417" i="4" s="1"/>
  <c r="A418" i="4" s="1"/>
  <c r="A419" i="4" s="1"/>
  <c r="A420" i="4" s="1"/>
  <c r="A421" i="4" s="1"/>
  <c r="A422" i="4" s="1"/>
  <c r="A423" i="4" s="1"/>
  <c r="A424" i="4" s="1"/>
  <c r="A425" i="4" s="1"/>
  <c r="A426" i="4" s="1"/>
  <c r="A427" i="4" s="1"/>
  <c r="A428" i="4" s="1"/>
  <c r="A429" i="4" s="1"/>
  <c r="A430" i="4" s="1"/>
  <c r="A431" i="4" s="1"/>
  <c r="A432" i="4" s="1"/>
  <c r="A433" i="4" s="1"/>
  <c r="A434" i="4" s="1"/>
  <c r="A435" i="4" s="1"/>
  <c r="A436" i="4" s="1"/>
  <c r="A437" i="4" s="1"/>
  <c r="A438" i="4" s="1"/>
  <c r="A439" i="4" s="1"/>
  <c r="A440" i="4" s="1"/>
  <c r="A441" i="4" s="1"/>
  <c r="A442" i="4" s="1"/>
  <c r="A443" i="4" s="1"/>
  <c r="A444" i="4" s="1"/>
  <c r="A445" i="4" s="1"/>
  <c r="A446" i="4" s="1"/>
  <c r="A447" i="4" s="1"/>
  <c r="A448" i="4" s="1"/>
  <c r="A449" i="4" s="1"/>
  <c r="A450" i="4" s="1"/>
  <c r="A451" i="4" s="1"/>
  <c r="A452" i="4" s="1"/>
  <c r="A453" i="4" s="1"/>
  <c r="A454" i="4" s="1"/>
  <c r="A455" i="4" s="1"/>
  <c r="A456" i="4" s="1"/>
  <c r="A457" i="4" s="1"/>
  <c r="A458" i="4" s="1"/>
  <c r="A459" i="4" s="1"/>
  <c r="A460" i="4" s="1"/>
  <c r="A461" i="4" s="1"/>
  <c r="A462" i="4" s="1"/>
  <c r="A463" i="4" s="1"/>
  <c r="A464" i="4" s="1"/>
  <c r="A465" i="4" s="1"/>
  <c r="A466" i="4" s="1"/>
  <c r="A467" i="4" s="1"/>
  <c r="A468" i="4" s="1"/>
  <c r="A469" i="4" s="1"/>
  <c r="A470" i="4" s="1"/>
  <c r="A471" i="4" s="1"/>
  <c r="A472" i="4" s="1"/>
  <c r="A473" i="4" s="1"/>
  <c r="A474" i="4" s="1"/>
  <c r="A475" i="4" s="1"/>
  <c r="A476" i="4" s="1"/>
  <c r="A477" i="4" s="1"/>
  <c r="A478" i="4" s="1"/>
  <c r="A479" i="4" s="1"/>
  <c r="A480" i="4" s="1"/>
  <c r="A481" i="4" s="1"/>
  <c r="A482" i="4" s="1"/>
  <c r="A483" i="4" s="1"/>
  <c r="A484" i="4" s="1"/>
  <c r="A485" i="4" s="1"/>
  <c r="A486" i="4" s="1"/>
  <c r="A487" i="4" s="1"/>
  <c r="A488" i="4" s="1"/>
  <c r="A489" i="4" s="1"/>
  <c r="A490" i="4" s="1"/>
  <c r="A491" i="4" s="1"/>
  <c r="A492" i="4" s="1"/>
  <c r="A493" i="4" s="1"/>
  <c r="A494" i="4" s="1"/>
  <c r="A495" i="4" s="1"/>
  <c r="A496" i="4" s="1"/>
  <c r="A497" i="4" s="1"/>
  <c r="A498" i="4" s="1"/>
  <c r="A499" i="4" s="1"/>
  <c r="A500" i="4" s="1"/>
  <c r="A501" i="4" s="1"/>
  <c r="A502" i="4" s="1"/>
  <c r="A503" i="4" s="1"/>
  <c r="A504" i="4" s="1"/>
  <c r="A505" i="4" s="1"/>
  <c r="A506" i="4" s="1"/>
  <c r="A507" i="4" s="1"/>
  <c r="A508" i="4" s="1"/>
  <c r="A509" i="4" s="1"/>
  <c r="A510" i="4" s="1"/>
  <c r="A511" i="4" s="1"/>
  <c r="A512" i="4" s="1"/>
  <c r="A513" i="4" s="1"/>
  <c r="A514" i="4" s="1"/>
  <c r="A515" i="4" s="1"/>
  <c r="A516" i="4" s="1"/>
  <c r="A517" i="4" s="1"/>
  <c r="A518" i="4" s="1"/>
  <c r="A519" i="4" s="1"/>
  <c r="A520" i="4" s="1"/>
  <c r="A521" i="4" s="1"/>
  <c r="A522" i="4" s="1"/>
  <c r="A523" i="4" s="1"/>
  <c r="A524" i="4" s="1"/>
  <c r="A525" i="4" s="1"/>
  <c r="A526" i="4" s="1"/>
  <c r="A527" i="4" s="1"/>
  <c r="A528" i="4" s="1"/>
  <c r="A529" i="4" s="1"/>
  <c r="A530" i="4" s="1"/>
  <c r="A531" i="4" s="1"/>
  <c r="A532" i="4" s="1"/>
  <c r="A533" i="4" s="1"/>
  <c r="A534" i="4" s="1"/>
  <c r="A535" i="4" s="1"/>
  <c r="A536" i="4" s="1"/>
  <c r="A537" i="4" s="1"/>
  <c r="A538" i="4" s="1"/>
  <c r="A539" i="4" s="1"/>
  <c r="A540" i="4" s="1"/>
  <c r="A541" i="4" s="1"/>
  <c r="A542" i="4" s="1"/>
  <c r="A543" i="4" s="1"/>
  <c r="A544" i="4" s="1"/>
  <c r="A545" i="4" s="1"/>
  <c r="A546" i="4" s="1"/>
  <c r="A547" i="4" s="1"/>
  <c r="A548" i="4" s="1"/>
  <c r="A549" i="4" s="1"/>
  <c r="A550" i="4" s="1"/>
  <c r="A551" i="4" s="1"/>
  <c r="A552" i="4" s="1"/>
  <c r="A553" i="4" s="1"/>
  <c r="A554" i="4" s="1"/>
  <c r="A555" i="4" s="1"/>
  <c r="A556" i="4" s="1"/>
  <c r="A557" i="4" s="1"/>
  <c r="A558" i="4" s="1"/>
  <c r="A559" i="4" s="1"/>
  <c r="A560" i="4" s="1"/>
  <c r="A561" i="4" s="1"/>
  <c r="A562" i="4" s="1"/>
  <c r="A563" i="4" s="1"/>
  <c r="A564" i="4" s="1"/>
  <c r="A565" i="4" s="1"/>
  <c r="A566" i="4" s="1"/>
  <c r="A567" i="4" s="1"/>
  <c r="A568" i="4" s="1"/>
  <c r="A569" i="4" s="1"/>
  <c r="A570" i="4" s="1"/>
  <c r="A571" i="4" s="1"/>
  <c r="A572" i="4" s="1"/>
  <c r="A573" i="4" s="1"/>
  <c r="A574" i="4" s="1"/>
  <c r="A575" i="4" s="1"/>
  <c r="A576" i="4" s="1"/>
  <c r="A577" i="4" s="1"/>
  <c r="A578" i="4" s="1"/>
  <c r="A579" i="4" s="1"/>
  <c r="A580" i="4" s="1"/>
  <c r="A581" i="4" s="1"/>
  <c r="A582" i="4" s="1"/>
  <c r="A583" i="4" s="1"/>
  <c r="A584" i="4" s="1"/>
  <c r="A585" i="4" s="1"/>
  <c r="A586" i="4" s="1"/>
  <c r="A587" i="4" s="1"/>
  <c r="A588" i="4" s="1"/>
  <c r="A589" i="4" s="1"/>
  <c r="A590" i="4" s="1"/>
  <c r="A591" i="4" s="1"/>
  <c r="A592" i="4" s="1"/>
  <c r="A593" i="4" s="1"/>
  <c r="A594" i="4" s="1"/>
  <c r="A595" i="4" s="1"/>
  <c r="A596" i="4" s="1"/>
  <c r="A597" i="4" s="1"/>
  <c r="A598" i="4" s="1"/>
  <c r="A599" i="4" s="1"/>
  <c r="A600" i="4" s="1"/>
  <c r="A601" i="4" s="1"/>
  <c r="A602" i="4" s="1"/>
  <c r="A603" i="4" s="1"/>
  <c r="A604" i="4" s="1"/>
  <c r="A605" i="4" s="1"/>
  <c r="A606" i="4" s="1"/>
  <c r="A607" i="4" s="1"/>
  <c r="A608" i="4" s="1"/>
  <c r="A609" i="4" s="1"/>
  <c r="A610" i="4" s="1"/>
  <c r="A611" i="4" s="1"/>
  <c r="A612" i="4" s="1"/>
  <c r="A613" i="4" s="1"/>
  <c r="A614" i="4" s="1"/>
  <c r="A615" i="4" s="1"/>
  <c r="A616" i="4" s="1"/>
  <c r="A617" i="4" s="1"/>
  <c r="A618" i="4" s="1"/>
  <c r="A619" i="4" s="1"/>
  <c r="A620" i="4" s="1"/>
  <c r="A621" i="4" s="1"/>
  <c r="A622" i="4" s="1"/>
  <c r="A623" i="4" s="1"/>
  <c r="A624" i="4" s="1"/>
  <c r="A625" i="4" s="1"/>
  <c r="A626" i="4" s="1"/>
  <c r="A627" i="4" s="1"/>
  <c r="A628" i="4" s="1"/>
  <c r="A629" i="4" s="1"/>
  <c r="A630" i="4" s="1"/>
  <c r="A631" i="4" s="1"/>
  <c r="A632" i="4" s="1"/>
  <c r="A633" i="4" s="1"/>
  <c r="A634" i="4" s="1"/>
  <c r="A635" i="4" s="1"/>
  <c r="A636" i="4" s="1"/>
  <c r="A637" i="4" s="1"/>
  <c r="A638" i="4" s="1"/>
  <c r="A639" i="4" s="1"/>
  <c r="A640" i="4" s="1"/>
  <c r="A641" i="4" s="1"/>
  <c r="A642" i="4" s="1"/>
  <c r="A643" i="4" s="1"/>
  <c r="A644" i="4" s="1"/>
  <c r="A645" i="4" s="1"/>
  <c r="A646" i="4" s="1"/>
  <c r="A647" i="4" s="1"/>
  <c r="A648" i="4" s="1"/>
  <c r="A649" i="4" s="1"/>
  <c r="A650" i="4" s="1"/>
  <c r="A651" i="4" s="1"/>
  <c r="A652" i="4" s="1"/>
  <c r="A653" i="4" s="1"/>
  <c r="A654" i="4" s="1"/>
  <c r="A655" i="4" s="1"/>
  <c r="A656" i="4" s="1"/>
  <c r="A657" i="4" s="1"/>
  <c r="A658" i="4" s="1"/>
  <c r="A659" i="4" s="1"/>
  <c r="A660" i="4" s="1"/>
  <c r="A661" i="4" s="1"/>
  <c r="A662" i="4" s="1"/>
  <c r="A663" i="4" s="1"/>
  <c r="A664" i="4" s="1"/>
  <c r="A665" i="4" s="1"/>
  <c r="A666" i="4" s="1"/>
  <c r="A667" i="4" s="1"/>
  <c r="A668" i="4" s="1"/>
  <c r="A669" i="4" s="1"/>
  <c r="A670" i="4" s="1"/>
  <c r="A671" i="4" s="1"/>
  <c r="A672" i="4" s="1"/>
  <c r="A673" i="4" s="1"/>
  <c r="A674" i="4" s="1"/>
  <c r="A675" i="4" s="1"/>
  <c r="A676" i="4" s="1"/>
  <c r="A677" i="4" s="1"/>
  <c r="A678" i="4" s="1"/>
  <c r="A679" i="4" s="1"/>
  <c r="A680" i="4" s="1"/>
  <c r="A681" i="4" s="1"/>
  <c r="A682" i="4" s="1"/>
  <c r="A683" i="4" s="1"/>
  <c r="A684" i="4" s="1"/>
  <c r="A685" i="4" s="1"/>
  <c r="A686" i="4" s="1"/>
  <c r="A687" i="4" s="1"/>
  <c r="A688" i="4" s="1"/>
  <c r="A689" i="4" s="1"/>
  <c r="A690" i="4" s="1"/>
  <c r="A691" i="4" s="1"/>
  <c r="A692" i="4" s="1"/>
  <c r="A693" i="4" s="1"/>
  <c r="A694" i="4" s="1"/>
  <c r="A695" i="4" s="1"/>
  <c r="A696" i="4" s="1"/>
  <c r="A697" i="4" s="1"/>
  <c r="A698" i="4" s="1"/>
  <c r="A699" i="4" s="1"/>
  <c r="A700" i="4" s="1"/>
  <c r="A701" i="4" s="1"/>
  <c r="A702" i="4" s="1"/>
  <c r="A703" i="4" s="1"/>
  <c r="A704" i="4" s="1"/>
  <c r="A705" i="4" s="1"/>
  <c r="A706" i="4" s="1"/>
  <c r="A707" i="4" s="1"/>
  <c r="A708" i="4" s="1"/>
  <c r="A709" i="4" s="1"/>
  <c r="A710" i="4" s="1"/>
  <c r="A711" i="4" s="1"/>
  <c r="A712" i="4" s="1"/>
  <c r="A713" i="4" s="1"/>
  <c r="A714" i="4" s="1"/>
  <c r="A715" i="4" s="1"/>
  <c r="A716" i="4" s="1"/>
  <c r="A717" i="4" s="1"/>
  <c r="A718" i="4" s="1"/>
  <c r="A719" i="4" s="1"/>
  <c r="A720" i="4" s="1"/>
  <c r="A721" i="4" s="1"/>
  <c r="A722" i="4" s="1"/>
  <c r="A723" i="4" s="1"/>
  <c r="A724" i="4" s="1"/>
  <c r="A725" i="4" s="1"/>
  <c r="A726" i="4" s="1"/>
  <c r="A727" i="4" s="1"/>
  <c r="A728" i="4" s="1"/>
  <c r="A729" i="4" s="1"/>
  <c r="A730" i="4" s="1"/>
  <c r="A731" i="4" s="1"/>
  <c r="A732" i="4" s="1"/>
  <c r="A733" i="4" s="1"/>
  <c r="A734" i="4" s="1"/>
  <c r="A735" i="4" s="1"/>
  <c r="A736" i="4" s="1"/>
  <c r="A737" i="4" s="1"/>
  <c r="A738" i="4" s="1"/>
  <c r="A739" i="4" s="1"/>
  <c r="A740" i="4" s="1"/>
  <c r="A741" i="4" s="1"/>
  <c r="A742" i="4" s="1"/>
  <c r="A743" i="4" s="1"/>
  <c r="A744" i="4" s="1"/>
  <c r="A745" i="4" s="1"/>
  <c r="A746" i="4" s="1"/>
  <c r="A747" i="4" s="1"/>
  <c r="A748" i="4" s="1"/>
  <c r="A749" i="4" s="1"/>
  <c r="A750" i="4" s="1"/>
  <c r="A751" i="4" s="1"/>
  <c r="A752" i="4" s="1"/>
  <c r="A753" i="4" s="1"/>
  <c r="A754" i="4" s="1"/>
  <c r="A755" i="4" s="1"/>
  <c r="A756" i="4" s="1"/>
  <c r="A757" i="4" s="1"/>
  <c r="A758" i="4" s="1"/>
  <c r="A759" i="4" s="1"/>
  <c r="A760" i="4" s="1"/>
  <c r="A761" i="4" s="1"/>
  <c r="A762" i="4" s="1"/>
  <c r="A763" i="4" s="1"/>
  <c r="A764" i="4" s="1"/>
  <c r="A765" i="4" s="1"/>
  <c r="A766" i="4" s="1"/>
  <c r="A767" i="4" s="1"/>
  <c r="A768" i="4" s="1"/>
  <c r="A769" i="4" s="1"/>
  <c r="A770" i="4" s="1"/>
  <c r="A771" i="4" s="1"/>
  <c r="A772" i="4" s="1"/>
  <c r="A773" i="4" s="1"/>
  <c r="A774" i="4" s="1"/>
  <c r="A775" i="4" s="1"/>
  <c r="A776" i="4" s="1"/>
  <c r="A777" i="4" s="1"/>
  <c r="A778" i="4" s="1"/>
  <c r="A779" i="4" s="1"/>
  <c r="A780" i="4" s="1"/>
  <c r="A781" i="4" s="1"/>
  <c r="A782" i="4" s="1"/>
  <c r="A783" i="4" s="1"/>
  <c r="A784" i="4" s="1"/>
  <c r="A785" i="4" s="1"/>
  <c r="A786" i="4" s="1"/>
  <c r="A787" i="4" s="1"/>
  <c r="A788" i="4" s="1"/>
  <c r="A789" i="4" s="1"/>
  <c r="A790" i="4" s="1"/>
  <c r="A791" i="4" s="1"/>
  <c r="A792" i="4" s="1"/>
  <c r="A793" i="4" s="1"/>
  <c r="A794" i="4" s="1"/>
  <c r="A795" i="4" s="1"/>
  <c r="A796" i="4" s="1"/>
  <c r="A797" i="4" s="1"/>
  <c r="A798" i="4" s="1"/>
  <c r="A799" i="4" s="1"/>
  <c r="A800" i="4" s="1"/>
  <c r="A801" i="4" s="1"/>
  <c r="A802" i="4" s="1"/>
  <c r="A803" i="4" s="1"/>
  <c r="A804" i="4" s="1"/>
  <c r="A805" i="4" s="1"/>
  <c r="A806" i="4" s="1"/>
  <c r="A807" i="4" s="1"/>
  <c r="A808" i="4" s="1"/>
  <c r="A809" i="4" s="1"/>
  <c r="A810" i="4" s="1"/>
  <c r="A811" i="4" s="1"/>
  <c r="A812" i="4" s="1"/>
  <c r="A813" i="4" s="1"/>
  <c r="A814" i="4" s="1"/>
  <c r="A815" i="4" s="1"/>
  <c r="A816" i="4" s="1"/>
  <c r="A817" i="4" s="1"/>
  <c r="A818" i="4" s="1"/>
  <c r="A819" i="4" s="1"/>
  <c r="A820" i="4" s="1"/>
  <c r="A821" i="4" s="1"/>
  <c r="A822" i="4" s="1"/>
  <c r="A823" i="4" s="1"/>
  <c r="A824" i="4" s="1"/>
  <c r="A825" i="4" s="1"/>
  <c r="A826" i="4" s="1"/>
  <c r="A827" i="4" s="1"/>
  <c r="A828" i="4" s="1"/>
  <c r="A829" i="4" s="1"/>
  <c r="A830" i="4" s="1"/>
  <c r="A831" i="4" s="1"/>
  <c r="A832" i="4" s="1"/>
  <c r="A833" i="4" s="1"/>
  <c r="A834" i="4" s="1"/>
  <c r="A835" i="4" s="1"/>
  <c r="A836" i="4" s="1"/>
  <c r="A837" i="4" s="1"/>
  <c r="A838" i="4" s="1"/>
  <c r="A839" i="4" s="1"/>
  <c r="A840" i="4" s="1"/>
  <c r="A841" i="4" s="1"/>
  <c r="A842" i="4" s="1"/>
  <c r="A843" i="4" s="1"/>
  <c r="A844" i="4" s="1"/>
  <c r="A845" i="4" s="1"/>
  <c r="A846" i="4" s="1"/>
  <c r="A847" i="4" s="1"/>
  <c r="A848" i="4" s="1"/>
  <c r="A849" i="4" s="1"/>
  <c r="A850" i="4" s="1"/>
  <c r="A851" i="4" s="1"/>
  <c r="A852" i="4" s="1"/>
  <c r="A853" i="4" s="1"/>
  <c r="A854" i="4" s="1"/>
  <c r="A855" i="4" s="1"/>
  <c r="A856" i="4" s="1"/>
  <c r="A857" i="4" s="1"/>
  <c r="A858" i="4" s="1"/>
  <c r="A859" i="4" s="1"/>
  <c r="A860" i="4" s="1"/>
  <c r="A861" i="4" s="1"/>
  <c r="A862" i="4" s="1"/>
  <c r="A863" i="4" s="1"/>
  <c r="A864" i="4" s="1"/>
  <c r="A865" i="4" s="1"/>
  <c r="A866" i="4" s="1"/>
  <c r="A867" i="4" s="1"/>
  <c r="A868" i="4" s="1"/>
  <c r="A869" i="4" s="1"/>
  <c r="A870" i="4" s="1"/>
  <c r="A871" i="4" s="1"/>
  <c r="A872" i="4" s="1"/>
  <c r="A873" i="4" s="1"/>
  <c r="A874" i="4" s="1"/>
  <c r="A875" i="4" s="1"/>
  <c r="A876" i="4" s="1"/>
  <c r="A877" i="4" s="1"/>
  <c r="A878" i="4" s="1"/>
  <c r="A879" i="4" s="1"/>
  <c r="A880" i="4" s="1"/>
  <c r="A881" i="4" s="1"/>
  <c r="A882" i="4" s="1"/>
  <c r="A883" i="4" s="1"/>
  <c r="A884" i="4" s="1"/>
  <c r="A885" i="4" s="1"/>
  <c r="A886" i="4" s="1"/>
  <c r="A887" i="4" s="1"/>
  <c r="A888" i="4" s="1"/>
  <c r="A889" i="4" s="1"/>
  <c r="A890" i="4" s="1"/>
  <c r="A891" i="4" s="1"/>
  <c r="A892" i="4" s="1"/>
  <c r="A893" i="4" s="1"/>
  <c r="A894" i="4" s="1"/>
  <c r="A895" i="4" s="1"/>
  <c r="A896" i="4" s="1"/>
  <c r="A897" i="4" s="1"/>
  <c r="A898" i="4" s="1"/>
  <c r="A899" i="4" s="1"/>
  <c r="A900" i="4" s="1"/>
  <c r="A901" i="4" s="1"/>
  <c r="A902" i="4" s="1"/>
  <c r="A903" i="4" s="1"/>
  <c r="A904" i="4" s="1"/>
  <c r="A905" i="4" s="1"/>
  <c r="A906" i="4" s="1"/>
  <c r="A907" i="4" s="1"/>
  <c r="A908" i="4" s="1"/>
  <c r="A909" i="4" s="1"/>
  <c r="A910" i="4" s="1"/>
  <c r="A911" i="4" s="1"/>
  <c r="A912" i="4" s="1"/>
  <c r="A913" i="4" s="1"/>
  <c r="A914" i="4" s="1"/>
  <c r="A915" i="4" s="1"/>
  <c r="A916" i="4" s="1"/>
  <c r="A917" i="4" s="1"/>
  <c r="A918" i="4" s="1"/>
  <c r="A919" i="4" s="1"/>
  <c r="A920" i="4" s="1"/>
  <c r="A921" i="4" s="1"/>
  <c r="A922" i="4" s="1"/>
  <c r="A923" i="4" s="1"/>
  <c r="A924" i="4" s="1"/>
  <c r="A925" i="4" s="1"/>
  <c r="A926" i="4" s="1"/>
  <c r="A927" i="4" s="1"/>
  <c r="A928" i="4" s="1"/>
  <c r="A929" i="4" s="1"/>
  <c r="A930" i="4" s="1"/>
  <c r="A931" i="4" s="1"/>
  <c r="A932" i="4" s="1"/>
  <c r="A933" i="4" s="1"/>
  <c r="A934" i="4" s="1"/>
  <c r="A935" i="4" s="1"/>
  <c r="A936" i="4" s="1"/>
  <c r="A937" i="4" s="1"/>
  <c r="A938" i="4" s="1"/>
  <c r="A939" i="4" s="1"/>
  <c r="A940" i="4" s="1"/>
  <c r="A941" i="4" s="1"/>
  <c r="A942" i="4" s="1"/>
  <c r="A943" i="4" s="1"/>
  <c r="A944" i="4" s="1"/>
  <c r="A945" i="4" s="1"/>
  <c r="A946" i="4" s="1"/>
  <c r="A947" i="4" s="1"/>
  <c r="A948" i="4" s="1"/>
  <c r="A949" i="4" s="1"/>
  <c r="A950" i="4" s="1"/>
  <c r="A951" i="4" s="1"/>
  <c r="A952" i="4" s="1"/>
  <c r="A953" i="4" s="1"/>
  <c r="A954" i="4" s="1"/>
  <c r="A955" i="4" s="1"/>
  <c r="A956" i="4" s="1"/>
  <c r="A957" i="4" s="1"/>
  <c r="A958" i="4" s="1"/>
  <c r="A959" i="4" s="1"/>
  <c r="A960" i="4" s="1"/>
  <c r="A961" i="4" s="1"/>
  <c r="A962" i="4" s="1"/>
  <c r="A963" i="4" s="1"/>
  <c r="A964" i="4" s="1"/>
  <c r="A965" i="4" s="1"/>
  <c r="A966" i="4" s="1"/>
  <c r="A967" i="4" s="1"/>
  <c r="A968" i="4" s="1"/>
  <c r="A969" i="4" s="1"/>
  <c r="A970" i="4" s="1"/>
  <c r="A971" i="4" s="1"/>
  <c r="A972" i="4" s="1"/>
  <c r="A973" i="4" s="1"/>
  <c r="A974" i="4" s="1"/>
  <c r="A975" i="4" s="1"/>
  <c r="A976" i="4" s="1"/>
  <c r="A977" i="4" s="1"/>
  <c r="A978" i="4" s="1"/>
  <c r="A979" i="4" s="1"/>
  <c r="A980" i="4" s="1"/>
  <c r="A981" i="4" s="1"/>
  <c r="A982" i="4" s="1"/>
  <c r="A983" i="4" s="1"/>
  <c r="A984" i="4" s="1"/>
  <c r="A985" i="4" s="1"/>
  <c r="A986" i="4" s="1"/>
  <c r="A987" i="4" s="1"/>
  <c r="A988" i="4" s="1"/>
  <c r="A989" i="4" s="1"/>
  <c r="A990" i="4" s="1"/>
  <c r="A991" i="4" s="1"/>
  <c r="A992" i="4" s="1"/>
  <c r="A993" i="4" s="1"/>
  <c r="A994" i="4" s="1"/>
  <c r="A995" i="4" s="1"/>
  <c r="A996" i="4" s="1"/>
  <c r="A997" i="4" s="1"/>
  <c r="A998" i="4" s="1"/>
  <c r="A999" i="4" s="1"/>
  <c r="A1000" i="4" s="1"/>
  <c r="A1001" i="4" s="1"/>
  <c r="A1002" i="4" s="1"/>
  <c r="A1003" i="4" s="1"/>
  <c r="A1004" i="4" s="1"/>
  <c r="A1005" i="4" s="1"/>
  <c r="A1006" i="4" s="1"/>
  <c r="A1007" i="4" s="1"/>
  <c r="A1008" i="4" s="1"/>
  <c r="A1009" i="4" s="1"/>
  <c r="A1010" i="4" s="1"/>
  <c r="A1011" i="4" s="1"/>
  <c r="A1012" i="4" s="1"/>
  <c r="A1013" i="4" s="1"/>
  <c r="A1014" i="4" s="1"/>
  <c r="A1015" i="4" s="1"/>
  <c r="A1016" i="4" s="1"/>
  <c r="A1017" i="4" s="1"/>
  <c r="A1018" i="4" s="1"/>
  <c r="A1019" i="4" s="1"/>
  <c r="A1020" i="4" s="1"/>
  <c r="A1021" i="4" s="1"/>
  <c r="A1022" i="4" s="1"/>
  <c r="A1023" i="4" s="1"/>
  <c r="A1024" i="4" s="1"/>
  <c r="A1025" i="4" s="1"/>
  <c r="A1026" i="4" s="1"/>
  <c r="A1027" i="4" s="1"/>
  <c r="A1028" i="4" s="1"/>
  <c r="A1029" i="4" s="1"/>
  <c r="A1030" i="4" s="1"/>
  <c r="A1031" i="4" s="1"/>
  <c r="A1032" i="4" s="1"/>
  <c r="A1033" i="4" s="1"/>
  <c r="A1034" i="4" s="1"/>
  <c r="A1035" i="4" s="1"/>
  <c r="A1036" i="4" s="1"/>
  <c r="A1037" i="4" s="1"/>
  <c r="B38" i="4"/>
  <c r="G14" i="4"/>
  <c r="G15" i="4" s="1"/>
  <c r="G16" i="4" s="1"/>
  <c r="G17" i="4" s="1"/>
  <c r="G18" i="4" s="1"/>
  <c r="G19" i="4" s="1"/>
  <c r="G20" i="4" s="1"/>
  <c r="G21" i="4" s="1"/>
  <c r="G22" i="4" s="1"/>
  <c r="G23" i="4" s="1"/>
  <c r="G24" i="4" s="1"/>
  <c r="G25" i="4" s="1"/>
  <c r="G26" i="4" s="1"/>
  <c r="G27" i="4" s="1"/>
  <c r="G28" i="4" s="1"/>
  <c r="G29" i="4" s="1"/>
  <c r="G30" i="4" s="1"/>
  <c r="G13" i="4"/>
  <c r="G12" i="4"/>
  <c r="C11" i="4"/>
  <c r="B11" i="4"/>
  <c r="B8" i="4"/>
  <c r="D38" i="4" s="1"/>
  <c r="B7" i="4"/>
  <c r="C38" i="4" s="1"/>
  <c r="L3" i="4"/>
  <c r="L4" i="4" s="1"/>
  <c r="L83" i="3"/>
  <c r="L84" i="3" s="1"/>
  <c r="L85" i="3" s="1"/>
  <c r="L86" i="3" s="1"/>
  <c r="L87" i="3"/>
  <c r="L88" i="3" s="1"/>
  <c r="L89" i="3" s="1"/>
  <c r="L90" i="3" s="1"/>
  <c r="L91" i="3" s="1"/>
  <c r="L92" i="3" s="1"/>
  <c r="L93" i="3" s="1"/>
  <c r="L94" i="3" s="1"/>
  <c r="L95" i="3" s="1"/>
  <c r="L96" i="3" s="1"/>
  <c r="L97" i="3" s="1"/>
  <c r="L98" i="3" s="1"/>
  <c r="L99" i="3" s="1"/>
  <c r="L100" i="3" s="1"/>
  <c r="L101" i="3" s="1"/>
  <c r="L102" i="3" s="1"/>
  <c r="L103" i="3" s="1"/>
  <c r="L104" i="3" s="1"/>
  <c r="L105" i="3" s="1"/>
  <c r="L106" i="3" s="1"/>
  <c r="L107" i="3" s="1"/>
  <c r="L108" i="3" s="1"/>
  <c r="L109" i="3" s="1"/>
  <c r="L110" i="3" s="1"/>
  <c r="L111" i="3" s="1"/>
  <c r="L112" i="3" s="1"/>
  <c r="L113" i="3" s="1"/>
  <c r="L114" i="3" s="1"/>
  <c r="L115" i="3" s="1"/>
  <c r="L116" i="3" s="1"/>
  <c r="L117" i="3" s="1"/>
  <c r="L118" i="3" s="1"/>
  <c r="L119" i="3" s="1"/>
  <c r="L120" i="3" s="1"/>
  <c r="L121" i="3" s="1"/>
  <c r="L122" i="3" s="1"/>
  <c r="L123" i="3" s="1"/>
  <c r="L124" i="3" s="1"/>
  <c r="L125" i="3" s="1"/>
  <c r="L126" i="3" s="1"/>
  <c r="L127" i="3" s="1"/>
  <c r="L128" i="3" s="1"/>
  <c r="L129" i="3" s="1"/>
  <c r="L130" i="3" s="1"/>
  <c r="L131" i="3" s="1"/>
  <c r="L132" i="3" s="1"/>
  <c r="L133" i="3" s="1"/>
  <c r="L134" i="3" s="1"/>
  <c r="L135" i="3" s="1"/>
  <c r="L136" i="3" s="1"/>
  <c r="L137" i="3" s="1"/>
  <c r="L138" i="3" s="1"/>
  <c r="L139" i="3" s="1"/>
  <c r="L140" i="3" s="1"/>
  <c r="L141" i="3" s="1"/>
  <c r="L142" i="3" s="1"/>
  <c r="L143" i="3" s="1"/>
  <c r="L144" i="3" s="1"/>
  <c r="L145" i="3" s="1"/>
  <c r="L146" i="3" s="1"/>
  <c r="L147" i="3" s="1"/>
  <c r="L148" i="3" s="1"/>
  <c r="L149" i="3" s="1"/>
  <c r="L150" i="3" s="1"/>
  <c r="L151" i="3" s="1"/>
  <c r="L152" i="3" s="1"/>
  <c r="L153" i="3" s="1"/>
  <c r="L154" i="3" s="1"/>
  <c r="L155" i="3" s="1"/>
  <c r="L156" i="3" s="1"/>
  <c r="L157" i="3" s="1"/>
  <c r="L158" i="3" s="1"/>
  <c r="L159" i="3" s="1"/>
  <c r="L160" i="3" s="1"/>
  <c r="L161" i="3" s="1"/>
  <c r="L162" i="3" s="1"/>
  <c r="L163" i="3" s="1"/>
  <c r="L164" i="3" s="1"/>
  <c r="L165" i="3" s="1"/>
  <c r="L166" i="3" s="1"/>
  <c r="L167" i="3" s="1"/>
  <c r="L168" i="3" s="1"/>
  <c r="L169" i="3" s="1"/>
  <c r="L170" i="3" s="1"/>
  <c r="L171" i="3" s="1"/>
  <c r="L172" i="3" s="1"/>
  <c r="L173" i="3" s="1"/>
  <c r="L174" i="3" s="1"/>
  <c r="L175" i="3" s="1"/>
  <c r="L176" i="3" s="1"/>
  <c r="L177" i="3" s="1"/>
  <c r="L178" i="3" s="1"/>
  <c r="L179" i="3" s="1"/>
  <c r="L180" i="3" s="1"/>
  <c r="L181" i="3" s="1"/>
  <c r="L182" i="3" s="1"/>
  <c r="L183" i="3" s="1"/>
  <c r="L184" i="3" s="1"/>
  <c r="L185" i="3" s="1"/>
  <c r="L186" i="3" s="1"/>
  <c r="L187" i="3" s="1"/>
  <c r="L188" i="3" s="1"/>
  <c r="L189" i="3" s="1"/>
  <c r="L190" i="3" s="1"/>
  <c r="L191" i="3" s="1"/>
  <c r="L192" i="3" s="1"/>
  <c r="L193" i="3" s="1"/>
  <c r="L194" i="3" s="1"/>
  <c r="L195" i="3" s="1"/>
  <c r="L196" i="3" s="1"/>
  <c r="L197" i="3" s="1"/>
  <c r="L198" i="3" s="1"/>
  <c r="L199" i="3" s="1"/>
  <c r="L200" i="3" s="1"/>
  <c r="L201" i="3" s="1"/>
  <c r="L202" i="3" s="1"/>
  <c r="L203" i="3" s="1"/>
  <c r="L204" i="3" s="1"/>
  <c r="L205" i="3" s="1"/>
  <c r="L206" i="3" s="1"/>
  <c r="L207" i="3" s="1"/>
  <c r="L208" i="3" s="1"/>
  <c r="L209" i="3" s="1"/>
  <c r="L210" i="3" s="1"/>
  <c r="L211" i="3" s="1"/>
  <c r="L212" i="3" s="1"/>
  <c r="L213" i="3" s="1"/>
  <c r="L214" i="3" s="1"/>
  <c r="L215" i="3" s="1"/>
  <c r="L216" i="3" s="1"/>
  <c r="L217" i="3" s="1"/>
  <c r="L218" i="3" s="1"/>
  <c r="L219" i="3" s="1"/>
  <c r="L220" i="3" s="1"/>
  <c r="L221" i="3" s="1"/>
  <c r="L222" i="3" s="1"/>
  <c r="L223" i="3" s="1"/>
  <c r="L224" i="3" s="1"/>
  <c r="L225" i="3" s="1"/>
  <c r="L226" i="3" s="1"/>
  <c r="L227" i="3" s="1"/>
  <c r="L228" i="3" s="1"/>
  <c r="L229" i="3" s="1"/>
  <c r="L230" i="3" s="1"/>
  <c r="L231" i="3" s="1"/>
  <c r="L232" i="3" s="1"/>
  <c r="L233" i="3" s="1"/>
  <c r="L234" i="3" s="1"/>
  <c r="L235" i="3" s="1"/>
  <c r="L236" i="3" s="1"/>
  <c r="L237" i="3" s="1"/>
  <c r="L238" i="3" s="1"/>
  <c r="L239" i="3" s="1"/>
  <c r="L240" i="3" s="1"/>
  <c r="L241" i="3" s="1"/>
  <c r="L242" i="3" s="1"/>
  <c r="L243" i="3" s="1"/>
  <c r="L244" i="3" s="1"/>
  <c r="L245" i="3" s="1"/>
  <c r="L246" i="3" s="1"/>
  <c r="L247" i="3" s="1"/>
  <c r="L248" i="3" s="1"/>
  <c r="L249" i="3" s="1"/>
  <c r="L250" i="3" s="1"/>
  <c r="L251" i="3" s="1"/>
  <c r="L252" i="3" s="1"/>
  <c r="L253" i="3" s="1"/>
  <c r="L254" i="3" s="1"/>
  <c r="L255" i="3" s="1"/>
  <c r="L256" i="3" s="1"/>
  <c r="L257" i="3" s="1"/>
  <c r="L258" i="3" s="1"/>
  <c r="L259" i="3" s="1"/>
  <c r="L260" i="3" s="1"/>
  <c r="L261" i="3" s="1"/>
  <c r="L262" i="3" s="1"/>
  <c r="L263" i="3" s="1"/>
  <c r="L264" i="3" s="1"/>
  <c r="L265" i="3" s="1"/>
  <c r="L266" i="3" s="1"/>
  <c r="L267" i="3" s="1"/>
  <c r="L268" i="3" s="1"/>
  <c r="L269" i="3" s="1"/>
  <c r="L270" i="3" s="1"/>
  <c r="L271" i="3" s="1"/>
  <c r="L272" i="3" s="1"/>
  <c r="L273" i="3" s="1"/>
  <c r="L274" i="3" s="1"/>
  <c r="L275" i="3" s="1"/>
  <c r="L276" i="3" s="1"/>
  <c r="L277" i="3" s="1"/>
  <c r="L278" i="3" s="1"/>
  <c r="L279" i="3" s="1"/>
  <c r="L280" i="3" s="1"/>
  <c r="L281" i="3" s="1"/>
  <c r="L282" i="3" s="1"/>
  <c r="L283" i="3" s="1"/>
  <c r="L284" i="3" s="1"/>
  <c r="L285" i="3" s="1"/>
  <c r="L286" i="3" s="1"/>
  <c r="L287" i="3" s="1"/>
  <c r="L288" i="3" s="1"/>
  <c r="L289" i="3" s="1"/>
  <c r="L290" i="3" s="1"/>
  <c r="L291" i="3" s="1"/>
  <c r="L292" i="3" s="1"/>
  <c r="L293" i="3" s="1"/>
  <c r="L294" i="3" s="1"/>
  <c r="L295" i="3" s="1"/>
  <c r="L296" i="3" s="1"/>
  <c r="L297" i="3" s="1"/>
  <c r="L298" i="3" s="1"/>
  <c r="L299" i="3" s="1"/>
  <c r="L300" i="3" s="1"/>
  <c r="L301" i="3" s="1"/>
  <c r="L302" i="3" s="1"/>
  <c r="L303" i="3" s="1"/>
  <c r="L304" i="3" s="1"/>
  <c r="L305" i="3" s="1"/>
  <c r="L306" i="3" s="1"/>
  <c r="L307" i="3" s="1"/>
  <c r="L308" i="3" s="1"/>
  <c r="L309" i="3" s="1"/>
  <c r="L310" i="3" s="1"/>
  <c r="L311" i="3" s="1"/>
  <c r="L312" i="3" s="1"/>
  <c r="L313" i="3" s="1"/>
  <c r="L314" i="3" s="1"/>
  <c r="L315" i="3" s="1"/>
  <c r="L316" i="3" s="1"/>
  <c r="L317" i="3" s="1"/>
  <c r="L318" i="3" s="1"/>
  <c r="L319" i="3" s="1"/>
  <c r="L320" i="3" s="1"/>
  <c r="L321" i="3" s="1"/>
  <c r="L322" i="3" s="1"/>
  <c r="L323" i="3" s="1"/>
  <c r="L324" i="3" s="1"/>
  <c r="L325" i="3" s="1"/>
  <c r="L326" i="3" s="1"/>
  <c r="L327" i="3" s="1"/>
  <c r="L328" i="3" s="1"/>
  <c r="L329" i="3" s="1"/>
  <c r="L330" i="3" s="1"/>
  <c r="L331" i="3" s="1"/>
  <c r="L332" i="3" s="1"/>
  <c r="L333" i="3" s="1"/>
  <c r="L334" i="3" s="1"/>
  <c r="L335" i="3" s="1"/>
  <c r="L336" i="3" s="1"/>
  <c r="L337" i="3" s="1"/>
  <c r="L338" i="3" s="1"/>
  <c r="L339" i="3" s="1"/>
  <c r="L340" i="3" s="1"/>
  <c r="L341" i="3" s="1"/>
  <c r="L342" i="3" s="1"/>
  <c r="L343" i="3" s="1"/>
  <c r="L344" i="3" s="1"/>
  <c r="L345" i="3" s="1"/>
  <c r="L346" i="3" s="1"/>
  <c r="L347" i="3" s="1"/>
  <c r="L348" i="3" s="1"/>
  <c r="L349" i="3" s="1"/>
  <c r="L350" i="3" s="1"/>
  <c r="L351" i="3" s="1"/>
  <c r="L352" i="3" s="1"/>
  <c r="L353" i="3" s="1"/>
  <c r="L354" i="3" s="1"/>
  <c r="L355" i="3" s="1"/>
  <c r="L356" i="3" s="1"/>
  <c r="L357" i="3" s="1"/>
  <c r="L358" i="3" s="1"/>
  <c r="L359" i="3" s="1"/>
  <c r="L360" i="3" s="1"/>
  <c r="L361" i="3" s="1"/>
  <c r="L362" i="3" s="1"/>
  <c r="L363" i="3" s="1"/>
  <c r="L364" i="3" s="1"/>
  <c r="L365" i="3" s="1"/>
  <c r="L366" i="3" s="1"/>
  <c r="L367" i="3" s="1"/>
  <c r="L368" i="3" s="1"/>
  <c r="L369" i="3" s="1"/>
  <c r="L370" i="3" s="1"/>
  <c r="L371" i="3" s="1"/>
  <c r="L372" i="3" s="1"/>
  <c r="L373" i="3" s="1"/>
  <c r="L374" i="3" s="1"/>
  <c r="L375" i="3" s="1"/>
  <c r="L376" i="3" s="1"/>
  <c r="L377" i="3" s="1"/>
  <c r="L378" i="3" s="1"/>
  <c r="L379" i="3" s="1"/>
  <c r="L380" i="3" s="1"/>
  <c r="L381" i="3" s="1"/>
  <c r="L382" i="3" s="1"/>
  <c r="L383" i="3" s="1"/>
  <c r="L384" i="3" s="1"/>
  <c r="L385" i="3" s="1"/>
  <c r="L386" i="3" s="1"/>
  <c r="L387" i="3" s="1"/>
  <c r="L388" i="3" s="1"/>
  <c r="L389" i="3" s="1"/>
  <c r="L390" i="3" s="1"/>
  <c r="L391" i="3" s="1"/>
  <c r="L392" i="3" s="1"/>
  <c r="L393" i="3" s="1"/>
  <c r="L394" i="3" s="1"/>
  <c r="L395" i="3" s="1"/>
  <c r="L396" i="3" s="1"/>
  <c r="L397" i="3" s="1"/>
  <c r="L398" i="3" s="1"/>
  <c r="L399" i="3" s="1"/>
  <c r="L400" i="3" s="1"/>
  <c r="L401" i="3" s="1"/>
  <c r="L402" i="3" s="1"/>
  <c r="L403" i="3" s="1"/>
  <c r="L404" i="3" s="1"/>
  <c r="L405" i="3" s="1"/>
  <c r="L406" i="3" s="1"/>
  <c r="L407" i="3" s="1"/>
  <c r="L408" i="3" s="1"/>
  <c r="L409" i="3" s="1"/>
  <c r="L410" i="3" s="1"/>
  <c r="L411" i="3" s="1"/>
  <c r="L412" i="3" s="1"/>
  <c r="L413" i="3" s="1"/>
  <c r="L414" i="3" s="1"/>
  <c r="L415" i="3" s="1"/>
  <c r="L416" i="3" s="1"/>
  <c r="L417" i="3" s="1"/>
  <c r="L418" i="3" s="1"/>
  <c r="L419" i="3" s="1"/>
  <c r="L420" i="3" s="1"/>
  <c r="L421" i="3" s="1"/>
  <c r="L422" i="3" s="1"/>
  <c r="L423" i="3" s="1"/>
  <c r="L424" i="3" s="1"/>
  <c r="L425" i="3" s="1"/>
  <c r="L426" i="3" s="1"/>
  <c r="L427" i="3" s="1"/>
  <c r="L428" i="3" s="1"/>
  <c r="L429" i="3" s="1"/>
  <c r="L430" i="3" s="1"/>
  <c r="L431" i="3" s="1"/>
  <c r="L432" i="3" s="1"/>
  <c r="L433" i="3" s="1"/>
  <c r="L434" i="3" s="1"/>
  <c r="L435" i="3" s="1"/>
  <c r="L436" i="3" s="1"/>
  <c r="L437" i="3" s="1"/>
  <c r="L438" i="3" s="1"/>
  <c r="L439" i="3" s="1"/>
  <c r="L440" i="3" s="1"/>
  <c r="L441" i="3" s="1"/>
  <c r="L442" i="3" s="1"/>
  <c r="L443" i="3" s="1"/>
  <c r="L444" i="3" s="1"/>
  <c r="L445" i="3" s="1"/>
  <c r="L446" i="3" s="1"/>
  <c r="L447" i="3" s="1"/>
  <c r="L448" i="3" s="1"/>
  <c r="L449" i="3" s="1"/>
  <c r="L450" i="3" s="1"/>
  <c r="L451" i="3" s="1"/>
  <c r="L452" i="3" s="1"/>
  <c r="L453" i="3" s="1"/>
  <c r="L454" i="3" s="1"/>
  <c r="L455" i="3" s="1"/>
  <c r="L456" i="3" s="1"/>
  <c r="L457" i="3" s="1"/>
  <c r="L458" i="3" s="1"/>
  <c r="L459" i="3" s="1"/>
  <c r="L460" i="3" s="1"/>
  <c r="L461" i="3" s="1"/>
  <c r="L462" i="3" s="1"/>
  <c r="L463" i="3" s="1"/>
  <c r="L464" i="3" s="1"/>
  <c r="L465" i="3" s="1"/>
  <c r="L466" i="3" s="1"/>
  <c r="L467" i="3" s="1"/>
  <c r="L468" i="3" s="1"/>
  <c r="L469" i="3" s="1"/>
  <c r="L470" i="3" s="1"/>
  <c r="L471" i="3" s="1"/>
  <c r="L472" i="3" s="1"/>
  <c r="L473" i="3" s="1"/>
  <c r="L474" i="3" s="1"/>
  <c r="L475" i="3" s="1"/>
  <c r="L476" i="3" s="1"/>
  <c r="L477" i="3" s="1"/>
  <c r="L478" i="3" s="1"/>
  <c r="L479" i="3" s="1"/>
  <c r="L480" i="3" s="1"/>
  <c r="L481" i="3" s="1"/>
  <c r="L482" i="3" s="1"/>
  <c r="L483" i="3" s="1"/>
  <c r="L484" i="3" s="1"/>
  <c r="L485" i="3" s="1"/>
  <c r="L486" i="3" s="1"/>
  <c r="L487" i="3" s="1"/>
  <c r="L488" i="3" s="1"/>
  <c r="L489" i="3" s="1"/>
  <c r="L490" i="3" s="1"/>
  <c r="L491" i="3" s="1"/>
  <c r="L492" i="3" s="1"/>
  <c r="L493" i="3" s="1"/>
  <c r="L494" i="3" s="1"/>
  <c r="L495" i="3" s="1"/>
  <c r="L496" i="3" s="1"/>
  <c r="L497" i="3" s="1"/>
  <c r="L498" i="3" s="1"/>
  <c r="L499" i="3" s="1"/>
  <c r="L500" i="3" s="1"/>
  <c r="L501" i="3" s="1"/>
  <c r="L502" i="3" s="1"/>
  <c r="L503" i="3" s="1"/>
  <c r="L504" i="3" s="1"/>
  <c r="L505" i="3" s="1"/>
  <c r="L506" i="3" s="1"/>
  <c r="L507" i="3" s="1"/>
  <c r="L508" i="3" s="1"/>
  <c r="L509" i="3" s="1"/>
  <c r="L510" i="3" s="1"/>
  <c r="L511" i="3" s="1"/>
  <c r="L512" i="3" s="1"/>
  <c r="L513" i="3" s="1"/>
  <c r="L514" i="3" s="1"/>
  <c r="L515" i="3" s="1"/>
  <c r="L516" i="3" s="1"/>
  <c r="L517" i="3" s="1"/>
  <c r="L518" i="3" s="1"/>
  <c r="L519" i="3" s="1"/>
  <c r="L520" i="3" s="1"/>
  <c r="L521" i="3" s="1"/>
  <c r="L522" i="3" s="1"/>
  <c r="L523" i="3" s="1"/>
  <c r="L524" i="3" s="1"/>
  <c r="L525" i="3" s="1"/>
  <c r="L526" i="3" s="1"/>
  <c r="L527" i="3" s="1"/>
  <c r="L528" i="3" s="1"/>
  <c r="L529" i="3" s="1"/>
  <c r="L530" i="3" s="1"/>
  <c r="L531" i="3" s="1"/>
  <c r="L532" i="3" s="1"/>
  <c r="L533" i="3" s="1"/>
  <c r="L534" i="3" s="1"/>
  <c r="L535" i="3" s="1"/>
  <c r="L536" i="3" s="1"/>
  <c r="L537" i="3" s="1"/>
  <c r="L538" i="3" s="1"/>
  <c r="L539" i="3" s="1"/>
  <c r="L540" i="3" s="1"/>
  <c r="L541" i="3" s="1"/>
  <c r="L542" i="3" s="1"/>
  <c r="L543" i="3" s="1"/>
  <c r="L544" i="3" s="1"/>
  <c r="L545" i="3" s="1"/>
  <c r="L546" i="3" s="1"/>
  <c r="L547" i="3" s="1"/>
  <c r="L548" i="3" s="1"/>
  <c r="L549" i="3" s="1"/>
  <c r="L550" i="3" s="1"/>
  <c r="L551" i="3" s="1"/>
  <c r="L552" i="3" s="1"/>
  <c r="L553" i="3" s="1"/>
  <c r="L554" i="3" s="1"/>
  <c r="L555" i="3" s="1"/>
  <c r="L556" i="3" s="1"/>
  <c r="L557" i="3" s="1"/>
  <c r="L558" i="3" s="1"/>
  <c r="L559" i="3" s="1"/>
  <c r="L560" i="3" s="1"/>
  <c r="L561" i="3" s="1"/>
  <c r="L562" i="3" s="1"/>
  <c r="L563" i="3" s="1"/>
  <c r="L564" i="3" s="1"/>
  <c r="L565" i="3" s="1"/>
  <c r="L566" i="3" s="1"/>
  <c r="L567" i="3" s="1"/>
  <c r="L568" i="3" s="1"/>
  <c r="L569" i="3" s="1"/>
  <c r="L570" i="3" s="1"/>
  <c r="L571" i="3" s="1"/>
  <c r="L572" i="3" s="1"/>
  <c r="L573" i="3" s="1"/>
  <c r="L574" i="3" s="1"/>
  <c r="L575" i="3" s="1"/>
  <c r="L576" i="3" s="1"/>
  <c r="L577" i="3" s="1"/>
  <c r="L578" i="3" s="1"/>
  <c r="L579" i="3" s="1"/>
  <c r="L580" i="3" s="1"/>
  <c r="L581" i="3" s="1"/>
  <c r="L582" i="3" s="1"/>
  <c r="L583" i="3" s="1"/>
  <c r="L584" i="3" s="1"/>
  <c r="L585" i="3" s="1"/>
  <c r="L586" i="3" s="1"/>
  <c r="L587" i="3" s="1"/>
  <c r="L588" i="3" s="1"/>
  <c r="L589" i="3" s="1"/>
  <c r="L590" i="3" s="1"/>
  <c r="L591" i="3" s="1"/>
  <c r="L592" i="3" s="1"/>
  <c r="L593" i="3" s="1"/>
  <c r="L594" i="3" s="1"/>
  <c r="L595" i="3" s="1"/>
  <c r="L596" i="3" s="1"/>
  <c r="L597" i="3" s="1"/>
  <c r="L598" i="3" s="1"/>
  <c r="L599" i="3" s="1"/>
  <c r="L600" i="3" s="1"/>
  <c r="L601" i="3" s="1"/>
  <c r="L602" i="3" s="1"/>
  <c r="L603" i="3" s="1"/>
  <c r="L604" i="3" s="1"/>
  <c r="L605" i="3" s="1"/>
  <c r="L606" i="3" s="1"/>
  <c r="L607" i="3" s="1"/>
  <c r="L608" i="3" s="1"/>
  <c r="L609" i="3" s="1"/>
  <c r="L610" i="3" s="1"/>
  <c r="L611" i="3" s="1"/>
  <c r="L612" i="3" s="1"/>
  <c r="L613" i="3" s="1"/>
  <c r="L614" i="3" s="1"/>
  <c r="L615" i="3" s="1"/>
  <c r="L616" i="3" s="1"/>
  <c r="L617" i="3" s="1"/>
  <c r="L618" i="3" s="1"/>
  <c r="L619" i="3" s="1"/>
  <c r="L620" i="3" s="1"/>
  <c r="L621" i="3" s="1"/>
  <c r="L622" i="3" s="1"/>
  <c r="L623" i="3" s="1"/>
  <c r="L624" i="3" s="1"/>
  <c r="L625" i="3" s="1"/>
  <c r="L626" i="3" s="1"/>
  <c r="L627" i="3" s="1"/>
  <c r="L628" i="3" s="1"/>
  <c r="L629" i="3" s="1"/>
  <c r="L630" i="3" s="1"/>
  <c r="L631" i="3" s="1"/>
  <c r="L632" i="3" s="1"/>
  <c r="L633" i="3" s="1"/>
  <c r="L634" i="3" s="1"/>
  <c r="L635" i="3" s="1"/>
  <c r="L636" i="3" s="1"/>
  <c r="L637" i="3" s="1"/>
  <c r="L638" i="3" s="1"/>
  <c r="L639" i="3" s="1"/>
  <c r="L640" i="3" s="1"/>
  <c r="L641" i="3" s="1"/>
  <c r="L642" i="3" s="1"/>
  <c r="L643" i="3" s="1"/>
  <c r="L644" i="3" s="1"/>
  <c r="L645" i="3" s="1"/>
  <c r="L646" i="3" s="1"/>
  <c r="L647" i="3" s="1"/>
  <c r="L648" i="3" s="1"/>
  <c r="L649" i="3" s="1"/>
  <c r="L650" i="3" s="1"/>
  <c r="L651" i="3" s="1"/>
  <c r="L652" i="3" s="1"/>
  <c r="L653" i="3" s="1"/>
  <c r="L654" i="3" s="1"/>
  <c r="L655" i="3" s="1"/>
  <c r="L656" i="3" s="1"/>
  <c r="L657" i="3" s="1"/>
  <c r="L658" i="3" s="1"/>
  <c r="L659" i="3" s="1"/>
  <c r="L660" i="3" s="1"/>
  <c r="L661" i="3" s="1"/>
  <c r="L662" i="3" s="1"/>
  <c r="L663" i="3" s="1"/>
  <c r="L664" i="3" s="1"/>
  <c r="L665" i="3" s="1"/>
  <c r="L666" i="3" s="1"/>
  <c r="L667" i="3" s="1"/>
  <c r="L668" i="3" s="1"/>
  <c r="L669" i="3" s="1"/>
  <c r="L670" i="3" s="1"/>
  <c r="L671" i="3" s="1"/>
  <c r="L672" i="3" s="1"/>
  <c r="L673" i="3" s="1"/>
  <c r="L674" i="3" s="1"/>
  <c r="L675" i="3" s="1"/>
  <c r="L676" i="3" s="1"/>
  <c r="L677" i="3" s="1"/>
  <c r="L678" i="3" s="1"/>
  <c r="L679" i="3" s="1"/>
  <c r="L680" i="3" s="1"/>
  <c r="L681" i="3" s="1"/>
  <c r="L682" i="3" s="1"/>
  <c r="L683" i="3" s="1"/>
  <c r="L684" i="3" s="1"/>
  <c r="L685" i="3" s="1"/>
  <c r="L686" i="3" s="1"/>
  <c r="L687" i="3" s="1"/>
  <c r="L688" i="3" s="1"/>
  <c r="L689" i="3" s="1"/>
  <c r="L690" i="3" s="1"/>
  <c r="L691" i="3" s="1"/>
  <c r="L692" i="3" s="1"/>
  <c r="L693" i="3" s="1"/>
  <c r="L694" i="3" s="1"/>
  <c r="L695" i="3" s="1"/>
  <c r="L696" i="3" s="1"/>
  <c r="L697" i="3" s="1"/>
  <c r="L698" i="3" s="1"/>
  <c r="L699" i="3" s="1"/>
  <c r="L700" i="3" s="1"/>
  <c r="L701" i="3" s="1"/>
  <c r="L702" i="3" s="1"/>
  <c r="L703" i="3" s="1"/>
  <c r="L704" i="3" s="1"/>
  <c r="L705" i="3" s="1"/>
  <c r="L706" i="3" s="1"/>
  <c r="L707" i="3" s="1"/>
  <c r="L708" i="3" s="1"/>
  <c r="L709" i="3" s="1"/>
  <c r="L710" i="3" s="1"/>
  <c r="L711" i="3" s="1"/>
  <c r="L712" i="3" s="1"/>
  <c r="L713" i="3" s="1"/>
  <c r="L714" i="3" s="1"/>
  <c r="L715" i="3" s="1"/>
  <c r="L716" i="3" s="1"/>
  <c r="L717" i="3" s="1"/>
  <c r="L718" i="3" s="1"/>
  <c r="L719" i="3" s="1"/>
  <c r="L720" i="3" s="1"/>
  <c r="L721" i="3" s="1"/>
  <c r="L722" i="3" s="1"/>
  <c r="L723" i="3" s="1"/>
  <c r="L724" i="3" s="1"/>
  <c r="L725" i="3" s="1"/>
  <c r="L726" i="3" s="1"/>
  <c r="L727" i="3" s="1"/>
  <c r="L728" i="3" s="1"/>
  <c r="L729" i="3" s="1"/>
  <c r="L730" i="3" s="1"/>
  <c r="L731" i="3" s="1"/>
  <c r="L732" i="3" s="1"/>
  <c r="L733" i="3" s="1"/>
  <c r="L734" i="3" s="1"/>
  <c r="L735" i="3" s="1"/>
  <c r="L736" i="3" s="1"/>
  <c r="L737" i="3" s="1"/>
  <c r="L738" i="3" s="1"/>
  <c r="L739" i="3" s="1"/>
  <c r="L740" i="3" s="1"/>
  <c r="L741" i="3" s="1"/>
  <c r="L742" i="3" s="1"/>
  <c r="L743" i="3" s="1"/>
  <c r="L744" i="3" s="1"/>
  <c r="L745" i="3" s="1"/>
  <c r="L746" i="3" s="1"/>
  <c r="L747" i="3" s="1"/>
  <c r="L748" i="3" s="1"/>
  <c r="L749" i="3" s="1"/>
  <c r="L750" i="3" s="1"/>
  <c r="L751" i="3" s="1"/>
  <c r="L752" i="3" s="1"/>
  <c r="L753" i="3" s="1"/>
  <c r="L754" i="3" s="1"/>
  <c r="L755" i="3" s="1"/>
  <c r="L756" i="3" s="1"/>
  <c r="L757" i="3" s="1"/>
  <c r="L758" i="3" s="1"/>
  <c r="L759" i="3" s="1"/>
  <c r="L760" i="3" s="1"/>
  <c r="L761" i="3" s="1"/>
  <c r="L762" i="3" s="1"/>
  <c r="L763" i="3" s="1"/>
  <c r="L764" i="3" s="1"/>
  <c r="L765" i="3" s="1"/>
  <c r="L766" i="3" s="1"/>
  <c r="L767" i="3" s="1"/>
  <c r="L768" i="3" s="1"/>
  <c r="L769" i="3" s="1"/>
  <c r="L770" i="3" s="1"/>
  <c r="L771" i="3" s="1"/>
  <c r="L772" i="3" s="1"/>
  <c r="L773" i="3" s="1"/>
  <c r="L774" i="3" s="1"/>
  <c r="L775" i="3" s="1"/>
  <c r="L776" i="3" s="1"/>
  <c r="L777" i="3" s="1"/>
  <c r="L778" i="3" s="1"/>
  <c r="L779" i="3" s="1"/>
  <c r="L780" i="3" s="1"/>
  <c r="L781" i="3" s="1"/>
  <c r="L782" i="3" s="1"/>
  <c r="L783" i="3" s="1"/>
  <c r="L784" i="3" s="1"/>
  <c r="L785" i="3" s="1"/>
  <c r="L786" i="3" s="1"/>
  <c r="L787" i="3" s="1"/>
  <c r="L788" i="3" s="1"/>
  <c r="L789" i="3" s="1"/>
  <c r="L790" i="3" s="1"/>
  <c r="L791" i="3" s="1"/>
  <c r="L792" i="3" s="1"/>
  <c r="L793" i="3" s="1"/>
  <c r="L794" i="3" s="1"/>
  <c r="L795" i="3" s="1"/>
  <c r="L796" i="3" s="1"/>
  <c r="L797" i="3" s="1"/>
  <c r="L798" i="3" s="1"/>
  <c r="L799" i="3" s="1"/>
  <c r="L800" i="3" s="1"/>
  <c r="L801" i="3" s="1"/>
  <c r="L802" i="3" s="1"/>
  <c r="L803" i="3" s="1"/>
  <c r="L804" i="3" s="1"/>
  <c r="L805" i="3" s="1"/>
  <c r="L806" i="3" s="1"/>
  <c r="L807" i="3" s="1"/>
  <c r="L808" i="3" s="1"/>
  <c r="L809" i="3" s="1"/>
  <c r="L810" i="3" s="1"/>
  <c r="L811" i="3" s="1"/>
  <c r="L812" i="3" s="1"/>
  <c r="L813" i="3" s="1"/>
  <c r="L814" i="3" s="1"/>
  <c r="L815" i="3" s="1"/>
  <c r="L816" i="3" s="1"/>
  <c r="L817" i="3" s="1"/>
  <c r="L818" i="3" s="1"/>
  <c r="L819" i="3" s="1"/>
  <c r="L820" i="3" s="1"/>
  <c r="L821" i="3" s="1"/>
  <c r="L822" i="3" s="1"/>
  <c r="L823" i="3" s="1"/>
  <c r="L824" i="3" s="1"/>
  <c r="L825" i="3" s="1"/>
  <c r="L826" i="3" s="1"/>
  <c r="L827" i="3" s="1"/>
  <c r="L828" i="3" s="1"/>
  <c r="L829" i="3" s="1"/>
  <c r="L830" i="3" s="1"/>
  <c r="L831" i="3" s="1"/>
  <c r="L832" i="3" s="1"/>
  <c r="L833" i="3" s="1"/>
  <c r="L834" i="3" s="1"/>
  <c r="L835" i="3" s="1"/>
  <c r="L836" i="3" s="1"/>
  <c r="L837" i="3" s="1"/>
  <c r="L838" i="3" s="1"/>
  <c r="L839" i="3" s="1"/>
  <c r="L840" i="3" s="1"/>
  <c r="L841" i="3" s="1"/>
  <c r="L842" i="3" s="1"/>
  <c r="L843" i="3" s="1"/>
  <c r="L844" i="3" s="1"/>
  <c r="L845" i="3" s="1"/>
  <c r="L846" i="3" s="1"/>
  <c r="L847" i="3" s="1"/>
  <c r="L848" i="3" s="1"/>
  <c r="L849" i="3" s="1"/>
  <c r="L850" i="3" s="1"/>
  <c r="L851" i="3" s="1"/>
  <c r="L852" i="3" s="1"/>
  <c r="L853" i="3" s="1"/>
  <c r="L854" i="3" s="1"/>
  <c r="L855" i="3" s="1"/>
  <c r="L856" i="3" s="1"/>
  <c r="L857" i="3" s="1"/>
  <c r="L858" i="3" s="1"/>
  <c r="L859" i="3" s="1"/>
  <c r="L860" i="3" s="1"/>
  <c r="L861" i="3" s="1"/>
  <c r="L862" i="3" s="1"/>
  <c r="L863" i="3" s="1"/>
  <c r="L864" i="3" s="1"/>
  <c r="L865" i="3" s="1"/>
  <c r="L866" i="3" s="1"/>
  <c r="L867" i="3" s="1"/>
  <c r="L868" i="3" s="1"/>
  <c r="L869" i="3" s="1"/>
  <c r="L870" i="3" s="1"/>
  <c r="L871" i="3" s="1"/>
  <c r="L872" i="3" s="1"/>
  <c r="L873" i="3" s="1"/>
  <c r="L874" i="3" s="1"/>
  <c r="L875" i="3" s="1"/>
  <c r="L876" i="3" s="1"/>
  <c r="L877" i="3" s="1"/>
  <c r="L878" i="3" s="1"/>
  <c r="L879" i="3" s="1"/>
  <c r="L880" i="3" s="1"/>
  <c r="L881" i="3" s="1"/>
  <c r="L882" i="3" s="1"/>
  <c r="L883" i="3" s="1"/>
  <c r="L884" i="3" s="1"/>
  <c r="L885" i="3" s="1"/>
  <c r="L886" i="3" s="1"/>
  <c r="L887" i="3" s="1"/>
  <c r="L888" i="3" s="1"/>
  <c r="L889" i="3" s="1"/>
  <c r="L890" i="3" s="1"/>
  <c r="L891" i="3" s="1"/>
  <c r="L892" i="3" s="1"/>
  <c r="L893" i="3" s="1"/>
  <c r="L894" i="3" s="1"/>
  <c r="L895" i="3" s="1"/>
  <c r="L896" i="3" s="1"/>
  <c r="L897" i="3" s="1"/>
  <c r="L898" i="3" s="1"/>
  <c r="L899" i="3" s="1"/>
  <c r="L900" i="3" s="1"/>
  <c r="L901" i="3" s="1"/>
  <c r="L902" i="3" s="1"/>
  <c r="L903" i="3" s="1"/>
  <c r="L904" i="3" s="1"/>
  <c r="L905" i="3" s="1"/>
  <c r="L906" i="3" s="1"/>
  <c r="L907" i="3" s="1"/>
  <c r="L908" i="3" s="1"/>
  <c r="L909" i="3" s="1"/>
  <c r="L910" i="3" s="1"/>
  <c r="L911" i="3" s="1"/>
  <c r="L912" i="3" s="1"/>
  <c r="L913" i="3" s="1"/>
  <c r="L914" i="3" s="1"/>
  <c r="L915" i="3" s="1"/>
  <c r="L916" i="3" s="1"/>
  <c r="L917" i="3" s="1"/>
  <c r="L918" i="3" s="1"/>
  <c r="L919" i="3" s="1"/>
  <c r="L920" i="3" s="1"/>
  <c r="L921" i="3" s="1"/>
  <c r="L922" i="3" s="1"/>
  <c r="L923" i="3" s="1"/>
  <c r="L924" i="3" s="1"/>
  <c r="L925" i="3" s="1"/>
  <c r="L926" i="3" s="1"/>
  <c r="L927" i="3" s="1"/>
  <c r="L928" i="3" s="1"/>
  <c r="L929" i="3" s="1"/>
  <c r="L930" i="3" s="1"/>
  <c r="L931" i="3" s="1"/>
  <c r="L932" i="3" s="1"/>
  <c r="L933" i="3" s="1"/>
  <c r="L934" i="3" s="1"/>
  <c r="L935" i="3" s="1"/>
  <c r="L936" i="3" s="1"/>
  <c r="L937" i="3" s="1"/>
  <c r="L938" i="3" s="1"/>
  <c r="L939" i="3" s="1"/>
  <c r="L940" i="3" s="1"/>
  <c r="L941" i="3" s="1"/>
  <c r="L942" i="3" s="1"/>
  <c r="L943" i="3" s="1"/>
  <c r="L944" i="3" s="1"/>
  <c r="L945" i="3" s="1"/>
  <c r="L946" i="3" s="1"/>
  <c r="L947" i="3" s="1"/>
  <c r="L948" i="3" s="1"/>
  <c r="L949" i="3" s="1"/>
  <c r="L950" i="3" s="1"/>
  <c r="L951" i="3" s="1"/>
  <c r="L952" i="3" s="1"/>
  <c r="L953" i="3" s="1"/>
  <c r="L954" i="3" s="1"/>
  <c r="L955" i="3" s="1"/>
  <c r="L956" i="3" s="1"/>
  <c r="L957" i="3" s="1"/>
  <c r="L958" i="3" s="1"/>
  <c r="L959" i="3" s="1"/>
  <c r="L960" i="3" s="1"/>
  <c r="L961" i="3" s="1"/>
  <c r="L962" i="3" s="1"/>
  <c r="L963" i="3" s="1"/>
  <c r="L964" i="3" s="1"/>
  <c r="L965" i="3" s="1"/>
  <c r="L966" i="3" s="1"/>
  <c r="L967" i="3" s="1"/>
  <c r="L968" i="3" s="1"/>
  <c r="L969" i="3" s="1"/>
  <c r="L970" i="3" s="1"/>
  <c r="L971" i="3" s="1"/>
  <c r="L972" i="3" s="1"/>
  <c r="L973" i="3" s="1"/>
  <c r="L974" i="3" s="1"/>
  <c r="L975" i="3" s="1"/>
  <c r="L976" i="3" s="1"/>
  <c r="L977" i="3" s="1"/>
  <c r="L978" i="3" s="1"/>
  <c r="L979" i="3" s="1"/>
  <c r="L980" i="3" s="1"/>
  <c r="L981" i="3" s="1"/>
  <c r="L982" i="3" s="1"/>
  <c r="L983" i="3" s="1"/>
  <c r="L984" i="3" s="1"/>
  <c r="L985" i="3" s="1"/>
  <c r="L986" i="3" s="1"/>
  <c r="L987" i="3" s="1"/>
  <c r="L988" i="3" s="1"/>
  <c r="L989" i="3" s="1"/>
  <c r="L990" i="3" s="1"/>
  <c r="L991" i="3" s="1"/>
  <c r="L992" i="3" s="1"/>
  <c r="L993" i="3" s="1"/>
  <c r="L994" i="3" s="1"/>
  <c r="L995" i="3" s="1"/>
  <c r="L996" i="3" s="1"/>
  <c r="L997" i="3" s="1"/>
  <c r="L998" i="3" s="1"/>
  <c r="L999" i="3" s="1"/>
  <c r="L1000" i="3" s="1"/>
  <c r="L1001" i="3" s="1"/>
  <c r="L1002" i="3" s="1"/>
  <c r="L1003" i="3" s="1"/>
  <c r="L1004" i="3" s="1"/>
  <c r="L1005" i="3" s="1"/>
  <c r="L1006" i="3" s="1"/>
  <c r="L1007" i="3" s="1"/>
  <c r="L1008" i="3" s="1"/>
  <c r="L1009" i="3" s="1"/>
  <c r="L1010" i="3" s="1"/>
  <c r="L1011" i="3" s="1"/>
  <c r="L1012" i="3" s="1"/>
  <c r="L1013" i="3" s="1"/>
  <c r="L1014" i="3" s="1"/>
  <c r="L1015" i="3" s="1"/>
  <c r="L1016" i="3" s="1"/>
  <c r="L1017" i="3" s="1"/>
  <c r="L1018" i="3" s="1"/>
  <c r="L1019" i="3" s="1"/>
  <c r="L1020" i="3" s="1"/>
  <c r="L1021" i="3" s="1"/>
  <c r="L1022" i="3" s="1"/>
  <c r="L1023" i="3" s="1"/>
  <c r="L1024" i="3" s="1"/>
  <c r="L1025" i="3" s="1"/>
  <c r="L1026" i="3" s="1"/>
  <c r="L1027" i="3" s="1"/>
  <c r="L1028" i="3" s="1"/>
  <c r="L1029" i="3" s="1"/>
  <c r="L1030" i="3" s="1"/>
  <c r="L1031" i="3" s="1"/>
  <c r="L1032" i="3" s="1"/>
  <c r="L1033" i="3" s="1"/>
  <c r="L1034" i="3" s="1"/>
  <c r="L1035" i="3" s="1"/>
  <c r="L1036" i="3" s="1"/>
  <c r="L76" i="3"/>
  <c r="L77" i="3" s="1"/>
  <c r="L78" i="3" s="1"/>
  <c r="L79" i="3" s="1"/>
  <c r="L80" i="3" s="1"/>
  <c r="L81" i="3" s="1"/>
  <c r="L82" i="3" s="1"/>
  <c r="L69" i="3"/>
  <c r="L70" i="3" s="1"/>
  <c r="L71" i="3" s="1"/>
  <c r="L72" i="3" s="1"/>
  <c r="L73" i="3" s="1"/>
  <c r="L74" i="3" s="1"/>
  <c r="L75" i="3" s="1"/>
  <c r="L60" i="3"/>
  <c r="L61" i="3" s="1"/>
  <c r="L62" i="3" s="1"/>
  <c r="L63" i="3" s="1"/>
  <c r="L64" i="3" s="1"/>
  <c r="L65" i="3" s="1"/>
  <c r="L66" i="3" s="1"/>
  <c r="L67" i="3" s="1"/>
  <c r="L68" i="3" s="1"/>
  <c r="L51" i="3"/>
  <c r="L52" i="3" s="1"/>
  <c r="L53" i="3" s="1"/>
  <c r="L54" i="3" s="1"/>
  <c r="L55" i="3" s="1"/>
  <c r="L56" i="3" s="1"/>
  <c r="L57" i="3" s="1"/>
  <c r="L58" i="3" s="1"/>
  <c r="L59" i="3" s="1"/>
  <c r="L4" i="3"/>
  <c r="L5" i="3" s="1"/>
  <c r="L6" i="3" s="1"/>
  <c r="L7" i="3" s="1"/>
  <c r="L8" i="3" s="1"/>
  <c r="L9" i="3" s="1"/>
  <c r="L10" i="3" s="1"/>
  <c r="L11" i="3" s="1"/>
  <c r="L12" i="3" s="1"/>
  <c r="L13" i="3" s="1"/>
  <c r="L14" i="3" s="1"/>
  <c r="L15" i="3" s="1"/>
  <c r="L16" i="3" s="1"/>
  <c r="L17" i="3" s="1"/>
  <c r="L18" i="3" s="1"/>
  <c r="L19" i="3" s="1"/>
  <c r="L20" i="3" s="1"/>
  <c r="L21" i="3" s="1"/>
  <c r="L22" i="3" s="1"/>
  <c r="L23" i="3" s="1"/>
  <c r="L24" i="3" s="1"/>
  <c r="L25" i="3" s="1"/>
  <c r="L26" i="3" s="1"/>
  <c r="L27" i="3" s="1"/>
  <c r="L28" i="3" s="1"/>
  <c r="L29" i="3" s="1"/>
  <c r="L30" i="3" s="1"/>
  <c r="L31" i="3" s="1"/>
  <c r="L32" i="3" s="1"/>
  <c r="L33" i="3" s="1"/>
  <c r="L34" i="3" s="1"/>
  <c r="L35" i="3" s="1"/>
  <c r="L36" i="3" s="1"/>
  <c r="L37" i="3" s="1"/>
  <c r="L38" i="3" s="1"/>
  <c r="L39" i="3" s="1"/>
  <c r="L40" i="3" s="1"/>
  <c r="L41" i="3" s="1"/>
  <c r="L42" i="3" s="1"/>
  <c r="L43" i="3" s="1"/>
  <c r="L44" i="3" s="1"/>
  <c r="L45" i="3" s="1"/>
  <c r="L46" i="3" s="1"/>
  <c r="L47" i="3" s="1"/>
  <c r="L48" i="3" s="1"/>
  <c r="L49" i="3" s="1"/>
  <c r="L50" i="3" s="1"/>
  <c r="L3" i="3"/>
  <c r="B38" i="3"/>
  <c r="A39" i="3"/>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255" i="3" s="1"/>
  <c r="A256" i="3" s="1"/>
  <c r="A257" i="3" s="1"/>
  <c r="A258" i="3" s="1"/>
  <c r="A259" i="3" s="1"/>
  <c r="A260" i="3" s="1"/>
  <c r="A261" i="3" s="1"/>
  <c r="A262" i="3" s="1"/>
  <c r="A263" i="3" s="1"/>
  <c r="A264" i="3" s="1"/>
  <c r="A265" i="3" s="1"/>
  <c r="A266" i="3" s="1"/>
  <c r="A267" i="3" s="1"/>
  <c r="A268" i="3" s="1"/>
  <c r="A269" i="3" s="1"/>
  <c r="A270" i="3" s="1"/>
  <c r="A271" i="3" s="1"/>
  <c r="A272" i="3" s="1"/>
  <c r="A273" i="3" s="1"/>
  <c r="A274" i="3" s="1"/>
  <c r="A275" i="3" s="1"/>
  <c r="A276" i="3" s="1"/>
  <c r="A277" i="3" s="1"/>
  <c r="A278" i="3" s="1"/>
  <c r="A279" i="3" s="1"/>
  <c r="A280" i="3" s="1"/>
  <c r="A281" i="3" s="1"/>
  <c r="A282" i="3" s="1"/>
  <c r="A283" i="3" s="1"/>
  <c r="A284" i="3" s="1"/>
  <c r="A285" i="3" s="1"/>
  <c r="A286" i="3" s="1"/>
  <c r="A287" i="3" s="1"/>
  <c r="A288" i="3" s="1"/>
  <c r="A289" i="3" s="1"/>
  <c r="A290" i="3" s="1"/>
  <c r="A291" i="3" s="1"/>
  <c r="A292" i="3" s="1"/>
  <c r="A293" i="3" s="1"/>
  <c r="A294" i="3" s="1"/>
  <c r="A295" i="3" s="1"/>
  <c r="A296" i="3" s="1"/>
  <c r="A297" i="3" s="1"/>
  <c r="A298" i="3" s="1"/>
  <c r="A299" i="3" s="1"/>
  <c r="A300" i="3" s="1"/>
  <c r="A301" i="3" s="1"/>
  <c r="A302" i="3" s="1"/>
  <c r="A303" i="3" s="1"/>
  <c r="A304" i="3" s="1"/>
  <c r="A305" i="3" s="1"/>
  <c r="A306" i="3" s="1"/>
  <c r="A307" i="3" s="1"/>
  <c r="A308" i="3" s="1"/>
  <c r="A309" i="3" s="1"/>
  <c r="A310" i="3" s="1"/>
  <c r="A311" i="3" s="1"/>
  <c r="A312" i="3" s="1"/>
  <c r="A313" i="3" s="1"/>
  <c r="A314" i="3" s="1"/>
  <c r="A315" i="3" s="1"/>
  <c r="A316" i="3" s="1"/>
  <c r="A317" i="3" s="1"/>
  <c r="A318" i="3" s="1"/>
  <c r="A319" i="3" s="1"/>
  <c r="A320" i="3" s="1"/>
  <c r="A321" i="3" s="1"/>
  <c r="A322" i="3" s="1"/>
  <c r="A323" i="3" s="1"/>
  <c r="A324" i="3" s="1"/>
  <c r="A325" i="3" s="1"/>
  <c r="A326" i="3" s="1"/>
  <c r="A327" i="3" s="1"/>
  <c r="A328" i="3" s="1"/>
  <c r="A329" i="3" s="1"/>
  <c r="A330" i="3" s="1"/>
  <c r="A331" i="3" s="1"/>
  <c r="A332" i="3" s="1"/>
  <c r="A333" i="3" s="1"/>
  <c r="A334" i="3" s="1"/>
  <c r="A335" i="3" s="1"/>
  <c r="A336" i="3" s="1"/>
  <c r="A337" i="3" s="1"/>
  <c r="A338" i="3" s="1"/>
  <c r="A339" i="3" s="1"/>
  <c r="A340" i="3" s="1"/>
  <c r="A341" i="3" s="1"/>
  <c r="A342" i="3" s="1"/>
  <c r="A343" i="3" s="1"/>
  <c r="A344" i="3" s="1"/>
  <c r="A345" i="3" s="1"/>
  <c r="A346" i="3" s="1"/>
  <c r="A347" i="3" s="1"/>
  <c r="A348" i="3" s="1"/>
  <c r="A349" i="3" s="1"/>
  <c r="A350" i="3" s="1"/>
  <c r="A351" i="3" s="1"/>
  <c r="A352" i="3" s="1"/>
  <c r="A353" i="3" s="1"/>
  <c r="A354" i="3" s="1"/>
  <c r="A355" i="3" s="1"/>
  <c r="A356" i="3" s="1"/>
  <c r="A357" i="3" s="1"/>
  <c r="A358" i="3" s="1"/>
  <c r="A359" i="3" s="1"/>
  <c r="A360" i="3" s="1"/>
  <c r="A361" i="3" s="1"/>
  <c r="A362" i="3" s="1"/>
  <c r="A363" i="3" s="1"/>
  <c r="A364" i="3" s="1"/>
  <c r="A365" i="3" s="1"/>
  <c r="A366" i="3" s="1"/>
  <c r="A367" i="3" s="1"/>
  <c r="A368" i="3" s="1"/>
  <c r="A369" i="3" s="1"/>
  <c r="A370" i="3" s="1"/>
  <c r="A371" i="3" s="1"/>
  <c r="A372" i="3" s="1"/>
  <c r="A373" i="3" s="1"/>
  <c r="A374" i="3" s="1"/>
  <c r="A375" i="3" s="1"/>
  <c r="A376" i="3" s="1"/>
  <c r="A377" i="3" s="1"/>
  <c r="A378" i="3" s="1"/>
  <c r="A379" i="3" s="1"/>
  <c r="A380" i="3" s="1"/>
  <c r="A381" i="3" s="1"/>
  <c r="A382" i="3" s="1"/>
  <c r="A383" i="3" s="1"/>
  <c r="A384" i="3" s="1"/>
  <c r="A385" i="3" s="1"/>
  <c r="A386" i="3" s="1"/>
  <c r="A387" i="3" s="1"/>
  <c r="C11" i="3"/>
  <c r="D11" i="3" s="1"/>
  <c r="B11" i="3"/>
  <c r="G12" i="3"/>
  <c r="G13" i="3" s="1"/>
  <c r="G14" i="3" s="1"/>
  <c r="G15" i="3" s="1"/>
  <c r="G16" i="3" s="1"/>
  <c r="G17" i="3" s="1"/>
  <c r="G18" i="3" s="1"/>
  <c r="G19" i="3" s="1"/>
  <c r="G20" i="3" s="1"/>
  <c r="G21" i="3" s="1"/>
  <c r="G22" i="3" s="1"/>
  <c r="G23" i="3" s="1"/>
  <c r="G24" i="3" s="1"/>
  <c r="G25" i="3" s="1"/>
  <c r="G26" i="3" s="1"/>
  <c r="G27" i="3" s="1"/>
  <c r="G28" i="3" s="1"/>
  <c r="G29" i="3" s="1"/>
  <c r="G30" i="3" s="1"/>
  <c r="E11" i="1" l="1"/>
  <c r="F11" i="1" s="1"/>
  <c r="L5" i="4"/>
  <c r="L6" i="4" s="1"/>
  <c r="L7" i="4" s="1"/>
  <c r="L8" i="4" s="1"/>
  <c r="L9" i="4" s="1"/>
  <c r="L10" i="4" s="1"/>
  <c r="L11" i="4" s="1"/>
  <c r="L12" i="4" s="1"/>
  <c r="L13" i="4" s="1"/>
  <c r="L14" i="4" s="1"/>
  <c r="L15" i="4" s="1"/>
  <c r="L16" i="4" s="1"/>
  <c r="L17" i="4" s="1"/>
  <c r="L18" i="4" s="1"/>
  <c r="L19" i="4" s="1"/>
  <c r="L20" i="4" s="1"/>
  <c r="L21" i="4" s="1"/>
  <c r="L22" i="4" s="1"/>
  <c r="L23" i="4" s="1"/>
  <c r="L24" i="4" s="1"/>
  <c r="L25" i="4" s="1"/>
  <c r="L26" i="4" s="1"/>
  <c r="L27" i="4" s="1"/>
  <c r="L28" i="4" s="1"/>
  <c r="L29" i="4" s="1"/>
  <c r="L30" i="4" s="1"/>
  <c r="L31" i="4" s="1"/>
  <c r="L32" i="4" s="1"/>
  <c r="L33" i="4" s="1"/>
  <c r="L34" i="4" s="1"/>
  <c r="L35" i="4" s="1"/>
  <c r="L36" i="4" s="1"/>
  <c r="L37" i="4" s="1"/>
  <c r="L38" i="4" s="1"/>
  <c r="L39" i="4" s="1"/>
  <c r="L40" i="4" s="1"/>
  <c r="L41" i="4" s="1"/>
  <c r="L42" i="4" s="1"/>
  <c r="L43" i="4" s="1"/>
  <c r="L44" i="4" s="1"/>
  <c r="L45" i="4" s="1"/>
  <c r="L46" i="4" s="1"/>
  <c r="L47" i="4" s="1"/>
  <c r="L48" i="4" s="1"/>
  <c r="L49" i="4" s="1"/>
  <c r="L50" i="4" s="1"/>
  <c r="L51" i="4" s="1"/>
  <c r="L52" i="4" s="1"/>
  <c r="L53" i="4" s="1"/>
  <c r="L54" i="4" s="1"/>
  <c r="L55" i="4" s="1"/>
  <c r="L56" i="4" s="1"/>
  <c r="L57" i="4" s="1"/>
  <c r="L58" i="4" s="1"/>
  <c r="L59" i="4" s="1"/>
  <c r="L60" i="4" s="1"/>
  <c r="L61" i="4" s="1"/>
  <c r="L62" i="4" s="1"/>
  <c r="L63" i="4" s="1"/>
  <c r="L64" i="4" s="1"/>
  <c r="L65" i="4" s="1"/>
  <c r="L66" i="4" s="1"/>
  <c r="L67" i="4" s="1"/>
  <c r="L68" i="4" s="1"/>
  <c r="L69" i="4" s="1"/>
  <c r="L70" i="4" s="1"/>
  <c r="L71" i="4" s="1"/>
  <c r="L72" i="4" s="1"/>
  <c r="L73" i="4" s="1"/>
  <c r="L74" i="4" s="1"/>
  <c r="L75" i="4" s="1"/>
  <c r="L76" i="4" s="1"/>
  <c r="L77" i="4" s="1"/>
  <c r="L78" i="4" s="1"/>
  <c r="L79" i="4" s="1"/>
  <c r="L80" i="4" s="1"/>
  <c r="L81" i="4" s="1"/>
  <c r="L82" i="4" s="1"/>
  <c r="L83" i="4" s="1"/>
  <c r="L84" i="4" s="1"/>
  <c r="L85" i="4" s="1"/>
  <c r="L86" i="4" s="1"/>
  <c r="L87" i="4" s="1"/>
  <c r="L88" i="4" s="1"/>
  <c r="L89" i="4" s="1"/>
  <c r="L90" i="4" s="1"/>
  <c r="L91" i="4" s="1"/>
  <c r="L92" i="4" s="1"/>
  <c r="L93" i="4" s="1"/>
  <c r="L94" i="4" s="1"/>
  <c r="L95" i="4" s="1"/>
  <c r="L96" i="4" s="1"/>
  <c r="L97" i="4" s="1"/>
  <c r="L98" i="4" s="1"/>
  <c r="L99" i="4" s="1"/>
  <c r="L100" i="4" s="1"/>
  <c r="L101" i="4" s="1"/>
  <c r="L102" i="4" s="1"/>
  <c r="L103" i="4" s="1"/>
  <c r="L104" i="4" s="1"/>
  <c r="L105" i="4" s="1"/>
  <c r="L106" i="4" s="1"/>
  <c r="L107" i="4" s="1"/>
  <c r="L108" i="4" s="1"/>
  <c r="L109" i="4" s="1"/>
  <c r="L110" i="4" s="1"/>
  <c r="L111" i="4" s="1"/>
  <c r="L112" i="4" s="1"/>
  <c r="L113" i="4" s="1"/>
  <c r="L114" i="4" s="1"/>
  <c r="L115" i="4" s="1"/>
  <c r="L116" i="4" s="1"/>
  <c r="L117" i="4" s="1"/>
  <c r="L118" i="4" s="1"/>
  <c r="L119" i="4" s="1"/>
  <c r="L120" i="4" s="1"/>
  <c r="L121" i="4" s="1"/>
  <c r="L122" i="4" s="1"/>
  <c r="L123" i="4" s="1"/>
  <c r="L124" i="4" s="1"/>
  <c r="L125" i="4" s="1"/>
  <c r="L126" i="4" s="1"/>
  <c r="L127" i="4" s="1"/>
  <c r="L128" i="4" s="1"/>
  <c r="L129" i="4" s="1"/>
  <c r="L130" i="4" s="1"/>
  <c r="L131" i="4" s="1"/>
  <c r="L132" i="4" s="1"/>
  <c r="L133" i="4" s="1"/>
  <c r="L134" i="4" s="1"/>
  <c r="L135" i="4" s="1"/>
  <c r="L136" i="4" s="1"/>
  <c r="L137" i="4" s="1"/>
  <c r="L138" i="4" s="1"/>
  <c r="L139" i="4" s="1"/>
  <c r="L140" i="4" s="1"/>
  <c r="L141" i="4" s="1"/>
  <c r="L142" i="4" s="1"/>
  <c r="L143" i="4" s="1"/>
  <c r="L144" i="4" s="1"/>
  <c r="L145" i="4" s="1"/>
  <c r="L146" i="4" s="1"/>
  <c r="L147" i="4" s="1"/>
  <c r="L148" i="4" s="1"/>
  <c r="L149" i="4" s="1"/>
  <c r="L150" i="4" s="1"/>
  <c r="L151" i="4" s="1"/>
  <c r="L152" i="4" s="1"/>
  <c r="L153" i="4" s="1"/>
  <c r="L154" i="4" s="1"/>
  <c r="L155" i="4" s="1"/>
  <c r="L156" i="4" s="1"/>
  <c r="L157" i="4" s="1"/>
  <c r="L158" i="4" s="1"/>
  <c r="L159" i="4" s="1"/>
  <c r="L160" i="4" s="1"/>
  <c r="L161" i="4" s="1"/>
  <c r="L162" i="4" s="1"/>
  <c r="L163" i="4" s="1"/>
  <c r="L164" i="4" s="1"/>
  <c r="L165" i="4" s="1"/>
  <c r="L166" i="4" s="1"/>
  <c r="L167" i="4" s="1"/>
  <c r="L168" i="4" s="1"/>
  <c r="L169" i="4" s="1"/>
  <c r="L170" i="4" s="1"/>
  <c r="L171" i="4" s="1"/>
  <c r="L172" i="4" s="1"/>
  <c r="L173" i="4" s="1"/>
  <c r="L174" i="4" s="1"/>
  <c r="L175" i="4" s="1"/>
  <c r="L176" i="4" s="1"/>
  <c r="L177" i="4" s="1"/>
  <c r="L178" i="4" s="1"/>
  <c r="L179" i="4" s="1"/>
  <c r="L180" i="4" s="1"/>
  <c r="L181" i="4" s="1"/>
  <c r="L182" i="4" s="1"/>
  <c r="L183" i="4" s="1"/>
  <c r="L184" i="4" s="1"/>
  <c r="L185" i="4" s="1"/>
  <c r="L186" i="4" s="1"/>
  <c r="L187" i="4" s="1"/>
  <c r="L188" i="4" s="1"/>
  <c r="L189" i="4" s="1"/>
  <c r="L190" i="4" s="1"/>
  <c r="L191" i="4" s="1"/>
  <c r="L192" i="4" s="1"/>
  <c r="L193" i="4" s="1"/>
  <c r="L194" i="4" s="1"/>
  <c r="L195" i="4" s="1"/>
  <c r="L196" i="4" s="1"/>
  <c r="L197" i="4" s="1"/>
  <c r="L198" i="4" s="1"/>
  <c r="L199" i="4" s="1"/>
  <c r="L200" i="4" s="1"/>
  <c r="L201" i="4" s="1"/>
  <c r="L202" i="4" s="1"/>
  <c r="L203" i="4" s="1"/>
  <c r="L204" i="4" s="1"/>
  <c r="L205" i="4" s="1"/>
  <c r="L206" i="4" s="1"/>
  <c r="L207" i="4" s="1"/>
  <c r="L208" i="4" s="1"/>
  <c r="L209" i="4" s="1"/>
  <c r="L210" i="4" s="1"/>
  <c r="L211" i="4" s="1"/>
  <c r="L212" i="4" s="1"/>
  <c r="L213" i="4" s="1"/>
  <c r="L214" i="4" s="1"/>
  <c r="L215" i="4" s="1"/>
  <c r="L216" i="4" s="1"/>
  <c r="L217" i="4" s="1"/>
  <c r="L218" i="4" s="1"/>
  <c r="L219" i="4" s="1"/>
  <c r="L220" i="4" s="1"/>
  <c r="L221" i="4" s="1"/>
  <c r="L222" i="4" s="1"/>
  <c r="L223" i="4" s="1"/>
  <c r="L224" i="4" s="1"/>
  <c r="L225" i="4" s="1"/>
  <c r="L226" i="4" s="1"/>
  <c r="L227" i="4" s="1"/>
  <c r="L228" i="4" s="1"/>
  <c r="L229" i="4" s="1"/>
  <c r="L230" i="4" s="1"/>
  <c r="L231" i="4" s="1"/>
  <c r="L232" i="4" s="1"/>
  <c r="L233" i="4" s="1"/>
  <c r="L234" i="4" s="1"/>
  <c r="L235" i="4" s="1"/>
  <c r="L236" i="4" s="1"/>
  <c r="L237" i="4" s="1"/>
  <c r="L238" i="4" s="1"/>
  <c r="L239" i="4" s="1"/>
  <c r="L240" i="4" s="1"/>
  <c r="L241" i="4" s="1"/>
  <c r="L242" i="4" s="1"/>
  <c r="L243" i="4" s="1"/>
  <c r="L244" i="4" s="1"/>
  <c r="L245" i="4" s="1"/>
  <c r="L246" i="4" s="1"/>
  <c r="L247" i="4" s="1"/>
  <c r="L248" i="4" s="1"/>
  <c r="L249" i="4" s="1"/>
  <c r="L250" i="4" s="1"/>
  <c r="L251" i="4" s="1"/>
  <c r="L252" i="4" s="1"/>
  <c r="L253" i="4" s="1"/>
  <c r="L254" i="4" s="1"/>
  <c r="L255" i="4" s="1"/>
  <c r="L256" i="4" s="1"/>
  <c r="L257" i="4" s="1"/>
  <c r="L258" i="4" s="1"/>
  <c r="L259" i="4" s="1"/>
  <c r="L260" i="4" s="1"/>
  <c r="L261" i="4" s="1"/>
  <c r="L262" i="4" s="1"/>
  <c r="L263" i="4" s="1"/>
  <c r="L264" i="4" s="1"/>
  <c r="L265" i="4" s="1"/>
  <c r="L266" i="4" s="1"/>
  <c r="L267" i="4" s="1"/>
  <c r="L268" i="4" s="1"/>
  <c r="L269" i="4" s="1"/>
  <c r="L270" i="4" s="1"/>
  <c r="L271" i="4" s="1"/>
  <c r="L272" i="4" s="1"/>
  <c r="L273" i="4" s="1"/>
  <c r="L274" i="4" s="1"/>
  <c r="L275" i="4" s="1"/>
  <c r="L276" i="4" s="1"/>
  <c r="L277" i="4" s="1"/>
  <c r="L278" i="4" s="1"/>
  <c r="L279" i="4" s="1"/>
  <c r="L280" i="4" s="1"/>
  <c r="L281" i="4" s="1"/>
  <c r="L282" i="4" s="1"/>
  <c r="L283" i="4" s="1"/>
  <c r="L284" i="4" s="1"/>
  <c r="L285" i="4" s="1"/>
  <c r="L286" i="4" s="1"/>
  <c r="L287" i="4" s="1"/>
  <c r="L288" i="4" s="1"/>
  <c r="L289" i="4" s="1"/>
  <c r="L290" i="4" s="1"/>
  <c r="L291" i="4" s="1"/>
  <c r="L292" i="4" s="1"/>
  <c r="L293" i="4" s="1"/>
  <c r="L294" i="4" s="1"/>
  <c r="L295" i="4" s="1"/>
  <c r="L296" i="4" s="1"/>
  <c r="L297" i="4" s="1"/>
  <c r="L298" i="4" s="1"/>
  <c r="L299" i="4" s="1"/>
  <c r="L300" i="4" s="1"/>
  <c r="L301" i="4" s="1"/>
  <c r="L302" i="4" s="1"/>
  <c r="L303" i="4" s="1"/>
  <c r="L304" i="4" s="1"/>
  <c r="L305" i="4" s="1"/>
  <c r="L306" i="4" s="1"/>
  <c r="L307" i="4" s="1"/>
  <c r="L308" i="4" s="1"/>
  <c r="L309" i="4" s="1"/>
  <c r="L310" i="4" s="1"/>
  <c r="L311" i="4" s="1"/>
  <c r="L312" i="4" s="1"/>
  <c r="L313" i="4" s="1"/>
  <c r="L314" i="4" s="1"/>
  <c r="L315" i="4" s="1"/>
  <c r="L316" i="4" s="1"/>
  <c r="L317" i="4" s="1"/>
  <c r="L318" i="4" s="1"/>
  <c r="L319" i="4" s="1"/>
  <c r="L320" i="4" s="1"/>
  <c r="L321" i="4" s="1"/>
  <c r="L322" i="4" s="1"/>
  <c r="L323" i="4" s="1"/>
  <c r="L324" i="4" s="1"/>
  <c r="L325" i="4" s="1"/>
  <c r="L326" i="4" s="1"/>
  <c r="L327" i="4" s="1"/>
  <c r="L328" i="4" s="1"/>
  <c r="L329" i="4" s="1"/>
  <c r="L330" i="4" s="1"/>
  <c r="L331" i="4" s="1"/>
  <c r="L332" i="4" s="1"/>
  <c r="L333" i="4" s="1"/>
  <c r="L334" i="4" s="1"/>
  <c r="L335" i="4" s="1"/>
  <c r="L336" i="4" s="1"/>
  <c r="L337" i="4" s="1"/>
  <c r="L338" i="4" s="1"/>
  <c r="L339" i="4" s="1"/>
  <c r="L340" i="4" s="1"/>
  <c r="L341" i="4" s="1"/>
  <c r="L342" i="4" s="1"/>
  <c r="L343" i="4" s="1"/>
  <c r="L344" i="4" s="1"/>
  <c r="L345" i="4" s="1"/>
  <c r="L346" i="4" s="1"/>
  <c r="L347" i="4" s="1"/>
  <c r="L348" i="4" s="1"/>
  <c r="L349" i="4" s="1"/>
  <c r="L350" i="4" s="1"/>
  <c r="L351" i="4" s="1"/>
  <c r="L352" i="4" s="1"/>
  <c r="L353" i="4" s="1"/>
  <c r="L354" i="4" s="1"/>
  <c r="L355" i="4" s="1"/>
  <c r="L356" i="4" s="1"/>
  <c r="L357" i="4" s="1"/>
  <c r="L358" i="4" s="1"/>
  <c r="L359" i="4" s="1"/>
  <c r="L360" i="4" s="1"/>
  <c r="L361" i="4" s="1"/>
  <c r="L362" i="4" s="1"/>
  <c r="L363" i="4" s="1"/>
  <c r="L364" i="4" s="1"/>
  <c r="L365" i="4" s="1"/>
  <c r="L366" i="4" s="1"/>
  <c r="L367" i="4" s="1"/>
  <c r="L368" i="4" s="1"/>
  <c r="L369" i="4" s="1"/>
  <c r="L370" i="4" s="1"/>
  <c r="L371" i="4" s="1"/>
  <c r="L372" i="4" s="1"/>
  <c r="L373" i="4" s="1"/>
  <c r="L374" i="4" s="1"/>
  <c r="L375" i="4" s="1"/>
  <c r="L376" i="4" s="1"/>
  <c r="L377" i="4" s="1"/>
  <c r="L378" i="4" s="1"/>
  <c r="L379" i="4" s="1"/>
  <c r="L380" i="4" s="1"/>
  <c r="L381" i="4" s="1"/>
  <c r="L382" i="4" s="1"/>
  <c r="L383" i="4" s="1"/>
  <c r="L384" i="4" s="1"/>
  <c r="L385" i="4" s="1"/>
  <c r="L386" i="4" s="1"/>
  <c r="L387" i="4" s="1"/>
  <c r="L388" i="4" s="1"/>
  <c r="L389" i="4" s="1"/>
  <c r="L390" i="4" s="1"/>
  <c r="L391" i="4" s="1"/>
  <c r="L392" i="4" s="1"/>
  <c r="L393" i="4" s="1"/>
  <c r="L394" i="4" s="1"/>
  <c r="L395" i="4" s="1"/>
  <c r="L396" i="4" s="1"/>
  <c r="L397" i="4" s="1"/>
  <c r="L398" i="4" s="1"/>
  <c r="L399" i="4" s="1"/>
  <c r="L400" i="4" s="1"/>
  <c r="L401" i="4" s="1"/>
  <c r="L402" i="4" s="1"/>
  <c r="L403" i="4" s="1"/>
  <c r="L404" i="4" s="1"/>
  <c r="L405" i="4" s="1"/>
  <c r="L406" i="4" s="1"/>
  <c r="L407" i="4" s="1"/>
  <c r="L408" i="4" s="1"/>
  <c r="L409" i="4" s="1"/>
  <c r="L410" i="4" s="1"/>
  <c r="L411" i="4" s="1"/>
  <c r="L412" i="4" s="1"/>
  <c r="L413" i="4" s="1"/>
  <c r="L414" i="4" s="1"/>
  <c r="L415" i="4" s="1"/>
  <c r="L416" i="4" s="1"/>
  <c r="L417" i="4" s="1"/>
  <c r="L418" i="4" s="1"/>
  <c r="L419" i="4" s="1"/>
  <c r="L420" i="4" s="1"/>
  <c r="L421" i="4" s="1"/>
  <c r="L422" i="4" s="1"/>
  <c r="L423" i="4" s="1"/>
  <c r="L424" i="4" s="1"/>
  <c r="L425" i="4" s="1"/>
  <c r="L426" i="4" s="1"/>
  <c r="L427" i="4" s="1"/>
  <c r="L428" i="4" s="1"/>
  <c r="L429" i="4" s="1"/>
  <c r="L430" i="4" s="1"/>
  <c r="L431" i="4" s="1"/>
  <c r="L432" i="4" s="1"/>
  <c r="L433" i="4" s="1"/>
  <c r="L434" i="4" s="1"/>
  <c r="L435" i="4" s="1"/>
  <c r="L436" i="4" s="1"/>
  <c r="L437" i="4" s="1"/>
  <c r="L438" i="4" s="1"/>
  <c r="L439" i="4" s="1"/>
  <c r="L440" i="4" s="1"/>
  <c r="L441" i="4" s="1"/>
  <c r="L442" i="4" s="1"/>
  <c r="L443" i="4" s="1"/>
  <c r="L444" i="4" s="1"/>
  <c r="L445" i="4" s="1"/>
  <c r="L446" i="4" s="1"/>
  <c r="L447" i="4" s="1"/>
  <c r="L448" i="4" s="1"/>
  <c r="L449" i="4" s="1"/>
  <c r="L450" i="4" s="1"/>
  <c r="L451" i="4" s="1"/>
  <c r="L452" i="4" s="1"/>
  <c r="L453" i="4" s="1"/>
  <c r="L454" i="4" s="1"/>
  <c r="L455" i="4" s="1"/>
  <c r="L456" i="4" s="1"/>
  <c r="L457" i="4" s="1"/>
  <c r="L458" i="4" s="1"/>
  <c r="L459" i="4" s="1"/>
  <c r="L460" i="4" s="1"/>
  <c r="L461" i="4" s="1"/>
  <c r="L462" i="4" s="1"/>
  <c r="L463" i="4" s="1"/>
  <c r="L464" i="4" s="1"/>
  <c r="L465" i="4" s="1"/>
  <c r="L466" i="4" s="1"/>
  <c r="L467" i="4" s="1"/>
  <c r="L468" i="4" s="1"/>
  <c r="L469" i="4" s="1"/>
  <c r="L470" i="4" s="1"/>
  <c r="L471" i="4" s="1"/>
  <c r="L472" i="4" s="1"/>
  <c r="L473" i="4" s="1"/>
  <c r="L474" i="4" s="1"/>
  <c r="L475" i="4" s="1"/>
  <c r="L476" i="4" s="1"/>
  <c r="L477" i="4" s="1"/>
  <c r="L478" i="4" s="1"/>
  <c r="L479" i="4" s="1"/>
  <c r="L480" i="4" s="1"/>
  <c r="L481" i="4" s="1"/>
  <c r="L482" i="4" s="1"/>
  <c r="L483" i="4" s="1"/>
  <c r="L484" i="4" s="1"/>
  <c r="L485" i="4" s="1"/>
  <c r="L486" i="4" s="1"/>
  <c r="L487" i="4" s="1"/>
  <c r="L488" i="4" s="1"/>
  <c r="L489" i="4" s="1"/>
  <c r="L490" i="4" s="1"/>
  <c r="L491" i="4" s="1"/>
  <c r="L492" i="4" s="1"/>
  <c r="L493" i="4" s="1"/>
  <c r="L494" i="4" s="1"/>
  <c r="L495" i="4" s="1"/>
  <c r="L496" i="4" s="1"/>
  <c r="L497" i="4" s="1"/>
  <c r="L498" i="4" s="1"/>
  <c r="L499" i="4" s="1"/>
  <c r="L500" i="4" s="1"/>
  <c r="L501" i="4" s="1"/>
  <c r="L502" i="4" s="1"/>
  <c r="L503" i="4" s="1"/>
  <c r="L504" i="4" s="1"/>
  <c r="L505" i="4" s="1"/>
  <c r="L506" i="4" s="1"/>
  <c r="L507" i="4" s="1"/>
  <c r="L508" i="4" s="1"/>
  <c r="L509" i="4" s="1"/>
  <c r="L510" i="4" s="1"/>
  <c r="L511" i="4" s="1"/>
  <c r="L512" i="4" s="1"/>
  <c r="L513" i="4" s="1"/>
  <c r="L514" i="4" s="1"/>
  <c r="L515" i="4" s="1"/>
  <c r="L516" i="4" s="1"/>
  <c r="L517" i="4" s="1"/>
  <c r="L518" i="4" s="1"/>
  <c r="L519" i="4" s="1"/>
  <c r="L520" i="4" s="1"/>
  <c r="L521" i="4" s="1"/>
  <c r="L522" i="4" s="1"/>
  <c r="L523" i="4" s="1"/>
  <c r="L524" i="4" s="1"/>
  <c r="L525" i="4" s="1"/>
  <c r="L526" i="4" s="1"/>
  <c r="L527" i="4" s="1"/>
  <c r="L528" i="4" s="1"/>
  <c r="L529" i="4" s="1"/>
  <c r="L530" i="4" s="1"/>
  <c r="L531" i="4" s="1"/>
  <c r="L532" i="4" s="1"/>
  <c r="L533" i="4" s="1"/>
  <c r="L534" i="4" s="1"/>
  <c r="L535" i="4" s="1"/>
  <c r="L536" i="4" s="1"/>
  <c r="L537" i="4" s="1"/>
  <c r="L538" i="4" s="1"/>
  <c r="L539" i="4" s="1"/>
  <c r="L540" i="4" s="1"/>
  <c r="L541" i="4" s="1"/>
  <c r="L542" i="4" s="1"/>
  <c r="L543" i="4" s="1"/>
  <c r="L544" i="4" s="1"/>
  <c r="L545" i="4" s="1"/>
  <c r="L546" i="4" s="1"/>
  <c r="L547" i="4" s="1"/>
  <c r="L548" i="4" s="1"/>
  <c r="L549" i="4" s="1"/>
  <c r="L550" i="4" s="1"/>
  <c r="L551" i="4" s="1"/>
  <c r="L552" i="4" s="1"/>
  <c r="L553" i="4" s="1"/>
  <c r="L554" i="4" s="1"/>
  <c r="L555" i="4" s="1"/>
  <c r="L556" i="4" s="1"/>
  <c r="L557" i="4" s="1"/>
  <c r="L558" i="4" s="1"/>
  <c r="L559" i="4" s="1"/>
  <c r="L560" i="4" s="1"/>
  <c r="L561" i="4" s="1"/>
  <c r="L562" i="4" s="1"/>
  <c r="L563" i="4" s="1"/>
  <c r="L564" i="4" s="1"/>
  <c r="L565" i="4" s="1"/>
  <c r="L566" i="4" s="1"/>
  <c r="L567" i="4" s="1"/>
  <c r="L568" i="4" s="1"/>
  <c r="L569" i="4" s="1"/>
  <c r="L570" i="4" s="1"/>
  <c r="L571" i="4" s="1"/>
  <c r="L572" i="4" s="1"/>
  <c r="L573" i="4" s="1"/>
  <c r="L574" i="4" s="1"/>
  <c r="L575" i="4" s="1"/>
  <c r="L576" i="4" s="1"/>
  <c r="L577" i="4" s="1"/>
  <c r="L578" i="4" s="1"/>
  <c r="L579" i="4" s="1"/>
  <c r="L580" i="4" s="1"/>
  <c r="L581" i="4" s="1"/>
  <c r="L582" i="4" s="1"/>
  <c r="L583" i="4" s="1"/>
  <c r="L584" i="4" s="1"/>
  <c r="L585" i="4" s="1"/>
  <c r="L586" i="4" s="1"/>
  <c r="L587" i="4" s="1"/>
  <c r="L588" i="4" s="1"/>
  <c r="L589" i="4" s="1"/>
  <c r="L590" i="4" s="1"/>
  <c r="L591" i="4" s="1"/>
  <c r="L592" i="4" s="1"/>
  <c r="L593" i="4" s="1"/>
  <c r="L594" i="4" s="1"/>
  <c r="L595" i="4" s="1"/>
  <c r="L596" i="4" s="1"/>
  <c r="L597" i="4" s="1"/>
  <c r="L598" i="4" s="1"/>
  <c r="L599" i="4" s="1"/>
  <c r="L600" i="4" s="1"/>
  <c r="L601" i="4" s="1"/>
  <c r="L602" i="4" s="1"/>
  <c r="L603" i="4" s="1"/>
  <c r="L604" i="4" s="1"/>
  <c r="L605" i="4" s="1"/>
  <c r="L606" i="4" s="1"/>
  <c r="L607" i="4" s="1"/>
  <c r="L608" i="4" s="1"/>
  <c r="L609" i="4" s="1"/>
  <c r="L610" i="4" s="1"/>
  <c r="L611" i="4" s="1"/>
  <c r="L612" i="4" s="1"/>
  <c r="L613" i="4" s="1"/>
  <c r="L614" i="4" s="1"/>
  <c r="L615" i="4" s="1"/>
  <c r="L616" i="4" s="1"/>
  <c r="L617" i="4" s="1"/>
  <c r="L618" i="4" s="1"/>
  <c r="L619" i="4" s="1"/>
  <c r="L620" i="4" s="1"/>
  <c r="L621" i="4" s="1"/>
  <c r="L622" i="4" s="1"/>
  <c r="L623" i="4" s="1"/>
  <c r="L624" i="4" s="1"/>
  <c r="L625" i="4" s="1"/>
  <c r="L626" i="4" s="1"/>
  <c r="L627" i="4" s="1"/>
  <c r="L628" i="4" s="1"/>
  <c r="L629" i="4" s="1"/>
  <c r="L630" i="4" s="1"/>
  <c r="L631" i="4" s="1"/>
  <c r="L632" i="4" s="1"/>
  <c r="L633" i="4" s="1"/>
  <c r="L634" i="4" s="1"/>
  <c r="L635" i="4" s="1"/>
  <c r="L636" i="4" s="1"/>
  <c r="L637" i="4" s="1"/>
  <c r="L638" i="4" s="1"/>
  <c r="L639" i="4" s="1"/>
  <c r="L640" i="4" s="1"/>
  <c r="L641" i="4" s="1"/>
  <c r="L642" i="4" s="1"/>
  <c r="L643" i="4" s="1"/>
  <c r="L644" i="4" s="1"/>
  <c r="L645" i="4" s="1"/>
  <c r="L646" i="4" s="1"/>
  <c r="L647" i="4" s="1"/>
  <c r="L648" i="4" s="1"/>
  <c r="L649" i="4" s="1"/>
  <c r="L650" i="4" s="1"/>
  <c r="L651" i="4" s="1"/>
  <c r="L652" i="4" s="1"/>
  <c r="L653" i="4" s="1"/>
  <c r="L654" i="4" s="1"/>
  <c r="L655" i="4" s="1"/>
  <c r="L656" i="4" s="1"/>
  <c r="L657" i="4" s="1"/>
  <c r="L658" i="4" s="1"/>
  <c r="L659" i="4" s="1"/>
  <c r="L660" i="4" s="1"/>
  <c r="L661" i="4" s="1"/>
  <c r="L662" i="4" s="1"/>
  <c r="L663" i="4" s="1"/>
  <c r="L664" i="4" s="1"/>
  <c r="L665" i="4" s="1"/>
  <c r="L666" i="4" s="1"/>
  <c r="L667" i="4" s="1"/>
  <c r="L668" i="4" s="1"/>
  <c r="L669" i="4" s="1"/>
  <c r="L670" i="4" s="1"/>
  <c r="L671" i="4" s="1"/>
  <c r="L672" i="4" s="1"/>
  <c r="L673" i="4" s="1"/>
  <c r="L674" i="4" s="1"/>
  <c r="L675" i="4" s="1"/>
  <c r="L676" i="4" s="1"/>
  <c r="L677" i="4" s="1"/>
  <c r="L678" i="4" s="1"/>
  <c r="L679" i="4" s="1"/>
  <c r="L680" i="4" s="1"/>
  <c r="L681" i="4" s="1"/>
  <c r="L682" i="4" s="1"/>
  <c r="L683" i="4" s="1"/>
  <c r="L684" i="4" s="1"/>
  <c r="L685" i="4" s="1"/>
  <c r="L686" i="4" s="1"/>
  <c r="L687" i="4" s="1"/>
  <c r="L688" i="4" s="1"/>
  <c r="L689" i="4" s="1"/>
  <c r="L690" i="4" s="1"/>
  <c r="L691" i="4" s="1"/>
  <c r="L692" i="4" s="1"/>
  <c r="L693" i="4" s="1"/>
  <c r="L694" i="4" s="1"/>
  <c r="L695" i="4" s="1"/>
  <c r="L696" i="4" s="1"/>
  <c r="L697" i="4" s="1"/>
  <c r="L698" i="4" s="1"/>
  <c r="L699" i="4" s="1"/>
  <c r="L700" i="4" s="1"/>
  <c r="L701" i="4" s="1"/>
  <c r="L702" i="4" s="1"/>
  <c r="L703" i="4" s="1"/>
  <c r="L704" i="4" s="1"/>
  <c r="L705" i="4" s="1"/>
  <c r="L706" i="4" s="1"/>
  <c r="L707" i="4" s="1"/>
  <c r="L708" i="4" s="1"/>
  <c r="L709" i="4" s="1"/>
  <c r="L710" i="4" s="1"/>
  <c r="L711" i="4" s="1"/>
  <c r="L712" i="4" s="1"/>
  <c r="L713" i="4" s="1"/>
  <c r="L714" i="4" s="1"/>
  <c r="L715" i="4" s="1"/>
  <c r="L716" i="4" s="1"/>
  <c r="L717" i="4" s="1"/>
  <c r="L718" i="4" s="1"/>
  <c r="L719" i="4" s="1"/>
  <c r="L720" i="4" s="1"/>
  <c r="L721" i="4" s="1"/>
  <c r="L722" i="4" s="1"/>
  <c r="L723" i="4" s="1"/>
  <c r="L724" i="4" s="1"/>
  <c r="L725" i="4" s="1"/>
  <c r="L726" i="4" s="1"/>
  <c r="L727" i="4" s="1"/>
  <c r="L728" i="4" s="1"/>
  <c r="L729" i="4" s="1"/>
  <c r="L730" i="4" s="1"/>
  <c r="L731" i="4" s="1"/>
  <c r="L732" i="4" s="1"/>
  <c r="L733" i="4" s="1"/>
  <c r="L734" i="4" s="1"/>
  <c r="L735" i="4" s="1"/>
  <c r="L736" i="4" s="1"/>
  <c r="L737" i="4" s="1"/>
  <c r="L738" i="4" s="1"/>
  <c r="L739" i="4" s="1"/>
  <c r="L740" i="4" s="1"/>
  <c r="L741" i="4" s="1"/>
  <c r="L742" i="4" s="1"/>
  <c r="L743" i="4" s="1"/>
  <c r="L744" i="4" s="1"/>
  <c r="L745" i="4" s="1"/>
  <c r="L746" i="4" s="1"/>
  <c r="L747" i="4" s="1"/>
  <c r="L748" i="4" s="1"/>
  <c r="L749" i="4" s="1"/>
  <c r="L750" i="4" s="1"/>
  <c r="L751" i="4" s="1"/>
  <c r="L752" i="4" s="1"/>
  <c r="L753" i="4" s="1"/>
  <c r="L754" i="4" s="1"/>
  <c r="L755" i="4" s="1"/>
  <c r="L756" i="4" s="1"/>
  <c r="L757" i="4" s="1"/>
  <c r="L758" i="4" s="1"/>
  <c r="L759" i="4" s="1"/>
  <c r="L760" i="4" s="1"/>
  <c r="L761" i="4" s="1"/>
  <c r="L762" i="4" s="1"/>
  <c r="L763" i="4" s="1"/>
  <c r="L764" i="4" s="1"/>
  <c r="L765" i="4" s="1"/>
  <c r="L766" i="4" s="1"/>
  <c r="L767" i="4" s="1"/>
  <c r="L768" i="4" s="1"/>
  <c r="L769" i="4" s="1"/>
  <c r="L770" i="4" s="1"/>
  <c r="L771" i="4" s="1"/>
  <c r="L772" i="4" s="1"/>
  <c r="L773" i="4" s="1"/>
  <c r="L774" i="4" s="1"/>
  <c r="L775" i="4" s="1"/>
  <c r="L776" i="4" s="1"/>
  <c r="L777" i="4" s="1"/>
  <c r="L778" i="4" s="1"/>
  <c r="L779" i="4" s="1"/>
  <c r="L780" i="4" s="1"/>
  <c r="L781" i="4" s="1"/>
  <c r="L782" i="4" s="1"/>
  <c r="L783" i="4" s="1"/>
  <c r="L784" i="4" s="1"/>
  <c r="L785" i="4" s="1"/>
  <c r="L786" i="4" s="1"/>
  <c r="L787" i="4" s="1"/>
  <c r="L788" i="4" s="1"/>
  <c r="L789" i="4" s="1"/>
  <c r="L790" i="4" s="1"/>
  <c r="L791" i="4" s="1"/>
  <c r="L792" i="4" s="1"/>
  <c r="L793" i="4" s="1"/>
  <c r="L794" i="4" s="1"/>
  <c r="L795" i="4" s="1"/>
  <c r="L796" i="4" s="1"/>
  <c r="L797" i="4" s="1"/>
  <c r="L798" i="4" s="1"/>
  <c r="L799" i="4" s="1"/>
  <c r="L800" i="4" s="1"/>
  <c r="L801" i="4" s="1"/>
  <c r="L802" i="4" s="1"/>
  <c r="L803" i="4" s="1"/>
  <c r="L804" i="4" s="1"/>
  <c r="L805" i="4" s="1"/>
  <c r="L806" i="4" s="1"/>
  <c r="L807" i="4" s="1"/>
  <c r="L808" i="4" s="1"/>
  <c r="L809" i="4" s="1"/>
  <c r="L810" i="4" s="1"/>
  <c r="L811" i="4" s="1"/>
  <c r="L812" i="4" s="1"/>
  <c r="L813" i="4" s="1"/>
  <c r="L814" i="4" s="1"/>
  <c r="L815" i="4" s="1"/>
  <c r="L816" i="4" s="1"/>
  <c r="L817" i="4" s="1"/>
  <c r="L818" i="4" s="1"/>
  <c r="L819" i="4" s="1"/>
  <c r="L820" i="4" s="1"/>
  <c r="L821" i="4" s="1"/>
  <c r="L822" i="4" s="1"/>
  <c r="L823" i="4" s="1"/>
  <c r="L824" i="4" s="1"/>
  <c r="L825" i="4" s="1"/>
  <c r="L826" i="4" s="1"/>
  <c r="L827" i="4" s="1"/>
  <c r="L828" i="4" s="1"/>
  <c r="L829" i="4" s="1"/>
  <c r="L830" i="4" s="1"/>
  <c r="L831" i="4" s="1"/>
  <c r="L832" i="4" s="1"/>
  <c r="L833" i="4" s="1"/>
  <c r="L834" i="4" s="1"/>
  <c r="L835" i="4" s="1"/>
  <c r="L836" i="4" s="1"/>
  <c r="L837" i="4" s="1"/>
  <c r="L838" i="4" s="1"/>
  <c r="L839" i="4" s="1"/>
  <c r="L840" i="4" s="1"/>
  <c r="L841" i="4" s="1"/>
  <c r="L842" i="4" s="1"/>
  <c r="L843" i="4" s="1"/>
  <c r="L844" i="4" s="1"/>
  <c r="L845" i="4" s="1"/>
  <c r="L846" i="4" s="1"/>
  <c r="L847" i="4" s="1"/>
  <c r="L848" i="4" s="1"/>
  <c r="L849" i="4" s="1"/>
  <c r="L850" i="4" s="1"/>
  <c r="L851" i="4" s="1"/>
  <c r="L852" i="4" s="1"/>
  <c r="L853" i="4" s="1"/>
  <c r="L854" i="4" s="1"/>
  <c r="L855" i="4" s="1"/>
  <c r="L856" i="4" s="1"/>
  <c r="L857" i="4" s="1"/>
  <c r="L858" i="4" s="1"/>
  <c r="L859" i="4" s="1"/>
  <c r="L860" i="4" s="1"/>
  <c r="L861" i="4" s="1"/>
  <c r="L862" i="4" s="1"/>
  <c r="L863" i="4" s="1"/>
  <c r="L864" i="4" s="1"/>
  <c r="L865" i="4" s="1"/>
  <c r="L866" i="4" s="1"/>
  <c r="L867" i="4" s="1"/>
  <c r="L868" i="4" s="1"/>
  <c r="L869" i="4" s="1"/>
  <c r="L870" i="4" s="1"/>
  <c r="L871" i="4" s="1"/>
  <c r="L872" i="4" s="1"/>
  <c r="L873" i="4" s="1"/>
  <c r="L874" i="4" s="1"/>
  <c r="L875" i="4" s="1"/>
  <c r="L876" i="4" s="1"/>
  <c r="L877" i="4" s="1"/>
  <c r="L878" i="4" s="1"/>
  <c r="L879" i="4" s="1"/>
  <c r="L880" i="4" s="1"/>
  <c r="L881" i="4" s="1"/>
  <c r="L882" i="4" s="1"/>
  <c r="L883" i="4" s="1"/>
  <c r="L884" i="4" s="1"/>
  <c r="L885" i="4" s="1"/>
  <c r="L886" i="4" s="1"/>
  <c r="L887" i="4" s="1"/>
  <c r="L888" i="4" s="1"/>
  <c r="L889" i="4" s="1"/>
  <c r="L890" i="4" s="1"/>
  <c r="L891" i="4" s="1"/>
  <c r="L892" i="4" s="1"/>
  <c r="L893" i="4" s="1"/>
  <c r="L894" i="4" s="1"/>
  <c r="L895" i="4" s="1"/>
  <c r="L896" i="4" s="1"/>
  <c r="L897" i="4" s="1"/>
  <c r="L898" i="4" s="1"/>
  <c r="L899" i="4" s="1"/>
  <c r="L900" i="4" s="1"/>
  <c r="L901" i="4" s="1"/>
  <c r="L902" i="4" s="1"/>
  <c r="L903" i="4" s="1"/>
  <c r="L904" i="4" s="1"/>
  <c r="L905" i="4" s="1"/>
  <c r="L906" i="4" s="1"/>
  <c r="L907" i="4" s="1"/>
  <c r="L908" i="4" s="1"/>
  <c r="L909" i="4" s="1"/>
  <c r="L910" i="4" s="1"/>
  <c r="L911" i="4" s="1"/>
  <c r="L912" i="4" s="1"/>
  <c r="L913" i="4" s="1"/>
  <c r="L914" i="4" s="1"/>
  <c r="L915" i="4" s="1"/>
  <c r="L916" i="4" s="1"/>
  <c r="L917" i="4" s="1"/>
  <c r="L918" i="4" s="1"/>
  <c r="L919" i="4" s="1"/>
  <c r="L920" i="4" s="1"/>
  <c r="L921" i="4" s="1"/>
  <c r="L922" i="4" s="1"/>
  <c r="L923" i="4" s="1"/>
  <c r="L924" i="4" s="1"/>
  <c r="L925" i="4" s="1"/>
  <c r="L926" i="4" s="1"/>
  <c r="L927" i="4" s="1"/>
  <c r="L928" i="4" s="1"/>
  <c r="L929" i="4" s="1"/>
  <c r="L930" i="4" s="1"/>
  <c r="L931" i="4" s="1"/>
  <c r="L932" i="4" s="1"/>
  <c r="L933" i="4" s="1"/>
  <c r="L934" i="4" s="1"/>
  <c r="L935" i="4" s="1"/>
  <c r="L936" i="4" s="1"/>
  <c r="L937" i="4" s="1"/>
  <c r="L938" i="4" s="1"/>
  <c r="L939" i="4" s="1"/>
  <c r="L940" i="4" s="1"/>
  <c r="L941" i="4" s="1"/>
  <c r="L942" i="4" s="1"/>
  <c r="L943" i="4" s="1"/>
  <c r="L944" i="4" s="1"/>
  <c r="L945" i="4" s="1"/>
  <c r="L946" i="4" s="1"/>
  <c r="L947" i="4" s="1"/>
  <c r="L948" i="4" s="1"/>
  <c r="L949" i="4" s="1"/>
  <c r="L950" i="4" s="1"/>
  <c r="L951" i="4" s="1"/>
  <c r="L952" i="4" s="1"/>
  <c r="L953" i="4" s="1"/>
  <c r="L954" i="4" s="1"/>
  <c r="L955" i="4" s="1"/>
  <c r="L956" i="4" s="1"/>
  <c r="L957" i="4" s="1"/>
  <c r="L958" i="4" s="1"/>
  <c r="L959" i="4" s="1"/>
  <c r="L960" i="4" s="1"/>
  <c r="L961" i="4" s="1"/>
  <c r="L962" i="4" s="1"/>
  <c r="L963" i="4" s="1"/>
  <c r="L964" i="4" s="1"/>
  <c r="L965" i="4" s="1"/>
  <c r="L966" i="4" s="1"/>
  <c r="L967" i="4" s="1"/>
  <c r="L968" i="4" s="1"/>
  <c r="L969" i="4" s="1"/>
  <c r="L970" i="4" s="1"/>
  <c r="L971" i="4" s="1"/>
  <c r="L972" i="4" s="1"/>
  <c r="L973" i="4" s="1"/>
  <c r="L974" i="4" s="1"/>
  <c r="L975" i="4" s="1"/>
  <c r="L976" i="4" s="1"/>
  <c r="L977" i="4" s="1"/>
  <c r="L978" i="4" s="1"/>
  <c r="L979" i="4" s="1"/>
  <c r="L980" i="4" s="1"/>
  <c r="L981" i="4" s="1"/>
  <c r="L982" i="4" s="1"/>
  <c r="L983" i="4" s="1"/>
  <c r="L984" i="4" s="1"/>
  <c r="L985" i="4" s="1"/>
  <c r="L986" i="4" s="1"/>
  <c r="L987" i="4" s="1"/>
  <c r="L988" i="4" s="1"/>
  <c r="L989" i="4" s="1"/>
  <c r="L990" i="4" s="1"/>
  <c r="L991" i="4" s="1"/>
  <c r="L992" i="4" s="1"/>
  <c r="L993" i="4" s="1"/>
  <c r="L994" i="4" s="1"/>
  <c r="L995" i="4" s="1"/>
  <c r="L996" i="4" s="1"/>
  <c r="L997" i="4" s="1"/>
  <c r="L998" i="4" s="1"/>
  <c r="L999" i="4" s="1"/>
  <c r="L1000" i="4" s="1"/>
  <c r="L1001" i="4" s="1"/>
  <c r="L1002" i="4" s="1"/>
  <c r="L1003" i="4" s="1"/>
  <c r="L1004" i="4" s="1"/>
  <c r="L1005" i="4" s="1"/>
  <c r="L1006" i="4" s="1"/>
  <c r="L1007" i="4" s="1"/>
  <c r="L1008" i="4" s="1"/>
  <c r="L1009" i="4" s="1"/>
  <c r="L1010" i="4" s="1"/>
  <c r="L1011" i="4" s="1"/>
  <c r="L1012" i="4" s="1"/>
  <c r="L1013" i="4" s="1"/>
  <c r="L1014" i="4" s="1"/>
  <c r="L1015" i="4" s="1"/>
  <c r="L1016" i="4" s="1"/>
  <c r="L1017" i="4" s="1"/>
  <c r="L1018" i="4" s="1"/>
  <c r="L1019" i="4" s="1"/>
  <c r="L1020" i="4" s="1"/>
  <c r="L1021" i="4" s="1"/>
  <c r="L1022" i="4" s="1"/>
  <c r="L1023" i="4" s="1"/>
  <c r="L1024" i="4" s="1"/>
  <c r="L1025" i="4" s="1"/>
  <c r="L1026" i="4" s="1"/>
  <c r="L1027" i="4" s="1"/>
  <c r="L1028" i="4" s="1"/>
  <c r="L1029" i="4" s="1"/>
  <c r="L1030" i="4" s="1"/>
  <c r="L1031" i="4" s="1"/>
  <c r="L1032" i="4" s="1"/>
  <c r="L1033" i="4" s="1"/>
  <c r="L1034" i="4" s="1"/>
  <c r="L1035" i="4" s="1"/>
  <c r="L1036" i="4" s="1"/>
  <c r="D11" i="4"/>
  <c r="E11" i="4" s="1"/>
  <c r="F11" i="4" s="1"/>
  <c r="B12" i="4" s="1"/>
  <c r="C12" i="4"/>
  <c r="A388" i="3"/>
  <c r="A389" i="3" s="1"/>
  <c r="A390" i="3" s="1"/>
  <c r="A391" i="3" s="1"/>
  <c r="A392" i="3" s="1"/>
  <c r="A393" i="3" s="1"/>
  <c r="A394" i="3" s="1"/>
  <c r="A395" i="3" s="1"/>
  <c r="A396" i="3" s="1"/>
  <c r="A397" i="3" s="1"/>
  <c r="A398" i="3" s="1"/>
  <c r="A399" i="3" s="1"/>
  <c r="A400" i="3" s="1"/>
  <c r="A401" i="3" s="1"/>
  <c r="A402" i="3" s="1"/>
  <c r="A403" i="3" s="1"/>
  <c r="A404" i="3" s="1"/>
  <c r="A405" i="3" s="1"/>
  <c r="A406" i="3" s="1"/>
  <c r="A407" i="3" s="1"/>
  <c r="A408" i="3" s="1"/>
  <c r="A409" i="3" s="1"/>
  <c r="A410" i="3" s="1"/>
  <c r="A411" i="3" s="1"/>
  <c r="A412" i="3" s="1"/>
  <c r="A413" i="3" s="1"/>
  <c r="A414" i="3" s="1"/>
  <c r="A415" i="3" s="1"/>
  <c r="A416" i="3" s="1"/>
  <c r="A417" i="3" s="1"/>
  <c r="A418" i="3" s="1"/>
  <c r="A419" i="3" s="1"/>
  <c r="A420" i="3" s="1"/>
  <c r="A421" i="3" s="1"/>
  <c r="A422" i="3" s="1"/>
  <c r="A423" i="3" s="1"/>
  <c r="A424" i="3" s="1"/>
  <c r="A425" i="3" s="1"/>
  <c r="A426" i="3" s="1"/>
  <c r="A427" i="3" s="1"/>
  <c r="A428" i="3" s="1"/>
  <c r="A429" i="3" s="1"/>
  <c r="A430" i="3" s="1"/>
  <c r="A431" i="3" s="1"/>
  <c r="A432" i="3" s="1"/>
  <c r="A433" i="3" s="1"/>
  <c r="A434" i="3" s="1"/>
  <c r="A435" i="3" s="1"/>
  <c r="A436" i="3" s="1"/>
  <c r="A437" i="3" s="1"/>
  <c r="A438" i="3" s="1"/>
  <c r="A439" i="3" s="1"/>
  <c r="A440" i="3" s="1"/>
  <c r="A441" i="3" s="1"/>
  <c r="A442" i="3" s="1"/>
  <c r="A443" i="3" s="1"/>
  <c r="A444" i="3" s="1"/>
  <c r="A445" i="3" s="1"/>
  <c r="A446" i="3" s="1"/>
  <c r="A447" i="3" s="1"/>
  <c r="A448" i="3" s="1"/>
  <c r="A449" i="3" s="1"/>
  <c r="A450" i="3" s="1"/>
  <c r="A451" i="3" s="1"/>
  <c r="A452" i="3" s="1"/>
  <c r="A453" i="3" s="1"/>
  <c r="A454" i="3" s="1"/>
  <c r="A455" i="3" s="1"/>
  <c r="A456" i="3" s="1"/>
  <c r="A457" i="3" s="1"/>
  <c r="A458" i="3" s="1"/>
  <c r="A459" i="3" s="1"/>
  <c r="A460" i="3" s="1"/>
  <c r="A461" i="3" s="1"/>
  <c r="A462" i="3" s="1"/>
  <c r="A463" i="3" s="1"/>
  <c r="A464" i="3" s="1"/>
  <c r="A465" i="3" s="1"/>
  <c r="A466" i="3" s="1"/>
  <c r="A467" i="3" s="1"/>
  <c r="A468" i="3" s="1"/>
  <c r="A469" i="3" s="1"/>
  <c r="A470" i="3" s="1"/>
  <c r="A471" i="3" s="1"/>
  <c r="A472" i="3" s="1"/>
  <c r="A473" i="3" s="1"/>
  <c r="A474" i="3" s="1"/>
  <c r="A475" i="3" s="1"/>
  <c r="A476" i="3" s="1"/>
  <c r="A477" i="3" s="1"/>
  <c r="A478" i="3" s="1"/>
  <c r="A479" i="3" s="1"/>
  <c r="A480" i="3" s="1"/>
  <c r="A481" i="3" s="1"/>
  <c r="A482" i="3" s="1"/>
  <c r="A483" i="3" s="1"/>
  <c r="A484" i="3" s="1"/>
  <c r="A485" i="3" s="1"/>
  <c r="A486" i="3" s="1"/>
  <c r="A487" i="3" s="1"/>
  <c r="A488" i="3" s="1"/>
  <c r="A489" i="3" s="1"/>
  <c r="A490" i="3" s="1"/>
  <c r="A491" i="3" s="1"/>
  <c r="A492" i="3" s="1"/>
  <c r="A493" i="3" s="1"/>
  <c r="A494" i="3" s="1"/>
  <c r="A495" i="3" s="1"/>
  <c r="A496" i="3" s="1"/>
  <c r="A497" i="3" s="1"/>
  <c r="A498" i="3" s="1"/>
  <c r="A499" i="3" s="1"/>
  <c r="A500" i="3" s="1"/>
  <c r="A501" i="3" s="1"/>
  <c r="A502" i="3" s="1"/>
  <c r="A503" i="3" s="1"/>
  <c r="A504" i="3" s="1"/>
  <c r="A505" i="3" s="1"/>
  <c r="A506" i="3" s="1"/>
  <c r="A507" i="3" s="1"/>
  <c r="A508" i="3" s="1"/>
  <c r="A509" i="3" s="1"/>
  <c r="A510" i="3" s="1"/>
  <c r="A511" i="3" s="1"/>
  <c r="A512" i="3" s="1"/>
  <c r="A513" i="3" s="1"/>
  <c r="A514" i="3" s="1"/>
  <c r="A515" i="3" s="1"/>
  <c r="A516" i="3" s="1"/>
  <c r="A517" i="3" s="1"/>
  <c r="A518" i="3" s="1"/>
  <c r="A519" i="3" s="1"/>
  <c r="A520" i="3" s="1"/>
  <c r="A521" i="3" s="1"/>
  <c r="A522" i="3" s="1"/>
  <c r="A523" i="3" s="1"/>
  <c r="A524" i="3" s="1"/>
  <c r="A525" i="3" s="1"/>
  <c r="A526" i="3" s="1"/>
  <c r="A527" i="3" s="1"/>
  <c r="A528" i="3" s="1"/>
  <c r="A529" i="3" s="1"/>
  <c r="A530" i="3" s="1"/>
  <c r="A531" i="3" s="1"/>
  <c r="A532" i="3" s="1"/>
  <c r="A533" i="3" s="1"/>
  <c r="A534" i="3" s="1"/>
  <c r="A535" i="3" s="1"/>
  <c r="A536" i="3" s="1"/>
  <c r="A537" i="3" s="1"/>
  <c r="A538" i="3" s="1"/>
  <c r="A539" i="3" s="1"/>
  <c r="A540" i="3" s="1"/>
  <c r="A541" i="3" s="1"/>
  <c r="A542" i="3" s="1"/>
  <c r="A543" i="3" s="1"/>
  <c r="A544" i="3" s="1"/>
  <c r="A545" i="3" s="1"/>
  <c r="A546" i="3" s="1"/>
  <c r="A547" i="3" s="1"/>
  <c r="A548" i="3" s="1"/>
  <c r="A549" i="3" s="1"/>
  <c r="A550" i="3" s="1"/>
  <c r="A551" i="3" s="1"/>
  <c r="A552" i="3" s="1"/>
  <c r="A553" i="3" s="1"/>
  <c r="A554" i="3" s="1"/>
  <c r="A555" i="3" s="1"/>
  <c r="A556" i="3" s="1"/>
  <c r="A557" i="3" s="1"/>
  <c r="A558" i="3" s="1"/>
  <c r="A559" i="3" s="1"/>
  <c r="A560" i="3" s="1"/>
  <c r="A561" i="3" s="1"/>
  <c r="A562" i="3" s="1"/>
  <c r="A563" i="3" s="1"/>
  <c r="A564" i="3" s="1"/>
  <c r="A565" i="3" s="1"/>
  <c r="A566" i="3" s="1"/>
  <c r="A567" i="3" s="1"/>
  <c r="A568" i="3" s="1"/>
  <c r="A569" i="3" s="1"/>
  <c r="A570" i="3" s="1"/>
  <c r="A571" i="3" s="1"/>
  <c r="A572" i="3" s="1"/>
  <c r="A573" i="3" s="1"/>
  <c r="A574" i="3" s="1"/>
  <c r="A575" i="3" s="1"/>
  <c r="A576" i="3" s="1"/>
  <c r="A577" i="3" s="1"/>
  <c r="A578" i="3" s="1"/>
  <c r="A579" i="3" s="1"/>
  <c r="A580" i="3" s="1"/>
  <c r="A581" i="3" s="1"/>
  <c r="A582" i="3" s="1"/>
  <c r="A583" i="3" s="1"/>
  <c r="A584" i="3" s="1"/>
  <c r="A585" i="3" s="1"/>
  <c r="A586" i="3" s="1"/>
  <c r="A587" i="3" s="1"/>
  <c r="A588" i="3" s="1"/>
  <c r="A589" i="3" s="1"/>
  <c r="A590" i="3" s="1"/>
  <c r="A591" i="3" s="1"/>
  <c r="A592" i="3" s="1"/>
  <c r="A593" i="3" s="1"/>
  <c r="A594" i="3" s="1"/>
  <c r="A595" i="3" s="1"/>
  <c r="A596" i="3" s="1"/>
  <c r="A597" i="3" s="1"/>
  <c r="A598" i="3" s="1"/>
  <c r="A599" i="3" s="1"/>
  <c r="A600" i="3" s="1"/>
  <c r="A601" i="3" s="1"/>
  <c r="A602" i="3" s="1"/>
  <c r="A603" i="3" s="1"/>
  <c r="A604" i="3" s="1"/>
  <c r="A605" i="3" s="1"/>
  <c r="A606" i="3" s="1"/>
  <c r="A607" i="3" s="1"/>
  <c r="A608" i="3" s="1"/>
  <c r="A609" i="3" s="1"/>
  <c r="A610" i="3" s="1"/>
  <c r="A611" i="3" s="1"/>
  <c r="A612" i="3" s="1"/>
  <c r="A613" i="3" s="1"/>
  <c r="A614" i="3" s="1"/>
  <c r="A615" i="3" s="1"/>
  <c r="A616" i="3" s="1"/>
  <c r="A617" i="3" s="1"/>
  <c r="A618" i="3" s="1"/>
  <c r="A619" i="3" s="1"/>
  <c r="A620" i="3" s="1"/>
  <c r="A621" i="3" s="1"/>
  <c r="A622" i="3" s="1"/>
  <c r="A623" i="3" s="1"/>
  <c r="A624" i="3" s="1"/>
  <c r="A625" i="3" s="1"/>
  <c r="A626" i="3" s="1"/>
  <c r="A627" i="3" s="1"/>
  <c r="A628" i="3" s="1"/>
  <c r="A629" i="3" s="1"/>
  <c r="A630" i="3" s="1"/>
  <c r="A631" i="3" s="1"/>
  <c r="A632" i="3" s="1"/>
  <c r="A633" i="3" s="1"/>
  <c r="A634" i="3" s="1"/>
  <c r="A635" i="3" s="1"/>
  <c r="A636" i="3" s="1"/>
  <c r="A637" i="3" s="1"/>
  <c r="A638" i="3" s="1"/>
  <c r="A639" i="3" s="1"/>
  <c r="A640" i="3" s="1"/>
  <c r="A641" i="3" s="1"/>
  <c r="A642" i="3" s="1"/>
  <c r="A643" i="3" s="1"/>
  <c r="A644" i="3" s="1"/>
  <c r="A645" i="3" s="1"/>
  <c r="A646" i="3" s="1"/>
  <c r="A647" i="3" s="1"/>
  <c r="A648" i="3" s="1"/>
  <c r="A649" i="3" s="1"/>
  <c r="A650" i="3" s="1"/>
  <c r="A651" i="3" s="1"/>
  <c r="A652" i="3" s="1"/>
  <c r="A653" i="3" s="1"/>
  <c r="A654" i="3" s="1"/>
  <c r="A655" i="3" s="1"/>
  <c r="A656" i="3" s="1"/>
  <c r="A657" i="3" s="1"/>
  <c r="A658" i="3" s="1"/>
  <c r="A659" i="3" s="1"/>
  <c r="A660" i="3" s="1"/>
  <c r="A661" i="3" s="1"/>
  <c r="A662" i="3" s="1"/>
  <c r="A663" i="3" s="1"/>
  <c r="A664" i="3" s="1"/>
  <c r="A665" i="3" s="1"/>
  <c r="A666" i="3" s="1"/>
  <c r="A667" i="3" s="1"/>
  <c r="A668" i="3" s="1"/>
  <c r="A669" i="3" s="1"/>
  <c r="A670" i="3" s="1"/>
  <c r="A671" i="3" s="1"/>
  <c r="A672" i="3" s="1"/>
  <c r="A673" i="3" s="1"/>
  <c r="A674" i="3" s="1"/>
  <c r="A675" i="3" s="1"/>
  <c r="A676" i="3" s="1"/>
  <c r="A677" i="3" s="1"/>
  <c r="A678" i="3" s="1"/>
  <c r="A679" i="3" s="1"/>
  <c r="A680" i="3" s="1"/>
  <c r="A681" i="3" s="1"/>
  <c r="A682" i="3" s="1"/>
  <c r="A683" i="3" s="1"/>
  <c r="A684" i="3" s="1"/>
  <c r="A685" i="3" s="1"/>
  <c r="A686" i="3" s="1"/>
  <c r="A687" i="3" s="1"/>
  <c r="A688" i="3" s="1"/>
  <c r="A689" i="3" s="1"/>
  <c r="A690" i="3" s="1"/>
  <c r="A691" i="3" s="1"/>
  <c r="A692" i="3" s="1"/>
  <c r="A693" i="3" s="1"/>
  <c r="A694" i="3" s="1"/>
  <c r="A695" i="3" s="1"/>
  <c r="A696" i="3" s="1"/>
  <c r="A697" i="3" s="1"/>
  <c r="A698" i="3" s="1"/>
  <c r="A699" i="3" s="1"/>
  <c r="A700" i="3" s="1"/>
  <c r="A701" i="3" s="1"/>
  <c r="A702" i="3" s="1"/>
  <c r="A703" i="3" s="1"/>
  <c r="A704" i="3" s="1"/>
  <c r="A705" i="3" s="1"/>
  <c r="A706" i="3" s="1"/>
  <c r="A707" i="3" s="1"/>
  <c r="A708" i="3" s="1"/>
  <c r="A709" i="3" s="1"/>
  <c r="A710" i="3" s="1"/>
  <c r="A711" i="3" s="1"/>
  <c r="A712" i="3" s="1"/>
  <c r="A713" i="3" s="1"/>
  <c r="A714" i="3" s="1"/>
  <c r="A715" i="3" s="1"/>
  <c r="A716" i="3" s="1"/>
  <c r="A717" i="3" s="1"/>
  <c r="A718" i="3" s="1"/>
  <c r="A719" i="3" s="1"/>
  <c r="A720" i="3" s="1"/>
  <c r="A721" i="3" s="1"/>
  <c r="A722" i="3" s="1"/>
  <c r="A723" i="3" s="1"/>
  <c r="A724" i="3" s="1"/>
  <c r="A725" i="3" s="1"/>
  <c r="A726" i="3" s="1"/>
  <c r="A727" i="3" s="1"/>
  <c r="A728" i="3" s="1"/>
  <c r="A729" i="3" s="1"/>
  <c r="A730" i="3" s="1"/>
  <c r="A731" i="3" s="1"/>
  <c r="A732" i="3" s="1"/>
  <c r="A733" i="3" s="1"/>
  <c r="A734" i="3" s="1"/>
  <c r="A735" i="3" s="1"/>
  <c r="A736" i="3" s="1"/>
  <c r="A737" i="3" s="1"/>
  <c r="A738" i="3" s="1"/>
  <c r="A739" i="3" s="1"/>
  <c r="A740" i="3" s="1"/>
  <c r="A741" i="3" s="1"/>
  <c r="A742" i="3" s="1"/>
  <c r="A743" i="3" s="1"/>
  <c r="A744" i="3" s="1"/>
  <c r="A745" i="3" s="1"/>
  <c r="A746" i="3" s="1"/>
  <c r="A747" i="3" s="1"/>
  <c r="A748" i="3" s="1"/>
  <c r="A749" i="3" s="1"/>
  <c r="A750" i="3" s="1"/>
  <c r="A751" i="3" s="1"/>
  <c r="A752" i="3" s="1"/>
  <c r="A753" i="3" s="1"/>
  <c r="A754" i="3" s="1"/>
  <c r="A755" i="3" s="1"/>
  <c r="A756" i="3" s="1"/>
  <c r="A757" i="3" s="1"/>
  <c r="A758" i="3" s="1"/>
  <c r="A759" i="3" s="1"/>
  <c r="A760" i="3" s="1"/>
  <c r="A761" i="3" s="1"/>
  <c r="A762" i="3" s="1"/>
  <c r="A763" i="3" s="1"/>
  <c r="A764" i="3" s="1"/>
  <c r="A765" i="3" s="1"/>
  <c r="A766" i="3" s="1"/>
  <c r="A767" i="3" s="1"/>
  <c r="A768" i="3" s="1"/>
  <c r="A769" i="3" s="1"/>
  <c r="A770" i="3" s="1"/>
  <c r="A771" i="3" s="1"/>
  <c r="A772" i="3" s="1"/>
  <c r="A773" i="3" s="1"/>
  <c r="A774" i="3" s="1"/>
  <c r="A775" i="3" s="1"/>
  <c r="A776" i="3" s="1"/>
  <c r="A777" i="3" s="1"/>
  <c r="A778" i="3" s="1"/>
  <c r="A779" i="3" s="1"/>
  <c r="A780" i="3" s="1"/>
  <c r="A781" i="3" s="1"/>
  <c r="A782" i="3" s="1"/>
  <c r="A783" i="3" s="1"/>
  <c r="A784" i="3" s="1"/>
  <c r="A785" i="3" s="1"/>
  <c r="A786" i="3" s="1"/>
  <c r="A787" i="3" s="1"/>
  <c r="A788" i="3" s="1"/>
  <c r="A789" i="3" s="1"/>
  <c r="A790" i="3" s="1"/>
  <c r="A791" i="3" s="1"/>
  <c r="A792" i="3" s="1"/>
  <c r="A793" i="3" s="1"/>
  <c r="A794" i="3" s="1"/>
  <c r="A795" i="3" s="1"/>
  <c r="A796" i="3" s="1"/>
  <c r="A797" i="3" s="1"/>
  <c r="A798" i="3" s="1"/>
  <c r="A799" i="3" s="1"/>
  <c r="A800" i="3" s="1"/>
  <c r="A801" i="3" s="1"/>
  <c r="A802" i="3" s="1"/>
  <c r="A803" i="3" s="1"/>
  <c r="A804" i="3" s="1"/>
  <c r="A805" i="3" s="1"/>
  <c r="A806" i="3" s="1"/>
  <c r="A807" i="3" s="1"/>
  <c r="A808" i="3" s="1"/>
  <c r="A809" i="3" s="1"/>
  <c r="A810" i="3" s="1"/>
  <c r="A811" i="3" s="1"/>
  <c r="A812" i="3" s="1"/>
  <c r="A813" i="3" s="1"/>
  <c r="A814" i="3" s="1"/>
  <c r="A815" i="3" s="1"/>
  <c r="A816" i="3" s="1"/>
  <c r="A817" i="3" s="1"/>
  <c r="A818" i="3" s="1"/>
  <c r="A819" i="3" s="1"/>
  <c r="A820" i="3" s="1"/>
  <c r="A821" i="3" s="1"/>
  <c r="A822" i="3" s="1"/>
  <c r="A823" i="3" s="1"/>
  <c r="A824" i="3" s="1"/>
  <c r="A825" i="3" s="1"/>
  <c r="A826" i="3" s="1"/>
  <c r="A827" i="3" s="1"/>
  <c r="A828" i="3" s="1"/>
  <c r="A829" i="3" s="1"/>
  <c r="A830" i="3" s="1"/>
  <c r="A831" i="3" s="1"/>
  <c r="A832" i="3" s="1"/>
  <c r="A833" i="3" s="1"/>
  <c r="A834" i="3" s="1"/>
  <c r="A835" i="3" s="1"/>
  <c r="A836" i="3" s="1"/>
  <c r="A837" i="3" s="1"/>
  <c r="A838" i="3" s="1"/>
  <c r="A839" i="3" s="1"/>
  <c r="A840" i="3" s="1"/>
  <c r="A841" i="3" s="1"/>
  <c r="A842" i="3" s="1"/>
  <c r="A843" i="3" s="1"/>
  <c r="A844" i="3" s="1"/>
  <c r="A845" i="3" s="1"/>
  <c r="A846" i="3" s="1"/>
  <c r="A847" i="3" s="1"/>
  <c r="A848" i="3" s="1"/>
  <c r="A849" i="3" s="1"/>
  <c r="A850" i="3" s="1"/>
  <c r="A851" i="3" s="1"/>
  <c r="A852" i="3" s="1"/>
  <c r="A853" i="3" s="1"/>
  <c r="A854" i="3" s="1"/>
  <c r="A855" i="3" s="1"/>
  <c r="A856" i="3" s="1"/>
  <c r="A857" i="3" s="1"/>
  <c r="A858" i="3" s="1"/>
  <c r="A859" i="3" s="1"/>
  <c r="A860" i="3" s="1"/>
  <c r="A861" i="3" s="1"/>
  <c r="A862" i="3" s="1"/>
  <c r="A863" i="3" s="1"/>
  <c r="A864" i="3" s="1"/>
  <c r="A865" i="3" s="1"/>
  <c r="A866" i="3" s="1"/>
  <c r="A867" i="3" s="1"/>
  <c r="A868" i="3" s="1"/>
  <c r="A869" i="3" s="1"/>
  <c r="A870" i="3" s="1"/>
  <c r="A871" i="3" s="1"/>
  <c r="A872" i="3" s="1"/>
  <c r="A873" i="3" s="1"/>
  <c r="A874" i="3" s="1"/>
  <c r="A875" i="3" s="1"/>
  <c r="A876" i="3" s="1"/>
  <c r="A877" i="3" s="1"/>
  <c r="A878" i="3" s="1"/>
  <c r="A879" i="3" s="1"/>
  <c r="A880" i="3" s="1"/>
  <c r="A881" i="3" s="1"/>
  <c r="A882" i="3" s="1"/>
  <c r="A883" i="3" s="1"/>
  <c r="A884" i="3" s="1"/>
  <c r="A885" i="3" s="1"/>
  <c r="A886" i="3" s="1"/>
  <c r="A887" i="3" s="1"/>
  <c r="A888" i="3" s="1"/>
  <c r="A889" i="3" s="1"/>
  <c r="A890" i="3" s="1"/>
  <c r="A891" i="3" s="1"/>
  <c r="A892" i="3" s="1"/>
  <c r="A893" i="3" s="1"/>
  <c r="A894" i="3" s="1"/>
  <c r="A895" i="3" s="1"/>
  <c r="A896" i="3" s="1"/>
  <c r="A897" i="3" s="1"/>
  <c r="A898" i="3" s="1"/>
  <c r="A899" i="3" s="1"/>
  <c r="A900" i="3" s="1"/>
  <c r="A901" i="3" s="1"/>
  <c r="A902" i="3" s="1"/>
  <c r="A903" i="3" s="1"/>
  <c r="A904" i="3" s="1"/>
  <c r="A905" i="3" s="1"/>
  <c r="A906" i="3" s="1"/>
  <c r="A907" i="3" s="1"/>
  <c r="A908" i="3" s="1"/>
  <c r="A909" i="3" s="1"/>
  <c r="A910" i="3" s="1"/>
  <c r="A911" i="3" s="1"/>
  <c r="A912" i="3" s="1"/>
  <c r="A913" i="3" s="1"/>
  <c r="A914" i="3" s="1"/>
  <c r="A915" i="3" s="1"/>
  <c r="A916" i="3" s="1"/>
  <c r="A917" i="3" s="1"/>
  <c r="A918" i="3" s="1"/>
  <c r="A919" i="3" s="1"/>
  <c r="A920" i="3" s="1"/>
  <c r="A921" i="3" s="1"/>
  <c r="A922" i="3" s="1"/>
  <c r="A923" i="3" s="1"/>
  <c r="A924" i="3" s="1"/>
  <c r="A925" i="3" s="1"/>
  <c r="A926" i="3" s="1"/>
  <c r="A927" i="3" s="1"/>
  <c r="A928" i="3" s="1"/>
  <c r="A929" i="3" s="1"/>
  <c r="A930" i="3" s="1"/>
  <c r="A931" i="3" s="1"/>
  <c r="A932" i="3" s="1"/>
  <c r="A933" i="3" s="1"/>
  <c r="A934" i="3" s="1"/>
  <c r="A935" i="3" s="1"/>
  <c r="A936" i="3" s="1"/>
  <c r="A937" i="3" s="1"/>
  <c r="A938" i="3" s="1"/>
  <c r="A939" i="3" s="1"/>
  <c r="A940" i="3" s="1"/>
  <c r="A941" i="3" s="1"/>
  <c r="A942" i="3" s="1"/>
  <c r="A943" i="3" s="1"/>
  <c r="A944" i="3" s="1"/>
  <c r="A945" i="3" s="1"/>
  <c r="A946" i="3" s="1"/>
  <c r="A947" i="3" s="1"/>
  <c r="A948" i="3" s="1"/>
  <c r="A949" i="3" s="1"/>
  <c r="A950" i="3" s="1"/>
  <c r="A951" i="3" s="1"/>
  <c r="A952" i="3" s="1"/>
  <c r="A953" i="3" s="1"/>
  <c r="A954" i="3" s="1"/>
  <c r="A955" i="3" s="1"/>
  <c r="A956" i="3" s="1"/>
  <c r="A957" i="3" s="1"/>
  <c r="A958" i="3" s="1"/>
  <c r="A959" i="3" s="1"/>
  <c r="A960" i="3" s="1"/>
  <c r="A961" i="3" s="1"/>
  <c r="A962" i="3" s="1"/>
  <c r="A963" i="3" s="1"/>
  <c r="A964" i="3" s="1"/>
  <c r="A965" i="3" s="1"/>
  <c r="A966" i="3" s="1"/>
  <c r="A967" i="3" s="1"/>
  <c r="A968" i="3" s="1"/>
  <c r="A969" i="3" s="1"/>
  <c r="A970" i="3" s="1"/>
  <c r="A971" i="3" s="1"/>
  <c r="A972" i="3" s="1"/>
  <c r="A973" i="3" s="1"/>
  <c r="A974" i="3" s="1"/>
  <c r="A975" i="3" s="1"/>
  <c r="A976" i="3" s="1"/>
  <c r="A977" i="3" s="1"/>
  <c r="A978" i="3" s="1"/>
  <c r="A979" i="3" s="1"/>
  <c r="A980" i="3" s="1"/>
  <c r="A981" i="3" s="1"/>
  <c r="A982" i="3" s="1"/>
  <c r="A983" i="3" s="1"/>
  <c r="A984" i="3" s="1"/>
  <c r="A985" i="3" s="1"/>
  <c r="A986" i="3" s="1"/>
  <c r="A987" i="3" s="1"/>
  <c r="A988" i="3" s="1"/>
  <c r="A989" i="3" s="1"/>
  <c r="A990" i="3" s="1"/>
  <c r="A991" i="3" s="1"/>
  <c r="A992" i="3" s="1"/>
  <c r="A993" i="3" s="1"/>
  <c r="A994" i="3" s="1"/>
  <c r="A995" i="3" s="1"/>
  <c r="A996" i="3" s="1"/>
  <c r="A997" i="3" s="1"/>
  <c r="A998" i="3" s="1"/>
  <c r="A999" i="3" s="1"/>
  <c r="A1000" i="3" s="1"/>
  <c r="A1001" i="3" s="1"/>
  <c r="A1002" i="3" s="1"/>
  <c r="A1003" i="3" s="1"/>
  <c r="A1004" i="3" s="1"/>
  <c r="A1005" i="3" s="1"/>
  <c r="A1006" i="3" s="1"/>
  <c r="A1007" i="3" s="1"/>
  <c r="A1008" i="3" s="1"/>
  <c r="A1009" i="3" s="1"/>
  <c r="A1010" i="3" s="1"/>
  <c r="A1011" i="3" s="1"/>
  <c r="A1012" i="3" s="1"/>
  <c r="A1013" i="3" s="1"/>
  <c r="A1014" i="3" s="1"/>
  <c r="A1015" i="3" s="1"/>
  <c r="A1016" i="3" s="1"/>
  <c r="A1017" i="3" s="1"/>
  <c r="A1018" i="3" s="1"/>
  <c r="A1019" i="3" s="1"/>
  <c r="A1020" i="3" s="1"/>
  <c r="A1021" i="3" s="1"/>
  <c r="A1022" i="3" s="1"/>
  <c r="A1023" i="3" s="1"/>
  <c r="A1024" i="3" s="1"/>
  <c r="A1025" i="3" s="1"/>
  <c r="A1026" i="3" s="1"/>
  <c r="A1027" i="3" s="1"/>
  <c r="A1028" i="3" s="1"/>
  <c r="A1029" i="3" s="1"/>
  <c r="A1030" i="3" s="1"/>
  <c r="A1031" i="3" s="1"/>
  <c r="A1032" i="3" s="1"/>
  <c r="A1033" i="3" s="1"/>
  <c r="A1034" i="3" s="1"/>
  <c r="A1035" i="3" s="1"/>
  <c r="A1036" i="3" s="1"/>
  <c r="A1037" i="3" s="1"/>
  <c r="C12" i="3"/>
  <c r="D12" i="3" s="1"/>
  <c r="E11" i="3"/>
  <c r="F11" i="3" s="1"/>
  <c r="D12" i="4" l="1"/>
  <c r="E12" i="4" s="1"/>
  <c r="C13" i="4"/>
  <c r="C13" i="3"/>
  <c r="C14" i="3" s="1"/>
  <c r="B12" i="3"/>
  <c r="C14" i="4" l="1"/>
  <c r="D13" i="4"/>
  <c r="F12" i="4"/>
  <c r="B13" i="4" s="1"/>
  <c r="D13" i="3"/>
  <c r="E12" i="3"/>
  <c r="F12" i="3" s="1"/>
  <c r="D14" i="3"/>
  <c r="C15" i="3"/>
  <c r="E13" i="4" l="1"/>
  <c r="F13" i="4" s="1"/>
  <c r="B14" i="4" s="1"/>
  <c r="D14" i="4"/>
  <c r="C15" i="4"/>
  <c r="B13" i="3"/>
  <c r="C16" i="3"/>
  <c r="D15" i="3"/>
  <c r="G12" i="1"/>
  <c r="G13" i="1" s="1"/>
  <c r="G14" i="1" s="1"/>
  <c r="G15" i="1" s="1"/>
  <c r="G16" i="1" s="1"/>
  <c r="G17" i="1" s="1"/>
  <c r="G18" i="1" s="1"/>
  <c r="G19" i="1" s="1"/>
  <c r="G20" i="1" s="1"/>
  <c r="G21" i="1" s="1"/>
  <c r="G22" i="1" s="1"/>
  <c r="G23" i="1" s="1"/>
  <c r="G24" i="1" s="1"/>
  <c r="G25" i="1" s="1"/>
  <c r="G26" i="1" s="1"/>
  <c r="G27" i="1" s="1"/>
  <c r="G28" i="1" s="1"/>
  <c r="G29" i="1" s="1"/>
  <c r="G30" i="1" s="1"/>
  <c r="C11" i="1"/>
  <c r="B12" i="1" s="1"/>
  <c r="E14" i="4" l="1"/>
  <c r="F14" i="4" s="1"/>
  <c r="B15" i="4" s="1"/>
  <c r="D15" i="4"/>
  <c r="C16" i="4"/>
  <c r="E13" i="3"/>
  <c r="F13" i="3" s="1"/>
  <c r="B14" i="3" s="1"/>
  <c r="E14" i="3" s="1"/>
  <c r="F14" i="3" s="1"/>
  <c r="C17" i="3"/>
  <c r="D16" i="3"/>
  <c r="C12" i="1"/>
  <c r="E15" i="4" l="1"/>
  <c r="F15" i="4" s="1"/>
  <c r="B16" i="4" s="1"/>
  <c r="C17" i="4"/>
  <c r="D16" i="4"/>
  <c r="B15" i="3"/>
  <c r="E15" i="3" s="1"/>
  <c r="F15" i="3" s="1"/>
  <c r="B16" i="3" s="1"/>
  <c r="D17" i="3"/>
  <c r="C18" i="3"/>
  <c r="D12" i="1"/>
  <c r="C13" i="1"/>
  <c r="E16" i="4" l="1"/>
  <c r="F16" i="4" s="1"/>
  <c r="B17" i="4" s="1"/>
  <c r="C18" i="4"/>
  <c r="D17" i="4"/>
  <c r="E16" i="3"/>
  <c r="F16" i="3" s="1"/>
  <c r="B17" i="3" s="1"/>
  <c r="D18" i="3"/>
  <c r="C19" i="3"/>
  <c r="D13" i="1"/>
  <c r="C14" i="1"/>
  <c r="E12" i="1"/>
  <c r="F12" i="1"/>
  <c r="B13" i="1" s="1"/>
  <c r="E13" i="1" l="1"/>
  <c r="F13" i="1" s="1"/>
  <c r="B14" i="1" s="1"/>
  <c r="C19" i="4"/>
  <c r="D18" i="4"/>
  <c r="E17" i="4"/>
  <c r="F17" i="4" s="1"/>
  <c r="B18" i="4" s="1"/>
  <c r="E17" i="3"/>
  <c r="F17" i="3" s="1"/>
  <c r="B18" i="3" s="1"/>
  <c r="C20" i="3"/>
  <c r="D19" i="3"/>
  <c r="D14" i="1"/>
  <c r="E14" i="1" s="1"/>
  <c r="F14" i="1" s="1"/>
  <c r="B15" i="1" s="1"/>
  <c r="C15" i="1"/>
  <c r="E18" i="4" l="1"/>
  <c r="F18" i="4" s="1"/>
  <c r="B19" i="4" s="1"/>
  <c r="D19" i="4"/>
  <c r="C20" i="4"/>
  <c r="C21" i="3"/>
  <c r="D20" i="3"/>
  <c r="E18" i="3"/>
  <c r="F18" i="3" s="1"/>
  <c r="B19" i="3" s="1"/>
  <c r="C16" i="1"/>
  <c r="D15" i="1"/>
  <c r="E15" i="1" s="1"/>
  <c r="F15" i="1" s="1"/>
  <c r="B16" i="1" s="1"/>
  <c r="E19" i="4" l="1"/>
  <c r="F19" i="4" s="1"/>
  <c r="B20" i="4" s="1"/>
  <c r="D20" i="4"/>
  <c r="C21" i="4"/>
  <c r="E19" i="3"/>
  <c r="F19" i="3" s="1"/>
  <c r="B20" i="3" s="1"/>
  <c r="D21" i="3"/>
  <c r="C22" i="3"/>
  <c r="D16" i="1"/>
  <c r="E16" i="1" s="1"/>
  <c r="C17" i="1"/>
  <c r="C22" i="4" l="1"/>
  <c r="D21" i="4"/>
  <c r="E20" i="4"/>
  <c r="F20" i="4" s="1"/>
  <c r="B21" i="4" s="1"/>
  <c r="E20" i="3"/>
  <c r="F20" i="3" s="1"/>
  <c r="B21" i="3" s="1"/>
  <c r="D22" i="3"/>
  <c r="C23" i="3"/>
  <c r="D17" i="1"/>
  <c r="C18" i="1"/>
  <c r="F16" i="1"/>
  <c r="B17" i="1" s="1"/>
  <c r="E17" i="1" l="1"/>
  <c r="F17" i="1" s="1"/>
  <c r="B18" i="1" s="1"/>
  <c r="E21" i="4"/>
  <c r="F21" i="4" s="1"/>
  <c r="B22" i="4" s="1"/>
  <c r="D22" i="4"/>
  <c r="C23" i="4"/>
  <c r="E21" i="3"/>
  <c r="F21" i="3" s="1"/>
  <c r="B22" i="3" s="1"/>
  <c r="C24" i="3"/>
  <c r="D23" i="3"/>
  <c r="C19" i="1"/>
  <c r="D18" i="1"/>
  <c r="E18" i="1" s="1"/>
  <c r="F18" i="1" s="1"/>
  <c r="B19" i="1" s="1"/>
  <c r="E22" i="4" l="1"/>
  <c r="F22" i="4" s="1"/>
  <c r="B23" i="4" s="1"/>
  <c r="D23" i="4"/>
  <c r="C24" i="4"/>
  <c r="C25" i="3"/>
  <c r="D24" i="3"/>
  <c r="E22" i="3"/>
  <c r="F22" i="3" s="1"/>
  <c r="B23" i="3" s="1"/>
  <c r="C20" i="1"/>
  <c r="D19" i="1"/>
  <c r="E19" i="1" s="1"/>
  <c r="F19" i="1" s="1"/>
  <c r="B20" i="1" s="1"/>
  <c r="E23" i="4" l="1"/>
  <c r="F23" i="4" s="1"/>
  <c r="B24" i="4" s="1"/>
  <c r="C25" i="4"/>
  <c r="D24" i="4"/>
  <c r="E23" i="3"/>
  <c r="F23" i="3" s="1"/>
  <c r="B24" i="3" s="1"/>
  <c r="D25" i="3"/>
  <c r="C26" i="3"/>
  <c r="C21" i="1"/>
  <c r="D20" i="1"/>
  <c r="E20" i="1" s="1"/>
  <c r="E24" i="4" l="1"/>
  <c r="F24" i="4" s="1"/>
  <c r="B25" i="4" s="1"/>
  <c r="D25" i="4"/>
  <c r="C26" i="4"/>
  <c r="D26" i="3"/>
  <c r="C27" i="3"/>
  <c r="E24" i="3"/>
  <c r="F24" i="3" s="1"/>
  <c r="B25" i="3" s="1"/>
  <c r="D21" i="1"/>
  <c r="C22" i="1"/>
  <c r="F20" i="1"/>
  <c r="B21" i="1" s="1"/>
  <c r="E21" i="1" l="1"/>
  <c r="F21" i="1" s="1"/>
  <c r="B22" i="1" s="1"/>
  <c r="E25" i="4"/>
  <c r="F25" i="4" s="1"/>
  <c r="B26" i="4" s="1"/>
  <c r="C27" i="4"/>
  <c r="D26" i="4"/>
  <c r="E25" i="3"/>
  <c r="F25" i="3" s="1"/>
  <c r="B26" i="3" s="1"/>
  <c r="C28" i="3"/>
  <c r="D27" i="3"/>
  <c r="D22" i="1"/>
  <c r="E22" i="1" s="1"/>
  <c r="F22" i="1" s="1"/>
  <c r="B23" i="1" s="1"/>
  <c r="C23" i="1"/>
  <c r="E26" i="4" l="1"/>
  <c r="F26" i="4" s="1"/>
  <c r="B27" i="4" s="1"/>
  <c r="D27" i="4"/>
  <c r="C28" i="4"/>
  <c r="C29" i="3"/>
  <c r="D28" i="3"/>
  <c r="E26" i="3"/>
  <c r="F26" i="3" s="1"/>
  <c r="B27" i="3" s="1"/>
  <c r="C24" i="1"/>
  <c r="D23" i="1"/>
  <c r="E23" i="1" s="1"/>
  <c r="F23" i="1" s="1"/>
  <c r="B24" i="1" s="1"/>
  <c r="E27" i="4" l="1"/>
  <c r="F27" i="4" s="1"/>
  <c r="B28" i="4" s="1"/>
  <c r="D28" i="4"/>
  <c r="C29" i="4"/>
  <c r="E27" i="3"/>
  <c r="F27" i="3" s="1"/>
  <c r="B28" i="3" s="1"/>
  <c r="D29" i="3"/>
  <c r="C30" i="3"/>
  <c r="C25" i="1"/>
  <c r="D24" i="1"/>
  <c r="E24" i="1" s="1"/>
  <c r="E28" i="4" l="1"/>
  <c r="F28" i="4" s="1"/>
  <c r="B29" i="4" s="1"/>
  <c r="C30" i="4"/>
  <c r="D29" i="4"/>
  <c r="D30" i="3"/>
  <c r="E28" i="3"/>
  <c r="F28" i="3" s="1"/>
  <c r="B29" i="3" s="1"/>
  <c r="D25" i="1"/>
  <c r="C26" i="1"/>
  <c r="F24" i="1"/>
  <c r="B25" i="1" s="1"/>
  <c r="E25" i="1" s="1"/>
  <c r="F25" i="1" s="1"/>
  <c r="B26" i="1" s="1"/>
  <c r="D30" i="4" l="1"/>
  <c r="C31" i="4"/>
  <c r="E29" i="4"/>
  <c r="F29" i="4" s="1"/>
  <c r="B30" i="4" s="1"/>
  <c r="E29" i="3"/>
  <c r="F29" i="3" s="1"/>
  <c r="B30" i="3" s="1"/>
  <c r="C27" i="1"/>
  <c r="D26" i="1"/>
  <c r="E26" i="1" s="1"/>
  <c r="F26" i="1" s="1"/>
  <c r="B27" i="1" s="1"/>
  <c r="C32" i="4" l="1"/>
  <c r="D31" i="4"/>
  <c r="E30" i="4"/>
  <c r="F30" i="4" s="1"/>
  <c r="E30" i="3"/>
  <c r="F30" i="3" s="1"/>
  <c r="E38" i="3" s="1"/>
  <c r="J21" i="3" s="1"/>
  <c r="C28" i="1"/>
  <c r="D27" i="1"/>
  <c r="E27" i="1" s="1"/>
  <c r="J23" i="3" l="1"/>
  <c r="M2" i="3" a="1"/>
  <c r="M2" i="3" s="1"/>
  <c r="C33" i="4"/>
  <c r="D32" i="4"/>
  <c r="B31" i="4"/>
  <c r="J22" i="3"/>
  <c r="J19" i="3"/>
  <c r="J20" i="3"/>
  <c r="C29" i="1"/>
  <c r="D28" i="1"/>
  <c r="F27" i="1"/>
  <c r="B28" i="1" s="1"/>
  <c r="E28" i="1" l="1"/>
  <c r="F28" i="1" s="1"/>
  <c r="B29" i="1" s="1"/>
  <c r="E31" i="4"/>
  <c r="F31" i="4" s="1"/>
  <c r="B32" i="4" s="1"/>
  <c r="E32" i="4" s="1"/>
  <c r="C34" i="4"/>
  <c r="D33" i="4"/>
  <c r="D29" i="1"/>
  <c r="C30" i="1"/>
  <c r="D30" i="1" s="1"/>
  <c r="E29" i="1" l="1"/>
  <c r="F32" i="4"/>
  <c r="B33" i="4" s="1"/>
  <c r="C35" i="4"/>
  <c r="D35" i="4" s="1"/>
  <c r="D34" i="4"/>
  <c r="F29" i="1"/>
  <c r="B30" i="1" s="1"/>
  <c r="E30" i="1" s="1"/>
  <c r="F30" i="1" s="1"/>
  <c r="E33" i="4" l="1"/>
  <c r="F33" i="4" s="1"/>
  <c r="B34" i="4" s="1"/>
  <c r="E34" i="4" l="1"/>
  <c r="F34" i="4" s="1"/>
  <c r="B35" i="4" s="1"/>
  <c r="E35" i="4" l="1"/>
  <c r="F35" i="4" s="1"/>
  <c r="E38" i="4" s="1"/>
  <c r="J23" i="4" l="1"/>
  <c r="J19" i="4"/>
  <c r="J22" i="4"/>
  <c r="J21" i="4"/>
  <c r="J20"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<sst xmlns="http://schemas.openxmlformats.org/spreadsheetml/2006/main" count="77" uniqueCount="25">
  <si>
    <t>Year</t>
  </si>
  <si>
    <t>Age</t>
  </si>
  <si>
    <t>Current Salary</t>
  </si>
  <si>
    <t>Current Portfolio</t>
  </si>
  <si>
    <t>Annual Invesment Rate</t>
  </si>
  <si>
    <t>Salary Growth Rate</t>
  </si>
  <si>
    <t>Portfolio Growth Rate</t>
  </si>
  <si>
    <t>Beginning Balance</t>
  </si>
  <si>
    <t>Salary</t>
  </si>
  <si>
    <t>New Investment</t>
  </si>
  <si>
    <t>Earnings</t>
  </si>
  <si>
    <t>Ending Balance</t>
  </si>
  <si>
    <t>Salary Growth (Uniform Distribution)</t>
  </si>
  <si>
    <t>Lower Bound</t>
  </si>
  <si>
    <t>Upper Bound</t>
  </si>
  <si>
    <t>Portfolio Growth Rate (Normal Distribution)</t>
  </si>
  <si>
    <t>Mean</t>
  </si>
  <si>
    <t>Standard Deviation</t>
  </si>
  <si>
    <t>Summary Stats</t>
  </si>
  <si>
    <t>Minimum Balance</t>
  </si>
  <si>
    <t>Maximum Balance</t>
  </si>
  <si>
    <t>Bin</t>
  </si>
  <si>
    <t>Frenquency</t>
  </si>
  <si>
    <t>Simulation Trial</t>
  </si>
  <si>
    <t>Ending Balance &gt; $1,000,000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</si>
</sst>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164" fontId="0" fillId="0" borderId="0" xfId="0" applyNumberFormat="1"/>
    <xf numFmtId="10" fontId="0" fillId="0" borderId="0" xfId="2" applyNumberFormat="1" applyFont="1" applyAlignment="1">
      <alignment horizontal="center" vertical="center"/>
    </xf>
    <xf numFmtId="44" fontId="0" fillId="0" borderId="0" xfId="1" applyFont="1" applyAlignment="1">
      <alignment horizontal="center" vertical="center"/>
    </xf>
    <xf numFmtId="164" fontId="0" fillId="0" borderId="0" xfId="0" applyNumberFormat="1" applyAlignment="1">
      <alignment horizontal="center"/>
    </xf>
    <xf numFmtId="0" fontId="0" fillId="0" borderId="0" xfId="0" applyAlignment="1">
      <alignment horizontal="center"/>
    </xf>
    <xf numFmtId="9" fontId="0" fillId="0" borderId="0" xfId="2" applyFont="1"/>
    <xf numFmtId="44" fontId="0" fillId="0" borderId="0" xfId="0" applyNumberFormat="1"/>
    <xf numFmtId="2" fontId="0" fillId="0" borderId="0" xfId="0" applyNumberFormat="1"/>
    <xf numFmtId="44" fontId="0" fillId="0" borderId="0" xfId="1" applyFont="1"/>
    <xf numFmtId="44" fontId="0" fillId="0" borderId="0" xfId="1" applyFont="1" applyAlignment="1">
      <alignment horizontal="center"/>
    </xf>
    <xf numFmtId="10" fontId="0" fillId="0" borderId="0" xfId="2" applyNumberFormat="1" applyFont="1" applyAlignment="1">
      <alignment horizontal="center"/>
    </xf>
    <xf numFmtId="44" fontId="0" fillId="0" borderId="0" xfId="0" applyNumberFormat="1" applyAlignment="1">
      <alignment horizontal="center" vertical="center"/>
    </xf>
    <xf numFmtId="2" fontId="0" fillId="0" borderId="0" xfId="0" applyNumberFormat="1" applyAlignment="1">
      <alignment horizontal="center" vertical="center"/>
    </xf>
    <xf numFmtId="9" fontId="0" fillId="0" borderId="0" xfId="2" applyFont="1" applyAlignment="1">
      <alignment horizontal="center"/>
    </xf>
    <xf numFmtId="9" fontId="0" fillId="0" borderId="0" xfId="2" applyFont="1" applyAlignment="1">
      <alignment horizontal="center" vertic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Ending Balance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'Model Adjusted for 20 years'!$L$2:$L$87</c:f>
              <c:numCache>
                <c:formatCode>_("$"* #,##0.00_);_("$"* \(#,##0.00\);_("$"* "-"??_);_(@_)</c:formatCode>
                <c:ptCount val="86"/>
                <c:pt idx="0">
                  <c:v>50000</c:v>
                </c:pt>
                <c:pt idx="1">
                  <c:v>150000</c:v>
                </c:pt>
                <c:pt idx="2">
                  <c:v>250000</c:v>
                </c:pt>
                <c:pt idx="3">
                  <c:v>350000</c:v>
                </c:pt>
                <c:pt idx="4">
                  <c:v>450000</c:v>
                </c:pt>
                <c:pt idx="5">
                  <c:v>550000</c:v>
                </c:pt>
                <c:pt idx="6">
                  <c:v>650000</c:v>
                </c:pt>
                <c:pt idx="7">
                  <c:v>750000</c:v>
                </c:pt>
                <c:pt idx="8">
                  <c:v>850000</c:v>
                </c:pt>
                <c:pt idx="9">
                  <c:v>950000</c:v>
                </c:pt>
                <c:pt idx="10">
                  <c:v>1050000</c:v>
                </c:pt>
                <c:pt idx="11">
                  <c:v>1150000</c:v>
                </c:pt>
                <c:pt idx="12">
                  <c:v>1250000</c:v>
                </c:pt>
                <c:pt idx="13">
                  <c:v>1350000</c:v>
                </c:pt>
                <c:pt idx="14">
                  <c:v>1450000</c:v>
                </c:pt>
                <c:pt idx="15">
                  <c:v>1550000</c:v>
                </c:pt>
                <c:pt idx="16">
                  <c:v>1650000</c:v>
                </c:pt>
                <c:pt idx="17">
                  <c:v>1750000</c:v>
                </c:pt>
                <c:pt idx="18">
                  <c:v>1850000</c:v>
                </c:pt>
                <c:pt idx="19">
                  <c:v>1950000</c:v>
                </c:pt>
                <c:pt idx="20">
                  <c:v>2050000</c:v>
                </c:pt>
                <c:pt idx="21">
                  <c:v>2150000</c:v>
                </c:pt>
                <c:pt idx="22">
                  <c:v>2250000</c:v>
                </c:pt>
                <c:pt idx="23">
                  <c:v>2350000</c:v>
                </c:pt>
                <c:pt idx="24">
                  <c:v>2450000</c:v>
                </c:pt>
                <c:pt idx="25">
                  <c:v>2550000</c:v>
                </c:pt>
                <c:pt idx="26">
                  <c:v>2650000</c:v>
                </c:pt>
                <c:pt idx="27">
                  <c:v>2750000</c:v>
                </c:pt>
                <c:pt idx="28">
                  <c:v>2850000</c:v>
                </c:pt>
                <c:pt idx="29">
                  <c:v>2950000</c:v>
                </c:pt>
                <c:pt idx="30">
                  <c:v>3050000</c:v>
                </c:pt>
                <c:pt idx="31">
                  <c:v>3150000</c:v>
                </c:pt>
                <c:pt idx="32">
                  <c:v>3250000</c:v>
                </c:pt>
                <c:pt idx="33">
                  <c:v>3350000</c:v>
                </c:pt>
                <c:pt idx="34">
                  <c:v>3450000</c:v>
                </c:pt>
                <c:pt idx="35">
                  <c:v>3550000</c:v>
                </c:pt>
                <c:pt idx="36">
                  <c:v>3650000</c:v>
                </c:pt>
                <c:pt idx="37">
                  <c:v>3750000</c:v>
                </c:pt>
                <c:pt idx="38">
                  <c:v>3850000</c:v>
                </c:pt>
                <c:pt idx="39">
                  <c:v>3950000</c:v>
                </c:pt>
                <c:pt idx="40">
                  <c:v>4050000</c:v>
                </c:pt>
                <c:pt idx="41">
                  <c:v>4150000</c:v>
                </c:pt>
                <c:pt idx="42">
                  <c:v>4250000</c:v>
                </c:pt>
                <c:pt idx="43">
                  <c:v>4350000</c:v>
                </c:pt>
                <c:pt idx="44">
                  <c:v>4450000</c:v>
                </c:pt>
                <c:pt idx="45">
                  <c:v>4550000</c:v>
                </c:pt>
                <c:pt idx="46">
                  <c:v>4650000</c:v>
                </c:pt>
                <c:pt idx="47">
                  <c:v>4750000</c:v>
                </c:pt>
                <c:pt idx="48">
                  <c:v>4850000</c:v>
                </c:pt>
                <c:pt idx="49">
                  <c:v>4950000</c:v>
                </c:pt>
                <c:pt idx="50">
                  <c:v>5050000</c:v>
                </c:pt>
                <c:pt idx="51">
                  <c:v>5150000</c:v>
                </c:pt>
                <c:pt idx="52">
                  <c:v>5250000</c:v>
                </c:pt>
                <c:pt idx="53">
                  <c:v>5350000</c:v>
                </c:pt>
                <c:pt idx="54">
                  <c:v>5450000</c:v>
                </c:pt>
                <c:pt idx="55">
                  <c:v>5550000</c:v>
                </c:pt>
                <c:pt idx="56">
                  <c:v>5650000</c:v>
                </c:pt>
                <c:pt idx="57">
                  <c:v>5750000</c:v>
                </c:pt>
                <c:pt idx="58">
                  <c:v>5850000</c:v>
                </c:pt>
                <c:pt idx="59">
                  <c:v>5950000</c:v>
                </c:pt>
                <c:pt idx="60">
                  <c:v>6050000</c:v>
                </c:pt>
                <c:pt idx="61">
                  <c:v>6150000</c:v>
                </c:pt>
                <c:pt idx="62">
                  <c:v>6250000</c:v>
                </c:pt>
                <c:pt idx="63">
                  <c:v>6350000</c:v>
                </c:pt>
                <c:pt idx="64">
                  <c:v>6450000</c:v>
                </c:pt>
                <c:pt idx="65">
                  <c:v>6550000</c:v>
                </c:pt>
                <c:pt idx="66">
                  <c:v>6650000</c:v>
                </c:pt>
                <c:pt idx="67">
                  <c:v>6750000</c:v>
                </c:pt>
                <c:pt idx="68">
                  <c:v>6850000</c:v>
                </c:pt>
                <c:pt idx="69">
                  <c:v>6950000</c:v>
                </c:pt>
                <c:pt idx="70">
                  <c:v>7050000</c:v>
                </c:pt>
                <c:pt idx="71">
                  <c:v>7150000</c:v>
                </c:pt>
                <c:pt idx="72">
                  <c:v>7250000</c:v>
                </c:pt>
                <c:pt idx="73">
                  <c:v>7350000</c:v>
                </c:pt>
                <c:pt idx="74">
                  <c:v>7450000</c:v>
                </c:pt>
                <c:pt idx="75">
                  <c:v>7550000</c:v>
                </c:pt>
                <c:pt idx="76">
                  <c:v>7650000</c:v>
                </c:pt>
                <c:pt idx="77">
                  <c:v>7750000</c:v>
                </c:pt>
                <c:pt idx="78">
                  <c:v>7850000</c:v>
                </c:pt>
                <c:pt idx="79">
                  <c:v>7950000</c:v>
                </c:pt>
                <c:pt idx="80">
                  <c:v>8050000</c:v>
                </c:pt>
                <c:pt idx="81">
                  <c:v>8150000</c:v>
                </c:pt>
                <c:pt idx="82">
                  <c:v>8250000</c:v>
                </c:pt>
                <c:pt idx="83">
                  <c:v>8350000</c:v>
                </c:pt>
                <c:pt idx="84">
                  <c:v>8450000</c:v>
                </c:pt>
                <c:pt idx="85">
                  <c:v>8550000</c:v>
                </c:pt>
              </c:numCache>
            </c:numRef>
          </c:cat>
          <c:val>
            <c:numRef>
              <c:f>'Model Adjusted for 20 years'!$M$2:$M$87</c:f>
              <c:numCache>
                <c:formatCode>General</c:formatCode>
                <c:ptCount val="86"/>
                <c:pt idx="0">
                  <c:v>0</c:v>
                </c:pt>
                <c:pt idx="1">
                  <c:v>1</c:v>
                </c:pt>
                <c:pt idx="2">
                  <c:v>21</c:v>
                </c:pt>
                <c:pt idx="3">
                  <c:v>45</c:v>
                </c:pt>
                <c:pt idx="4">
                  <c:v>84</c:v>
                </c:pt>
                <c:pt idx="5">
                  <c:v>77</c:v>
                </c:pt>
                <c:pt idx="6">
                  <c:v>71</c:v>
                </c:pt>
                <c:pt idx="7">
                  <c:v>81</c:v>
                </c:pt>
                <c:pt idx="8">
                  <c:v>80</c:v>
                </c:pt>
                <c:pt idx="9">
                  <c:v>65</c:v>
                </c:pt>
                <c:pt idx="10">
                  <c:v>70</c:v>
                </c:pt>
                <c:pt idx="11">
                  <c:v>58</c:v>
                </c:pt>
                <c:pt idx="12">
                  <c:v>35</c:v>
                </c:pt>
                <c:pt idx="13">
                  <c:v>42</c:v>
                </c:pt>
                <c:pt idx="14">
                  <c:v>30</c:v>
                </c:pt>
                <c:pt idx="15">
                  <c:v>32</c:v>
                </c:pt>
                <c:pt idx="16">
                  <c:v>19</c:v>
                </c:pt>
                <c:pt idx="17">
                  <c:v>14</c:v>
                </c:pt>
                <c:pt idx="18">
                  <c:v>24</c:v>
                </c:pt>
                <c:pt idx="19">
                  <c:v>8</c:v>
                </c:pt>
                <c:pt idx="20">
                  <c:v>18</c:v>
                </c:pt>
                <c:pt idx="21">
                  <c:v>12</c:v>
                </c:pt>
                <c:pt idx="22">
                  <c:v>11</c:v>
                </c:pt>
                <c:pt idx="23">
                  <c:v>8</c:v>
                </c:pt>
                <c:pt idx="24">
                  <c:v>14</c:v>
                </c:pt>
                <c:pt idx="25">
                  <c:v>9</c:v>
                </c:pt>
                <c:pt idx="26">
                  <c:v>6</c:v>
                </c:pt>
                <c:pt idx="27">
                  <c:v>5</c:v>
                </c:pt>
                <c:pt idx="28">
                  <c:v>3</c:v>
                </c:pt>
                <c:pt idx="29">
                  <c:v>9</c:v>
                </c:pt>
                <c:pt idx="30">
                  <c:v>3</c:v>
                </c:pt>
                <c:pt idx="31">
                  <c:v>7</c:v>
                </c:pt>
                <c:pt idx="32">
                  <c:v>5</c:v>
                </c:pt>
                <c:pt idx="33">
                  <c:v>1</c:v>
                </c:pt>
                <c:pt idx="34">
                  <c:v>4</c:v>
                </c:pt>
                <c:pt idx="35">
                  <c:v>3</c:v>
                </c:pt>
                <c:pt idx="36">
                  <c:v>1</c:v>
                </c:pt>
                <c:pt idx="37">
                  <c:v>1</c:v>
                </c:pt>
                <c:pt idx="38">
                  <c:v>1</c:v>
                </c:pt>
                <c:pt idx="39">
                  <c:v>2</c:v>
                </c:pt>
                <c:pt idx="40">
                  <c:v>1</c:v>
                </c:pt>
                <c:pt idx="41">
                  <c:v>2</c:v>
                </c:pt>
                <c:pt idx="42">
                  <c:v>2</c:v>
                </c:pt>
                <c:pt idx="43">
                  <c:v>0</c:v>
                </c:pt>
                <c:pt idx="44">
                  <c:v>0</c:v>
                </c:pt>
                <c:pt idx="45">
                  <c:v>1</c:v>
                </c:pt>
                <c:pt idx="46">
                  <c:v>2</c:v>
                </c:pt>
                <c:pt idx="47">
                  <c:v>1</c:v>
                </c:pt>
                <c:pt idx="48">
                  <c:v>0</c:v>
                </c:pt>
                <c:pt idx="49">
                  <c:v>1</c:v>
                </c:pt>
                <c:pt idx="50">
                  <c:v>1</c:v>
                </c:pt>
                <c:pt idx="51">
                  <c:v>1</c:v>
                </c:pt>
                <c:pt idx="52">
                  <c:v>1</c:v>
                </c:pt>
                <c:pt idx="53">
                  <c:v>1</c:v>
                </c:pt>
                <c:pt idx="54">
                  <c:v>1</c:v>
                </c:pt>
                <c:pt idx="55">
                  <c:v>0</c:v>
                </c:pt>
                <c:pt idx="56">
                  <c:v>1</c:v>
                </c:pt>
                <c:pt idx="57">
                  <c:v>2</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1</c:v>
                </c:pt>
                <c:pt idx="74">
                  <c:v>0</c:v>
                </c:pt>
                <c:pt idx="75">
                  <c:v>0</c:v>
                </c:pt>
                <c:pt idx="76">
                  <c:v>0</c:v>
                </c:pt>
                <c:pt idx="77">
                  <c:v>0</c:v>
                </c:pt>
                <c:pt idx="78">
                  <c:v>0</c:v>
                </c:pt>
                <c:pt idx="79">
                  <c:v>0</c:v>
                </c:pt>
                <c:pt idx="80">
                  <c:v>0</c:v>
                </c:pt>
                <c:pt idx="81">
                  <c:v>0</c:v>
                </c:pt>
                <c:pt idx="82">
                  <c:v>1</c:v>
                </c:pt>
                <c:pt idx="83">
                  <c:v>0</c:v>
                </c:pt>
                <c:pt idx="84">
                  <c:v>0</c:v>
                </c:pt>
                <c:pt idx="85">
                  <c:v>0</c:v>
                </c:pt>
              </c:numCache>
            </c:numRef>
          </c:val>
          <c:smooth val="0"/>
          <c:extLst>
            <c:ext xmlns:c16="http://schemas.microsoft.com/office/drawing/2014/chart" uri="{C3380CC4-5D6E-409C-BE32-E72D297353CC}">
              <c16:uniqueId val="{00000000-72C5-EC4A-8229-FC762EB34622}"/>
            </c:ext>
          </c:extLst>
        </c:ser>
        <c:dLbls>
          <c:showLegendKey val="0"/>
          <c:showVal val="0"/>
          <c:showCatName val="0"/>
          <c:showSerName val="0"/>
          <c:showPercent val="0"/>
          <c:showBubbleSize val="0"/>
        </c:dLbls>
        <c:smooth val="0"/>
        <c:axId val="1756476191"/>
        <c:axId val="1756477839"/>
      </c:lineChart>
      <c:catAx>
        <c:axId val="1756476191"/>
        <c:scaling>
          <c:orientation val="minMax"/>
        </c:scaling>
        <c:delete val="0"/>
        <c:axPos val="b"/>
        <c:numFmt formatCode="_(&quot;$&quot;* #,##0.00_);_(&quot;$&quot;* \(#,##0.0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77839"/>
        <c:crosses val="autoZero"/>
        <c:auto val="1"/>
        <c:lblAlgn val="ctr"/>
        <c:lblOffset val="100"/>
        <c:noMultiLvlLbl val="0"/>
      </c:catAx>
      <c:valAx>
        <c:axId val="175647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76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Ending Balance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'Model Adjusted for 25 years'!$L$2:$L$87</c:f>
              <c:numCache>
                <c:formatCode>_("$"* #,##0.00_);_("$"* \(#,##0.00\);_("$"* "-"??_);_(@_)</c:formatCode>
                <c:ptCount val="86"/>
                <c:pt idx="0">
                  <c:v>50000</c:v>
                </c:pt>
                <c:pt idx="1">
                  <c:v>150000</c:v>
                </c:pt>
                <c:pt idx="2">
                  <c:v>250000</c:v>
                </c:pt>
                <c:pt idx="3">
                  <c:v>350000</c:v>
                </c:pt>
                <c:pt idx="4">
                  <c:v>450000</c:v>
                </c:pt>
                <c:pt idx="5">
                  <c:v>550000</c:v>
                </c:pt>
                <c:pt idx="6">
                  <c:v>650000</c:v>
                </c:pt>
                <c:pt idx="7">
                  <c:v>750000</c:v>
                </c:pt>
                <c:pt idx="8">
                  <c:v>850000</c:v>
                </c:pt>
                <c:pt idx="9">
                  <c:v>950000</c:v>
                </c:pt>
                <c:pt idx="10">
                  <c:v>1050000</c:v>
                </c:pt>
                <c:pt idx="11">
                  <c:v>1150000</c:v>
                </c:pt>
                <c:pt idx="12">
                  <c:v>1250000</c:v>
                </c:pt>
                <c:pt idx="13">
                  <c:v>1350000</c:v>
                </c:pt>
                <c:pt idx="14">
                  <c:v>1450000</c:v>
                </c:pt>
                <c:pt idx="15">
                  <c:v>1550000</c:v>
                </c:pt>
                <c:pt idx="16">
                  <c:v>1650000</c:v>
                </c:pt>
                <c:pt idx="17">
                  <c:v>1750000</c:v>
                </c:pt>
                <c:pt idx="18">
                  <c:v>1850000</c:v>
                </c:pt>
                <c:pt idx="19">
                  <c:v>1950000</c:v>
                </c:pt>
                <c:pt idx="20">
                  <c:v>2050000</c:v>
                </c:pt>
                <c:pt idx="21">
                  <c:v>2150000</c:v>
                </c:pt>
                <c:pt idx="22">
                  <c:v>2250000</c:v>
                </c:pt>
                <c:pt idx="23">
                  <c:v>2350000</c:v>
                </c:pt>
                <c:pt idx="24">
                  <c:v>2450000</c:v>
                </c:pt>
                <c:pt idx="25">
                  <c:v>2550000</c:v>
                </c:pt>
                <c:pt idx="26">
                  <c:v>2650000</c:v>
                </c:pt>
                <c:pt idx="27">
                  <c:v>2750000</c:v>
                </c:pt>
                <c:pt idx="28">
                  <c:v>2850000</c:v>
                </c:pt>
                <c:pt idx="29">
                  <c:v>2950000</c:v>
                </c:pt>
                <c:pt idx="30">
                  <c:v>3050000</c:v>
                </c:pt>
                <c:pt idx="31">
                  <c:v>3150000</c:v>
                </c:pt>
                <c:pt idx="32">
                  <c:v>3250000</c:v>
                </c:pt>
                <c:pt idx="33">
                  <c:v>3350000</c:v>
                </c:pt>
                <c:pt idx="34">
                  <c:v>3450000</c:v>
                </c:pt>
                <c:pt idx="35">
                  <c:v>3550000</c:v>
                </c:pt>
                <c:pt idx="36">
                  <c:v>3650000</c:v>
                </c:pt>
                <c:pt idx="37">
                  <c:v>3750000</c:v>
                </c:pt>
                <c:pt idx="38">
                  <c:v>3850000</c:v>
                </c:pt>
                <c:pt idx="39">
                  <c:v>3950000</c:v>
                </c:pt>
                <c:pt idx="40">
                  <c:v>4050000</c:v>
                </c:pt>
                <c:pt idx="41">
                  <c:v>4150000</c:v>
                </c:pt>
                <c:pt idx="42">
                  <c:v>4250000</c:v>
                </c:pt>
                <c:pt idx="43">
                  <c:v>4350000</c:v>
                </c:pt>
                <c:pt idx="44">
                  <c:v>4450000</c:v>
                </c:pt>
                <c:pt idx="45">
                  <c:v>4550000</c:v>
                </c:pt>
                <c:pt idx="46">
                  <c:v>4650000</c:v>
                </c:pt>
                <c:pt idx="47">
                  <c:v>4750000</c:v>
                </c:pt>
                <c:pt idx="48">
                  <c:v>4850000</c:v>
                </c:pt>
                <c:pt idx="49">
                  <c:v>4950000</c:v>
                </c:pt>
                <c:pt idx="50">
                  <c:v>5050000</c:v>
                </c:pt>
                <c:pt idx="51">
                  <c:v>5150000</c:v>
                </c:pt>
                <c:pt idx="52">
                  <c:v>5250000</c:v>
                </c:pt>
                <c:pt idx="53">
                  <c:v>5350000</c:v>
                </c:pt>
                <c:pt idx="54">
                  <c:v>5450000</c:v>
                </c:pt>
                <c:pt idx="55">
                  <c:v>5550000</c:v>
                </c:pt>
                <c:pt idx="56">
                  <c:v>5650000</c:v>
                </c:pt>
                <c:pt idx="57">
                  <c:v>5750000</c:v>
                </c:pt>
                <c:pt idx="58">
                  <c:v>5850000</c:v>
                </c:pt>
                <c:pt idx="59">
                  <c:v>5950000</c:v>
                </c:pt>
                <c:pt idx="60">
                  <c:v>6050000</c:v>
                </c:pt>
                <c:pt idx="61">
                  <c:v>6150000</c:v>
                </c:pt>
                <c:pt idx="62">
                  <c:v>6250000</c:v>
                </c:pt>
                <c:pt idx="63">
                  <c:v>6350000</c:v>
                </c:pt>
                <c:pt idx="64">
                  <c:v>6450000</c:v>
                </c:pt>
                <c:pt idx="65">
                  <c:v>6550000</c:v>
                </c:pt>
                <c:pt idx="66">
                  <c:v>6650000</c:v>
                </c:pt>
                <c:pt idx="67">
                  <c:v>6750000</c:v>
                </c:pt>
                <c:pt idx="68">
                  <c:v>6850000</c:v>
                </c:pt>
                <c:pt idx="69">
                  <c:v>6950000</c:v>
                </c:pt>
                <c:pt idx="70">
                  <c:v>7050000</c:v>
                </c:pt>
                <c:pt idx="71">
                  <c:v>7150000</c:v>
                </c:pt>
                <c:pt idx="72">
                  <c:v>7250000</c:v>
                </c:pt>
                <c:pt idx="73">
                  <c:v>7350000</c:v>
                </c:pt>
                <c:pt idx="74">
                  <c:v>7450000</c:v>
                </c:pt>
                <c:pt idx="75">
                  <c:v>7550000</c:v>
                </c:pt>
                <c:pt idx="76">
                  <c:v>7650000</c:v>
                </c:pt>
                <c:pt idx="77">
                  <c:v>7750000</c:v>
                </c:pt>
                <c:pt idx="78">
                  <c:v>7850000</c:v>
                </c:pt>
                <c:pt idx="79">
                  <c:v>7950000</c:v>
                </c:pt>
                <c:pt idx="80">
                  <c:v>8050000</c:v>
                </c:pt>
                <c:pt idx="81">
                  <c:v>8150000</c:v>
                </c:pt>
                <c:pt idx="82">
                  <c:v>8250000</c:v>
                </c:pt>
                <c:pt idx="83">
                  <c:v>8350000</c:v>
                </c:pt>
                <c:pt idx="84">
                  <c:v>8450000</c:v>
                </c:pt>
                <c:pt idx="85">
                  <c:v>8550000</c:v>
                </c:pt>
              </c:numCache>
            </c:numRef>
          </c:cat>
          <c:val>
            <c:numRef>
              <c:f>'Model Adjusted for 25 years'!$M$2:$M$87</c:f>
              <c:numCache>
                <c:formatCode>General</c:formatCode>
                <c:ptCount val="86"/>
                <c:pt idx="0">
                  <c:v>0</c:v>
                </c:pt>
                <c:pt idx="1">
                  <c:v>2</c:v>
                </c:pt>
                <c:pt idx="2">
                  <c:v>6</c:v>
                </c:pt>
                <c:pt idx="3">
                  <c:v>25</c:v>
                </c:pt>
                <c:pt idx="4">
                  <c:v>23</c:v>
                </c:pt>
                <c:pt idx="5">
                  <c:v>49</c:v>
                </c:pt>
                <c:pt idx="6">
                  <c:v>43</c:v>
                </c:pt>
                <c:pt idx="7">
                  <c:v>50</c:v>
                </c:pt>
                <c:pt idx="8">
                  <c:v>39</c:v>
                </c:pt>
                <c:pt idx="9">
                  <c:v>58</c:v>
                </c:pt>
                <c:pt idx="10">
                  <c:v>50</c:v>
                </c:pt>
                <c:pt idx="11">
                  <c:v>29</c:v>
                </c:pt>
                <c:pt idx="12">
                  <c:v>42</c:v>
                </c:pt>
                <c:pt idx="13">
                  <c:v>49</c:v>
                </c:pt>
                <c:pt idx="14">
                  <c:v>43</c:v>
                </c:pt>
                <c:pt idx="15">
                  <c:v>34</c:v>
                </c:pt>
                <c:pt idx="16">
                  <c:v>27</c:v>
                </c:pt>
                <c:pt idx="17">
                  <c:v>25</c:v>
                </c:pt>
                <c:pt idx="18">
                  <c:v>19</c:v>
                </c:pt>
                <c:pt idx="19">
                  <c:v>24</c:v>
                </c:pt>
                <c:pt idx="20">
                  <c:v>20</c:v>
                </c:pt>
                <c:pt idx="21">
                  <c:v>16</c:v>
                </c:pt>
                <c:pt idx="22">
                  <c:v>22</c:v>
                </c:pt>
                <c:pt idx="23">
                  <c:v>17</c:v>
                </c:pt>
                <c:pt idx="24">
                  <c:v>22</c:v>
                </c:pt>
                <c:pt idx="25">
                  <c:v>21</c:v>
                </c:pt>
                <c:pt idx="26">
                  <c:v>7</c:v>
                </c:pt>
                <c:pt idx="27">
                  <c:v>11</c:v>
                </c:pt>
                <c:pt idx="28">
                  <c:v>9</c:v>
                </c:pt>
                <c:pt idx="29">
                  <c:v>7</c:v>
                </c:pt>
                <c:pt idx="30">
                  <c:v>12</c:v>
                </c:pt>
                <c:pt idx="31">
                  <c:v>7</c:v>
                </c:pt>
                <c:pt idx="32">
                  <c:v>13</c:v>
                </c:pt>
                <c:pt idx="33">
                  <c:v>15</c:v>
                </c:pt>
                <c:pt idx="34">
                  <c:v>12</c:v>
                </c:pt>
                <c:pt idx="35">
                  <c:v>9</c:v>
                </c:pt>
                <c:pt idx="36">
                  <c:v>10</c:v>
                </c:pt>
                <c:pt idx="37">
                  <c:v>5</c:v>
                </c:pt>
                <c:pt idx="38">
                  <c:v>8</c:v>
                </c:pt>
                <c:pt idx="39">
                  <c:v>6</c:v>
                </c:pt>
                <c:pt idx="40">
                  <c:v>9</c:v>
                </c:pt>
                <c:pt idx="41">
                  <c:v>4</c:v>
                </c:pt>
                <c:pt idx="42">
                  <c:v>3</c:v>
                </c:pt>
                <c:pt idx="43">
                  <c:v>8</c:v>
                </c:pt>
                <c:pt idx="44">
                  <c:v>3</c:v>
                </c:pt>
                <c:pt idx="45">
                  <c:v>1</c:v>
                </c:pt>
                <c:pt idx="46">
                  <c:v>3</c:v>
                </c:pt>
                <c:pt idx="47">
                  <c:v>4</c:v>
                </c:pt>
                <c:pt idx="48">
                  <c:v>0</c:v>
                </c:pt>
                <c:pt idx="49">
                  <c:v>3</c:v>
                </c:pt>
                <c:pt idx="50">
                  <c:v>2</c:v>
                </c:pt>
                <c:pt idx="51">
                  <c:v>3</c:v>
                </c:pt>
                <c:pt idx="52">
                  <c:v>3</c:v>
                </c:pt>
                <c:pt idx="53">
                  <c:v>2</c:v>
                </c:pt>
                <c:pt idx="54">
                  <c:v>1</c:v>
                </c:pt>
                <c:pt idx="55">
                  <c:v>4</c:v>
                </c:pt>
                <c:pt idx="56">
                  <c:v>4</c:v>
                </c:pt>
                <c:pt idx="57">
                  <c:v>4</c:v>
                </c:pt>
                <c:pt idx="58">
                  <c:v>2</c:v>
                </c:pt>
                <c:pt idx="59">
                  <c:v>1</c:v>
                </c:pt>
                <c:pt idx="60">
                  <c:v>3</c:v>
                </c:pt>
                <c:pt idx="61">
                  <c:v>0</c:v>
                </c:pt>
                <c:pt idx="62">
                  <c:v>2</c:v>
                </c:pt>
                <c:pt idx="63">
                  <c:v>1</c:v>
                </c:pt>
                <c:pt idx="64">
                  <c:v>3</c:v>
                </c:pt>
                <c:pt idx="65">
                  <c:v>1</c:v>
                </c:pt>
                <c:pt idx="66">
                  <c:v>1</c:v>
                </c:pt>
                <c:pt idx="67">
                  <c:v>1</c:v>
                </c:pt>
                <c:pt idx="68">
                  <c:v>2</c:v>
                </c:pt>
                <c:pt idx="69">
                  <c:v>0</c:v>
                </c:pt>
                <c:pt idx="70">
                  <c:v>1</c:v>
                </c:pt>
                <c:pt idx="71">
                  <c:v>1</c:v>
                </c:pt>
                <c:pt idx="72">
                  <c:v>2</c:v>
                </c:pt>
                <c:pt idx="73">
                  <c:v>0</c:v>
                </c:pt>
                <c:pt idx="74">
                  <c:v>1</c:v>
                </c:pt>
                <c:pt idx="75">
                  <c:v>2</c:v>
                </c:pt>
                <c:pt idx="76">
                  <c:v>3</c:v>
                </c:pt>
                <c:pt idx="77">
                  <c:v>1</c:v>
                </c:pt>
                <c:pt idx="78">
                  <c:v>0</c:v>
                </c:pt>
                <c:pt idx="79">
                  <c:v>0</c:v>
                </c:pt>
                <c:pt idx="80">
                  <c:v>2</c:v>
                </c:pt>
                <c:pt idx="81">
                  <c:v>0</c:v>
                </c:pt>
                <c:pt idx="82">
                  <c:v>2</c:v>
                </c:pt>
                <c:pt idx="83">
                  <c:v>1</c:v>
                </c:pt>
                <c:pt idx="84">
                  <c:v>2</c:v>
                </c:pt>
                <c:pt idx="85">
                  <c:v>1</c:v>
                </c:pt>
              </c:numCache>
            </c:numRef>
          </c:val>
          <c:smooth val="0"/>
          <c:extLst>
            <c:ext xmlns:c16="http://schemas.microsoft.com/office/drawing/2014/chart" uri="{C3380CC4-5D6E-409C-BE32-E72D297353CC}">
              <c16:uniqueId val="{00000000-DBAC-8744-8EF0-9D8EC33181B2}"/>
            </c:ext>
          </c:extLst>
        </c:ser>
        <c:dLbls>
          <c:showLegendKey val="0"/>
          <c:showVal val="0"/>
          <c:showCatName val="0"/>
          <c:showSerName val="0"/>
          <c:showPercent val="0"/>
          <c:showBubbleSize val="0"/>
        </c:dLbls>
        <c:smooth val="0"/>
        <c:axId val="1756476191"/>
        <c:axId val="1756477839"/>
      </c:lineChart>
      <c:catAx>
        <c:axId val="1756476191"/>
        <c:scaling>
          <c:orientation val="minMax"/>
        </c:scaling>
        <c:delete val="0"/>
        <c:axPos val="b"/>
        <c:numFmt formatCode="_(&quot;$&quot;* #,##0.00_);_(&quot;$&quot;* \(#,##0.00\);_(&quot;$&quot;* &quot;-&quot;??_);_(@_)"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77839"/>
        <c:crosses val="autoZero"/>
        <c:auto val="1"/>
        <c:lblAlgn val="ctr"/>
        <c:lblOffset val="100"/>
        <c:noMultiLvlLbl val="0"/>
      </c:catAx>
      <c:valAx>
        <c:axId val="1756477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4761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80963</xdr:colOff>
      <xdr:row>0</xdr:row>
      <xdr:rowOff>45720</xdr:rowOff>
    </xdr:from>
    <xdr:to>
      <xdr:col>9</xdr:col>
      <xdr:colOff>731520</xdr:colOff>
      <xdr:row>8</xdr:row>
      <xdr:rowOff>50800</xdr:rowOff>
    </xdr:to>
    <xdr:sp macro="" textlink="">
      <xdr:nvSpPr>
        <xdr:cNvPr id="2" name="TextBox 1">
          <a:extLst>
            <a:ext uri="{FF2B5EF4-FFF2-40B4-BE49-F238E27FC236}">
              <a16:creationId xmlns:a16="http://schemas.microsoft.com/office/drawing/2014/main" id="{7EA2C616-4C10-BA42-BBD7-7D3FA208F974}"/>
            </a:ext>
          </a:extLst>
        </xdr:cNvPr>
        <xdr:cNvSpPr txBox="1"/>
      </xdr:nvSpPr>
      <xdr:spPr>
        <a:xfrm>
          <a:off x="2905443" y="45720"/>
          <a:ext cx="6726237" cy="1630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To achieve a return of $1,000,000 after 20 years, an annual investment rate of 9.13% is necessary. However, this calculation assumes that both the salary growth rate and portfolio growth rate occur linearly and at the same rate, which may not realistically reflect the inherent volatility of investments and the non-linear nature of career growth. In the real world, investment returns can vary widely from year to year, and salary growth is often not consistent, potentially stalling in some career phases. Therefore, to create a more robust and realistic model, it's imperative to introduce variability and randomness into the projections. By implementing a simulation approach, such as a Monte Carlo simulation, we can run numerous trials to observe potential outcomes and assess risks and probabilities in various scenarios, providing a more comprehensive view of potential future states of the investment portfolio.</a:t>
          </a:r>
        </a:p>
        <a:p>
          <a:br>
            <a:rPr lang="en-US" sz="1100" b="0" i="0">
              <a:solidFill>
                <a:schemeClr val="dk1"/>
              </a:solidFill>
              <a:effectLst/>
              <a:latin typeface="+mn-lt"/>
              <a:ea typeface="+mn-ea"/>
              <a:cs typeface="+mn-cs"/>
            </a:rPr>
          </a:br>
          <a:endParaRPr lang="en-US" sz="1100" b="0" i="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718342</xdr:colOff>
      <xdr:row>23</xdr:row>
      <xdr:rowOff>104774</xdr:rowOff>
    </xdr:from>
    <xdr:to>
      <xdr:col>25</xdr:col>
      <xdr:colOff>269873</xdr:colOff>
      <xdr:row>46</xdr:row>
      <xdr:rowOff>174624</xdr:rowOff>
    </xdr:to>
    <xdr:graphicFrame macro="">
      <xdr:nvGraphicFramePr>
        <xdr:cNvPr id="10" name="Chart 9">
          <a:extLst>
            <a:ext uri="{FF2B5EF4-FFF2-40B4-BE49-F238E27FC236}">
              <a16:creationId xmlns:a16="http://schemas.microsoft.com/office/drawing/2014/main" id="{C1F59DA2-DC0C-3E4F-9F65-70C701DD2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355600</xdr:colOff>
      <xdr:row>3</xdr:row>
      <xdr:rowOff>12700</xdr:rowOff>
    </xdr:from>
    <xdr:to>
      <xdr:col>26</xdr:col>
      <xdr:colOff>266700</xdr:colOff>
      <xdr:row>13</xdr:row>
      <xdr:rowOff>177800</xdr:rowOff>
    </xdr:to>
    <xdr:sp macro="" textlink="">
      <xdr:nvSpPr>
        <xdr:cNvPr id="2" name="TextBox 1">
          <a:extLst>
            <a:ext uri="{FF2B5EF4-FFF2-40B4-BE49-F238E27FC236}">
              <a16:creationId xmlns:a16="http://schemas.microsoft.com/office/drawing/2014/main" id="{52D64F8A-7511-B2B4-13F4-360BED7870F7}"/>
            </a:ext>
          </a:extLst>
        </xdr:cNvPr>
        <xdr:cNvSpPr txBox="1"/>
      </xdr:nvSpPr>
      <xdr:spPr>
        <a:xfrm>
          <a:off x="16586200" y="622300"/>
          <a:ext cx="10642600" cy="219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In the adjusted model spanning a period of 20 years, we introduce nuanced variability to better reflect the uncertainties and vicissitudes of real-world investing and salary progression. The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salary growth rate is conceived through a uniform distribution, ranging from 0% to 5%, implying all growth rates within this spectrum are equally probable, acknowledging the myriad of factors influencing salary increments. Simultaneously, the portfolio growth rate adheres to a normal distribution, with a mean of 10% and a standard deviation of 5%, to mirror typical market fluctuations with most returns clustering around an average and fewer instances of extreme returns.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Upon executing the Monte Carlo simulation 1000 times to simulate various potential scenarios over the 20-year period, it was observed that the portfolio surpassed the $1,000,000 mark in 40% of the simulations, even when accounting for the introduced randomness. This quantifies a 40% probability of achieving the financial objective under the model’s assumptions and provided ranges of variability for salary and portfolio growth rates.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It's noteworthy that the distribution of the ending portfolio balances is right-skewed, demonstrating the impactful nature of compound investing. The elongated right tail of the distribution reveals scenarios where consistent, compounded growth leads to significantly higher ending balances, highlighting the potential for exponential growth in long-term investing. </a:t>
          </a:r>
        </a:p>
        <a:p>
          <a:endParaRPr lang="en-US" sz="1100" b="0" i="0">
            <a:solidFill>
              <a:schemeClr val="dk1"/>
            </a:solidFill>
            <a:effectLst/>
            <a:latin typeface="+mn-lt"/>
            <a:ea typeface="+mn-ea"/>
            <a:cs typeface="+mn-cs"/>
          </a:endParaRP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289718</xdr:colOff>
      <xdr:row>20</xdr:row>
      <xdr:rowOff>80962</xdr:rowOff>
    </xdr:from>
    <xdr:to>
      <xdr:col>23</xdr:col>
      <xdr:colOff>539749</xdr:colOff>
      <xdr:row>41</xdr:row>
      <xdr:rowOff>182562</xdr:rowOff>
    </xdr:to>
    <xdr:graphicFrame macro="">
      <xdr:nvGraphicFramePr>
        <xdr:cNvPr id="2" name="Chart 1">
          <a:extLst>
            <a:ext uri="{FF2B5EF4-FFF2-40B4-BE49-F238E27FC236}">
              <a16:creationId xmlns:a16="http://schemas.microsoft.com/office/drawing/2014/main" id="{140789F4-16E3-5D42-A81C-13F04069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152400</xdr:colOff>
      <xdr:row>1</xdr:row>
      <xdr:rowOff>135468</xdr:rowOff>
    </xdr:from>
    <xdr:to>
      <xdr:col>27</xdr:col>
      <xdr:colOff>33866</xdr:colOff>
      <xdr:row>10</xdr:row>
      <xdr:rowOff>33868</xdr:rowOff>
    </xdr:to>
    <xdr:sp macro="" textlink="">
      <xdr:nvSpPr>
        <xdr:cNvPr id="3" name="TextBox 2">
          <a:extLst>
            <a:ext uri="{FF2B5EF4-FFF2-40B4-BE49-F238E27FC236}">
              <a16:creationId xmlns:a16="http://schemas.microsoft.com/office/drawing/2014/main" id="{3FB09411-6D63-945D-CC8A-7727BEF60AE7}"/>
            </a:ext>
          </a:extLst>
        </xdr:cNvPr>
        <xdr:cNvSpPr txBox="1"/>
      </xdr:nvSpPr>
      <xdr:spPr>
        <a:xfrm>
          <a:off x="17796933" y="338668"/>
          <a:ext cx="10668000" cy="172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 the model adjusted for a 25-year investment horizon, a noteworthy observation is the substantial increase in the probability of achieving returns exceeding $1,000,000. Specifically, this probability escalates by approximately 30%, rising from 40% to 70% when the investment duration extends from 20 to 25 years. This exemplifies a pivotal principle in investing: the extension of investment horizons significantly bolsters the likelihood of realizing enhanced returns, underscoring the importance of commencing investment endeavors early in one's career. Furthermore, the data reveals an even more pronounced right skew, indicating the potent effects of compounded returns over extended periods, which not only amplifies the average balances but also introduces higher peak balances in certain scenarios. It’s paramount to recognize that within the context of this model, the annual investment rate is the solitary variable within an investor’s control. Thus, maintaining a disciplined and, if possible, escalated annual investment rate becomes imperative, providing a controllable mechanism to navigate through the unpredictabilities and volatilities of investment journeys, and strategically position oneself towards achieving financial milestones.</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D7950D9-374A-5E44-862C-F01BD137E435}">
  <we:reference id="wa200000018" version="21.5.1.1" store="en-US" storeType="OMEX"/>
  <we:alternateReferences>
    <we:reference id="wa200000018" version="21.5.1.1" store="en-US"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PsiOptStatus</we:customFunctionIds>
        <we:customFunctionIds>PsiPivotCube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8D32-1136-B846-B687-1DBEE2FA19CC}">
  <dimension ref="A1:I30"/>
  <sheetViews>
    <sheetView zoomScale="125" zoomScaleNormal="160" workbookViewId="0">
      <selection activeCell="B6" sqref="B6"/>
    </sheetView>
  </sheetViews>
  <sheetFormatPr baseColWidth="10" defaultRowHeight="16" x14ac:dyDescent="0.2"/>
  <cols>
    <col min="1" max="1" width="20.33203125" bestFit="1" customWidth="1"/>
    <col min="2" max="2" width="16.6640625" bestFit="1" customWidth="1"/>
    <col min="3" max="3" width="12.6640625" bestFit="1" customWidth="1"/>
    <col min="4" max="4" width="14.83203125" bestFit="1" customWidth="1"/>
    <col min="5" max="5" width="11.6640625" bestFit="1" customWidth="1"/>
    <col min="6" max="6" width="14.5" bestFit="1" customWidth="1"/>
    <col min="7" max="7" width="4.33203125" bestFit="1" customWidth="1"/>
  </cols>
  <sheetData>
    <row r="1" spans="1:9" x14ac:dyDescent="0.2">
      <c r="A1" s="1"/>
      <c r="B1" s="1"/>
      <c r="C1" s="1"/>
    </row>
    <row r="2" spans="1:9" x14ac:dyDescent="0.2">
      <c r="A2" s="1"/>
      <c r="B2" s="1"/>
      <c r="C2" s="1"/>
    </row>
    <row r="3" spans="1:9" x14ac:dyDescent="0.2">
      <c r="A3" s="1" t="s">
        <v>1</v>
      </c>
      <c r="B3" s="1">
        <v>40</v>
      </c>
      <c r="C3" s="1"/>
    </row>
    <row r="4" spans="1:9" x14ac:dyDescent="0.2">
      <c r="A4" s="1" t="s">
        <v>2</v>
      </c>
      <c r="B4" s="2">
        <v>85000</v>
      </c>
      <c r="C4" s="1"/>
    </row>
    <row r="5" spans="1:9" x14ac:dyDescent="0.2">
      <c r="A5" s="1" t="s">
        <v>3</v>
      </c>
      <c r="B5" s="2">
        <v>50000</v>
      </c>
      <c r="C5" s="1"/>
    </row>
    <row r="6" spans="1:9" x14ac:dyDescent="0.2">
      <c r="A6" s="1" t="s">
        <v>4</v>
      </c>
      <c r="B6" s="4">
        <v>9.1251904206528511E-2</v>
      </c>
      <c r="C6" s="1"/>
    </row>
    <row r="7" spans="1:9" x14ac:dyDescent="0.2">
      <c r="A7" s="1" t="s">
        <v>5</v>
      </c>
      <c r="B7" s="4">
        <v>0.05</v>
      </c>
      <c r="C7" s="1"/>
    </row>
    <row r="8" spans="1:9" x14ac:dyDescent="0.2">
      <c r="A8" s="1" t="s">
        <v>6</v>
      </c>
      <c r="B8" s="4">
        <v>0.1</v>
      </c>
      <c r="C8" s="1"/>
    </row>
    <row r="9" spans="1:9" x14ac:dyDescent="0.2">
      <c r="A9" s="1"/>
      <c r="B9" s="1"/>
      <c r="C9" s="1"/>
    </row>
    <row r="10" spans="1:9" x14ac:dyDescent="0.2">
      <c r="A10" s="1" t="s">
        <v>0</v>
      </c>
      <c r="B10" s="1" t="s">
        <v>7</v>
      </c>
      <c r="C10" s="1" t="s">
        <v>8</v>
      </c>
      <c r="D10" s="1" t="s">
        <v>9</v>
      </c>
      <c r="E10" s="1" t="s">
        <v>10</v>
      </c>
      <c r="F10" s="1" t="s">
        <v>11</v>
      </c>
      <c r="G10" s="1" t="s">
        <v>1</v>
      </c>
    </row>
    <row r="11" spans="1:9" x14ac:dyDescent="0.2">
      <c r="A11" s="1">
        <v>1</v>
      </c>
      <c r="B11" s="5">
        <v>50000</v>
      </c>
      <c r="C11" s="5">
        <f>B4</f>
        <v>85000</v>
      </c>
      <c r="D11" s="5">
        <f>C11*B$6</f>
        <v>7756.4118575549237</v>
      </c>
      <c r="E11" s="5">
        <f>(B11+D11/2)*B$8</f>
        <v>5387.8205928777461</v>
      </c>
      <c r="F11" s="5">
        <f>B11+D11+E11</f>
        <v>63144.232450432668</v>
      </c>
      <c r="G11" s="1">
        <v>41</v>
      </c>
      <c r="I11" s="3"/>
    </row>
    <row r="12" spans="1:9" x14ac:dyDescent="0.2">
      <c r="A12" s="1">
        <v>2</v>
      </c>
      <c r="B12" s="5">
        <f>F11</f>
        <v>63144.232450432668</v>
      </c>
      <c r="C12" s="5">
        <f>C11*(1+B$7)</f>
        <v>89250</v>
      </c>
      <c r="D12" s="5">
        <f t="shared" ref="D12:D15" si="0">C12*B$6</f>
        <v>8144.2324504326698</v>
      </c>
      <c r="E12" s="5">
        <f t="shared" ref="E12:E15" si="1">(B12+D12/2)*B$8</f>
        <v>6721.6348675649006</v>
      </c>
      <c r="F12" s="5">
        <f t="shared" ref="F12:F15" si="2">B12+D12+E12</f>
        <v>78010.099768430242</v>
      </c>
      <c r="G12" s="1">
        <f>G11+1</f>
        <v>42</v>
      </c>
      <c r="I12" s="3"/>
    </row>
    <row r="13" spans="1:9" x14ac:dyDescent="0.2">
      <c r="A13" s="1">
        <v>3</v>
      </c>
      <c r="B13" s="5">
        <f t="shared" ref="B13:B15" si="3">F12</f>
        <v>78010.099768430242</v>
      </c>
      <c r="C13" s="5">
        <f t="shared" ref="C13:C15" si="4">C12*(1+B$7)</f>
        <v>93712.5</v>
      </c>
      <c r="D13" s="5">
        <f t="shared" si="0"/>
        <v>8551.4440729543039</v>
      </c>
      <c r="E13" s="5">
        <f t="shared" si="1"/>
        <v>8228.5821804907391</v>
      </c>
      <c r="F13" s="5">
        <f t="shared" si="2"/>
        <v>94790.126021875272</v>
      </c>
      <c r="G13" s="1">
        <f t="shared" ref="G13:G15" si="5">G12+1</f>
        <v>43</v>
      </c>
    </row>
    <row r="14" spans="1:9" x14ac:dyDescent="0.2">
      <c r="A14" s="1">
        <v>4</v>
      </c>
      <c r="B14" s="5">
        <f t="shared" si="3"/>
        <v>94790.126021875272</v>
      </c>
      <c r="C14" s="5">
        <f t="shared" si="4"/>
        <v>98398.125</v>
      </c>
      <c r="D14" s="5">
        <f t="shared" si="0"/>
        <v>8979.0162766020185</v>
      </c>
      <c r="E14" s="5">
        <f t="shared" si="1"/>
        <v>9927.9634160176283</v>
      </c>
      <c r="F14" s="5">
        <f t="shared" si="2"/>
        <v>113697.10571449492</v>
      </c>
      <c r="G14" s="1">
        <f t="shared" si="5"/>
        <v>44</v>
      </c>
    </row>
    <row r="15" spans="1:9" x14ac:dyDescent="0.2">
      <c r="A15" s="1">
        <v>5</v>
      </c>
      <c r="B15" s="5">
        <f t="shared" si="3"/>
        <v>113697.10571449492</v>
      </c>
      <c r="C15" s="5">
        <f t="shared" si="4"/>
        <v>103318.03125</v>
      </c>
      <c r="D15" s="5">
        <f t="shared" si="0"/>
        <v>9427.9670904321192</v>
      </c>
      <c r="E15" s="5">
        <f t="shared" si="1"/>
        <v>11841.108925971099</v>
      </c>
      <c r="F15" s="5">
        <f t="shared" si="2"/>
        <v>134966.18173089813</v>
      </c>
      <c r="G15" s="1">
        <f t="shared" si="5"/>
        <v>45</v>
      </c>
    </row>
    <row r="16" spans="1:9" x14ac:dyDescent="0.2">
      <c r="A16" s="1">
        <v>6</v>
      </c>
      <c r="B16" s="5">
        <f t="shared" ref="B16:B30" si="6">F15</f>
        <v>134966.18173089813</v>
      </c>
      <c r="C16" s="5">
        <f t="shared" ref="C16:C30" si="7">C15*(1+B$7)</f>
        <v>108483.9328125</v>
      </c>
      <c r="D16" s="5">
        <f t="shared" ref="D16:D30" si="8">C16*B$6</f>
        <v>9899.3654449537262</v>
      </c>
      <c r="E16" s="5">
        <f t="shared" ref="E16:E30" si="9">(B16+D16/2)*B$8</f>
        <v>13991.5864453375</v>
      </c>
      <c r="F16" s="5">
        <f t="shared" ref="F16:F30" si="10">B16+D16+E16</f>
        <v>158857.13362118936</v>
      </c>
      <c r="G16" s="1">
        <f t="shared" ref="G16:G30" si="11">G15+1</f>
        <v>46</v>
      </c>
    </row>
    <row r="17" spans="1:7" x14ac:dyDescent="0.2">
      <c r="A17" s="1">
        <v>7</v>
      </c>
      <c r="B17" s="5">
        <f t="shared" si="6"/>
        <v>158857.13362118936</v>
      </c>
      <c r="C17" s="5">
        <f t="shared" si="7"/>
        <v>113908.129453125</v>
      </c>
      <c r="D17" s="5">
        <f t="shared" si="8"/>
        <v>10394.333717201411</v>
      </c>
      <c r="E17" s="5">
        <f t="shared" si="9"/>
        <v>16405.430047979007</v>
      </c>
      <c r="F17" s="5">
        <f t="shared" si="10"/>
        <v>185656.89738636976</v>
      </c>
      <c r="G17" s="1">
        <f t="shared" si="11"/>
        <v>47</v>
      </c>
    </row>
    <row r="18" spans="1:7" x14ac:dyDescent="0.2">
      <c r="A18" s="1">
        <v>8</v>
      </c>
      <c r="B18" s="5">
        <f t="shared" si="6"/>
        <v>185656.89738636976</v>
      </c>
      <c r="C18" s="5">
        <f t="shared" si="7"/>
        <v>119603.53592578125</v>
      </c>
      <c r="D18" s="5">
        <f t="shared" si="8"/>
        <v>10914.050403061483</v>
      </c>
      <c r="E18" s="5">
        <f t="shared" si="9"/>
        <v>19111.392258790052</v>
      </c>
      <c r="F18" s="5">
        <f t="shared" si="10"/>
        <v>215682.34004822132</v>
      </c>
      <c r="G18" s="1">
        <f t="shared" si="11"/>
        <v>48</v>
      </c>
    </row>
    <row r="19" spans="1:7" x14ac:dyDescent="0.2">
      <c r="A19" s="1">
        <v>9</v>
      </c>
      <c r="B19" s="5">
        <f t="shared" si="6"/>
        <v>215682.34004822132</v>
      </c>
      <c r="C19" s="5">
        <f t="shared" si="7"/>
        <v>125583.71272207033</v>
      </c>
      <c r="D19" s="5">
        <f t="shared" si="8"/>
        <v>11459.752923214557</v>
      </c>
      <c r="E19" s="5">
        <f t="shared" si="9"/>
        <v>22141.221650982861</v>
      </c>
      <c r="F19" s="5">
        <f t="shared" si="10"/>
        <v>249283.31462241872</v>
      </c>
      <c r="G19" s="1">
        <f t="shared" si="11"/>
        <v>49</v>
      </c>
    </row>
    <row r="20" spans="1:7" x14ac:dyDescent="0.2">
      <c r="A20" s="1">
        <v>10</v>
      </c>
      <c r="B20" s="5">
        <f t="shared" si="6"/>
        <v>249283.31462241872</v>
      </c>
      <c r="C20" s="5">
        <f t="shared" si="7"/>
        <v>131862.89835817384</v>
      </c>
      <c r="D20" s="5">
        <f t="shared" si="8"/>
        <v>12032.740569375284</v>
      </c>
      <c r="E20" s="5">
        <f t="shared" si="9"/>
        <v>25529.968490710638</v>
      </c>
      <c r="F20" s="5">
        <f t="shared" si="10"/>
        <v>286846.02368250466</v>
      </c>
      <c r="G20" s="1">
        <f t="shared" si="11"/>
        <v>50</v>
      </c>
    </row>
    <row r="21" spans="1:7" x14ac:dyDescent="0.2">
      <c r="A21" s="1">
        <v>11</v>
      </c>
      <c r="B21" s="5">
        <f t="shared" si="6"/>
        <v>286846.02368250466</v>
      </c>
      <c r="C21" s="5">
        <f t="shared" si="7"/>
        <v>138456.04327608255</v>
      </c>
      <c r="D21" s="5">
        <f t="shared" si="8"/>
        <v>12634.377597844052</v>
      </c>
      <c r="E21" s="5">
        <f t="shared" si="9"/>
        <v>29316.321248142667</v>
      </c>
      <c r="F21" s="5">
        <f t="shared" si="10"/>
        <v>328796.7225284914</v>
      </c>
      <c r="G21" s="1">
        <f t="shared" si="11"/>
        <v>51</v>
      </c>
    </row>
    <row r="22" spans="1:7" x14ac:dyDescent="0.2">
      <c r="A22" s="1">
        <v>12</v>
      </c>
      <c r="B22" s="5">
        <f t="shared" si="6"/>
        <v>328796.7225284914</v>
      </c>
      <c r="C22" s="5">
        <f t="shared" si="7"/>
        <v>145378.84543988667</v>
      </c>
      <c r="D22" s="5">
        <f t="shared" si="8"/>
        <v>13266.096477736253</v>
      </c>
      <c r="E22" s="5">
        <f t="shared" si="9"/>
        <v>33542.977076735951</v>
      </c>
      <c r="F22" s="5">
        <f t="shared" si="10"/>
        <v>375605.79608296358</v>
      </c>
      <c r="G22" s="1">
        <f t="shared" si="11"/>
        <v>52</v>
      </c>
    </row>
    <row r="23" spans="1:7" x14ac:dyDescent="0.2">
      <c r="A23" s="1">
        <v>13</v>
      </c>
      <c r="B23" s="5">
        <f t="shared" si="6"/>
        <v>375605.79608296358</v>
      </c>
      <c r="C23" s="5">
        <f t="shared" si="7"/>
        <v>152647.78771188101</v>
      </c>
      <c r="D23" s="5">
        <f t="shared" si="8"/>
        <v>13929.401301623066</v>
      </c>
      <c r="E23" s="5">
        <f t="shared" si="9"/>
        <v>38257.049673377514</v>
      </c>
      <c r="F23" s="5">
        <f t="shared" si="10"/>
        <v>427792.24705796421</v>
      </c>
      <c r="G23" s="1">
        <f t="shared" si="11"/>
        <v>53</v>
      </c>
    </row>
    <row r="24" spans="1:7" x14ac:dyDescent="0.2">
      <c r="A24" s="1">
        <v>14</v>
      </c>
      <c r="B24" s="5">
        <f t="shared" si="6"/>
        <v>427792.24705796421</v>
      </c>
      <c r="C24" s="5">
        <f t="shared" si="7"/>
        <v>160280.17709747507</v>
      </c>
      <c r="D24" s="5">
        <f t="shared" si="8"/>
        <v>14625.871366704219</v>
      </c>
      <c r="E24" s="5">
        <f t="shared" si="9"/>
        <v>43510.518274131638</v>
      </c>
      <c r="F24" s="5">
        <f t="shared" si="10"/>
        <v>485928.63669880008</v>
      </c>
      <c r="G24" s="1">
        <f t="shared" si="11"/>
        <v>54</v>
      </c>
    </row>
    <row r="25" spans="1:7" x14ac:dyDescent="0.2">
      <c r="A25" s="1">
        <v>15</v>
      </c>
      <c r="B25" s="5">
        <f t="shared" si="6"/>
        <v>485928.63669880008</v>
      </c>
      <c r="C25" s="5">
        <f t="shared" si="7"/>
        <v>168294.18595234884</v>
      </c>
      <c r="D25" s="5">
        <f t="shared" si="8"/>
        <v>15357.164935039433</v>
      </c>
      <c r="E25" s="5">
        <f t="shared" si="9"/>
        <v>49360.721916631985</v>
      </c>
      <c r="F25" s="5">
        <f t="shared" si="10"/>
        <v>550646.52355047152</v>
      </c>
      <c r="G25" s="1">
        <f t="shared" si="11"/>
        <v>55</v>
      </c>
    </row>
    <row r="26" spans="1:7" x14ac:dyDescent="0.2">
      <c r="A26" s="1">
        <v>16</v>
      </c>
      <c r="B26" s="5">
        <f t="shared" si="6"/>
        <v>550646.52355047152</v>
      </c>
      <c r="C26" s="5">
        <f t="shared" si="7"/>
        <v>176708.8952499663</v>
      </c>
      <c r="D26" s="5">
        <f t="shared" si="8"/>
        <v>16125.023181791406</v>
      </c>
      <c r="E26" s="5">
        <f t="shared" si="9"/>
        <v>55870.903514136728</v>
      </c>
      <c r="F26" s="5">
        <f t="shared" si="10"/>
        <v>622642.45024639962</v>
      </c>
      <c r="G26" s="1">
        <f t="shared" si="11"/>
        <v>56</v>
      </c>
    </row>
    <row r="27" spans="1:7" x14ac:dyDescent="0.2">
      <c r="A27" s="1">
        <v>17</v>
      </c>
      <c r="B27" s="5">
        <f t="shared" si="6"/>
        <v>622642.45024639962</v>
      </c>
      <c r="C27" s="5">
        <f t="shared" si="7"/>
        <v>185544.34001246461</v>
      </c>
      <c r="D27" s="5">
        <f t="shared" si="8"/>
        <v>16931.274340880977</v>
      </c>
      <c r="E27" s="5">
        <f t="shared" si="9"/>
        <v>63110.808741684014</v>
      </c>
      <c r="F27" s="5">
        <f t="shared" si="10"/>
        <v>702684.53332896461</v>
      </c>
      <c r="G27" s="1">
        <f t="shared" si="11"/>
        <v>57</v>
      </c>
    </row>
    <row r="28" spans="1:7" x14ac:dyDescent="0.2">
      <c r="A28" s="1">
        <v>18</v>
      </c>
      <c r="B28" s="5">
        <f t="shared" si="6"/>
        <v>702684.53332896461</v>
      </c>
      <c r="C28" s="5">
        <f t="shared" si="7"/>
        <v>194821.55701308785</v>
      </c>
      <c r="D28" s="5">
        <f t="shared" si="8"/>
        <v>17777.838057925026</v>
      </c>
      <c r="E28" s="5">
        <f t="shared" si="9"/>
        <v>71157.345235792716</v>
      </c>
      <c r="F28" s="5">
        <f t="shared" si="10"/>
        <v>791619.71662268229</v>
      </c>
      <c r="G28" s="1">
        <f t="shared" si="11"/>
        <v>58</v>
      </c>
    </row>
    <row r="29" spans="1:7" x14ac:dyDescent="0.2">
      <c r="A29" s="1">
        <v>19</v>
      </c>
      <c r="B29" s="5">
        <f t="shared" si="6"/>
        <v>791619.71662268229</v>
      </c>
      <c r="C29" s="5">
        <f t="shared" si="7"/>
        <v>204562.63486374225</v>
      </c>
      <c r="D29" s="5">
        <f t="shared" si="8"/>
        <v>18666.729960821278</v>
      </c>
      <c r="E29" s="5">
        <f t="shared" si="9"/>
        <v>80095.308160309301</v>
      </c>
      <c r="F29" s="5">
        <f t="shared" si="10"/>
        <v>890381.75474381295</v>
      </c>
      <c r="G29" s="1">
        <f t="shared" si="11"/>
        <v>59</v>
      </c>
    </row>
    <row r="30" spans="1:7" x14ac:dyDescent="0.2">
      <c r="A30" s="1">
        <v>20</v>
      </c>
      <c r="B30" s="5">
        <f t="shared" si="6"/>
        <v>890381.75474381295</v>
      </c>
      <c r="C30" s="5">
        <f t="shared" si="7"/>
        <v>214790.76660692936</v>
      </c>
      <c r="D30" s="5">
        <f t="shared" si="8"/>
        <v>19600.06645886234</v>
      </c>
      <c r="E30" s="5">
        <f t="shared" si="9"/>
        <v>90018.178797324421</v>
      </c>
      <c r="F30" s="5">
        <f t="shared" si="10"/>
        <v>999999.99999999977</v>
      </c>
      <c r="G30" s="1">
        <f t="shared" si="11"/>
        <v>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DED16-DC9B-804A-B3CC-BE0421B07C65}">
  <dimension ref="A1:M1100"/>
  <sheetViews>
    <sheetView topLeftCell="F13" zoomScaleNormal="160" workbookViewId="0">
      <selection activeCell="B9" sqref="B9"/>
    </sheetView>
  </sheetViews>
  <sheetFormatPr baseColWidth="10" defaultRowHeight="16" x14ac:dyDescent="0.2"/>
  <cols>
    <col min="1" max="2" width="20.33203125" bestFit="1" customWidth="1"/>
    <col min="3" max="3" width="17.33203125" bestFit="1" customWidth="1"/>
    <col min="4" max="4" width="19.33203125" bestFit="1" customWidth="1"/>
    <col min="5" max="5" width="15.33203125" style="11" bestFit="1" customWidth="1"/>
    <col min="6" max="6" width="14.1640625" bestFit="1" customWidth="1"/>
    <col min="7" max="7" width="4.33203125" bestFit="1" customWidth="1"/>
    <col min="9" max="9" width="38" bestFit="1" customWidth="1"/>
    <col min="10" max="10" width="15.33203125" bestFit="1" customWidth="1"/>
    <col min="12" max="12" width="16.33203125" bestFit="1" customWidth="1"/>
    <col min="13" max="13" width="10.5" bestFit="1" customWidth="1"/>
  </cols>
  <sheetData>
    <row r="1" spans="1:13" x14ac:dyDescent="0.2">
      <c r="A1" s="1"/>
      <c r="B1" s="1"/>
      <c r="C1" s="1"/>
      <c r="L1" s="7" t="s">
        <v>21</v>
      </c>
      <c r="M1" s="7" t="s">
        <v>22</v>
      </c>
    </row>
    <row r="2" spans="1:13" x14ac:dyDescent="0.2">
      <c r="A2" s="1"/>
      <c r="B2" s="1"/>
      <c r="C2" s="1"/>
      <c r="L2" s="12">
        <v>50000</v>
      </c>
      <c r="M2" s="1" cm="1">
        <f t="array" aca="1" ref="M2:M88" ca="1">FREQUENCY(E38:E1037,L2:L87)</f>
        <v>0</v>
      </c>
    </row>
    <row r="3" spans="1:13" x14ac:dyDescent="0.2">
      <c r="A3" s="1" t="s">
        <v>1</v>
      </c>
      <c r="B3" s="1">
        <v>40</v>
      </c>
      <c r="C3" s="1"/>
      <c r="L3" s="12">
        <f>L2+100000</f>
        <v>150000</v>
      </c>
      <c r="M3" s="1">
        <f ca="1"/>
        <v>1</v>
      </c>
    </row>
    <row r="4" spans="1:13" x14ac:dyDescent="0.2">
      <c r="A4" s="1" t="s">
        <v>2</v>
      </c>
      <c r="B4" s="2">
        <v>85000</v>
      </c>
      <c r="C4" s="1"/>
      <c r="L4" s="12">
        <f t="shared" ref="L4:L67" si="0">L3+100000</f>
        <v>250000</v>
      </c>
      <c r="M4" s="1">
        <f ca="1"/>
        <v>21</v>
      </c>
    </row>
    <row r="5" spans="1:13" x14ac:dyDescent="0.2">
      <c r="A5" s="1" t="s">
        <v>3</v>
      </c>
      <c r="B5" s="2">
        <v>50000</v>
      </c>
      <c r="C5" s="1"/>
      <c r="L5" s="12">
        <f t="shared" si="0"/>
        <v>350000</v>
      </c>
      <c r="M5" s="1">
        <f ca="1"/>
        <v>45</v>
      </c>
    </row>
    <row r="6" spans="1:13" x14ac:dyDescent="0.2">
      <c r="A6" s="1" t="s">
        <v>4</v>
      </c>
      <c r="B6" s="4">
        <v>9.1300000000000006E-2</v>
      </c>
      <c r="C6" s="1"/>
      <c r="L6" s="12">
        <f t="shared" si="0"/>
        <v>450000</v>
      </c>
      <c r="M6" s="1">
        <f ca="1"/>
        <v>84</v>
      </c>
    </row>
    <row r="7" spans="1:13" x14ac:dyDescent="0.2">
      <c r="A7" s="1" t="s">
        <v>5</v>
      </c>
      <c r="B7" s="4">
        <f ca="1">J11+(J12-J11)*RAND()</f>
        <v>4.7181821935734836E-2</v>
      </c>
      <c r="C7" s="1"/>
      <c r="L7" s="12">
        <f t="shared" si="0"/>
        <v>550000</v>
      </c>
      <c r="M7" s="1">
        <f ca="1"/>
        <v>77</v>
      </c>
    </row>
    <row r="8" spans="1:13" x14ac:dyDescent="0.2">
      <c r="A8" s="1" t="s">
        <v>6</v>
      </c>
      <c r="B8" s="4">
        <f ca="1">_xlfn.NORM.INV(RAND(),J15,J16)</f>
        <v>6.0475415944668896E-2</v>
      </c>
      <c r="C8" s="4"/>
      <c r="L8" s="12">
        <f t="shared" si="0"/>
        <v>650000</v>
      </c>
      <c r="M8" s="1">
        <f ca="1"/>
        <v>71</v>
      </c>
    </row>
    <row r="9" spans="1:13" x14ac:dyDescent="0.2">
      <c r="A9" s="1"/>
      <c r="B9" s="1"/>
      <c r="C9" s="1"/>
      <c r="L9" s="12">
        <f t="shared" si="0"/>
        <v>750000</v>
      </c>
      <c r="M9" s="1">
        <f ca="1"/>
        <v>81</v>
      </c>
    </row>
    <row r="10" spans="1:13" x14ac:dyDescent="0.2">
      <c r="A10" s="1" t="s">
        <v>0</v>
      </c>
      <c r="B10" s="1" t="s">
        <v>7</v>
      </c>
      <c r="C10" s="1" t="s">
        <v>8</v>
      </c>
      <c r="D10" s="1" t="s">
        <v>9</v>
      </c>
      <c r="E10" s="5" t="s">
        <v>10</v>
      </c>
      <c r="F10" s="1" t="s">
        <v>11</v>
      </c>
      <c r="G10" s="1" t="s">
        <v>1</v>
      </c>
      <c r="I10" s="1" t="s">
        <v>12</v>
      </c>
      <c r="L10" s="12">
        <f t="shared" si="0"/>
        <v>850000</v>
      </c>
      <c r="M10" s="1">
        <f ca="1"/>
        <v>80</v>
      </c>
    </row>
    <row r="11" spans="1:13" x14ac:dyDescent="0.2">
      <c r="A11" s="1">
        <v>1</v>
      </c>
      <c r="B11" s="5">
        <f>B5</f>
        <v>50000</v>
      </c>
      <c r="C11" s="5">
        <f>B4</f>
        <v>85000</v>
      </c>
      <c r="D11" s="5">
        <f>C11*B$6</f>
        <v>7760.5000000000009</v>
      </c>
      <c r="E11" s="5">
        <f ca="1">(B11+D11)/2*B$8</f>
        <v>1746.5451313360238</v>
      </c>
      <c r="F11" s="5">
        <f ca="1">E11+D11+B11</f>
        <v>59507.045131336024</v>
      </c>
      <c r="G11" s="1">
        <v>41</v>
      </c>
      <c r="I11" s="6" t="s">
        <v>13</v>
      </c>
      <c r="J11" s="17">
        <v>0</v>
      </c>
      <c r="L11" s="12">
        <f t="shared" si="0"/>
        <v>950000</v>
      </c>
      <c r="M11" s="1">
        <f ca="1"/>
        <v>65</v>
      </c>
    </row>
    <row r="12" spans="1:13" x14ac:dyDescent="0.2">
      <c r="A12" s="1">
        <v>2</v>
      </c>
      <c r="B12" s="5">
        <f ca="1">F11</f>
        <v>59507.045131336024</v>
      </c>
      <c r="C12" s="5">
        <f ca="1">C11*(1+B$7)</f>
        <v>89010.454864537445</v>
      </c>
      <c r="D12" s="5">
        <f ca="1">C12*B$6</f>
        <v>8126.6545291322691</v>
      </c>
      <c r="E12" s="5">
        <f ca="1">(B12+D12/2)*B$8</f>
        <v>3844.4447123996811</v>
      </c>
      <c r="F12" s="5">
        <f ca="1">B12+D12+E12</f>
        <v>71478.144372867973</v>
      </c>
      <c r="G12" s="1">
        <f>G11+1</f>
        <v>42</v>
      </c>
      <c r="I12" s="6" t="s">
        <v>14</v>
      </c>
      <c r="J12" s="17">
        <v>0.05</v>
      </c>
      <c r="L12" s="12">
        <f t="shared" si="0"/>
        <v>1050000</v>
      </c>
      <c r="M12" s="1">
        <f ca="1"/>
        <v>70</v>
      </c>
    </row>
    <row r="13" spans="1:13" x14ac:dyDescent="0.2">
      <c r="A13" s="1">
        <v>3</v>
      </c>
      <c r="B13" s="5">
        <f t="shared" ref="B13:B30" ca="1" si="1">F12</f>
        <v>71478.144372867973</v>
      </c>
      <c r="C13" s="5">
        <f t="shared" ref="C13:C30" ca="1" si="2">C12*(1+B$7)</f>
        <v>93210.130296374802</v>
      </c>
      <c r="D13" s="5">
        <f t="shared" ref="D13:D30" ca="1" si="3">C13*B$6</f>
        <v>8510.0848960590192</v>
      </c>
      <c r="E13" s="5">
        <f t="shared" ref="E13:E30" ca="1" si="4">(B13+D13/2)*B$8</f>
        <v>4579.995973809092</v>
      </c>
      <c r="F13" s="5">
        <f t="shared" ref="F13:F29" ca="1" si="5">B13+D13+E13</f>
        <v>84568.225242736095</v>
      </c>
      <c r="G13" s="1">
        <f t="shared" ref="G13:G30" si="6">G12+1</f>
        <v>43</v>
      </c>
      <c r="I13" s="7"/>
      <c r="J13" s="1"/>
      <c r="L13" s="12">
        <f t="shared" si="0"/>
        <v>1150000</v>
      </c>
      <c r="M13" s="1">
        <f ca="1"/>
        <v>58</v>
      </c>
    </row>
    <row r="14" spans="1:13" x14ac:dyDescent="0.2">
      <c r="A14" s="1">
        <v>4</v>
      </c>
      <c r="B14" s="5">
        <f t="shared" ca="1" si="1"/>
        <v>84568.225242736095</v>
      </c>
      <c r="C14" s="5">
        <f ca="1">C13*(1+B$7)</f>
        <v>97607.954066624996</v>
      </c>
      <c r="D14" s="5">
        <f t="shared" ca="1" si="3"/>
        <v>8911.6062062828623</v>
      </c>
      <c r="E14" s="5">
        <f t="shared" ca="1" si="4"/>
        <v>5383.765143286937</v>
      </c>
      <c r="F14" s="5">
        <f t="shared" ca="1" si="5"/>
        <v>98863.596592305883</v>
      </c>
      <c r="G14" s="1">
        <f t="shared" si="6"/>
        <v>44</v>
      </c>
      <c r="I14" s="7" t="s">
        <v>15</v>
      </c>
      <c r="L14" s="12">
        <f t="shared" si="0"/>
        <v>1250000</v>
      </c>
      <c r="M14" s="1">
        <f ca="1"/>
        <v>35</v>
      </c>
    </row>
    <row r="15" spans="1:13" x14ac:dyDescent="0.2">
      <c r="A15" s="1">
        <v>5</v>
      </c>
      <c r="B15" s="5">
        <f t="shared" ca="1" si="1"/>
        <v>98863.596592305883</v>
      </c>
      <c r="C15" s="5">
        <f t="shared" ca="1" si="2"/>
        <v>102213.27517490787</v>
      </c>
      <c r="D15" s="5">
        <f t="shared" ca="1" si="3"/>
        <v>9332.0720234690889</v>
      </c>
      <c r="E15" s="5">
        <f t="shared" ca="1" si="4"/>
        <v>6260.9975943280988</v>
      </c>
      <c r="F15" s="5">
        <f t="shared" ca="1" si="5"/>
        <v>114456.66621010308</v>
      </c>
      <c r="G15" s="1">
        <f t="shared" si="6"/>
        <v>45</v>
      </c>
      <c r="I15" s="7" t="s">
        <v>16</v>
      </c>
      <c r="J15" s="16">
        <v>0.1</v>
      </c>
      <c r="L15" s="12">
        <f t="shared" si="0"/>
        <v>1350000</v>
      </c>
      <c r="M15" s="1">
        <f ca="1"/>
        <v>42</v>
      </c>
    </row>
    <row r="16" spans="1:13" x14ac:dyDescent="0.2">
      <c r="A16" s="1">
        <v>6</v>
      </c>
      <c r="B16" s="5">
        <f t="shared" ca="1" si="1"/>
        <v>114456.66621010308</v>
      </c>
      <c r="C16" s="5">
        <f t="shared" ca="1" si="2"/>
        <v>107035.88372367863</v>
      </c>
      <c r="D16" s="5">
        <f t="shared" ca="1" si="3"/>
        <v>9772.3761839718609</v>
      </c>
      <c r="E16" s="5">
        <f t="shared" ca="1" si="4"/>
        <v>7217.3087539428507</v>
      </c>
      <c r="F16" s="5">
        <f t="shared" ca="1" si="5"/>
        <v>131446.3511480178</v>
      </c>
      <c r="G16" s="1">
        <f t="shared" si="6"/>
        <v>46</v>
      </c>
      <c r="I16" s="7" t="s">
        <v>17</v>
      </c>
      <c r="J16" s="16">
        <v>0.05</v>
      </c>
      <c r="L16" s="12">
        <f t="shared" si="0"/>
        <v>1450000</v>
      </c>
      <c r="M16" s="1">
        <f ca="1"/>
        <v>30</v>
      </c>
    </row>
    <row r="17" spans="1:13" x14ac:dyDescent="0.2">
      <c r="A17" s="1">
        <v>7</v>
      </c>
      <c r="B17" s="5">
        <f t="shared" ca="1" si="1"/>
        <v>131446.3511480178</v>
      </c>
      <c r="C17" s="5">
        <f t="shared" ca="1" si="2"/>
        <v>112086.03173026325</v>
      </c>
      <c r="D17" s="5">
        <f t="shared" ca="1" si="3"/>
        <v>10233.454696973035</v>
      </c>
      <c r="E17" s="5">
        <f t="shared" ca="1" si="4"/>
        <v>8258.7089747605678</v>
      </c>
      <c r="F17" s="5">
        <f t="shared" ca="1" si="5"/>
        <v>149938.51481975141</v>
      </c>
      <c r="G17" s="1">
        <f t="shared" si="6"/>
        <v>47</v>
      </c>
      <c r="L17" s="12">
        <f t="shared" si="0"/>
        <v>1550000</v>
      </c>
      <c r="M17" s="1">
        <f ca="1"/>
        <v>32</v>
      </c>
    </row>
    <row r="18" spans="1:13" x14ac:dyDescent="0.2">
      <c r="A18" s="1">
        <v>8</v>
      </c>
      <c r="B18" s="5">
        <f t="shared" ca="1" si="1"/>
        <v>149938.51481975141</v>
      </c>
      <c r="C18" s="5">
        <f t="shared" ca="1" si="2"/>
        <v>117374.45492084364</v>
      </c>
      <c r="D18" s="5">
        <f t="shared" ca="1" si="3"/>
        <v>10716.287734273024</v>
      </c>
      <c r="E18" s="5">
        <f t="shared" ca="1" si="4"/>
        <v>9391.630028906824</v>
      </c>
      <c r="F18" s="5">
        <f t="shared" ca="1" si="5"/>
        <v>170046.43258293127</v>
      </c>
      <c r="G18" s="1">
        <f t="shared" si="6"/>
        <v>48</v>
      </c>
      <c r="I18" s="7" t="s">
        <v>18</v>
      </c>
      <c r="L18" s="12">
        <f t="shared" si="0"/>
        <v>1650000</v>
      </c>
      <c r="M18" s="1">
        <f ca="1"/>
        <v>19</v>
      </c>
    </row>
    <row r="19" spans="1:13" x14ac:dyDescent="0.2">
      <c r="A19" s="1">
        <v>9</v>
      </c>
      <c r="B19" s="5">
        <f t="shared" ca="1" si="1"/>
        <v>170046.43258293127</v>
      </c>
      <c r="C19" s="5">
        <f t="shared" ca="1" si="2"/>
        <v>122912.39555272281</v>
      </c>
      <c r="D19" s="5">
        <f t="shared" ca="1" si="3"/>
        <v>11221.901713963593</v>
      </c>
      <c r="E19" s="5">
        <f t="shared" ca="1" si="4"/>
        <v>10622.953327280937</v>
      </c>
      <c r="F19" s="5">
        <f t="shared" ca="1" si="5"/>
        <v>191891.28762417581</v>
      </c>
      <c r="G19" s="1">
        <f t="shared" si="6"/>
        <v>49</v>
      </c>
      <c r="I19" s="7" t="s">
        <v>16</v>
      </c>
      <c r="J19" s="14">
        <f ca="1">AVERAGE(E38:E1037)</f>
        <v>1163934.8514135589</v>
      </c>
      <c r="L19" s="12">
        <f t="shared" si="0"/>
        <v>1750000</v>
      </c>
      <c r="M19" s="1">
        <f ca="1"/>
        <v>14</v>
      </c>
    </row>
    <row r="20" spans="1:13" x14ac:dyDescent="0.2">
      <c r="A20" s="1">
        <v>10</v>
      </c>
      <c r="B20" s="5">
        <f t="shared" ca="1" si="1"/>
        <v>191891.28762417581</v>
      </c>
      <c r="C20" s="5">
        <f t="shared" ca="1" si="2"/>
        <v>128711.62631338598</v>
      </c>
      <c r="D20" s="5">
        <f t="shared" ca="1" si="3"/>
        <v>11751.37148241214</v>
      </c>
      <c r="E20" s="5">
        <f t="shared" ca="1" si="4"/>
        <v>11960.039974389725</v>
      </c>
      <c r="F20" s="5">
        <f t="shared" ca="1" si="5"/>
        <v>215602.69908097765</v>
      </c>
      <c r="G20" s="1">
        <f t="shared" si="6"/>
        <v>50</v>
      </c>
      <c r="I20" s="7" t="s">
        <v>17</v>
      </c>
      <c r="J20" s="5">
        <f ca="1">_xlfn.STDEV.S(E38:E1037)</f>
        <v>911108.80661418696</v>
      </c>
      <c r="L20" s="12">
        <f t="shared" si="0"/>
        <v>1850000</v>
      </c>
      <c r="M20" s="1">
        <f ca="1"/>
        <v>24</v>
      </c>
    </row>
    <row r="21" spans="1:13" x14ac:dyDescent="0.2">
      <c r="A21" s="1">
        <v>11</v>
      </c>
      <c r="B21" s="5">
        <f t="shared" ca="1" si="1"/>
        <v>215602.69908097765</v>
      </c>
      <c r="C21" s="5">
        <f t="shared" ca="1" si="2"/>
        <v>134784.47534716298</v>
      </c>
      <c r="D21" s="5">
        <f t="shared" ca="1" si="3"/>
        <v>12305.822599195981</v>
      </c>
      <c r="E21" s="5">
        <f t="shared" ca="1" si="4"/>
        <v>13410.762775829247</v>
      </c>
      <c r="F21" s="5">
        <f t="shared" ca="1" si="5"/>
        <v>241319.28445600288</v>
      </c>
      <c r="G21" s="1">
        <f t="shared" si="6"/>
        <v>51</v>
      </c>
      <c r="I21" s="7" t="s">
        <v>19</v>
      </c>
      <c r="J21" s="14">
        <f ca="1">MIN(E38:E1037)</f>
        <v>128011.25664859697</v>
      </c>
      <c r="L21" s="12">
        <f t="shared" si="0"/>
        <v>1950000</v>
      </c>
      <c r="M21" s="1">
        <f ca="1"/>
        <v>8</v>
      </c>
    </row>
    <row r="22" spans="1:13" x14ac:dyDescent="0.2">
      <c r="A22" s="1">
        <v>12</v>
      </c>
      <c r="B22" s="5">
        <f t="shared" ca="1" si="1"/>
        <v>241319.28445600288</v>
      </c>
      <c r="C22" s="5">
        <f t="shared" ca="1" si="2"/>
        <v>141143.85246269425</v>
      </c>
      <c r="D22" s="5">
        <f t="shared" ca="1" si="3"/>
        <v>12886.433729843986</v>
      </c>
      <c r="E22" s="5">
        <f t="shared" ca="1" si="4"/>
        <v>14983.540322874509</v>
      </c>
      <c r="F22" s="5">
        <f t="shared" ca="1" si="5"/>
        <v>269189.25850872137</v>
      </c>
      <c r="G22" s="1">
        <f t="shared" si="6"/>
        <v>52</v>
      </c>
      <c r="I22" s="7" t="s">
        <v>20</v>
      </c>
      <c r="J22" s="14">
        <f ca="1">MAX(E38:E1037)</f>
        <v>8160810.3390490068</v>
      </c>
      <c r="L22" s="12">
        <f t="shared" si="0"/>
        <v>2050000</v>
      </c>
      <c r="M22" s="1">
        <f ca="1"/>
        <v>18</v>
      </c>
    </row>
    <row r="23" spans="1:13" x14ac:dyDescent="0.2">
      <c r="A23" s="1">
        <v>13</v>
      </c>
      <c r="B23" s="5">
        <f t="shared" ca="1" si="1"/>
        <v>269189.25850872137</v>
      </c>
      <c r="C23" s="5">
        <f t="shared" ca="1" si="2"/>
        <v>147803.2765769127</v>
      </c>
      <c r="D23" s="5">
        <f t="shared" ca="1" si="3"/>
        <v>13494.43915147213</v>
      </c>
      <c r="E23" s="5">
        <f t="shared" ca="1" si="4"/>
        <v>16687.373286464579</v>
      </c>
      <c r="F23" s="5">
        <f t="shared" ca="1" si="5"/>
        <v>299371.07094665809</v>
      </c>
      <c r="G23" s="1">
        <f t="shared" si="6"/>
        <v>53</v>
      </c>
      <c r="I23" s="7" t="s">
        <v>24</v>
      </c>
      <c r="J23" s="15">
        <f ca="1">COUNTIF(E38:E1037,"&gt;=1000000")/COUNT(E38:E1037)</f>
        <v>0.441</v>
      </c>
      <c r="L23" s="12">
        <f t="shared" si="0"/>
        <v>2150000</v>
      </c>
      <c r="M23" s="1">
        <f ca="1"/>
        <v>12</v>
      </c>
    </row>
    <row r="24" spans="1:13" x14ac:dyDescent="0.2">
      <c r="A24" s="1">
        <v>14</v>
      </c>
      <c r="B24" s="5">
        <f t="shared" ca="1" si="1"/>
        <v>299371.07094665809</v>
      </c>
      <c r="C24" s="5">
        <f t="shared" ca="1" si="2"/>
        <v>154776.90445388274</v>
      </c>
      <c r="D24" s="5">
        <f t="shared" ca="1" si="3"/>
        <v>14131.131376639496</v>
      </c>
      <c r="E24" s="5">
        <f t="shared" ca="1" si="4"/>
        <v>18531.883061185647</v>
      </c>
      <c r="F24" s="5">
        <f t="shared" ca="1" si="5"/>
        <v>332034.08538448322</v>
      </c>
      <c r="G24" s="1">
        <f t="shared" si="6"/>
        <v>54</v>
      </c>
      <c r="L24" s="12">
        <f t="shared" si="0"/>
        <v>2250000</v>
      </c>
      <c r="M24" s="1">
        <f ca="1"/>
        <v>11</v>
      </c>
    </row>
    <row r="25" spans="1:13" x14ac:dyDescent="0.2">
      <c r="A25" s="1">
        <v>15</v>
      </c>
      <c r="B25" s="5">
        <f t="shared" ca="1" si="1"/>
        <v>332034.08538448322</v>
      </c>
      <c r="C25" s="5">
        <f t="shared" ca="1" si="2"/>
        <v>162079.56079959008</v>
      </c>
      <c r="D25" s="5">
        <f t="shared" ca="1" si="3"/>
        <v>14797.863901002574</v>
      </c>
      <c r="E25" s="5">
        <f t="shared" ca="1" si="4"/>
        <v>20527.352908687197</v>
      </c>
      <c r="F25" s="5">
        <f t="shared" ca="1" si="5"/>
        <v>367359.30219417298</v>
      </c>
      <c r="G25" s="1">
        <f t="shared" si="6"/>
        <v>55</v>
      </c>
      <c r="I25" s="7"/>
      <c r="J25" s="7"/>
      <c r="L25" s="12">
        <f t="shared" si="0"/>
        <v>2350000</v>
      </c>
      <c r="M25" s="1">
        <f ca="1"/>
        <v>8</v>
      </c>
    </row>
    <row r="26" spans="1:13" x14ac:dyDescent="0.2">
      <c r="A26" s="1">
        <v>16</v>
      </c>
      <c r="B26" s="5">
        <f t="shared" ca="1" si="1"/>
        <v>367359.30219417298</v>
      </c>
      <c r="C26" s="5">
        <f t="shared" ca="1" si="2"/>
        <v>169726.76977665842</v>
      </c>
      <c r="D26" s="5">
        <f t="shared" ca="1" si="3"/>
        <v>15496.054080608914</v>
      </c>
      <c r="E26" s="5">
        <f t="shared" ca="1" si="4"/>
        <v>22684.771759348881</v>
      </c>
      <c r="F26" s="5">
        <f t="shared" ca="1" si="5"/>
        <v>405540.12803413079</v>
      </c>
      <c r="G26" s="1">
        <f t="shared" si="6"/>
        <v>56</v>
      </c>
      <c r="I26" s="12"/>
      <c r="J26" s="7"/>
      <c r="L26" s="12">
        <f t="shared" si="0"/>
        <v>2450000</v>
      </c>
      <c r="M26" s="1">
        <f ca="1"/>
        <v>14</v>
      </c>
    </row>
    <row r="27" spans="1:13" x14ac:dyDescent="0.2">
      <c r="A27" s="1">
        <v>17</v>
      </c>
      <c r="B27" s="5">
        <f t="shared" ca="1" si="1"/>
        <v>405540.12803413079</v>
      </c>
      <c r="C27" s="5">
        <f t="shared" ca="1" si="2"/>
        <v>177734.78800598814</v>
      </c>
      <c r="D27" s="5">
        <f t="shared" ca="1" si="3"/>
        <v>16227.186144946718</v>
      </c>
      <c r="E27" s="5">
        <f t="shared" ca="1" si="4"/>
        <v>25015.88084098195</v>
      </c>
      <c r="F27" s="5">
        <f t="shared" ca="1" si="5"/>
        <v>446783.19502005947</v>
      </c>
      <c r="G27" s="1">
        <f t="shared" si="6"/>
        <v>57</v>
      </c>
      <c r="I27" s="12"/>
      <c r="J27" s="7"/>
      <c r="L27" s="12">
        <f t="shared" si="0"/>
        <v>2550000</v>
      </c>
      <c r="M27" s="1">
        <f ca="1"/>
        <v>9</v>
      </c>
    </row>
    <row r="28" spans="1:13" x14ac:dyDescent="0.2">
      <c r="A28" s="1">
        <v>18</v>
      </c>
      <c r="B28" s="5">
        <f t="shared" ca="1" si="1"/>
        <v>446783.19502005947</v>
      </c>
      <c r="C28" s="5">
        <f t="shared" ca="1" si="2"/>
        <v>186120.63912547223</v>
      </c>
      <c r="D28" s="5">
        <f t="shared" ca="1" si="3"/>
        <v>16992.814352155616</v>
      </c>
      <c r="E28" s="5">
        <f t="shared" ca="1" si="4"/>
        <v>27533.223313934795</v>
      </c>
      <c r="F28" s="5">
        <f t="shared" ca="1" si="5"/>
        <v>491309.23268614989</v>
      </c>
      <c r="G28" s="1">
        <f t="shared" si="6"/>
        <v>58</v>
      </c>
      <c r="I28" s="12"/>
      <c r="J28" s="7"/>
      <c r="L28" s="12">
        <f t="shared" si="0"/>
        <v>2650000</v>
      </c>
      <c r="M28" s="1">
        <f ca="1"/>
        <v>6</v>
      </c>
    </row>
    <row r="29" spans="1:13" x14ac:dyDescent="0.2">
      <c r="A29" s="1">
        <v>19</v>
      </c>
      <c r="B29" s="5">
        <f t="shared" ca="1" si="1"/>
        <v>491309.23268614989</v>
      </c>
      <c r="C29" s="5">
        <f t="shared" ca="1" si="2"/>
        <v>194902.1499792554</v>
      </c>
      <c r="D29" s="5">
        <f t="shared" ca="1" si="3"/>
        <v>17794.566293106018</v>
      </c>
      <c r="E29" s="5">
        <f t="shared" ca="1" si="4"/>
        <v>30250.197103216316</v>
      </c>
      <c r="F29" s="5">
        <f t="shared" ca="1" si="5"/>
        <v>539353.99608247227</v>
      </c>
      <c r="G29" s="1">
        <f t="shared" si="6"/>
        <v>59</v>
      </c>
      <c r="I29" s="12"/>
      <c r="J29" s="7"/>
      <c r="L29" s="12">
        <f t="shared" si="0"/>
        <v>2750000</v>
      </c>
      <c r="M29" s="1">
        <f ca="1"/>
        <v>5</v>
      </c>
    </row>
    <row r="30" spans="1:13" x14ac:dyDescent="0.2">
      <c r="A30" s="1">
        <v>20</v>
      </c>
      <c r="B30" s="5">
        <f t="shared" ca="1" si="1"/>
        <v>539353.99608247227</v>
      </c>
      <c r="C30" s="5">
        <f t="shared" ca="1" si="2"/>
        <v>204097.98851446848</v>
      </c>
      <c r="D30" s="5">
        <f t="shared" ca="1" si="3"/>
        <v>18634.146351370975</v>
      </c>
      <c r="E30" s="5">
        <f t="shared" ca="1" si="4"/>
        <v>33181.111130193327</v>
      </c>
      <c r="F30" s="5">
        <f ca="1">B30+D30+E30</f>
        <v>591169.25356403657</v>
      </c>
      <c r="G30" s="1">
        <f t="shared" si="6"/>
        <v>60</v>
      </c>
      <c r="I30" s="12"/>
      <c r="J30" s="7"/>
      <c r="L30" s="12">
        <f t="shared" si="0"/>
        <v>2850000</v>
      </c>
      <c r="M30" s="1">
        <f ca="1"/>
        <v>3</v>
      </c>
    </row>
    <row r="31" spans="1:13" x14ac:dyDescent="0.2">
      <c r="A31" s="1"/>
      <c r="B31" s="5"/>
      <c r="C31" s="5"/>
      <c r="D31" s="5"/>
      <c r="E31" s="5"/>
      <c r="F31" s="5"/>
      <c r="G31" s="1"/>
      <c r="I31" s="12"/>
      <c r="J31" s="7"/>
      <c r="L31" s="12">
        <f t="shared" si="0"/>
        <v>2950000</v>
      </c>
      <c r="M31" s="1">
        <f ca="1"/>
        <v>9</v>
      </c>
    </row>
    <row r="32" spans="1:13" x14ac:dyDescent="0.2">
      <c r="A32" s="1"/>
      <c r="B32" s="5"/>
      <c r="C32" s="5"/>
      <c r="D32" s="5"/>
      <c r="E32" s="5"/>
      <c r="F32" s="5"/>
      <c r="G32" s="1"/>
      <c r="I32" s="12"/>
      <c r="J32" s="7"/>
      <c r="L32" s="12">
        <f t="shared" si="0"/>
        <v>3050000</v>
      </c>
      <c r="M32" s="1">
        <f ca="1"/>
        <v>3</v>
      </c>
    </row>
    <row r="33" spans="1:13" x14ac:dyDescent="0.2">
      <c r="A33" s="1"/>
      <c r="B33" s="5"/>
      <c r="C33" s="5"/>
      <c r="D33" s="5"/>
      <c r="E33" s="5"/>
      <c r="F33" s="5"/>
      <c r="G33" s="1"/>
      <c r="I33" s="12"/>
      <c r="J33" s="7"/>
      <c r="L33" s="12">
        <f t="shared" si="0"/>
        <v>3150000</v>
      </c>
      <c r="M33" s="1">
        <f ca="1"/>
        <v>7</v>
      </c>
    </row>
    <row r="34" spans="1:13" x14ac:dyDescent="0.2">
      <c r="A34" s="1"/>
      <c r="B34" s="5"/>
      <c r="C34" s="5"/>
      <c r="D34" s="5"/>
      <c r="E34" s="5"/>
      <c r="F34" s="5"/>
      <c r="G34" s="1"/>
      <c r="I34" s="12"/>
      <c r="J34" s="7"/>
      <c r="L34" s="12">
        <f t="shared" si="0"/>
        <v>3250000</v>
      </c>
      <c r="M34" s="1">
        <f ca="1"/>
        <v>5</v>
      </c>
    </row>
    <row r="35" spans="1:13" x14ac:dyDescent="0.2">
      <c r="A35" s="1"/>
      <c r="B35" s="5"/>
      <c r="C35" s="5"/>
      <c r="D35" s="5"/>
      <c r="E35" s="5"/>
      <c r="F35" s="5"/>
      <c r="G35" s="1"/>
      <c r="I35" s="12"/>
      <c r="J35" s="7"/>
      <c r="L35" s="12">
        <f t="shared" si="0"/>
        <v>3350000</v>
      </c>
      <c r="M35" s="1">
        <f ca="1"/>
        <v>1</v>
      </c>
    </row>
    <row r="36" spans="1:13" x14ac:dyDescent="0.2">
      <c r="I36" s="12"/>
      <c r="J36" s="7"/>
      <c r="L36" s="12">
        <f t="shared" si="0"/>
        <v>3450000</v>
      </c>
      <c r="M36" s="1">
        <f ca="1"/>
        <v>4</v>
      </c>
    </row>
    <row r="37" spans="1:13" x14ac:dyDescent="0.2">
      <c r="A37" s="1" t="s">
        <v>23</v>
      </c>
      <c r="B37" s="1" t="s">
        <v>4</v>
      </c>
      <c r="C37" s="1" t="s">
        <v>5</v>
      </c>
      <c r="D37" s="1" t="s">
        <v>6</v>
      </c>
      <c r="E37" s="5" t="s">
        <v>11</v>
      </c>
      <c r="F37" s="1"/>
      <c r="G37" s="1"/>
      <c r="I37" s="12"/>
      <c r="J37" s="7"/>
      <c r="L37" s="12">
        <f t="shared" si="0"/>
        <v>3550000</v>
      </c>
      <c r="M37" s="1">
        <f ca="1"/>
        <v>3</v>
      </c>
    </row>
    <row r="38" spans="1:13" x14ac:dyDescent="0.2">
      <c r="A38" s="1">
        <v>1</v>
      </c>
      <c r="B38" s="4">
        <f>B6</f>
        <v>9.1300000000000006E-2</v>
      </c>
      <c r="C38" s="4">
        <f ca="1">B7</f>
        <v>4.7181821935734836E-2</v>
      </c>
      <c r="D38" s="4">
        <f ca="1">B8</f>
        <v>6.0475415944668896E-2</v>
      </c>
      <c r="E38" s="5">
        <f ca="1">F30</f>
        <v>591169.25356403657</v>
      </c>
      <c r="I38" s="12"/>
      <c r="J38" s="7"/>
      <c r="L38" s="12">
        <f t="shared" si="0"/>
        <v>3650000</v>
      </c>
      <c r="M38" s="1">
        <f ca="1"/>
        <v>1</v>
      </c>
    </row>
    <row r="39" spans="1:13" x14ac:dyDescent="0.2">
      <c r="A39" s="1">
        <f>A38+1</f>
        <v>2</v>
      </c>
      <c r="B39" s="4">
        <f t="dataTable" ref="B39:E1037" dt2D="0" dtr="0" r1="F1" ca="1"/>
        <v>9.1300000000000006E-2</v>
      </c>
      <c r="C39" s="4">
        <v>8.5915839856824782E-3</v>
      </c>
      <c r="D39" s="4">
        <v>0.11130933158509276</v>
      </c>
      <c r="E39" s="5">
        <v>955786.49209311686</v>
      </c>
      <c r="I39" s="12"/>
      <c r="J39" s="7"/>
      <c r="L39" s="12">
        <f t="shared" si="0"/>
        <v>3750000</v>
      </c>
      <c r="M39" s="1">
        <f ca="1"/>
        <v>1</v>
      </c>
    </row>
    <row r="40" spans="1:13" x14ac:dyDescent="0.2">
      <c r="A40" s="1">
        <f t="shared" ref="A40:A103" si="7">A39+1</f>
        <v>3</v>
      </c>
      <c r="B40" s="4">
        <v>9.1300000000000006E-2</v>
      </c>
      <c r="C40" s="4">
        <v>4.4655161573885098E-2</v>
      </c>
      <c r="D40" s="4">
        <v>0.12276852450883774</v>
      </c>
      <c r="E40" s="5">
        <v>1295052.2234838584</v>
      </c>
      <c r="I40" s="12"/>
      <c r="J40" s="7"/>
      <c r="L40" s="12">
        <f t="shared" si="0"/>
        <v>3850000</v>
      </c>
      <c r="M40" s="1">
        <f ca="1"/>
        <v>1</v>
      </c>
    </row>
    <row r="41" spans="1:13" x14ac:dyDescent="0.2">
      <c r="A41" s="1">
        <f t="shared" si="7"/>
        <v>4</v>
      </c>
      <c r="B41" s="4">
        <v>9.1300000000000006E-2</v>
      </c>
      <c r="C41" s="4">
        <v>1.3161741299471987E-2</v>
      </c>
      <c r="D41" s="4">
        <v>0.11311323419393587</v>
      </c>
      <c r="E41" s="5">
        <v>997612.69603225985</v>
      </c>
      <c r="I41" s="12"/>
      <c r="J41" s="7"/>
      <c r="L41" s="12">
        <f t="shared" si="0"/>
        <v>3950000</v>
      </c>
      <c r="M41" s="1">
        <f ca="1"/>
        <v>2</v>
      </c>
    </row>
    <row r="42" spans="1:13" x14ac:dyDescent="0.2">
      <c r="A42" s="1">
        <f t="shared" si="7"/>
        <v>5</v>
      </c>
      <c r="B42" s="4">
        <v>9.1300000000000006E-2</v>
      </c>
      <c r="C42" s="4">
        <v>2.7088250791190312E-2</v>
      </c>
      <c r="D42" s="4">
        <v>4.0262946502336909E-2</v>
      </c>
      <c r="E42" s="5">
        <v>405751.01823392027</v>
      </c>
      <c r="I42" s="12"/>
      <c r="J42" s="7"/>
      <c r="L42" s="12">
        <f t="shared" si="0"/>
        <v>4050000</v>
      </c>
      <c r="M42" s="1">
        <f ca="1"/>
        <v>1</v>
      </c>
    </row>
    <row r="43" spans="1:13" x14ac:dyDescent="0.2">
      <c r="A43" s="1">
        <f t="shared" si="7"/>
        <v>6</v>
      </c>
      <c r="B43" s="4">
        <v>9.1300000000000006E-2</v>
      </c>
      <c r="C43" s="4">
        <v>4.3448195202113286E-2</v>
      </c>
      <c r="D43" s="4">
        <v>0.11767835380221514</v>
      </c>
      <c r="E43" s="5">
        <v>1203610.8376837354</v>
      </c>
      <c r="I43" s="12"/>
      <c r="J43" s="7"/>
      <c r="L43" s="12">
        <f t="shared" si="0"/>
        <v>4150000</v>
      </c>
      <c r="M43" s="1">
        <f ca="1"/>
        <v>2</v>
      </c>
    </row>
    <row r="44" spans="1:13" x14ac:dyDescent="0.2">
      <c r="A44" s="1">
        <f t="shared" si="7"/>
        <v>7</v>
      </c>
      <c r="B44" s="4">
        <v>9.1300000000000006E-2</v>
      </c>
      <c r="C44" s="4">
        <v>1.7186563884929808E-2</v>
      </c>
      <c r="D44" s="4">
        <v>0.15072065952359603</v>
      </c>
      <c r="E44" s="5">
        <v>1722239.6828248806</v>
      </c>
      <c r="I44" s="12"/>
      <c r="J44" s="7"/>
      <c r="L44" s="12">
        <f t="shared" si="0"/>
        <v>4250000</v>
      </c>
      <c r="M44" s="1">
        <f ca="1"/>
        <v>2</v>
      </c>
    </row>
    <row r="45" spans="1:13" x14ac:dyDescent="0.2">
      <c r="A45" s="1">
        <f t="shared" si="7"/>
        <v>8</v>
      </c>
      <c r="B45" s="4">
        <v>9.1300000000000006E-2</v>
      </c>
      <c r="C45" s="4">
        <v>3.4713215771878241E-2</v>
      </c>
      <c r="D45" s="4">
        <v>0.15990840612247778</v>
      </c>
      <c r="E45" s="5">
        <v>2072781.0131602732</v>
      </c>
      <c r="I45" s="12"/>
      <c r="J45" s="7"/>
      <c r="L45" s="12">
        <f t="shared" si="0"/>
        <v>4350000</v>
      </c>
      <c r="M45" s="1">
        <f ca="1"/>
        <v>0</v>
      </c>
    </row>
    <row r="46" spans="1:13" x14ac:dyDescent="0.2">
      <c r="A46" s="1">
        <f t="shared" si="7"/>
        <v>9</v>
      </c>
      <c r="B46" s="4">
        <v>9.1300000000000006E-2</v>
      </c>
      <c r="C46" s="4">
        <v>2.396188655023786E-2</v>
      </c>
      <c r="D46" s="4">
        <v>6.3080903469251826E-2</v>
      </c>
      <c r="E46" s="5">
        <v>531828.73595971707</v>
      </c>
      <c r="I46" s="12"/>
      <c r="J46" s="7"/>
      <c r="L46" s="12">
        <f t="shared" si="0"/>
        <v>4450000</v>
      </c>
      <c r="M46" s="1">
        <f ca="1"/>
        <v>0</v>
      </c>
    </row>
    <row r="47" spans="1:13" x14ac:dyDescent="0.2">
      <c r="A47" s="1">
        <f t="shared" si="7"/>
        <v>10</v>
      </c>
      <c r="B47" s="4">
        <v>9.1300000000000006E-2</v>
      </c>
      <c r="C47" s="4">
        <v>2.22189537538835E-3</v>
      </c>
      <c r="D47" s="4">
        <v>0.10713097769531987</v>
      </c>
      <c r="E47" s="5">
        <v>879435.53855207691</v>
      </c>
      <c r="I47" s="12"/>
      <c r="J47" s="7"/>
      <c r="L47" s="12">
        <f t="shared" si="0"/>
        <v>4550000</v>
      </c>
      <c r="M47" s="1">
        <f ca="1"/>
        <v>1</v>
      </c>
    </row>
    <row r="48" spans="1:13" x14ac:dyDescent="0.2">
      <c r="A48" s="1">
        <f t="shared" si="7"/>
        <v>11</v>
      </c>
      <c r="B48" s="4">
        <v>9.1300000000000006E-2</v>
      </c>
      <c r="C48" s="4">
        <v>3.0809817970235711E-2</v>
      </c>
      <c r="D48" s="4">
        <v>3.7522710027967435E-2</v>
      </c>
      <c r="E48" s="5">
        <v>402114.8602163886</v>
      </c>
      <c r="I48" s="12"/>
      <c r="J48" s="7"/>
      <c r="L48" s="12">
        <f t="shared" si="0"/>
        <v>4650000</v>
      </c>
      <c r="M48" s="1">
        <f ca="1"/>
        <v>2</v>
      </c>
    </row>
    <row r="49" spans="1:13" x14ac:dyDescent="0.2">
      <c r="A49" s="1">
        <f t="shared" si="7"/>
        <v>12</v>
      </c>
      <c r="B49" s="4">
        <v>9.1300000000000006E-2</v>
      </c>
      <c r="C49" s="4">
        <v>1.140907981677149E-2</v>
      </c>
      <c r="D49" s="4">
        <v>0.12935356590563751</v>
      </c>
      <c r="E49" s="5">
        <v>1247129.2250999957</v>
      </c>
      <c r="I49" s="12"/>
      <c r="J49" s="7"/>
      <c r="L49" s="12">
        <f t="shared" si="0"/>
        <v>4750000</v>
      </c>
      <c r="M49" s="1">
        <f ca="1"/>
        <v>1</v>
      </c>
    </row>
    <row r="50" spans="1:13" x14ac:dyDescent="0.2">
      <c r="A50" s="1">
        <f t="shared" si="7"/>
        <v>13</v>
      </c>
      <c r="B50" s="4">
        <v>9.1300000000000006E-2</v>
      </c>
      <c r="C50" s="4">
        <v>3.115419924170015E-2</v>
      </c>
      <c r="D50" s="4">
        <v>0.12639758815271143</v>
      </c>
      <c r="E50" s="5">
        <v>1286667.1562352586</v>
      </c>
      <c r="I50" s="12"/>
      <c r="J50" s="7"/>
      <c r="L50" s="12">
        <f t="shared" si="0"/>
        <v>4850000</v>
      </c>
      <c r="M50" s="1">
        <f ca="1"/>
        <v>0</v>
      </c>
    </row>
    <row r="51" spans="1:13" x14ac:dyDescent="0.2">
      <c r="A51" s="1">
        <f t="shared" si="7"/>
        <v>14</v>
      </c>
      <c r="B51" s="4">
        <v>9.1300000000000006E-2</v>
      </c>
      <c r="C51" s="4">
        <v>4.7463874505098924E-2</v>
      </c>
      <c r="D51" s="4">
        <v>0.15472494649477336</v>
      </c>
      <c r="E51" s="5">
        <v>2016473.7302133136</v>
      </c>
      <c r="I51" s="12"/>
      <c r="J51" s="7"/>
      <c r="L51" s="12">
        <f>L50+100000</f>
        <v>4950000</v>
      </c>
      <c r="M51" s="1">
        <f ca="1"/>
        <v>1</v>
      </c>
    </row>
    <row r="52" spans="1:13" x14ac:dyDescent="0.2">
      <c r="A52" s="1">
        <f t="shared" si="7"/>
        <v>15</v>
      </c>
      <c r="B52" s="4">
        <v>9.1300000000000006E-2</v>
      </c>
      <c r="C52" s="4">
        <v>4.0046742020030272E-2</v>
      </c>
      <c r="D52" s="4">
        <v>5.4153527410192977E-2</v>
      </c>
      <c r="E52" s="5">
        <v>523073.21981209103</v>
      </c>
      <c r="I52" s="12"/>
      <c r="J52" s="7"/>
      <c r="L52" s="12">
        <f t="shared" si="0"/>
        <v>5050000</v>
      </c>
      <c r="M52" s="1">
        <f ca="1"/>
        <v>1</v>
      </c>
    </row>
    <row r="53" spans="1:13" x14ac:dyDescent="0.2">
      <c r="A53" s="1">
        <f t="shared" si="7"/>
        <v>16</v>
      </c>
      <c r="B53" s="4">
        <v>9.1300000000000006E-2</v>
      </c>
      <c r="C53" s="4">
        <v>2.390116181815264E-2</v>
      </c>
      <c r="D53" s="4">
        <v>5.8649570814200393E-2</v>
      </c>
      <c r="E53" s="5">
        <v>502001.0754883769</v>
      </c>
      <c r="I53" s="12"/>
      <c r="J53" s="7"/>
      <c r="L53" s="12">
        <f t="shared" si="0"/>
        <v>5150000</v>
      </c>
      <c r="M53" s="1">
        <f ca="1"/>
        <v>1</v>
      </c>
    </row>
    <row r="54" spans="1:13" x14ac:dyDescent="0.2">
      <c r="A54" s="1">
        <f t="shared" si="7"/>
        <v>17</v>
      </c>
      <c r="B54" s="4">
        <v>9.1300000000000006E-2</v>
      </c>
      <c r="C54" s="4">
        <v>2.4493971384038585E-3</v>
      </c>
      <c r="D54" s="4">
        <v>9.6078958292430419E-2</v>
      </c>
      <c r="E54" s="5">
        <v>752355.37904745829</v>
      </c>
      <c r="I54" s="12"/>
      <c r="J54" s="7"/>
      <c r="L54" s="12">
        <f t="shared" si="0"/>
        <v>5250000</v>
      </c>
      <c r="M54" s="1">
        <f ca="1"/>
        <v>1</v>
      </c>
    </row>
    <row r="55" spans="1:13" x14ac:dyDescent="0.2">
      <c r="A55" s="1">
        <f t="shared" si="7"/>
        <v>18</v>
      </c>
      <c r="B55" s="4">
        <v>9.1300000000000006E-2</v>
      </c>
      <c r="C55" s="4">
        <v>1.1837096478644622E-2</v>
      </c>
      <c r="D55" s="4">
        <v>0.11557889120494166</v>
      </c>
      <c r="E55" s="5">
        <v>1027667.126107003</v>
      </c>
      <c r="I55" s="12"/>
      <c r="J55" s="7"/>
      <c r="L55" s="12">
        <f t="shared" si="0"/>
        <v>5350000</v>
      </c>
      <c r="M55" s="1">
        <f ca="1"/>
        <v>1</v>
      </c>
    </row>
    <row r="56" spans="1:13" x14ac:dyDescent="0.2">
      <c r="A56" s="1">
        <f t="shared" si="7"/>
        <v>19</v>
      </c>
      <c r="B56" s="4">
        <v>9.1300000000000006E-2</v>
      </c>
      <c r="C56" s="4">
        <v>4.8206607852257971E-2</v>
      </c>
      <c r="D56" s="4">
        <v>0.15883808627187196</v>
      </c>
      <c r="E56" s="5">
        <v>2138512.7322251648</v>
      </c>
      <c r="I56" s="12"/>
      <c r="J56" s="7"/>
      <c r="L56" s="12">
        <f t="shared" si="0"/>
        <v>5450000</v>
      </c>
      <c r="M56" s="1">
        <f ca="1"/>
        <v>1</v>
      </c>
    </row>
    <row r="57" spans="1:13" x14ac:dyDescent="0.2">
      <c r="A57" s="1">
        <f t="shared" si="7"/>
        <v>20</v>
      </c>
      <c r="B57" s="4">
        <v>9.1300000000000006E-2</v>
      </c>
      <c r="C57" s="4">
        <v>4.3204202083107761E-2</v>
      </c>
      <c r="D57" s="4">
        <v>0.19353346948408023</v>
      </c>
      <c r="E57" s="5">
        <v>3397389.7462283196</v>
      </c>
      <c r="I57" s="12"/>
      <c r="J57" s="7"/>
      <c r="L57" s="12">
        <f t="shared" si="0"/>
        <v>5550000</v>
      </c>
      <c r="M57" s="1">
        <f ca="1"/>
        <v>0</v>
      </c>
    </row>
    <row r="58" spans="1:13" x14ac:dyDescent="0.2">
      <c r="A58" s="1">
        <f t="shared" si="7"/>
        <v>21</v>
      </c>
      <c r="B58" s="4">
        <v>9.1300000000000006E-2</v>
      </c>
      <c r="C58" s="4">
        <v>3.1813827816956332E-2</v>
      </c>
      <c r="D58" s="4">
        <v>4.3625272926194336E-3</v>
      </c>
      <c r="E58" s="5">
        <v>275370.38742032193</v>
      </c>
      <c r="I58" s="12"/>
      <c r="J58" s="7"/>
      <c r="L58" s="12">
        <f t="shared" si="0"/>
        <v>5650000</v>
      </c>
      <c r="M58" s="1">
        <f ca="1"/>
        <v>1</v>
      </c>
    </row>
    <row r="59" spans="1:13" x14ac:dyDescent="0.2">
      <c r="A59" s="1">
        <f t="shared" si="7"/>
        <v>22</v>
      </c>
      <c r="B59" s="4">
        <v>9.1300000000000006E-2</v>
      </c>
      <c r="C59" s="4">
        <v>3.6351067783813476E-3</v>
      </c>
      <c r="D59" s="4">
        <v>6.2898139021085694E-2</v>
      </c>
      <c r="E59" s="5">
        <v>476606.45336149784</v>
      </c>
      <c r="I59" s="12"/>
      <c r="J59" s="7"/>
      <c r="L59" s="12">
        <f t="shared" si="0"/>
        <v>5750000</v>
      </c>
      <c r="M59" s="1">
        <f ca="1"/>
        <v>2</v>
      </c>
    </row>
    <row r="60" spans="1:13" x14ac:dyDescent="0.2">
      <c r="A60" s="1">
        <f t="shared" si="7"/>
        <v>23</v>
      </c>
      <c r="B60" s="4">
        <v>9.1300000000000006E-2</v>
      </c>
      <c r="C60" s="4">
        <v>1.3721413741857875E-2</v>
      </c>
      <c r="D60" s="4">
        <v>0.14204986645520504</v>
      </c>
      <c r="E60" s="5">
        <v>1505667.0436768245</v>
      </c>
      <c r="I60" s="12"/>
      <c r="J60" s="7"/>
      <c r="L60" s="12">
        <f>L59+100000</f>
        <v>5850000</v>
      </c>
      <c r="M60" s="1">
        <f ca="1"/>
        <v>0</v>
      </c>
    </row>
    <row r="61" spans="1:13" x14ac:dyDescent="0.2">
      <c r="A61" s="1">
        <f t="shared" si="7"/>
        <v>24</v>
      </c>
      <c r="B61" s="4">
        <v>9.1300000000000006E-2</v>
      </c>
      <c r="C61" s="4">
        <v>2.1769494162082122E-2</v>
      </c>
      <c r="D61" s="4">
        <v>0.18178241900760245</v>
      </c>
      <c r="E61" s="5">
        <v>2715380.3224756913</v>
      </c>
      <c r="I61" s="12"/>
      <c r="J61" s="7"/>
      <c r="L61" s="12">
        <f t="shared" si="0"/>
        <v>5950000</v>
      </c>
      <c r="M61" s="1">
        <f ca="1"/>
        <v>0</v>
      </c>
    </row>
    <row r="62" spans="1:13" x14ac:dyDescent="0.2">
      <c r="A62" s="1">
        <f t="shared" si="7"/>
        <v>25</v>
      </c>
      <c r="B62" s="4">
        <v>9.1300000000000006E-2</v>
      </c>
      <c r="C62" s="4">
        <v>3.5692608030448901E-2</v>
      </c>
      <c r="D62" s="4">
        <v>0.15822512063279373</v>
      </c>
      <c r="E62" s="5">
        <v>2031334.2239456582</v>
      </c>
      <c r="I62" s="12"/>
      <c r="J62" s="7"/>
      <c r="L62" s="12">
        <f t="shared" si="0"/>
        <v>6050000</v>
      </c>
      <c r="M62" s="1">
        <f ca="1"/>
        <v>0</v>
      </c>
    </row>
    <row r="63" spans="1:13" x14ac:dyDescent="0.2">
      <c r="A63" s="1">
        <f t="shared" si="7"/>
        <v>26</v>
      </c>
      <c r="B63" s="4">
        <v>9.1300000000000006E-2</v>
      </c>
      <c r="C63" s="4">
        <v>5.9795238383859306E-3</v>
      </c>
      <c r="D63" s="4">
        <v>5.5871501172545052E-2</v>
      </c>
      <c r="E63" s="5">
        <v>438546.59808650066</v>
      </c>
      <c r="I63" s="12"/>
      <c r="J63" s="7"/>
      <c r="L63" s="12">
        <f t="shared" si="0"/>
        <v>6150000</v>
      </c>
      <c r="M63" s="1">
        <f ca="1"/>
        <v>0</v>
      </c>
    </row>
    <row r="64" spans="1:13" x14ac:dyDescent="0.2">
      <c r="A64" s="1">
        <f t="shared" si="7"/>
        <v>27</v>
      </c>
      <c r="B64" s="4">
        <v>9.1300000000000006E-2</v>
      </c>
      <c r="C64" s="4">
        <v>2.7829233113674037E-2</v>
      </c>
      <c r="D64" s="4">
        <v>-2.7870488729761445E-2</v>
      </c>
      <c r="E64" s="5">
        <v>188638.62361268338</v>
      </c>
      <c r="I64" s="12"/>
      <c r="J64" s="7"/>
      <c r="L64" s="12">
        <f t="shared" si="0"/>
        <v>6250000</v>
      </c>
      <c r="M64" s="1">
        <f ca="1"/>
        <v>0</v>
      </c>
    </row>
    <row r="65" spans="1:13" x14ac:dyDescent="0.2">
      <c r="A65" s="1">
        <f t="shared" si="7"/>
        <v>28</v>
      </c>
      <c r="B65" s="4">
        <v>9.1300000000000006E-2</v>
      </c>
      <c r="C65" s="4">
        <v>4.1851305156579116E-2</v>
      </c>
      <c r="D65" s="4">
        <v>0.1781000521821558</v>
      </c>
      <c r="E65" s="5">
        <v>2730443.0586375925</v>
      </c>
      <c r="I65" s="12"/>
      <c r="J65" s="7"/>
      <c r="L65" s="12">
        <f t="shared" si="0"/>
        <v>6350000</v>
      </c>
      <c r="M65" s="1">
        <f ca="1"/>
        <v>0</v>
      </c>
    </row>
    <row r="66" spans="1:13" x14ac:dyDescent="0.2">
      <c r="A66" s="1">
        <f t="shared" si="7"/>
        <v>29</v>
      </c>
      <c r="B66" s="4">
        <v>9.1300000000000006E-2</v>
      </c>
      <c r="C66" s="4">
        <v>2.3699052339356437E-2</v>
      </c>
      <c r="D66" s="4">
        <v>0.10238617529962983</v>
      </c>
      <c r="E66" s="5">
        <v>897696.05489405035</v>
      </c>
      <c r="I66" s="12"/>
      <c r="J66" s="7"/>
      <c r="L66" s="12">
        <f t="shared" si="0"/>
        <v>6450000</v>
      </c>
      <c r="M66" s="1">
        <f ca="1"/>
        <v>0</v>
      </c>
    </row>
    <row r="67" spans="1:13" x14ac:dyDescent="0.2">
      <c r="A67" s="1">
        <f t="shared" si="7"/>
        <v>30</v>
      </c>
      <c r="B67" s="4">
        <v>9.1300000000000006E-2</v>
      </c>
      <c r="C67" s="4">
        <v>7.445785693374069E-3</v>
      </c>
      <c r="D67" s="4">
        <v>5.6007740525973793E-2</v>
      </c>
      <c r="E67" s="5">
        <v>442775.28878079535</v>
      </c>
      <c r="I67" s="12"/>
      <c r="J67" s="7"/>
      <c r="L67" s="12">
        <f t="shared" si="0"/>
        <v>6550000</v>
      </c>
      <c r="M67" s="1">
        <f ca="1"/>
        <v>0</v>
      </c>
    </row>
    <row r="68" spans="1:13" x14ac:dyDescent="0.2">
      <c r="A68" s="1">
        <f t="shared" si="7"/>
        <v>31</v>
      </c>
      <c r="B68" s="13">
        <v>9.1300000000000006E-2</v>
      </c>
      <c r="C68" s="13">
        <v>8.563933535453384E-3</v>
      </c>
      <c r="D68" s="13">
        <v>0.12076698008370074</v>
      </c>
      <c r="E68" s="11">
        <v>1092863.8843384192</v>
      </c>
      <c r="I68" s="11"/>
      <c r="L68" s="12">
        <f t="shared" ref="L68:L131" si="8">L67+100000</f>
        <v>6650000</v>
      </c>
      <c r="M68" s="1">
        <f ca="1"/>
        <v>0</v>
      </c>
    </row>
    <row r="69" spans="1:13" x14ac:dyDescent="0.2">
      <c r="A69" s="1">
        <f t="shared" si="7"/>
        <v>32</v>
      </c>
      <c r="B69" s="13">
        <v>9.1300000000000006E-2</v>
      </c>
      <c r="C69" s="13">
        <v>4.3413382673558988E-3</v>
      </c>
      <c r="D69" s="13">
        <v>3.4993019370239117E-2</v>
      </c>
      <c r="E69" s="11">
        <v>329393.33440646844</v>
      </c>
      <c r="I69" s="11"/>
      <c r="L69" s="12">
        <f t="shared" si="8"/>
        <v>6750000</v>
      </c>
      <c r="M69" s="1">
        <f ca="1"/>
        <v>0</v>
      </c>
    </row>
    <row r="70" spans="1:13" x14ac:dyDescent="0.2">
      <c r="A70" s="1">
        <f t="shared" si="7"/>
        <v>33</v>
      </c>
      <c r="B70" s="13">
        <v>9.1300000000000006E-2</v>
      </c>
      <c r="C70" s="13">
        <v>4.9598741880448105E-2</v>
      </c>
      <c r="D70" s="13">
        <v>0.14058767004629633</v>
      </c>
      <c r="E70" s="11">
        <v>1678727.2089333525</v>
      </c>
      <c r="I70" s="11"/>
      <c r="L70" s="12">
        <f t="shared" si="8"/>
        <v>6850000</v>
      </c>
      <c r="M70" s="1">
        <f ca="1"/>
        <v>0</v>
      </c>
    </row>
    <row r="71" spans="1:13" x14ac:dyDescent="0.2">
      <c r="A71" s="1">
        <f t="shared" si="7"/>
        <v>34</v>
      </c>
      <c r="B71" s="13">
        <v>9.1300000000000006E-2</v>
      </c>
      <c r="C71" s="13">
        <v>4.4181837156953854E-2</v>
      </c>
      <c r="D71" s="13">
        <v>8.0362641279978914E-2</v>
      </c>
      <c r="E71" s="11">
        <v>743091.39099050057</v>
      </c>
      <c r="I71" s="11"/>
      <c r="L71" s="12">
        <f t="shared" si="8"/>
        <v>6950000</v>
      </c>
      <c r="M71" s="1">
        <f ca="1"/>
        <v>0</v>
      </c>
    </row>
    <row r="72" spans="1:13" x14ac:dyDescent="0.2">
      <c r="A72" s="1">
        <f t="shared" si="7"/>
        <v>35</v>
      </c>
      <c r="B72" s="13">
        <v>9.1300000000000006E-2</v>
      </c>
      <c r="C72" s="13">
        <v>3.1231779664804178E-2</v>
      </c>
      <c r="D72" s="13">
        <v>7.6675213760677957E-2</v>
      </c>
      <c r="E72" s="11">
        <v>660356.68606502307</v>
      </c>
      <c r="I72" s="11"/>
      <c r="L72" s="12">
        <f t="shared" si="8"/>
        <v>7050000</v>
      </c>
      <c r="M72" s="1">
        <f ca="1"/>
        <v>0</v>
      </c>
    </row>
    <row r="73" spans="1:13" x14ac:dyDescent="0.2">
      <c r="A73" s="1">
        <f t="shared" si="7"/>
        <v>36</v>
      </c>
      <c r="B73" s="13">
        <v>9.1300000000000006E-2</v>
      </c>
      <c r="C73" s="13">
        <v>4.5728373574194438E-2</v>
      </c>
      <c r="D73" s="13">
        <v>0.11094772038712745</v>
      </c>
      <c r="E73" s="11">
        <v>1112428.5509719613</v>
      </c>
      <c r="I73" s="11"/>
      <c r="L73" s="12">
        <f t="shared" si="8"/>
        <v>7150000</v>
      </c>
      <c r="M73" s="1">
        <f ca="1"/>
        <v>0</v>
      </c>
    </row>
    <row r="74" spans="1:13" x14ac:dyDescent="0.2">
      <c r="A74" s="1">
        <f t="shared" si="7"/>
        <v>37</v>
      </c>
      <c r="B74" s="13">
        <v>9.1300000000000006E-2</v>
      </c>
      <c r="C74" s="13">
        <v>2.2146002894476379E-3</v>
      </c>
      <c r="D74" s="13">
        <v>0.15557353419322745</v>
      </c>
      <c r="E74" s="11">
        <v>1766976.7372549172</v>
      </c>
      <c r="I74" s="11"/>
      <c r="L74" s="12">
        <f t="shared" si="8"/>
        <v>7250000</v>
      </c>
      <c r="M74" s="1">
        <f ca="1"/>
        <v>0</v>
      </c>
    </row>
    <row r="75" spans="1:13" x14ac:dyDescent="0.2">
      <c r="A75" s="1">
        <f t="shared" si="7"/>
        <v>38</v>
      </c>
      <c r="B75" s="13">
        <v>9.1300000000000006E-2</v>
      </c>
      <c r="C75" s="13">
        <v>1.7783149701019612E-2</v>
      </c>
      <c r="D75" s="13">
        <v>0.1009552664801775</v>
      </c>
      <c r="E75" s="11">
        <v>858081.13914344518</v>
      </c>
      <c r="I75" s="11"/>
      <c r="L75" s="12">
        <f t="shared" si="8"/>
        <v>7350000</v>
      </c>
      <c r="M75" s="1">
        <f ca="1"/>
        <v>1</v>
      </c>
    </row>
    <row r="76" spans="1:13" x14ac:dyDescent="0.2">
      <c r="A76" s="1">
        <f t="shared" si="7"/>
        <v>39</v>
      </c>
      <c r="B76" s="13">
        <v>9.1300000000000006E-2</v>
      </c>
      <c r="C76" s="13">
        <v>4.965807031641882E-2</v>
      </c>
      <c r="D76" s="13">
        <v>0.13181770100216034</v>
      </c>
      <c r="E76" s="11">
        <v>1492991.1768959172</v>
      </c>
      <c r="I76" s="11"/>
      <c r="L76" s="12">
        <f t="shared" si="8"/>
        <v>7450000</v>
      </c>
      <c r="M76" s="1">
        <f ca="1"/>
        <v>0</v>
      </c>
    </row>
    <row r="77" spans="1:13" x14ac:dyDescent="0.2">
      <c r="A77" s="1">
        <f t="shared" si="7"/>
        <v>40</v>
      </c>
      <c r="B77" s="13">
        <v>9.1300000000000006E-2</v>
      </c>
      <c r="C77" s="13">
        <v>1.8053770861347518E-2</v>
      </c>
      <c r="D77" s="13">
        <v>2.789130105874274E-2</v>
      </c>
      <c r="E77" s="11">
        <v>328120.42978218436</v>
      </c>
      <c r="I77" s="11"/>
      <c r="L77" s="12">
        <f t="shared" si="8"/>
        <v>7550000</v>
      </c>
      <c r="M77" s="1">
        <f ca="1"/>
        <v>0</v>
      </c>
    </row>
    <row r="78" spans="1:13" x14ac:dyDescent="0.2">
      <c r="A78" s="1">
        <f t="shared" si="7"/>
        <v>41</v>
      </c>
      <c r="B78" s="13">
        <v>9.1300000000000006E-2</v>
      </c>
      <c r="C78" s="13">
        <v>1.55255869389966E-2</v>
      </c>
      <c r="D78" s="13">
        <v>0.11008337910635066</v>
      </c>
      <c r="E78" s="11">
        <v>965023.21605646017</v>
      </c>
      <c r="I78" s="11"/>
      <c r="L78" s="12">
        <f t="shared" si="8"/>
        <v>7650000</v>
      </c>
      <c r="M78" s="1">
        <f ca="1"/>
        <v>0</v>
      </c>
    </row>
    <row r="79" spans="1:13" x14ac:dyDescent="0.2">
      <c r="A79" s="1">
        <f t="shared" si="7"/>
        <v>42</v>
      </c>
      <c r="B79" s="13">
        <v>9.1300000000000006E-2</v>
      </c>
      <c r="C79" s="13">
        <v>2.422575578911396E-3</v>
      </c>
      <c r="D79" s="13">
        <v>0.16313666210527461</v>
      </c>
      <c r="E79" s="11">
        <v>1972959.607850296</v>
      </c>
      <c r="I79" s="11"/>
      <c r="L79" s="12">
        <f t="shared" si="8"/>
        <v>7750000</v>
      </c>
      <c r="M79" s="1">
        <f ca="1"/>
        <v>0</v>
      </c>
    </row>
    <row r="80" spans="1:13" x14ac:dyDescent="0.2">
      <c r="A80" s="1">
        <f t="shared" si="7"/>
        <v>43</v>
      </c>
      <c r="B80" s="13">
        <v>9.1300000000000006E-2</v>
      </c>
      <c r="C80" s="13">
        <v>4.8249547475160359E-2</v>
      </c>
      <c r="D80" s="13">
        <v>0.18777577427882752</v>
      </c>
      <c r="E80" s="11">
        <v>3182947.1921485029</v>
      </c>
      <c r="I80" s="11"/>
      <c r="L80" s="12">
        <f t="shared" si="8"/>
        <v>7850000</v>
      </c>
      <c r="M80" s="1">
        <f ca="1"/>
        <v>0</v>
      </c>
    </row>
    <row r="81" spans="1:13" x14ac:dyDescent="0.2">
      <c r="A81" s="1">
        <f t="shared" si="7"/>
        <v>44</v>
      </c>
      <c r="B81" s="13">
        <v>9.1300000000000006E-2</v>
      </c>
      <c r="C81" s="13">
        <v>4.8686567061316445E-2</v>
      </c>
      <c r="D81" s="13">
        <v>6.1161487434123196E-2</v>
      </c>
      <c r="E81" s="11">
        <v>601843.16723002575</v>
      </c>
      <c r="I81" s="11"/>
      <c r="L81" s="12">
        <f t="shared" si="8"/>
        <v>7950000</v>
      </c>
      <c r="M81" s="1">
        <f ca="1"/>
        <v>0</v>
      </c>
    </row>
    <row r="82" spans="1:13" x14ac:dyDescent="0.2">
      <c r="A82" s="1">
        <f t="shared" si="7"/>
        <v>45</v>
      </c>
      <c r="B82" s="13">
        <v>9.1300000000000006E-2</v>
      </c>
      <c r="C82" s="13">
        <v>3.9891230680307789E-2</v>
      </c>
      <c r="D82" s="13">
        <v>0.11406076005030458</v>
      </c>
      <c r="E82" s="11">
        <v>1128872.9626786474</v>
      </c>
      <c r="L82" s="12">
        <f t="shared" si="8"/>
        <v>8050000</v>
      </c>
      <c r="M82" s="1">
        <f ca="1"/>
        <v>0</v>
      </c>
    </row>
    <row r="83" spans="1:13" x14ac:dyDescent="0.2">
      <c r="A83" s="1">
        <f t="shared" si="7"/>
        <v>46</v>
      </c>
      <c r="B83" s="13">
        <v>9.1300000000000006E-2</v>
      </c>
      <c r="C83" s="13">
        <v>3.6761259177114272E-2</v>
      </c>
      <c r="D83" s="13">
        <v>0.10480625146943127</v>
      </c>
      <c r="E83" s="11">
        <v>983571.23302778695</v>
      </c>
      <c r="L83" s="12">
        <f t="shared" si="8"/>
        <v>8150000</v>
      </c>
      <c r="M83" s="1">
        <f ca="1"/>
        <v>0</v>
      </c>
    </row>
    <row r="84" spans="1:13" x14ac:dyDescent="0.2">
      <c r="A84" s="1">
        <f t="shared" si="7"/>
        <v>47</v>
      </c>
      <c r="B84" s="13">
        <v>9.1300000000000006E-2</v>
      </c>
      <c r="C84" s="13">
        <v>3.4983393947037748E-2</v>
      </c>
      <c r="D84" s="13">
        <v>0.13372063775990173</v>
      </c>
      <c r="E84" s="11">
        <v>1444122.6187795477</v>
      </c>
      <c r="L84" s="12">
        <f t="shared" si="8"/>
        <v>8250000</v>
      </c>
      <c r="M84" s="1">
        <f ca="1"/>
        <v>1</v>
      </c>
    </row>
    <row r="85" spans="1:13" x14ac:dyDescent="0.2">
      <c r="A85" s="1">
        <f t="shared" si="7"/>
        <v>48</v>
      </c>
      <c r="B85" s="13">
        <v>9.1300000000000006E-2</v>
      </c>
      <c r="C85" s="13">
        <v>1.9947948833613512E-2</v>
      </c>
      <c r="D85" s="13">
        <v>5.6590538095058984E-2</v>
      </c>
      <c r="E85" s="11">
        <v>477912.89516111568</v>
      </c>
      <c r="L85" s="12">
        <f t="shared" si="8"/>
        <v>8350000</v>
      </c>
      <c r="M85" s="1">
        <f ca="1"/>
        <v>0</v>
      </c>
    </row>
    <row r="86" spans="1:13" x14ac:dyDescent="0.2">
      <c r="A86" s="1">
        <f t="shared" si="7"/>
        <v>49</v>
      </c>
      <c r="B86" s="13">
        <v>9.1300000000000006E-2</v>
      </c>
      <c r="C86" s="13">
        <v>2.5238159584930382E-2</v>
      </c>
      <c r="D86" s="13">
        <v>8.097869531064178E-2</v>
      </c>
      <c r="E86" s="11">
        <v>677481.26131357916</v>
      </c>
      <c r="L86" s="12">
        <f t="shared" si="8"/>
        <v>8450000</v>
      </c>
      <c r="M86" s="1">
        <f ca="1"/>
        <v>0</v>
      </c>
    </row>
    <row r="87" spans="1:13" x14ac:dyDescent="0.2">
      <c r="A87" s="1">
        <f t="shared" si="7"/>
        <v>50</v>
      </c>
      <c r="B87" s="13">
        <v>9.1300000000000006E-2</v>
      </c>
      <c r="C87" s="13">
        <v>2.5379070289126688E-2</v>
      </c>
      <c r="D87" s="13">
        <v>0.12130920514382533</v>
      </c>
      <c r="E87" s="11">
        <v>1172625.7326173063</v>
      </c>
      <c r="L87" s="12">
        <f t="shared" si="8"/>
        <v>8550000</v>
      </c>
      <c r="M87" s="1">
        <f ca="1"/>
        <v>0</v>
      </c>
    </row>
    <row r="88" spans="1:13" hidden="1" x14ac:dyDescent="0.2">
      <c r="A88" s="1">
        <f t="shared" si="7"/>
        <v>51</v>
      </c>
      <c r="B88" s="13">
        <v>9.1300000000000006E-2</v>
      </c>
      <c r="C88" s="13">
        <v>2.6960202938924538E-2</v>
      </c>
      <c r="D88" s="13">
        <v>0.11679661679130868</v>
      </c>
      <c r="E88" s="11">
        <v>1108844.4459827146</v>
      </c>
      <c r="L88" s="12">
        <f t="shared" si="8"/>
        <v>8650000</v>
      </c>
      <c r="M88">
        <f ca="1"/>
        <v>0</v>
      </c>
    </row>
    <row r="89" spans="1:13" hidden="1" x14ac:dyDescent="0.2">
      <c r="A89" s="1">
        <f t="shared" si="7"/>
        <v>52</v>
      </c>
      <c r="B89" s="13">
        <v>9.1300000000000006E-2</v>
      </c>
      <c r="C89" s="13">
        <v>1.9123383689708617E-2</v>
      </c>
      <c r="D89" s="13">
        <v>5.9345792671723359E-2</v>
      </c>
      <c r="E89" s="11">
        <v>493106.13077592419</v>
      </c>
      <c r="L89" s="12">
        <f t="shared" si="8"/>
        <v>8750000</v>
      </c>
    </row>
    <row r="90" spans="1:13" hidden="1" x14ac:dyDescent="0.2">
      <c r="A90" s="1">
        <f t="shared" si="7"/>
        <v>53</v>
      </c>
      <c r="B90" s="13">
        <v>9.1300000000000006E-2</v>
      </c>
      <c r="C90" s="13">
        <v>1.5078284513095321E-2</v>
      </c>
      <c r="D90" s="13">
        <v>5.0026309680039044E-2</v>
      </c>
      <c r="E90" s="11">
        <v>426761.97514327703</v>
      </c>
      <c r="L90" s="12">
        <f t="shared" si="8"/>
        <v>8850000</v>
      </c>
    </row>
    <row r="91" spans="1:13" hidden="1" x14ac:dyDescent="0.2">
      <c r="A91" s="1">
        <f t="shared" si="7"/>
        <v>54</v>
      </c>
      <c r="B91" s="13">
        <v>9.1300000000000006E-2</v>
      </c>
      <c r="C91" s="13">
        <v>1.7077502502022345E-2</v>
      </c>
      <c r="D91" s="13">
        <v>0.13363744664505872</v>
      </c>
      <c r="E91" s="11">
        <v>1351331.2897215914</v>
      </c>
      <c r="L91" s="12">
        <f t="shared" si="8"/>
        <v>8950000</v>
      </c>
    </row>
    <row r="92" spans="1:13" hidden="1" x14ac:dyDescent="0.2">
      <c r="A92" s="1">
        <f t="shared" si="7"/>
        <v>55</v>
      </c>
      <c r="B92" s="13">
        <v>9.1300000000000006E-2</v>
      </c>
      <c r="C92" s="13">
        <v>4.3871966698704634E-2</v>
      </c>
      <c r="D92" s="13">
        <v>0.10464795180531132</v>
      </c>
      <c r="E92" s="11">
        <v>1015020.4122448099</v>
      </c>
      <c r="L92" s="12">
        <f t="shared" si="8"/>
        <v>9050000</v>
      </c>
    </row>
    <row r="93" spans="1:13" hidden="1" x14ac:dyDescent="0.2">
      <c r="A93" s="1">
        <f t="shared" si="7"/>
        <v>56</v>
      </c>
      <c r="B93" s="13">
        <v>9.1300000000000006E-2</v>
      </c>
      <c r="C93" s="13">
        <v>4.7202123367549927E-2</v>
      </c>
      <c r="D93" s="13">
        <v>0.16355745163018853</v>
      </c>
      <c r="E93" s="11">
        <v>2273082.8145313887</v>
      </c>
      <c r="L93" s="12">
        <f t="shared" si="8"/>
        <v>9150000</v>
      </c>
    </row>
    <row r="94" spans="1:13" hidden="1" x14ac:dyDescent="0.2">
      <c r="A94" s="1">
        <f t="shared" si="7"/>
        <v>57</v>
      </c>
      <c r="B94" s="13">
        <v>9.1300000000000006E-2</v>
      </c>
      <c r="C94" s="13">
        <v>3.0755180055956767E-2</v>
      </c>
      <c r="D94" s="13">
        <v>4.956684689717919E-2</v>
      </c>
      <c r="E94" s="11">
        <v>466131.44879236049</v>
      </c>
      <c r="L94" s="12">
        <f t="shared" si="8"/>
        <v>9250000</v>
      </c>
    </row>
    <row r="95" spans="1:13" hidden="1" x14ac:dyDescent="0.2">
      <c r="A95" s="1">
        <f t="shared" si="7"/>
        <v>58</v>
      </c>
      <c r="B95" s="13">
        <v>9.1300000000000006E-2</v>
      </c>
      <c r="C95" s="13">
        <v>3.8064385467931658E-2</v>
      </c>
      <c r="D95" s="13">
        <v>8.2342874177924269E-2</v>
      </c>
      <c r="E95" s="11">
        <v>737107.44847102126</v>
      </c>
      <c r="L95" s="12">
        <f t="shared" si="8"/>
        <v>9350000</v>
      </c>
    </row>
    <row r="96" spans="1:13" hidden="1" x14ac:dyDescent="0.2">
      <c r="A96" s="1">
        <f t="shared" si="7"/>
        <v>59</v>
      </c>
      <c r="B96" s="13">
        <v>9.1300000000000006E-2</v>
      </c>
      <c r="C96" s="13">
        <v>4.4181694839274477E-2</v>
      </c>
      <c r="D96" s="13">
        <v>0.18711289873892467</v>
      </c>
      <c r="E96" s="11">
        <v>3116072.2831667</v>
      </c>
      <c r="L96" s="12">
        <f t="shared" si="8"/>
        <v>9450000</v>
      </c>
    </row>
    <row r="97" spans="1:12" hidden="1" x14ac:dyDescent="0.2">
      <c r="A97" s="1">
        <f t="shared" si="7"/>
        <v>60</v>
      </c>
      <c r="B97" s="13">
        <v>9.1300000000000006E-2</v>
      </c>
      <c r="C97" s="13">
        <v>2.3896819197889409E-2</v>
      </c>
      <c r="D97" s="13">
        <v>0.11390064760900173</v>
      </c>
      <c r="E97" s="11">
        <v>1052309.0417766669</v>
      </c>
      <c r="L97" s="12">
        <f t="shared" si="8"/>
        <v>9550000</v>
      </c>
    </row>
    <row r="98" spans="1:12" hidden="1" x14ac:dyDescent="0.2">
      <c r="A98" s="1">
        <f t="shared" si="7"/>
        <v>61</v>
      </c>
      <c r="B98" s="13">
        <v>9.1300000000000006E-2</v>
      </c>
      <c r="C98" s="13">
        <v>6.718239552282507E-3</v>
      </c>
      <c r="D98" s="13">
        <v>0.16429337809200595</v>
      </c>
      <c r="E98" s="11">
        <v>2029506.5588486225</v>
      </c>
      <c r="L98" s="12">
        <f t="shared" si="8"/>
        <v>9650000</v>
      </c>
    </row>
    <row r="99" spans="1:12" hidden="1" x14ac:dyDescent="0.2">
      <c r="A99" s="1">
        <f t="shared" si="7"/>
        <v>62</v>
      </c>
      <c r="B99" s="13">
        <v>9.1300000000000006E-2</v>
      </c>
      <c r="C99" s="13">
        <v>1.1982996785703488E-2</v>
      </c>
      <c r="D99" s="13">
        <v>0.12231761334251015</v>
      </c>
      <c r="E99" s="11">
        <v>1130932.1117570109</v>
      </c>
      <c r="L99" s="12">
        <f t="shared" si="8"/>
        <v>9750000</v>
      </c>
    </row>
    <row r="100" spans="1:12" hidden="1" x14ac:dyDescent="0.2">
      <c r="A100" s="1">
        <f t="shared" si="7"/>
        <v>63</v>
      </c>
      <c r="B100" s="13">
        <v>9.1300000000000006E-2</v>
      </c>
      <c r="C100" s="13">
        <v>4.9339215799649033E-2</v>
      </c>
      <c r="D100" s="13">
        <v>7.4689649036282876E-2</v>
      </c>
      <c r="E100" s="11">
        <v>712974.29175358312</v>
      </c>
      <c r="L100" s="12">
        <f t="shared" si="8"/>
        <v>9850000</v>
      </c>
    </row>
    <row r="101" spans="1:12" hidden="1" x14ac:dyDescent="0.2">
      <c r="A101" s="1">
        <f t="shared" si="7"/>
        <v>64</v>
      </c>
      <c r="B101" s="13">
        <v>9.1300000000000006E-2</v>
      </c>
      <c r="C101" s="13">
        <v>4.0420213791526487E-2</v>
      </c>
      <c r="D101" s="13">
        <v>0.12084036642368214</v>
      </c>
      <c r="E101" s="11">
        <v>1239199.1140477511</v>
      </c>
      <c r="L101" s="12">
        <f t="shared" si="8"/>
        <v>9950000</v>
      </c>
    </row>
    <row r="102" spans="1:12" hidden="1" x14ac:dyDescent="0.2">
      <c r="A102" s="1">
        <f t="shared" si="7"/>
        <v>65</v>
      </c>
      <c r="B102" s="13">
        <v>9.1300000000000006E-2</v>
      </c>
      <c r="C102" s="13">
        <v>4.925680465648876E-2</v>
      </c>
      <c r="D102" s="13">
        <v>9.4011541022200135E-2</v>
      </c>
      <c r="E102" s="11">
        <v>908749.06144083221</v>
      </c>
      <c r="L102" s="12">
        <f t="shared" si="8"/>
        <v>10050000</v>
      </c>
    </row>
    <row r="103" spans="1:12" hidden="1" x14ac:dyDescent="0.2">
      <c r="A103" s="1">
        <f t="shared" si="7"/>
        <v>66</v>
      </c>
      <c r="B103" s="13">
        <v>9.1300000000000006E-2</v>
      </c>
      <c r="C103" s="13">
        <v>5.2607651536214833E-3</v>
      </c>
      <c r="D103" s="13">
        <v>3.5319280466958689E-2</v>
      </c>
      <c r="E103" s="11">
        <v>332618.38771505869</v>
      </c>
      <c r="L103" s="12">
        <f t="shared" si="8"/>
        <v>10150000</v>
      </c>
    </row>
    <row r="104" spans="1:12" hidden="1" x14ac:dyDescent="0.2">
      <c r="A104" s="1">
        <f t="shared" ref="A104:A167" si="9">A103+1</f>
        <v>67</v>
      </c>
      <c r="B104" s="13">
        <v>9.1300000000000006E-2</v>
      </c>
      <c r="C104" s="13">
        <v>2.29625696250444E-2</v>
      </c>
      <c r="D104" s="13">
        <v>9.5194379845610272E-2</v>
      </c>
      <c r="E104" s="11">
        <v>811256.83629480901</v>
      </c>
      <c r="L104" s="12">
        <f t="shared" si="8"/>
        <v>10250000</v>
      </c>
    </row>
    <row r="105" spans="1:12" hidden="1" x14ac:dyDescent="0.2">
      <c r="A105" s="1">
        <f t="shared" si="9"/>
        <v>68</v>
      </c>
      <c r="B105" s="13">
        <v>9.1300000000000006E-2</v>
      </c>
      <c r="C105" s="13">
        <v>3.4958568177672678E-2</v>
      </c>
      <c r="D105" s="13">
        <v>8.7465285633972489E-2</v>
      </c>
      <c r="E105" s="11">
        <v>775233.16607939953</v>
      </c>
      <c r="L105" s="12">
        <f t="shared" si="8"/>
        <v>10350000</v>
      </c>
    </row>
    <row r="106" spans="1:12" hidden="1" x14ac:dyDescent="0.2">
      <c r="A106" s="1">
        <f t="shared" si="9"/>
        <v>69</v>
      </c>
      <c r="B106" s="13">
        <v>9.1300000000000006E-2</v>
      </c>
      <c r="C106" s="13">
        <v>1.5305701744492924E-2</v>
      </c>
      <c r="D106" s="13">
        <v>9.0409581817060089E-2</v>
      </c>
      <c r="E106" s="11">
        <v>734137.05460675899</v>
      </c>
      <c r="L106" s="12">
        <f t="shared" si="8"/>
        <v>10450000</v>
      </c>
    </row>
    <row r="107" spans="1:12" hidden="1" x14ac:dyDescent="0.2">
      <c r="A107" s="1">
        <f t="shared" si="9"/>
        <v>70</v>
      </c>
      <c r="B107" s="13">
        <v>9.1300000000000006E-2</v>
      </c>
      <c r="C107" s="13">
        <v>3.4760013458890175E-2</v>
      </c>
      <c r="D107" s="13">
        <v>0.13955333672579695</v>
      </c>
      <c r="E107" s="11">
        <v>1563449.4596355921</v>
      </c>
      <c r="L107" s="12">
        <f t="shared" si="8"/>
        <v>10550000</v>
      </c>
    </row>
    <row r="108" spans="1:12" hidden="1" x14ac:dyDescent="0.2">
      <c r="A108" s="1">
        <f t="shared" si="9"/>
        <v>71</v>
      </c>
      <c r="B108" s="13">
        <v>9.1300000000000006E-2</v>
      </c>
      <c r="C108" s="13">
        <v>3.7224017016432745E-3</v>
      </c>
      <c r="D108" s="13">
        <v>0.11787866585899082</v>
      </c>
      <c r="E108" s="11">
        <v>1030925.8368771189</v>
      </c>
      <c r="L108" s="12">
        <f t="shared" si="8"/>
        <v>10650000</v>
      </c>
    </row>
    <row r="109" spans="1:12" hidden="1" x14ac:dyDescent="0.2">
      <c r="A109" s="1">
        <f t="shared" si="9"/>
        <v>72</v>
      </c>
      <c r="B109" s="13">
        <v>9.1300000000000006E-2</v>
      </c>
      <c r="C109" s="13">
        <v>3.1821618697335755E-2</v>
      </c>
      <c r="D109" s="13">
        <v>0.1701128044179421</v>
      </c>
      <c r="E109" s="11">
        <v>2369059.2622656007</v>
      </c>
      <c r="L109" s="12">
        <f t="shared" si="8"/>
        <v>10750000</v>
      </c>
    </row>
    <row r="110" spans="1:12" hidden="1" x14ac:dyDescent="0.2">
      <c r="A110" s="1">
        <f t="shared" si="9"/>
        <v>73</v>
      </c>
      <c r="B110" s="13">
        <v>9.1300000000000006E-2</v>
      </c>
      <c r="C110" s="13">
        <v>2.0526508601349816E-2</v>
      </c>
      <c r="D110" s="13">
        <v>0.11161138509186146</v>
      </c>
      <c r="E110" s="11">
        <v>1005692.0519156118</v>
      </c>
      <c r="L110" s="12">
        <f t="shared" si="8"/>
        <v>10850000</v>
      </c>
    </row>
    <row r="111" spans="1:12" hidden="1" x14ac:dyDescent="0.2">
      <c r="A111" s="1">
        <f t="shared" si="9"/>
        <v>74</v>
      </c>
      <c r="B111" s="13">
        <v>9.1300000000000006E-2</v>
      </c>
      <c r="C111" s="13">
        <v>4.4307908177644633E-3</v>
      </c>
      <c r="D111" s="13">
        <v>9.1842951473979348E-2</v>
      </c>
      <c r="E111" s="11">
        <v>714512.63584480539</v>
      </c>
      <c r="L111" s="12">
        <f t="shared" si="8"/>
        <v>10950000</v>
      </c>
    </row>
    <row r="112" spans="1:12" hidden="1" x14ac:dyDescent="0.2">
      <c r="A112" s="1">
        <f t="shared" si="9"/>
        <v>75</v>
      </c>
      <c r="B112" s="13">
        <v>9.1300000000000006E-2</v>
      </c>
      <c r="C112" s="13">
        <v>4.1654606874113181E-2</v>
      </c>
      <c r="D112" s="13">
        <v>0.12422744652935434</v>
      </c>
      <c r="E112" s="11">
        <v>1303802.7368637437</v>
      </c>
      <c r="L112" s="12">
        <f t="shared" si="8"/>
        <v>11050000</v>
      </c>
    </row>
    <row r="113" spans="1:12" hidden="1" x14ac:dyDescent="0.2">
      <c r="A113" s="1">
        <f t="shared" si="9"/>
        <v>76</v>
      </c>
      <c r="B113" s="13">
        <v>9.1300000000000006E-2</v>
      </c>
      <c r="C113" s="13">
        <v>5.4028045273759656E-3</v>
      </c>
      <c r="D113" s="13">
        <v>0.17329109581552865</v>
      </c>
      <c r="E113" s="11">
        <v>2303494.6265437664</v>
      </c>
      <c r="L113" s="12">
        <f t="shared" si="8"/>
        <v>11150000</v>
      </c>
    </row>
    <row r="114" spans="1:12" hidden="1" x14ac:dyDescent="0.2">
      <c r="A114" s="1">
        <f t="shared" si="9"/>
        <v>77</v>
      </c>
      <c r="B114" s="13">
        <v>9.1300000000000006E-2</v>
      </c>
      <c r="C114" s="13">
        <v>2.5466825843359516E-2</v>
      </c>
      <c r="D114" s="13">
        <v>0.10992113326729838</v>
      </c>
      <c r="E114" s="11">
        <v>1002761.7153676631</v>
      </c>
      <c r="L114" s="12">
        <f t="shared" si="8"/>
        <v>11250000</v>
      </c>
    </row>
    <row r="115" spans="1:12" hidden="1" x14ac:dyDescent="0.2">
      <c r="A115" s="1">
        <f t="shared" si="9"/>
        <v>78</v>
      </c>
      <c r="B115" s="13">
        <v>9.1300000000000006E-2</v>
      </c>
      <c r="C115" s="13">
        <v>2.1111650739661193E-2</v>
      </c>
      <c r="D115" s="13">
        <v>0.19329811105115696</v>
      </c>
      <c r="E115" s="11">
        <v>3193984.9125122749</v>
      </c>
      <c r="L115" s="12">
        <f t="shared" si="8"/>
        <v>11350000</v>
      </c>
    </row>
    <row r="116" spans="1:12" hidden="1" x14ac:dyDescent="0.2">
      <c r="A116" s="1">
        <f t="shared" si="9"/>
        <v>79</v>
      </c>
      <c r="B116" s="13">
        <v>9.1300000000000006E-2</v>
      </c>
      <c r="C116" s="13">
        <v>1.6644605250848776E-2</v>
      </c>
      <c r="D116" s="13">
        <v>0.13829301238239256</v>
      </c>
      <c r="E116" s="11">
        <v>1441196.6060009778</v>
      </c>
      <c r="L116" s="12">
        <f t="shared" si="8"/>
        <v>11450000</v>
      </c>
    </row>
    <row r="117" spans="1:12" hidden="1" x14ac:dyDescent="0.2">
      <c r="A117" s="1">
        <f t="shared" si="9"/>
        <v>80</v>
      </c>
      <c r="B117" s="13">
        <v>9.1300000000000006E-2</v>
      </c>
      <c r="C117" s="13">
        <v>1.0136429189190039E-2</v>
      </c>
      <c r="D117" s="13">
        <v>8.2555366513525325E-2</v>
      </c>
      <c r="E117" s="11">
        <v>643752.19483957172</v>
      </c>
      <c r="L117" s="12">
        <f t="shared" si="8"/>
        <v>11550000</v>
      </c>
    </row>
    <row r="118" spans="1:12" hidden="1" x14ac:dyDescent="0.2">
      <c r="A118" s="1">
        <f t="shared" si="9"/>
        <v>81</v>
      </c>
      <c r="B118" s="13">
        <v>9.1300000000000006E-2</v>
      </c>
      <c r="C118" s="13">
        <v>3.3888106409163621E-2</v>
      </c>
      <c r="D118" s="13">
        <v>0.1251149630025428</v>
      </c>
      <c r="E118" s="11">
        <v>1278044.9528530415</v>
      </c>
      <c r="L118" s="12">
        <f t="shared" si="8"/>
        <v>11650000</v>
      </c>
    </row>
    <row r="119" spans="1:12" hidden="1" x14ac:dyDescent="0.2">
      <c r="A119" s="1">
        <f t="shared" si="9"/>
        <v>82</v>
      </c>
      <c r="B119" s="13">
        <v>9.1300000000000006E-2</v>
      </c>
      <c r="C119" s="13">
        <v>2.5109730224093909E-3</v>
      </c>
      <c r="D119" s="13">
        <v>3.324623552544774E-2</v>
      </c>
      <c r="E119" s="11">
        <v>318458.79752272076</v>
      </c>
      <c r="L119" s="12">
        <f t="shared" si="8"/>
        <v>11750000</v>
      </c>
    </row>
    <row r="120" spans="1:12" hidden="1" x14ac:dyDescent="0.2">
      <c r="A120" s="1">
        <f t="shared" si="9"/>
        <v>83</v>
      </c>
      <c r="B120" s="13">
        <v>9.1300000000000006E-2</v>
      </c>
      <c r="C120" s="13">
        <v>4.6542993439144226E-2</v>
      </c>
      <c r="D120" s="13">
        <v>6.0865131992461262E-2</v>
      </c>
      <c r="E120" s="11">
        <v>591566.65976963134</v>
      </c>
      <c r="L120" s="12">
        <f t="shared" si="8"/>
        <v>11850000</v>
      </c>
    </row>
    <row r="121" spans="1:12" hidden="1" x14ac:dyDescent="0.2">
      <c r="A121" s="1">
        <f t="shared" si="9"/>
        <v>84</v>
      </c>
      <c r="B121" s="13">
        <v>9.1300000000000006E-2</v>
      </c>
      <c r="C121" s="13">
        <v>3.7626121419416875E-2</v>
      </c>
      <c r="D121" s="13">
        <v>0.16182377764441497</v>
      </c>
      <c r="E121" s="11">
        <v>2149139.7865835065</v>
      </c>
      <c r="L121" s="12">
        <f t="shared" si="8"/>
        <v>11950000</v>
      </c>
    </row>
    <row r="122" spans="1:12" hidden="1" x14ac:dyDescent="0.2">
      <c r="A122" s="1">
        <f t="shared" si="9"/>
        <v>85</v>
      </c>
      <c r="B122" s="13">
        <v>9.1300000000000006E-2</v>
      </c>
      <c r="C122" s="13">
        <v>2.1988327389213538E-2</v>
      </c>
      <c r="D122" s="13">
        <v>0.13667846868517985</v>
      </c>
      <c r="E122" s="11">
        <v>1434749.3021285741</v>
      </c>
      <c r="L122" s="12">
        <f t="shared" si="8"/>
        <v>12050000</v>
      </c>
    </row>
    <row r="123" spans="1:12" hidden="1" x14ac:dyDescent="0.2">
      <c r="A123" s="1">
        <f t="shared" si="9"/>
        <v>86</v>
      </c>
      <c r="B123" s="13">
        <v>9.1300000000000006E-2</v>
      </c>
      <c r="C123" s="13">
        <v>3.8311906286701392E-2</v>
      </c>
      <c r="D123" s="13">
        <v>0.10658152091464176</v>
      </c>
      <c r="E123" s="11">
        <v>1014353.4454623185</v>
      </c>
      <c r="L123" s="12">
        <f t="shared" si="8"/>
        <v>12150000</v>
      </c>
    </row>
    <row r="124" spans="1:12" hidden="1" x14ac:dyDescent="0.2">
      <c r="A124" s="1">
        <f t="shared" si="9"/>
        <v>87</v>
      </c>
      <c r="B124" s="13">
        <v>9.1300000000000006E-2</v>
      </c>
      <c r="C124" s="13">
        <v>2.900016440671346E-2</v>
      </c>
      <c r="D124" s="13">
        <v>5.5723434326562113E-2</v>
      </c>
      <c r="E124" s="11">
        <v>498210.50214527553</v>
      </c>
      <c r="L124" s="12">
        <f t="shared" si="8"/>
        <v>12250000</v>
      </c>
    </row>
    <row r="125" spans="1:12" hidden="1" x14ac:dyDescent="0.2">
      <c r="A125" s="1">
        <f t="shared" si="9"/>
        <v>88</v>
      </c>
      <c r="B125" s="13">
        <v>9.1300000000000006E-2</v>
      </c>
      <c r="C125" s="13">
        <v>4.8733670079171537E-2</v>
      </c>
      <c r="D125" s="13">
        <v>0.1837978647771592</v>
      </c>
      <c r="E125" s="11">
        <v>3017351.8712028312</v>
      </c>
      <c r="L125" s="12">
        <f t="shared" si="8"/>
        <v>12350000</v>
      </c>
    </row>
    <row r="126" spans="1:12" hidden="1" x14ac:dyDescent="0.2">
      <c r="A126" s="1">
        <f t="shared" si="9"/>
        <v>89</v>
      </c>
      <c r="B126" s="13">
        <v>9.1300000000000006E-2</v>
      </c>
      <c r="C126" s="13">
        <v>1.7589618533565145E-2</v>
      </c>
      <c r="D126" s="13">
        <v>0.10097658349395047</v>
      </c>
      <c r="E126" s="11">
        <v>857627.75291504711</v>
      </c>
      <c r="L126" s="12">
        <f t="shared" si="8"/>
        <v>12450000</v>
      </c>
    </row>
    <row r="127" spans="1:12" hidden="1" x14ac:dyDescent="0.2">
      <c r="A127" s="1">
        <f t="shared" si="9"/>
        <v>90</v>
      </c>
      <c r="B127" s="13">
        <v>9.1300000000000006E-2</v>
      </c>
      <c r="C127" s="13">
        <v>3.3696043940247437E-2</v>
      </c>
      <c r="D127" s="13">
        <v>0.22280567370640811</v>
      </c>
      <c r="E127" s="11">
        <v>4998316.6505189268</v>
      </c>
      <c r="L127" s="12">
        <f t="shared" si="8"/>
        <v>12550000</v>
      </c>
    </row>
    <row r="128" spans="1:12" hidden="1" x14ac:dyDescent="0.2">
      <c r="A128" s="1">
        <f t="shared" si="9"/>
        <v>91</v>
      </c>
      <c r="B128" s="13">
        <v>9.1300000000000006E-2</v>
      </c>
      <c r="C128" s="13">
        <v>2.1456760157897228E-2</v>
      </c>
      <c r="D128" s="13">
        <v>4.6189017093393972E-2</v>
      </c>
      <c r="E128" s="11">
        <v>421830.65087410045</v>
      </c>
      <c r="L128" s="12">
        <f t="shared" si="8"/>
        <v>12650000</v>
      </c>
    </row>
    <row r="129" spans="1:12" hidden="1" x14ac:dyDescent="0.2">
      <c r="A129" s="1">
        <f t="shared" si="9"/>
        <v>92</v>
      </c>
      <c r="B129" s="13">
        <v>9.1300000000000006E-2</v>
      </c>
      <c r="C129" s="13">
        <v>2.1096939424212424E-2</v>
      </c>
      <c r="D129" s="13">
        <v>4.1400186326478752E-2</v>
      </c>
      <c r="E129" s="11">
        <v>396143.17801506305</v>
      </c>
      <c r="L129" s="12">
        <f t="shared" si="8"/>
        <v>12750000</v>
      </c>
    </row>
    <row r="130" spans="1:12" hidden="1" x14ac:dyDescent="0.2">
      <c r="A130" s="1">
        <f t="shared" si="9"/>
        <v>93</v>
      </c>
      <c r="B130" s="13">
        <v>9.1300000000000006E-2</v>
      </c>
      <c r="C130" s="13">
        <v>2.999760878155738E-2</v>
      </c>
      <c r="D130" s="13">
        <v>0.11150692275995251</v>
      </c>
      <c r="E130" s="11">
        <v>1044587.6420548001</v>
      </c>
      <c r="L130" s="12">
        <f t="shared" si="8"/>
        <v>12850000</v>
      </c>
    </row>
    <row r="131" spans="1:12" hidden="1" x14ac:dyDescent="0.2">
      <c r="A131" s="1">
        <f t="shared" si="9"/>
        <v>94</v>
      </c>
      <c r="B131" s="13">
        <v>9.1300000000000006E-2</v>
      </c>
      <c r="C131" s="13">
        <v>4.0169442488154551E-2</v>
      </c>
      <c r="D131" s="13">
        <v>8.4749266420856367E-2</v>
      </c>
      <c r="E131" s="11">
        <v>768932.98910043144</v>
      </c>
      <c r="L131" s="12">
        <f t="shared" si="8"/>
        <v>12950000</v>
      </c>
    </row>
    <row r="132" spans="1:12" hidden="1" x14ac:dyDescent="0.2">
      <c r="A132" s="1">
        <f t="shared" si="9"/>
        <v>95</v>
      </c>
      <c r="B132" s="13">
        <v>9.1300000000000006E-2</v>
      </c>
      <c r="C132" s="13">
        <v>2.1372589727872163E-2</v>
      </c>
      <c r="D132" s="13">
        <v>9.3703856977700062E-2</v>
      </c>
      <c r="E132" s="11">
        <v>789261.74759603722</v>
      </c>
      <c r="L132" s="12">
        <f t="shared" ref="L132:L195" si="10">L131+100000</f>
        <v>13050000</v>
      </c>
    </row>
    <row r="133" spans="1:12" hidden="1" x14ac:dyDescent="0.2">
      <c r="A133" s="1">
        <f t="shared" si="9"/>
        <v>96</v>
      </c>
      <c r="B133" s="13">
        <v>9.1300000000000006E-2</v>
      </c>
      <c r="C133" s="13">
        <v>2.1416522199228572E-3</v>
      </c>
      <c r="D133" s="13">
        <v>4.9050551421444079E-2</v>
      </c>
      <c r="E133" s="11">
        <v>391992.91491070244</v>
      </c>
      <c r="L133" s="12">
        <f t="shared" si="10"/>
        <v>13150000</v>
      </c>
    </row>
    <row r="134" spans="1:12" hidden="1" x14ac:dyDescent="0.2">
      <c r="A134" s="1">
        <f t="shared" si="9"/>
        <v>97</v>
      </c>
      <c r="B134" s="13">
        <v>9.1300000000000006E-2</v>
      </c>
      <c r="C134" s="13">
        <v>4.7311564911738851E-2</v>
      </c>
      <c r="D134" s="13">
        <v>3.9608732326385135E-2</v>
      </c>
      <c r="E134" s="11">
        <v>462143.41951793124</v>
      </c>
      <c r="L134" s="12">
        <f t="shared" si="10"/>
        <v>13250000</v>
      </c>
    </row>
    <row r="135" spans="1:12" hidden="1" x14ac:dyDescent="0.2">
      <c r="A135" s="1">
        <f t="shared" si="9"/>
        <v>98</v>
      </c>
      <c r="B135" s="13">
        <v>9.1300000000000006E-2</v>
      </c>
      <c r="C135" s="13">
        <v>1.8495188699973675E-2</v>
      </c>
      <c r="D135" s="13">
        <v>0.10909484721704794</v>
      </c>
      <c r="E135" s="11">
        <v>963245.57355493621</v>
      </c>
      <c r="L135" s="12">
        <f t="shared" si="10"/>
        <v>13350000</v>
      </c>
    </row>
    <row r="136" spans="1:12" hidden="1" x14ac:dyDescent="0.2">
      <c r="A136" s="1">
        <f t="shared" si="9"/>
        <v>99</v>
      </c>
      <c r="B136" s="13">
        <v>9.1300000000000006E-2</v>
      </c>
      <c r="C136" s="13">
        <v>4.1877287101948615E-2</v>
      </c>
      <c r="D136" s="13">
        <v>0.1539611613114476</v>
      </c>
      <c r="E136" s="11">
        <v>1956027.6316203149</v>
      </c>
      <c r="L136" s="12">
        <f t="shared" si="10"/>
        <v>13450000</v>
      </c>
    </row>
    <row r="137" spans="1:12" hidden="1" x14ac:dyDescent="0.2">
      <c r="A137" s="1">
        <f t="shared" si="9"/>
        <v>100</v>
      </c>
      <c r="B137" s="13">
        <v>9.1300000000000006E-2</v>
      </c>
      <c r="C137" s="13">
        <v>4.0744865581492984E-2</v>
      </c>
      <c r="D137" s="13">
        <v>0.12146685573859588</v>
      </c>
      <c r="E137" s="11">
        <v>1251420.776592572</v>
      </c>
      <c r="L137" s="12">
        <f t="shared" si="10"/>
        <v>13550000</v>
      </c>
    </row>
    <row r="138" spans="1:12" hidden="1" x14ac:dyDescent="0.2">
      <c r="A138" s="1">
        <f t="shared" si="9"/>
        <v>101</v>
      </c>
      <c r="B138" s="13">
        <v>9.1300000000000006E-2</v>
      </c>
      <c r="C138" s="13">
        <v>7.0816439051918706E-3</v>
      </c>
      <c r="D138" s="13">
        <v>0.14865808608974185</v>
      </c>
      <c r="E138" s="11">
        <v>1621460.0094555507</v>
      </c>
      <c r="L138" s="12">
        <f t="shared" si="10"/>
        <v>13650000</v>
      </c>
    </row>
    <row r="139" spans="1:12" hidden="1" x14ac:dyDescent="0.2">
      <c r="A139" s="1">
        <f t="shared" si="9"/>
        <v>102</v>
      </c>
      <c r="B139" s="13">
        <v>9.1300000000000006E-2</v>
      </c>
      <c r="C139" s="13">
        <v>2.5283421834778153E-2</v>
      </c>
      <c r="D139" s="13">
        <v>0.10941917460732027</v>
      </c>
      <c r="E139" s="11">
        <v>995117.70083131362</v>
      </c>
      <c r="L139" s="12">
        <f t="shared" si="10"/>
        <v>13750000</v>
      </c>
    </row>
    <row r="140" spans="1:12" hidden="1" x14ac:dyDescent="0.2">
      <c r="A140" s="1">
        <f t="shared" si="9"/>
        <v>103</v>
      </c>
      <c r="B140" s="13">
        <v>9.1300000000000006E-2</v>
      </c>
      <c r="C140" s="13">
        <v>3.2985162924893403E-2</v>
      </c>
      <c r="D140" s="13">
        <v>4.8447676493449325E-2</v>
      </c>
      <c r="E140" s="11">
        <v>466225.58582789515</v>
      </c>
      <c r="L140" s="12">
        <f t="shared" si="10"/>
        <v>13850000</v>
      </c>
    </row>
    <row r="141" spans="1:12" hidden="1" x14ac:dyDescent="0.2">
      <c r="A141" s="1">
        <f t="shared" si="9"/>
        <v>104</v>
      </c>
      <c r="B141" s="13">
        <v>9.1300000000000006E-2</v>
      </c>
      <c r="C141" s="13">
        <v>6.5957252612322331E-3</v>
      </c>
      <c r="D141" s="13">
        <v>6.1889858974329789E-2</v>
      </c>
      <c r="E141" s="11">
        <v>477184.62209250941</v>
      </c>
      <c r="L141" s="12">
        <f t="shared" si="10"/>
        <v>13950000</v>
      </c>
    </row>
    <row r="142" spans="1:12" hidden="1" x14ac:dyDescent="0.2">
      <c r="A142" s="1">
        <f t="shared" si="9"/>
        <v>105</v>
      </c>
      <c r="B142" s="13">
        <v>9.1300000000000006E-2</v>
      </c>
      <c r="C142" s="13">
        <v>1.2495272286008769E-2</v>
      </c>
      <c r="D142" s="13">
        <v>0.14719066126262517</v>
      </c>
      <c r="E142" s="11">
        <v>1614002.3446381839</v>
      </c>
      <c r="L142" s="12">
        <f t="shared" si="10"/>
        <v>14050000</v>
      </c>
    </row>
    <row r="143" spans="1:12" hidden="1" x14ac:dyDescent="0.2">
      <c r="A143" s="1">
        <f t="shared" si="9"/>
        <v>106</v>
      </c>
      <c r="B143" s="13">
        <v>9.1300000000000006E-2</v>
      </c>
      <c r="C143" s="13">
        <v>2.3085629084305406E-2</v>
      </c>
      <c r="D143" s="13">
        <v>7.8379912407272545E-2</v>
      </c>
      <c r="E143" s="11">
        <v>647405.88139323157</v>
      </c>
      <c r="L143" s="12">
        <f t="shared" si="10"/>
        <v>14150000</v>
      </c>
    </row>
    <row r="144" spans="1:12" hidden="1" x14ac:dyDescent="0.2">
      <c r="A144" s="1">
        <f t="shared" si="9"/>
        <v>107</v>
      </c>
      <c r="B144" s="13">
        <v>9.1300000000000006E-2</v>
      </c>
      <c r="C144" s="13">
        <v>7.6026449629587271E-3</v>
      </c>
      <c r="D144" s="13">
        <v>0.15611729372178684</v>
      </c>
      <c r="E144" s="11">
        <v>1808128.4425574925</v>
      </c>
      <c r="L144" s="12">
        <f t="shared" si="10"/>
        <v>14250000</v>
      </c>
    </row>
    <row r="145" spans="1:12" hidden="1" x14ac:dyDescent="0.2">
      <c r="A145" s="1">
        <f t="shared" si="9"/>
        <v>108</v>
      </c>
      <c r="B145" s="13">
        <v>9.1300000000000006E-2</v>
      </c>
      <c r="C145" s="13">
        <v>2.174845441559858E-2</v>
      </c>
      <c r="D145" s="13">
        <v>0.13633646892108403</v>
      </c>
      <c r="E145" s="11">
        <v>1426678.3046917904</v>
      </c>
      <c r="L145" s="12">
        <f t="shared" si="10"/>
        <v>14350000</v>
      </c>
    </row>
    <row r="146" spans="1:12" hidden="1" x14ac:dyDescent="0.2">
      <c r="A146" s="1">
        <f t="shared" si="9"/>
        <v>109</v>
      </c>
      <c r="B146" s="13">
        <v>9.1300000000000006E-2</v>
      </c>
      <c r="C146" s="13">
        <v>3.7477595512043799E-2</v>
      </c>
      <c r="D146" s="13">
        <v>8.5867848444481337E-2</v>
      </c>
      <c r="E146" s="11">
        <v>769159.20713776862</v>
      </c>
      <c r="L146" s="12">
        <f t="shared" si="10"/>
        <v>14450000</v>
      </c>
    </row>
    <row r="147" spans="1:12" hidden="1" x14ac:dyDescent="0.2">
      <c r="A147" s="1">
        <f t="shared" si="9"/>
        <v>110</v>
      </c>
      <c r="B147" s="13">
        <v>9.1300000000000006E-2</v>
      </c>
      <c r="C147" s="13">
        <v>1.7015352175193066E-2</v>
      </c>
      <c r="D147" s="13">
        <v>0.11103244697094379</v>
      </c>
      <c r="E147" s="11">
        <v>983685.50417282328</v>
      </c>
      <c r="L147" s="12">
        <f t="shared" si="10"/>
        <v>14550000</v>
      </c>
    </row>
    <row r="148" spans="1:12" hidden="1" x14ac:dyDescent="0.2">
      <c r="A148" s="1">
        <f t="shared" si="9"/>
        <v>111</v>
      </c>
      <c r="B148" s="13">
        <v>9.1300000000000006E-2</v>
      </c>
      <c r="C148" s="13">
        <v>1.1375364444635605E-3</v>
      </c>
      <c r="D148" s="13">
        <v>0.10086159303358364</v>
      </c>
      <c r="E148" s="11">
        <v>801020.69930517138</v>
      </c>
      <c r="L148" s="12">
        <f t="shared" si="10"/>
        <v>14650000</v>
      </c>
    </row>
    <row r="149" spans="1:12" hidden="1" x14ac:dyDescent="0.2">
      <c r="A149" s="1">
        <f t="shared" si="9"/>
        <v>112</v>
      </c>
      <c r="B149" s="13">
        <v>9.1300000000000006E-2</v>
      </c>
      <c r="C149" s="13">
        <v>4.7918664998167042E-2</v>
      </c>
      <c r="D149" s="13">
        <v>6.3692226225694759E-2</v>
      </c>
      <c r="E149" s="11">
        <v>617584.65095466247</v>
      </c>
      <c r="L149" s="12">
        <f t="shared" si="10"/>
        <v>14750000</v>
      </c>
    </row>
    <row r="150" spans="1:12" hidden="1" x14ac:dyDescent="0.2">
      <c r="A150" s="1">
        <f t="shared" si="9"/>
        <v>113</v>
      </c>
      <c r="B150" s="13">
        <v>9.1300000000000006E-2</v>
      </c>
      <c r="C150" s="13">
        <v>4.166010959094131E-2</v>
      </c>
      <c r="D150" s="13">
        <v>8.9911570467094762E-2</v>
      </c>
      <c r="E150" s="11">
        <v>828417.05837278208</v>
      </c>
      <c r="L150" s="12">
        <f t="shared" si="10"/>
        <v>14850000</v>
      </c>
    </row>
    <row r="151" spans="1:12" hidden="1" x14ac:dyDescent="0.2">
      <c r="A151" s="1">
        <f t="shared" si="9"/>
        <v>114</v>
      </c>
      <c r="B151" s="13">
        <v>9.1300000000000006E-2</v>
      </c>
      <c r="C151" s="13">
        <v>3.6444142555266904E-3</v>
      </c>
      <c r="D151" s="13">
        <v>0.16746095303854608</v>
      </c>
      <c r="E151" s="11">
        <v>2107406.7764697294</v>
      </c>
      <c r="L151" s="12">
        <f t="shared" si="10"/>
        <v>14950000</v>
      </c>
    </row>
    <row r="152" spans="1:12" hidden="1" x14ac:dyDescent="0.2">
      <c r="A152" s="1">
        <f t="shared" si="9"/>
        <v>115</v>
      </c>
      <c r="B152" s="13">
        <v>9.1300000000000006E-2</v>
      </c>
      <c r="C152" s="13">
        <v>9.6894594771787645E-3</v>
      </c>
      <c r="D152" s="13">
        <v>0.16136228410261758</v>
      </c>
      <c r="E152" s="11">
        <v>1961514.9975746295</v>
      </c>
      <c r="L152" s="12">
        <f t="shared" si="10"/>
        <v>15050000</v>
      </c>
    </row>
    <row r="153" spans="1:12" hidden="1" x14ac:dyDescent="0.2">
      <c r="A153" s="1">
        <f t="shared" si="9"/>
        <v>116</v>
      </c>
      <c r="B153" s="13">
        <v>9.1300000000000006E-2</v>
      </c>
      <c r="C153" s="13">
        <v>8.3374358460681208E-3</v>
      </c>
      <c r="D153" s="13">
        <v>0.14436941236759704</v>
      </c>
      <c r="E153" s="11">
        <v>1530297.6468344778</v>
      </c>
      <c r="L153" s="12">
        <f t="shared" si="10"/>
        <v>15150000</v>
      </c>
    </row>
    <row r="154" spans="1:12" hidden="1" x14ac:dyDescent="0.2">
      <c r="A154" s="1">
        <f t="shared" si="9"/>
        <v>117</v>
      </c>
      <c r="B154" s="13">
        <v>9.1300000000000006E-2</v>
      </c>
      <c r="C154" s="13">
        <v>3.6365112436694713E-2</v>
      </c>
      <c r="D154" s="13">
        <v>7.6970552209679161E-2</v>
      </c>
      <c r="E154" s="11">
        <v>681516.19025716209</v>
      </c>
      <c r="L154" s="12">
        <f t="shared" si="10"/>
        <v>15250000</v>
      </c>
    </row>
    <row r="155" spans="1:12" hidden="1" x14ac:dyDescent="0.2">
      <c r="A155" s="1">
        <f t="shared" si="9"/>
        <v>118</v>
      </c>
      <c r="B155" s="13">
        <v>9.1300000000000006E-2</v>
      </c>
      <c r="C155" s="13">
        <v>2.4023931962563368E-2</v>
      </c>
      <c r="D155" s="13">
        <v>5.8202931223813772E-2</v>
      </c>
      <c r="E155" s="11">
        <v>499469.32499821106</v>
      </c>
      <c r="L155" s="12">
        <f t="shared" si="10"/>
        <v>15350000</v>
      </c>
    </row>
    <row r="156" spans="1:12" hidden="1" x14ac:dyDescent="0.2">
      <c r="A156" s="1">
        <f t="shared" si="9"/>
        <v>119</v>
      </c>
      <c r="B156" s="13">
        <v>9.1300000000000006E-2</v>
      </c>
      <c r="C156" s="13">
        <v>2.3331552235013764E-2</v>
      </c>
      <c r="D156" s="13">
        <v>0.12658541641761753</v>
      </c>
      <c r="E156" s="11">
        <v>1251893.3479382477</v>
      </c>
      <c r="L156" s="12">
        <f t="shared" si="10"/>
        <v>15450000</v>
      </c>
    </row>
    <row r="157" spans="1:12" hidden="1" x14ac:dyDescent="0.2">
      <c r="A157" s="1">
        <f t="shared" si="9"/>
        <v>120</v>
      </c>
      <c r="B157" s="13">
        <v>9.1300000000000006E-2</v>
      </c>
      <c r="C157" s="13">
        <v>8.6949665188081459E-3</v>
      </c>
      <c r="D157" s="13">
        <v>0.21083951147244473</v>
      </c>
      <c r="E157" s="11">
        <v>3991879.1767091146</v>
      </c>
      <c r="L157" s="12">
        <f t="shared" si="10"/>
        <v>15550000</v>
      </c>
    </row>
    <row r="158" spans="1:12" hidden="1" x14ac:dyDescent="0.2">
      <c r="A158" s="1">
        <f t="shared" si="9"/>
        <v>121</v>
      </c>
      <c r="B158" s="13">
        <v>9.1300000000000006E-2</v>
      </c>
      <c r="C158" s="13">
        <v>1.8530375400912801E-2</v>
      </c>
      <c r="D158" s="13">
        <v>5.0704328809884056E-2</v>
      </c>
      <c r="E158" s="11">
        <v>439226.56746660609</v>
      </c>
      <c r="L158" s="12">
        <f t="shared" si="10"/>
        <v>15650000</v>
      </c>
    </row>
    <row r="159" spans="1:12" hidden="1" x14ac:dyDescent="0.2">
      <c r="A159" s="1">
        <f t="shared" si="9"/>
        <v>122</v>
      </c>
      <c r="B159" s="13">
        <v>9.1300000000000006E-2</v>
      </c>
      <c r="C159" s="13">
        <v>4.6091468557624041E-2</v>
      </c>
      <c r="D159" s="13">
        <v>0.14515460218305809</v>
      </c>
      <c r="E159" s="11">
        <v>1761307.6467390968</v>
      </c>
      <c r="L159" s="12">
        <f t="shared" si="10"/>
        <v>15750000</v>
      </c>
    </row>
    <row r="160" spans="1:12" hidden="1" x14ac:dyDescent="0.2">
      <c r="A160" s="1">
        <f t="shared" si="9"/>
        <v>123</v>
      </c>
      <c r="B160" s="13">
        <v>9.1300000000000006E-2</v>
      </c>
      <c r="C160" s="13">
        <v>2.7955069733684598E-2</v>
      </c>
      <c r="D160" s="13">
        <v>3.8866855623248299E-2</v>
      </c>
      <c r="E160" s="11">
        <v>401096.00294257462</v>
      </c>
      <c r="L160" s="12">
        <f t="shared" si="10"/>
        <v>15850000</v>
      </c>
    </row>
    <row r="161" spans="1:12" hidden="1" x14ac:dyDescent="0.2">
      <c r="A161" s="1">
        <f t="shared" si="9"/>
        <v>124</v>
      </c>
      <c r="B161" s="13">
        <v>9.1300000000000006E-2</v>
      </c>
      <c r="C161" s="13">
        <v>3.2384076466684265E-2</v>
      </c>
      <c r="D161" s="13">
        <v>7.858804734724692E-2</v>
      </c>
      <c r="E161" s="11">
        <v>681172.6826363384</v>
      </c>
      <c r="L161" s="12">
        <f t="shared" si="10"/>
        <v>15950000</v>
      </c>
    </row>
    <row r="162" spans="1:12" hidden="1" x14ac:dyDescent="0.2">
      <c r="A162" s="1">
        <f t="shared" si="9"/>
        <v>125</v>
      </c>
      <c r="B162" s="13">
        <v>9.1300000000000006E-2</v>
      </c>
      <c r="C162" s="13">
        <v>3.8323287583270284E-2</v>
      </c>
      <c r="D162" s="13">
        <v>0.14197916220497986</v>
      </c>
      <c r="E162" s="11">
        <v>1637988.1081365601</v>
      </c>
      <c r="L162" s="12">
        <f t="shared" si="10"/>
        <v>16050000</v>
      </c>
    </row>
    <row r="163" spans="1:12" hidden="1" x14ac:dyDescent="0.2">
      <c r="A163" s="1">
        <f t="shared" si="9"/>
        <v>126</v>
      </c>
      <c r="B163" s="13">
        <v>9.1300000000000006E-2</v>
      </c>
      <c r="C163" s="13">
        <v>3.5573384157761533E-2</v>
      </c>
      <c r="D163" s="13">
        <v>7.3981124320614516E-2</v>
      </c>
      <c r="E163" s="11">
        <v>652991.47970525804</v>
      </c>
      <c r="L163" s="12">
        <f t="shared" si="10"/>
        <v>16150000</v>
      </c>
    </row>
    <row r="164" spans="1:12" hidden="1" x14ac:dyDescent="0.2">
      <c r="A164" s="1">
        <f t="shared" si="9"/>
        <v>127</v>
      </c>
      <c r="B164" s="13">
        <v>9.1300000000000006E-2</v>
      </c>
      <c r="C164" s="13">
        <v>1.0514322481382411E-2</v>
      </c>
      <c r="D164" s="13">
        <v>0.12779744009461891</v>
      </c>
      <c r="E164" s="11">
        <v>1216080.9393922831</v>
      </c>
      <c r="L164" s="12">
        <f t="shared" si="10"/>
        <v>16250000</v>
      </c>
    </row>
    <row r="165" spans="1:12" hidden="1" x14ac:dyDescent="0.2">
      <c r="A165" s="1">
        <f t="shared" si="9"/>
        <v>128</v>
      </c>
      <c r="B165" s="13">
        <v>9.1300000000000006E-2</v>
      </c>
      <c r="C165" s="13">
        <v>3.7366104454676252E-2</v>
      </c>
      <c r="D165" s="13">
        <v>0.17419257420476258</v>
      </c>
      <c r="E165" s="11">
        <v>2550780.8088265425</v>
      </c>
      <c r="L165" s="12">
        <f t="shared" si="10"/>
        <v>16350000</v>
      </c>
    </row>
    <row r="166" spans="1:12" hidden="1" x14ac:dyDescent="0.2">
      <c r="A166" s="1">
        <f t="shared" si="9"/>
        <v>129</v>
      </c>
      <c r="B166" s="13">
        <v>9.1300000000000006E-2</v>
      </c>
      <c r="C166" s="13">
        <v>4.5989669406287577E-2</v>
      </c>
      <c r="D166" s="13">
        <v>0.19542417405502532</v>
      </c>
      <c r="E166" s="11">
        <v>3515333.2455255883</v>
      </c>
      <c r="L166" s="12">
        <f t="shared" si="10"/>
        <v>16450000</v>
      </c>
    </row>
    <row r="167" spans="1:12" hidden="1" x14ac:dyDescent="0.2">
      <c r="A167" s="1">
        <f t="shared" si="9"/>
        <v>130</v>
      </c>
      <c r="B167" s="13">
        <v>9.1300000000000006E-2</v>
      </c>
      <c r="C167" s="13">
        <v>8.8495845117584244E-3</v>
      </c>
      <c r="D167" s="13">
        <v>8.9944949966213592E-2</v>
      </c>
      <c r="E167" s="11">
        <v>708991.57905282977</v>
      </c>
      <c r="L167" s="12">
        <f t="shared" si="10"/>
        <v>16550000</v>
      </c>
    </row>
    <row r="168" spans="1:12" hidden="1" x14ac:dyDescent="0.2">
      <c r="A168" s="1">
        <f t="shared" ref="A168:A231" si="11">A167+1</f>
        <v>131</v>
      </c>
      <c r="B168" s="13">
        <v>9.1300000000000006E-2</v>
      </c>
      <c r="C168" s="13">
        <v>3.6651937544927828E-2</v>
      </c>
      <c r="D168" s="13">
        <v>7.4808549759055876E-2</v>
      </c>
      <c r="E168" s="11">
        <v>663913.55428398482</v>
      </c>
      <c r="L168" s="12">
        <f t="shared" si="10"/>
        <v>16650000</v>
      </c>
    </row>
    <row r="169" spans="1:12" hidden="1" x14ac:dyDescent="0.2">
      <c r="A169" s="1">
        <f t="shared" si="11"/>
        <v>132</v>
      </c>
      <c r="B169" s="13">
        <v>9.1300000000000006E-2</v>
      </c>
      <c r="C169" s="13">
        <v>4.4270541630450702E-2</v>
      </c>
      <c r="D169" s="13">
        <v>8.731724959051132E-2</v>
      </c>
      <c r="E169" s="11">
        <v>812328.08769589919</v>
      </c>
      <c r="L169" s="12">
        <f t="shared" si="10"/>
        <v>16750000</v>
      </c>
    </row>
    <row r="170" spans="1:12" hidden="1" x14ac:dyDescent="0.2">
      <c r="A170" s="1">
        <f t="shared" si="11"/>
        <v>133</v>
      </c>
      <c r="B170" s="13">
        <v>9.1300000000000006E-2</v>
      </c>
      <c r="C170" s="13">
        <v>1.5543741466489753E-2</v>
      </c>
      <c r="D170" s="13">
        <v>0.10924062319890018</v>
      </c>
      <c r="E170" s="11">
        <v>953807.47162651352</v>
      </c>
      <c r="L170" s="12">
        <f t="shared" si="10"/>
        <v>16850000</v>
      </c>
    </row>
    <row r="171" spans="1:12" hidden="1" x14ac:dyDescent="0.2">
      <c r="A171" s="1">
        <f t="shared" si="11"/>
        <v>134</v>
      </c>
      <c r="B171" s="13">
        <v>9.1300000000000006E-2</v>
      </c>
      <c r="C171" s="13">
        <v>2.3109491653421778E-2</v>
      </c>
      <c r="D171" s="13">
        <v>0.10147245258029401</v>
      </c>
      <c r="E171" s="11">
        <v>884279.58334338979</v>
      </c>
      <c r="L171" s="12">
        <f t="shared" si="10"/>
        <v>16950000</v>
      </c>
    </row>
    <row r="172" spans="1:12" hidden="1" x14ac:dyDescent="0.2">
      <c r="A172" s="1">
        <f t="shared" si="11"/>
        <v>135</v>
      </c>
      <c r="B172" s="13">
        <v>9.1300000000000006E-2</v>
      </c>
      <c r="C172" s="13">
        <v>2.1376221406244435E-2</v>
      </c>
      <c r="D172" s="13">
        <v>6.1210512564767165E-2</v>
      </c>
      <c r="E172" s="11">
        <v>511624.65630792617</v>
      </c>
      <c r="L172" s="12">
        <f t="shared" si="10"/>
        <v>17050000</v>
      </c>
    </row>
    <row r="173" spans="1:12" hidden="1" x14ac:dyDescent="0.2">
      <c r="A173" s="1">
        <f t="shared" si="11"/>
        <v>136</v>
      </c>
      <c r="B173" s="13">
        <v>9.1300000000000006E-2</v>
      </c>
      <c r="C173" s="13">
        <v>1.1460381994043235E-2</v>
      </c>
      <c r="D173" s="13">
        <v>0.12038322274011436</v>
      </c>
      <c r="E173" s="11">
        <v>1098312.1891323442</v>
      </c>
      <c r="L173" s="12">
        <f t="shared" si="10"/>
        <v>17150000</v>
      </c>
    </row>
    <row r="174" spans="1:12" hidden="1" x14ac:dyDescent="0.2">
      <c r="A174" s="1">
        <f t="shared" si="11"/>
        <v>137</v>
      </c>
      <c r="B174" s="13">
        <v>9.1300000000000006E-2</v>
      </c>
      <c r="C174" s="13">
        <v>4.3664612346473786E-2</v>
      </c>
      <c r="D174" s="13">
        <v>7.0215290786239642E-2</v>
      </c>
      <c r="E174" s="11">
        <v>652147.37669391104</v>
      </c>
      <c r="L174" s="12">
        <f t="shared" si="10"/>
        <v>17250000</v>
      </c>
    </row>
    <row r="175" spans="1:12" hidden="1" x14ac:dyDescent="0.2">
      <c r="A175" s="1">
        <f t="shared" si="11"/>
        <v>138</v>
      </c>
      <c r="B175" s="13">
        <v>9.1300000000000006E-2</v>
      </c>
      <c r="C175" s="13">
        <v>4.3634931408024234E-2</v>
      </c>
      <c r="D175" s="13">
        <v>7.013748053341147E-2</v>
      </c>
      <c r="E175" s="11">
        <v>651400.55630262627</v>
      </c>
      <c r="L175" s="12">
        <f t="shared" si="10"/>
        <v>17350000</v>
      </c>
    </row>
    <row r="176" spans="1:12" hidden="1" x14ac:dyDescent="0.2">
      <c r="A176" s="1">
        <f t="shared" si="11"/>
        <v>139</v>
      </c>
      <c r="B176" s="13">
        <v>9.1300000000000006E-2</v>
      </c>
      <c r="C176" s="13">
        <v>1.0317076463577508E-2</v>
      </c>
      <c r="D176" s="13">
        <v>0.13571273361328645</v>
      </c>
      <c r="E176" s="11">
        <v>1360414.805260265</v>
      </c>
      <c r="L176" s="12">
        <f t="shared" si="10"/>
        <v>17450000</v>
      </c>
    </row>
    <row r="177" spans="1:12" hidden="1" x14ac:dyDescent="0.2">
      <c r="A177" s="1">
        <f t="shared" si="11"/>
        <v>140</v>
      </c>
      <c r="B177" s="13">
        <v>9.1300000000000006E-2</v>
      </c>
      <c r="C177" s="13">
        <v>3.7410054311262111E-2</v>
      </c>
      <c r="D177" s="13">
        <v>9.5310140646133995E-2</v>
      </c>
      <c r="E177" s="11">
        <v>869981.42270325264</v>
      </c>
      <c r="L177" s="12">
        <f t="shared" si="10"/>
        <v>17550000</v>
      </c>
    </row>
    <row r="178" spans="1:12" hidden="1" x14ac:dyDescent="0.2">
      <c r="A178" s="1">
        <f t="shared" si="11"/>
        <v>141</v>
      </c>
      <c r="B178" s="13">
        <v>9.1300000000000006E-2</v>
      </c>
      <c r="C178" s="13">
        <v>4.1567151682590099E-2</v>
      </c>
      <c r="D178" s="13">
        <v>0.13476988196039943</v>
      </c>
      <c r="E178" s="11">
        <v>1503020.2875861903</v>
      </c>
      <c r="L178" s="12">
        <f t="shared" si="10"/>
        <v>17650000</v>
      </c>
    </row>
    <row r="179" spans="1:12" hidden="1" x14ac:dyDescent="0.2">
      <c r="A179" s="1">
        <f t="shared" si="11"/>
        <v>142</v>
      </c>
      <c r="B179" s="13">
        <v>9.1300000000000006E-2</v>
      </c>
      <c r="C179" s="13">
        <v>3.3678929865564589E-3</v>
      </c>
      <c r="D179" s="13">
        <v>8.1306201166569753E-2</v>
      </c>
      <c r="E179" s="11">
        <v>613733.69568151142</v>
      </c>
      <c r="L179" s="12">
        <f t="shared" si="10"/>
        <v>17750000</v>
      </c>
    </row>
    <row r="180" spans="1:12" hidden="1" x14ac:dyDescent="0.2">
      <c r="A180" s="1">
        <f t="shared" si="11"/>
        <v>143</v>
      </c>
      <c r="B180" s="13">
        <v>9.1300000000000006E-2</v>
      </c>
      <c r="C180" s="13">
        <v>2.9050942188005874E-2</v>
      </c>
      <c r="D180" s="13">
        <v>3.8643057518531754E-3</v>
      </c>
      <c r="E180" s="11">
        <v>267822.62466263503</v>
      </c>
      <c r="L180" s="12">
        <f t="shared" si="10"/>
        <v>17850000</v>
      </c>
    </row>
    <row r="181" spans="1:12" hidden="1" x14ac:dyDescent="0.2">
      <c r="A181" s="1">
        <f t="shared" si="11"/>
        <v>144</v>
      </c>
      <c r="B181" s="13">
        <v>9.1300000000000006E-2</v>
      </c>
      <c r="C181" s="13">
        <v>6.6295986024996704E-3</v>
      </c>
      <c r="D181" s="13">
        <v>0.18181947716748606</v>
      </c>
      <c r="E181" s="11">
        <v>2613894.1886388017</v>
      </c>
      <c r="L181" s="12">
        <f t="shared" si="10"/>
        <v>17950000</v>
      </c>
    </row>
    <row r="182" spans="1:12" hidden="1" x14ac:dyDescent="0.2">
      <c r="A182" s="1">
        <f t="shared" si="11"/>
        <v>145</v>
      </c>
      <c r="B182" s="13">
        <v>9.1300000000000006E-2</v>
      </c>
      <c r="C182" s="13">
        <v>4.4984155533207171E-2</v>
      </c>
      <c r="D182" s="13">
        <v>-3.1327494664657812E-2</v>
      </c>
      <c r="E182" s="11">
        <v>215262.73487923981</v>
      </c>
      <c r="L182" s="12">
        <f t="shared" si="10"/>
        <v>18050000</v>
      </c>
    </row>
    <row r="183" spans="1:12" hidden="1" x14ac:dyDescent="0.2">
      <c r="A183" s="1">
        <f t="shared" si="11"/>
        <v>146</v>
      </c>
      <c r="B183" s="13">
        <v>9.1300000000000006E-2</v>
      </c>
      <c r="C183" s="13">
        <v>3.5156614934271489E-2</v>
      </c>
      <c r="D183" s="13">
        <v>1.1814235082506439E-2</v>
      </c>
      <c r="E183" s="11">
        <v>307349.14555104601</v>
      </c>
      <c r="L183" s="12">
        <f t="shared" si="10"/>
        <v>18150000</v>
      </c>
    </row>
    <row r="184" spans="1:12" hidden="1" x14ac:dyDescent="0.2">
      <c r="A184" s="1">
        <f t="shared" si="11"/>
        <v>147</v>
      </c>
      <c r="B184" s="13">
        <v>9.1300000000000006E-2</v>
      </c>
      <c r="C184" s="13">
        <v>4.4403915647291459E-2</v>
      </c>
      <c r="D184" s="13">
        <v>0.18232348157167225</v>
      </c>
      <c r="E184" s="11">
        <v>2917734.3886996587</v>
      </c>
      <c r="L184" s="12">
        <f t="shared" si="10"/>
        <v>18250000</v>
      </c>
    </row>
    <row r="185" spans="1:12" hidden="1" x14ac:dyDescent="0.2">
      <c r="A185" s="1">
        <f t="shared" si="11"/>
        <v>148</v>
      </c>
      <c r="B185" s="13">
        <v>9.1300000000000006E-2</v>
      </c>
      <c r="C185" s="13">
        <v>2.6035318239821532E-2</v>
      </c>
      <c r="D185" s="13">
        <v>2.7285255962433044E-2</v>
      </c>
      <c r="E185" s="11">
        <v>343896.43901476549</v>
      </c>
      <c r="L185" s="12">
        <f t="shared" si="10"/>
        <v>18350000</v>
      </c>
    </row>
    <row r="186" spans="1:12" hidden="1" x14ac:dyDescent="0.2">
      <c r="A186" s="1">
        <f t="shared" si="11"/>
        <v>149</v>
      </c>
      <c r="B186" s="13">
        <v>9.1300000000000006E-2</v>
      </c>
      <c r="C186" s="13">
        <v>1.8448772514883017E-2</v>
      </c>
      <c r="D186" s="13">
        <v>5.8940924581293165E-2</v>
      </c>
      <c r="E186" s="11">
        <v>488667.69597289234</v>
      </c>
      <c r="L186" s="12">
        <f t="shared" si="10"/>
        <v>18450000</v>
      </c>
    </row>
    <row r="187" spans="1:12" hidden="1" x14ac:dyDescent="0.2">
      <c r="A187" s="1">
        <f t="shared" si="11"/>
        <v>150</v>
      </c>
      <c r="B187" s="13">
        <v>9.1300000000000006E-2</v>
      </c>
      <c r="C187" s="13">
        <v>2.1275725432469379E-2</v>
      </c>
      <c r="D187" s="13">
        <v>0.10654113893082583</v>
      </c>
      <c r="E187" s="11">
        <v>940554.62045763712</v>
      </c>
      <c r="L187" s="12">
        <f t="shared" si="10"/>
        <v>18550000</v>
      </c>
    </row>
    <row r="188" spans="1:12" hidden="1" x14ac:dyDescent="0.2">
      <c r="A188" s="1">
        <f t="shared" si="11"/>
        <v>151</v>
      </c>
      <c r="B188" s="13">
        <v>9.1300000000000006E-2</v>
      </c>
      <c r="C188" s="13">
        <v>3.0554024483433584E-2</v>
      </c>
      <c r="D188" s="13">
        <v>0.13926831372415707</v>
      </c>
      <c r="E188" s="11">
        <v>1533542.0499843275</v>
      </c>
      <c r="L188" s="12">
        <f t="shared" si="10"/>
        <v>18650000</v>
      </c>
    </row>
    <row r="189" spans="1:12" hidden="1" x14ac:dyDescent="0.2">
      <c r="A189" s="1">
        <f t="shared" si="11"/>
        <v>152</v>
      </c>
      <c r="B189" s="13">
        <v>9.1300000000000006E-2</v>
      </c>
      <c r="C189" s="13">
        <v>3.5243914205018136E-2</v>
      </c>
      <c r="D189" s="13">
        <v>0.1060031461746328</v>
      </c>
      <c r="E189" s="11">
        <v>992491.11856122827</v>
      </c>
      <c r="L189" s="12">
        <f t="shared" si="10"/>
        <v>18750000</v>
      </c>
    </row>
    <row r="190" spans="1:12" hidden="1" x14ac:dyDescent="0.2">
      <c r="A190" s="1">
        <f t="shared" si="11"/>
        <v>153</v>
      </c>
      <c r="B190" s="13">
        <v>9.1300000000000006E-2</v>
      </c>
      <c r="C190" s="13">
        <v>7.9529675987735084E-4</v>
      </c>
      <c r="D190" s="13">
        <v>0.11334787028500398</v>
      </c>
      <c r="E190" s="11">
        <v>956190.63685878669</v>
      </c>
      <c r="L190" s="12">
        <f t="shared" si="10"/>
        <v>18850000</v>
      </c>
    </row>
    <row r="191" spans="1:12" hidden="1" x14ac:dyDescent="0.2">
      <c r="A191" s="1">
        <f t="shared" si="11"/>
        <v>154</v>
      </c>
      <c r="B191" s="13">
        <v>9.1300000000000006E-2</v>
      </c>
      <c r="C191" s="13">
        <v>1.7278575689709707E-2</v>
      </c>
      <c r="D191" s="13">
        <v>5.0736223221721388E-2</v>
      </c>
      <c r="E191" s="11">
        <v>436221.70296928554</v>
      </c>
      <c r="L191" s="12">
        <f t="shared" si="10"/>
        <v>18950000</v>
      </c>
    </row>
    <row r="192" spans="1:12" hidden="1" x14ac:dyDescent="0.2">
      <c r="A192" s="1">
        <f t="shared" si="11"/>
        <v>155</v>
      </c>
      <c r="B192" s="13">
        <v>9.1300000000000006E-2</v>
      </c>
      <c r="C192" s="13">
        <v>3.8082024774731917E-2</v>
      </c>
      <c r="D192" s="13">
        <v>3.2993611136848677E-3</v>
      </c>
      <c r="E192" s="11">
        <v>286544.91262170608</v>
      </c>
      <c r="L192" s="12">
        <f t="shared" si="10"/>
        <v>19050000</v>
      </c>
    </row>
    <row r="193" spans="1:12" hidden="1" x14ac:dyDescent="0.2">
      <c r="A193" s="1">
        <f t="shared" si="11"/>
        <v>156</v>
      </c>
      <c r="B193" s="13">
        <v>9.1300000000000006E-2</v>
      </c>
      <c r="C193" s="13">
        <v>1.1335655999386619E-2</v>
      </c>
      <c r="D193" s="13">
        <v>0.1075859923261456</v>
      </c>
      <c r="E193" s="11">
        <v>916575.16702843667</v>
      </c>
      <c r="L193" s="12">
        <f t="shared" si="10"/>
        <v>19150000</v>
      </c>
    </row>
    <row r="194" spans="1:12" hidden="1" x14ac:dyDescent="0.2">
      <c r="A194" s="1">
        <f t="shared" si="11"/>
        <v>157</v>
      </c>
      <c r="B194" s="13">
        <v>9.1300000000000006E-2</v>
      </c>
      <c r="C194" s="13">
        <v>1.0424204384035906E-3</v>
      </c>
      <c r="D194" s="13">
        <v>0.1199218395046602</v>
      </c>
      <c r="E194" s="11">
        <v>1051744.4467594307</v>
      </c>
      <c r="L194" s="12">
        <f t="shared" si="10"/>
        <v>19250000</v>
      </c>
    </row>
    <row r="195" spans="1:12" hidden="1" x14ac:dyDescent="0.2">
      <c r="A195" s="1">
        <f t="shared" si="11"/>
        <v>158</v>
      </c>
      <c r="B195" s="13">
        <v>9.1300000000000006E-2</v>
      </c>
      <c r="C195" s="13">
        <v>3.1148310801159547E-2</v>
      </c>
      <c r="D195" s="13">
        <v>0.12672566702372376</v>
      </c>
      <c r="E195" s="11">
        <v>1292453.6561846242</v>
      </c>
      <c r="L195" s="12">
        <f t="shared" si="10"/>
        <v>19350000</v>
      </c>
    </row>
    <row r="196" spans="1:12" hidden="1" x14ac:dyDescent="0.2">
      <c r="A196" s="1">
        <f t="shared" si="11"/>
        <v>159</v>
      </c>
      <c r="B196" s="13">
        <v>9.1300000000000006E-2</v>
      </c>
      <c r="C196" s="13">
        <v>2.6320517581213121E-2</v>
      </c>
      <c r="D196" s="13">
        <v>0.10765164217909545</v>
      </c>
      <c r="E196" s="11">
        <v>975632.04031755065</v>
      </c>
      <c r="L196" s="12">
        <f t="shared" ref="L196:L259" si="12">L195+100000</f>
        <v>19450000</v>
      </c>
    </row>
    <row r="197" spans="1:12" hidden="1" x14ac:dyDescent="0.2">
      <c r="A197" s="1">
        <f t="shared" si="11"/>
        <v>160</v>
      </c>
      <c r="B197" s="13">
        <v>9.1300000000000006E-2</v>
      </c>
      <c r="C197" s="13">
        <v>4.2736301691164984E-2</v>
      </c>
      <c r="D197" s="13">
        <v>-6.0772130759142451E-3</v>
      </c>
      <c r="E197" s="11">
        <v>270119.9500279997</v>
      </c>
      <c r="L197" s="12">
        <f t="shared" si="12"/>
        <v>19550000</v>
      </c>
    </row>
    <row r="198" spans="1:12" hidden="1" x14ac:dyDescent="0.2">
      <c r="A198" s="1">
        <f t="shared" si="11"/>
        <v>161</v>
      </c>
      <c r="B198" s="13">
        <v>9.1300000000000006E-2</v>
      </c>
      <c r="C198" s="13">
        <v>3.7038505889487199E-2</v>
      </c>
      <c r="D198" s="13">
        <v>8.3275498005032256E-2</v>
      </c>
      <c r="E198" s="11">
        <v>741999.00979991246</v>
      </c>
      <c r="L198" s="12">
        <f t="shared" si="12"/>
        <v>19650000</v>
      </c>
    </row>
    <row r="199" spans="1:12" hidden="1" x14ac:dyDescent="0.2">
      <c r="A199" s="1">
        <f t="shared" si="11"/>
        <v>162</v>
      </c>
      <c r="B199" s="13">
        <v>9.1300000000000006E-2</v>
      </c>
      <c r="C199" s="13">
        <v>3.7847979875033994E-2</v>
      </c>
      <c r="D199" s="13">
        <v>4.2442604917398791E-2</v>
      </c>
      <c r="E199" s="11">
        <v>447405.56352483493</v>
      </c>
      <c r="L199" s="12">
        <f t="shared" si="12"/>
        <v>19750000</v>
      </c>
    </row>
    <row r="200" spans="1:12" hidden="1" x14ac:dyDescent="0.2">
      <c r="A200" s="1">
        <f t="shared" si="11"/>
        <v>163</v>
      </c>
      <c r="B200" s="13">
        <v>9.1300000000000006E-2</v>
      </c>
      <c r="C200" s="13">
        <v>9.2383051246182346E-3</v>
      </c>
      <c r="D200" s="13">
        <v>0.10403666124099691</v>
      </c>
      <c r="E200" s="11">
        <v>864800.21958576236</v>
      </c>
      <c r="L200" s="12">
        <f t="shared" si="12"/>
        <v>19850000</v>
      </c>
    </row>
    <row r="201" spans="1:12" hidden="1" x14ac:dyDescent="0.2">
      <c r="A201" s="1">
        <f t="shared" si="11"/>
        <v>164</v>
      </c>
      <c r="B201" s="13">
        <v>9.1300000000000006E-2</v>
      </c>
      <c r="C201" s="13">
        <v>1.8506111264808001E-2</v>
      </c>
      <c r="D201" s="13">
        <v>4.7806815800214397E-2</v>
      </c>
      <c r="E201" s="11">
        <v>423071.63705636654</v>
      </c>
      <c r="L201" s="12">
        <f t="shared" si="12"/>
        <v>19950000</v>
      </c>
    </row>
    <row r="202" spans="1:12" hidden="1" x14ac:dyDescent="0.2">
      <c r="A202" s="1">
        <f t="shared" si="11"/>
        <v>165</v>
      </c>
      <c r="B202" s="13">
        <v>9.1300000000000006E-2</v>
      </c>
      <c r="C202" s="13">
        <v>4.3898359204485392E-2</v>
      </c>
      <c r="D202" s="13">
        <v>-3.4997931237218671E-3</v>
      </c>
      <c r="E202" s="11">
        <v>280271.1930894237</v>
      </c>
      <c r="L202" s="12">
        <f t="shared" si="12"/>
        <v>20050000</v>
      </c>
    </row>
    <row r="203" spans="1:12" hidden="1" x14ac:dyDescent="0.2">
      <c r="A203" s="1">
        <f t="shared" si="11"/>
        <v>166</v>
      </c>
      <c r="B203" s="13">
        <v>9.1300000000000006E-2</v>
      </c>
      <c r="C203" s="13">
        <v>2.4411342728657942E-2</v>
      </c>
      <c r="D203" s="13">
        <v>7.2364516640962592E-2</v>
      </c>
      <c r="E203" s="11">
        <v>601952.1624009076</v>
      </c>
      <c r="L203" s="12">
        <f t="shared" si="12"/>
        <v>20150000</v>
      </c>
    </row>
    <row r="204" spans="1:12" hidden="1" x14ac:dyDescent="0.2">
      <c r="A204" s="1">
        <f t="shared" si="11"/>
        <v>167</v>
      </c>
      <c r="B204" s="13">
        <v>9.1300000000000006E-2</v>
      </c>
      <c r="C204" s="13">
        <v>1.1124977113965741E-2</v>
      </c>
      <c r="D204" s="13">
        <v>7.2469224228637649E-2</v>
      </c>
      <c r="E204" s="11">
        <v>563425.12959132961</v>
      </c>
      <c r="L204" s="12">
        <f t="shared" si="12"/>
        <v>20250000</v>
      </c>
    </row>
    <row r="205" spans="1:12" hidden="1" x14ac:dyDescent="0.2">
      <c r="A205" s="1">
        <f t="shared" si="11"/>
        <v>168</v>
      </c>
      <c r="B205" s="13">
        <v>9.1300000000000006E-2</v>
      </c>
      <c r="C205" s="13">
        <v>4.8558160889102253E-3</v>
      </c>
      <c r="D205" s="13">
        <v>8.0521552935179208E-2</v>
      </c>
      <c r="E205" s="11">
        <v>611108.25295816385</v>
      </c>
      <c r="L205" s="12">
        <f t="shared" si="12"/>
        <v>20350000</v>
      </c>
    </row>
    <row r="206" spans="1:12" hidden="1" x14ac:dyDescent="0.2">
      <c r="A206" s="1">
        <f t="shared" si="11"/>
        <v>169</v>
      </c>
      <c r="B206" s="13">
        <v>9.1300000000000006E-2</v>
      </c>
      <c r="C206" s="13">
        <v>4.525115696843731E-2</v>
      </c>
      <c r="D206" s="13">
        <v>9.121301169099634E-2</v>
      </c>
      <c r="E206" s="11">
        <v>858415.04924517113</v>
      </c>
      <c r="L206" s="12">
        <f t="shared" si="12"/>
        <v>20450000</v>
      </c>
    </row>
    <row r="207" spans="1:12" hidden="1" x14ac:dyDescent="0.2">
      <c r="A207" s="1">
        <f t="shared" si="11"/>
        <v>170</v>
      </c>
      <c r="B207" s="13">
        <v>9.1300000000000006E-2</v>
      </c>
      <c r="C207" s="13">
        <v>7.1013137130306776E-3</v>
      </c>
      <c r="D207" s="13">
        <v>0.16546948602355865</v>
      </c>
      <c r="E207" s="11">
        <v>2066403.0463367074</v>
      </c>
      <c r="L207" s="12">
        <f t="shared" si="12"/>
        <v>20550000</v>
      </c>
    </row>
    <row r="208" spans="1:12" hidden="1" x14ac:dyDescent="0.2">
      <c r="A208" s="1">
        <f t="shared" si="11"/>
        <v>171</v>
      </c>
      <c r="B208" s="13">
        <v>9.1300000000000006E-2</v>
      </c>
      <c r="C208" s="13">
        <v>1.9317850986281416E-3</v>
      </c>
      <c r="D208" s="13">
        <v>6.7950807839547434E-2</v>
      </c>
      <c r="E208" s="11">
        <v>506599.29580740916</v>
      </c>
      <c r="L208" s="12">
        <f t="shared" si="12"/>
        <v>20650000</v>
      </c>
    </row>
    <row r="209" spans="1:12" hidden="1" x14ac:dyDescent="0.2">
      <c r="A209" s="1">
        <f t="shared" si="11"/>
        <v>172</v>
      </c>
      <c r="B209" s="13">
        <v>9.1300000000000006E-2</v>
      </c>
      <c r="C209" s="13">
        <v>3.480536449399637E-2</v>
      </c>
      <c r="D209" s="13">
        <v>9.9386222657607298E-2</v>
      </c>
      <c r="E209" s="11">
        <v>906736.28592891386</v>
      </c>
      <c r="L209" s="12">
        <f t="shared" si="12"/>
        <v>20750000</v>
      </c>
    </row>
    <row r="210" spans="1:12" hidden="1" x14ac:dyDescent="0.2">
      <c r="A210" s="1">
        <f t="shared" si="11"/>
        <v>173</v>
      </c>
      <c r="B210" s="13">
        <v>9.1300000000000006E-2</v>
      </c>
      <c r="C210" s="13">
        <v>4.5697613312665981E-2</v>
      </c>
      <c r="D210" s="13">
        <v>8.9497863621034887E-2</v>
      </c>
      <c r="E210" s="11">
        <v>841724.61181020667</v>
      </c>
      <c r="L210" s="12">
        <f t="shared" si="12"/>
        <v>20850000</v>
      </c>
    </row>
    <row r="211" spans="1:12" hidden="1" x14ac:dyDescent="0.2">
      <c r="A211" s="1">
        <f t="shared" si="11"/>
        <v>174</v>
      </c>
      <c r="B211" s="13">
        <v>9.1300000000000006E-2</v>
      </c>
      <c r="C211" s="13">
        <v>2.5157977434252195E-2</v>
      </c>
      <c r="D211" s="13">
        <v>3.331025458718842E-2</v>
      </c>
      <c r="E211" s="11">
        <v>367794.19547664182</v>
      </c>
      <c r="L211" s="12">
        <f t="shared" si="12"/>
        <v>20950000</v>
      </c>
    </row>
    <row r="212" spans="1:12" hidden="1" x14ac:dyDescent="0.2">
      <c r="A212" s="1">
        <f t="shared" si="11"/>
        <v>175</v>
      </c>
      <c r="B212" s="13">
        <v>9.1300000000000006E-2</v>
      </c>
      <c r="C212" s="13">
        <v>3.6625717635599811E-2</v>
      </c>
      <c r="D212" s="13">
        <v>6.7653597008080102E-2</v>
      </c>
      <c r="E212" s="11">
        <v>606009.98633337393</v>
      </c>
      <c r="L212" s="12">
        <f t="shared" si="12"/>
        <v>21050000</v>
      </c>
    </row>
    <row r="213" spans="1:12" hidden="1" x14ac:dyDescent="0.2">
      <c r="A213" s="1">
        <f t="shared" si="11"/>
        <v>176</v>
      </c>
      <c r="B213" s="13">
        <v>9.1300000000000006E-2</v>
      </c>
      <c r="C213" s="13">
        <v>2.5062083968681564E-2</v>
      </c>
      <c r="D213" s="13">
        <v>0.12719531305307427</v>
      </c>
      <c r="E213" s="11">
        <v>1270800.9481585859</v>
      </c>
      <c r="L213" s="12">
        <f t="shared" si="12"/>
        <v>21150000</v>
      </c>
    </row>
    <row r="214" spans="1:12" hidden="1" x14ac:dyDescent="0.2">
      <c r="A214" s="1">
        <f t="shared" si="11"/>
        <v>177</v>
      </c>
      <c r="B214" s="13">
        <v>9.1300000000000006E-2</v>
      </c>
      <c r="C214" s="13">
        <v>1.5995950047776358E-2</v>
      </c>
      <c r="D214" s="13">
        <v>2.2835607712605996E-2</v>
      </c>
      <c r="E214" s="11">
        <v>304025.04643383913</v>
      </c>
      <c r="L214" s="12">
        <f t="shared" si="12"/>
        <v>21250000</v>
      </c>
    </row>
    <row r="215" spans="1:12" hidden="1" x14ac:dyDescent="0.2">
      <c r="A215" s="1">
        <f t="shared" si="11"/>
        <v>178</v>
      </c>
      <c r="B215" s="13">
        <v>9.1300000000000006E-2</v>
      </c>
      <c r="C215" s="13">
        <v>8.3289665756946518E-3</v>
      </c>
      <c r="D215" s="13">
        <v>0.13562225104104039</v>
      </c>
      <c r="E215" s="11">
        <v>1349870.3608341147</v>
      </c>
      <c r="L215" s="12">
        <f t="shared" si="12"/>
        <v>21350000</v>
      </c>
    </row>
    <row r="216" spans="1:12" hidden="1" x14ac:dyDescent="0.2">
      <c r="A216" s="1">
        <f t="shared" si="11"/>
        <v>179</v>
      </c>
      <c r="B216" s="13">
        <v>9.1300000000000006E-2</v>
      </c>
      <c r="C216" s="13">
        <v>8.2930221329431397E-3</v>
      </c>
      <c r="D216" s="13">
        <v>5.4121513947219035E-2</v>
      </c>
      <c r="E216" s="11">
        <v>433710.24739025248</v>
      </c>
      <c r="L216" s="12">
        <f t="shared" si="12"/>
        <v>21450000</v>
      </c>
    </row>
    <row r="217" spans="1:12" hidden="1" x14ac:dyDescent="0.2">
      <c r="A217" s="1">
        <f t="shared" si="11"/>
        <v>180</v>
      </c>
      <c r="B217" s="13">
        <v>9.1300000000000006E-2</v>
      </c>
      <c r="C217" s="13">
        <v>4.3933430418778757E-2</v>
      </c>
      <c r="D217" s="13">
        <v>0.11447508573748132</v>
      </c>
      <c r="E217" s="11">
        <v>1155926.2370375281</v>
      </c>
      <c r="L217" s="12">
        <f t="shared" si="12"/>
        <v>21550000</v>
      </c>
    </row>
    <row r="218" spans="1:12" hidden="1" x14ac:dyDescent="0.2">
      <c r="A218" s="1">
        <f t="shared" si="11"/>
        <v>181</v>
      </c>
      <c r="B218" s="13">
        <v>9.1300000000000006E-2</v>
      </c>
      <c r="C218" s="13">
        <v>3.53690858137834E-4</v>
      </c>
      <c r="D218" s="13">
        <v>0.1210126574324068</v>
      </c>
      <c r="E218" s="11">
        <v>1065878.18636822</v>
      </c>
      <c r="L218" s="12">
        <f t="shared" si="12"/>
        <v>21650000</v>
      </c>
    </row>
    <row r="219" spans="1:12" hidden="1" x14ac:dyDescent="0.2">
      <c r="A219" s="1">
        <f t="shared" si="11"/>
        <v>182</v>
      </c>
      <c r="B219" s="13">
        <v>9.1300000000000006E-2</v>
      </c>
      <c r="C219" s="13">
        <v>4.7859336607475995E-2</v>
      </c>
      <c r="D219" s="13">
        <v>0.21419420174940021</v>
      </c>
      <c r="E219" s="11">
        <v>4584918.8319826033</v>
      </c>
      <c r="L219" s="12">
        <f t="shared" si="12"/>
        <v>21750000</v>
      </c>
    </row>
    <row r="220" spans="1:12" hidden="1" x14ac:dyDescent="0.2">
      <c r="A220" s="1">
        <f t="shared" si="11"/>
        <v>183</v>
      </c>
      <c r="B220" s="13">
        <v>9.1300000000000006E-2</v>
      </c>
      <c r="C220" s="13">
        <v>7.7315703625276512E-3</v>
      </c>
      <c r="D220" s="13">
        <v>4.4744061819984172E-2</v>
      </c>
      <c r="E220" s="11">
        <v>381821.24927958002</v>
      </c>
      <c r="L220" s="12">
        <f t="shared" si="12"/>
        <v>21850000</v>
      </c>
    </row>
    <row r="221" spans="1:12" hidden="1" x14ac:dyDescent="0.2">
      <c r="A221" s="1">
        <f t="shared" si="11"/>
        <v>184</v>
      </c>
      <c r="B221" s="13">
        <v>9.1300000000000006E-2</v>
      </c>
      <c r="C221" s="13">
        <v>1.2651318920644096E-2</v>
      </c>
      <c r="D221" s="13">
        <v>8.080632371524929E-2</v>
      </c>
      <c r="E221" s="11">
        <v>635845.63138887158</v>
      </c>
      <c r="L221" s="12">
        <f t="shared" si="12"/>
        <v>21950000</v>
      </c>
    </row>
    <row r="222" spans="1:12" hidden="1" x14ac:dyDescent="0.2">
      <c r="A222" s="1">
        <f t="shared" si="11"/>
        <v>185</v>
      </c>
      <c r="B222" s="13">
        <v>9.1300000000000006E-2</v>
      </c>
      <c r="C222" s="13">
        <v>7.083442944439345E-3</v>
      </c>
      <c r="D222" s="13">
        <v>4.7017824816688251E-2</v>
      </c>
      <c r="E222" s="11">
        <v>392016.1972980022</v>
      </c>
      <c r="L222" s="12">
        <f t="shared" si="12"/>
        <v>22050000</v>
      </c>
    </row>
    <row r="223" spans="1:12" hidden="1" x14ac:dyDescent="0.2">
      <c r="A223" s="1">
        <f t="shared" si="11"/>
        <v>186</v>
      </c>
      <c r="B223" s="13">
        <v>9.1300000000000006E-2</v>
      </c>
      <c r="C223" s="13">
        <v>2.2847305558026984E-2</v>
      </c>
      <c r="D223" s="13">
        <v>9.10305444801012E-2</v>
      </c>
      <c r="E223" s="11">
        <v>766332.34187526454</v>
      </c>
      <c r="L223" s="12">
        <f t="shared" si="12"/>
        <v>22150000</v>
      </c>
    </row>
    <row r="224" spans="1:12" hidden="1" x14ac:dyDescent="0.2">
      <c r="A224" s="1">
        <f t="shared" si="11"/>
        <v>187</v>
      </c>
      <c r="B224" s="13">
        <v>9.1300000000000006E-2</v>
      </c>
      <c r="C224" s="13">
        <v>4.1379318751852724E-2</v>
      </c>
      <c r="D224" s="13">
        <v>2.0385947196367452E-2</v>
      </c>
      <c r="E224" s="11">
        <v>355214.48129458126</v>
      </c>
      <c r="L224" s="12">
        <f t="shared" si="12"/>
        <v>22250000</v>
      </c>
    </row>
    <row r="225" spans="1:12" hidden="1" x14ac:dyDescent="0.2">
      <c r="A225" s="1">
        <f t="shared" si="11"/>
        <v>188</v>
      </c>
      <c r="B225" s="13">
        <v>9.1300000000000006E-2</v>
      </c>
      <c r="C225" s="13">
        <v>4.4341234424129933E-2</v>
      </c>
      <c r="D225" s="13">
        <v>0.11564185107184365</v>
      </c>
      <c r="E225" s="11">
        <v>1176136.2642834194</v>
      </c>
      <c r="L225" s="12">
        <f t="shared" si="12"/>
        <v>22350000</v>
      </c>
    </row>
    <row r="226" spans="1:12" hidden="1" x14ac:dyDescent="0.2">
      <c r="A226" s="1">
        <f t="shared" si="11"/>
        <v>189</v>
      </c>
      <c r="B226" s="13">
        <v>9.1300000000000006E-2</v>
      </c>
      <c r="C226" s="13">
        <v>3.3897142361618025E-2</v>
      </c>
      <c r="D226" s="13">
        <v>5.8882249671542146E-2</v>
      </c>
      <c r="E226" s="11">
        <v>533900.05009598914</v>
      </c>
      <c r="L226" s="12">
        <f t="shared" si="12"/>
        <v>22450000</v>
      </c>
    </row>
    <row r="227" spans="1:12" hidden="1" x14ac:dyDescent="0.2">
      <c r="A227" s="1">
        <f t="shared" si="11"/>
        <v>190</v>
      </c>
      <c r="B227" s="13">
        <v>9.1300000000000006E-2</v>
      </c>
      <c r="C227" s="13">
        <v>4.735605538553434E-3</v>
      </c>
      <c r="D227" s="13">
        <v>7.0669797056800709E-2</v>
      </c>
      <c r="E227" s="11">
        <v>533016.89132450277</v>
      </c>
      <c r="L227" s="12">
        <f t="shared" si="12"/>
        <v>22550000</v>
      </c>
    </row>
    <row r="228" spans="1:12" hidden="1" x14ac:dyDescent="0.2">
      <c r="A228" s="1">
        <f t="shared" si="11"/>
        <v>191</v>
      </c>
      <c r="B228" s="13">
        <v>9.1300000000000006E-2</v>
      </c>
      <c r="C228" s="13">
        <v>1.5665119014154311E-2</v>
      </c>
      <c r="D228" s="13">
        <v>5.1239271012215662E-2</v>
      </c>
      <c r="E228" s="11">
        <v>435020.83119113883</v>
      </c>
      <c r="L228" s="12">
        <f t="shared" si="12"/>
        <v>22650000</v>
      </c>
    </row>
    <row r="229" spans="1:12" hidden="1" x14ac:dyDescent="0.2">
      <c r="A229" s="1">
        <f t="shared" si="11"/>
        <v>192</v>
      </c>
      <c r="B229" s="13">
        <v>9.1300000000000006E-2</v>
      </c>
      <c r="C229" s="13">
        <v>3.4426198410210142E-2</v>
      </c>
      <c r="D229" s="13">
        <v>0.10993459001436304</v>
      </c>
      <c r="E229" s="11">
        <v>1042470.1126399977</v>
      </c>
      <c r="L229" s="12">
        <f t="shared" si="12"/>
        <v>22750000</v>
      </c>
    </row>
    <row r="230" spans="1:12" hidden="1" x14ac:dyDescent="0.2">
      <c r="A230" s="1">
        <f t="shared" si="11"/>
        <v>193</v>
      </c>
      <c r="B230" s="13">
        <v>9.1300000000000006E-2</v>
      </c>
      <c r="C230" s="13">
        <v>2.372685574586697E-2</v>
      </c>
      <c r="D230" s="13">
        <v>0.10625975519398621</v>
      </c>
      <c r="E230" s="11">
        <v>946678.79274922505</v>
      </c>
      <c r="L230" s="12">
        <f t="shared" si="12"/>
        <v>22850000</v>
      </c>
    </row>
    <row r="231" spans="1:12" hidden="1" x14ac:dyDescent="0.2">
      <c r="A231" s="1">
        <f t="shared" si="11"/>
        <v>194</v>
      </c>
      <c r="B231" s="13">
        <v>9.1300000000000006E-2</v>
      </c>
      <c r="C231" s="13">
        <v>2.7315220955008893E-2</v>
      </c>
      <c r="D231" s="13">
        <v>6.4354597151360243E-2</v>
      </c>
      <c r="E231" s="11">
        <v>550917.25866434816</v>
      </c>
      <c r="L231" s="12">
        <f t="shared" si="12"/>
        <v>22950000</v>
      </c>
    </row>
    <row r="232" spans="1:12" hidden="1" x14ac:dyDescent="0.2">
      <c r="A232" s="1">
        <f t="shared" ref="A232:A295" si="13">A231+1</f>
        <v>195</v>
      </c>
      <c r="B232" s="13">
        <v>9.1300000000000006E-2</v>
      </c>
      <c r="C232" s="13">
        <v>4.9080104540690214E-2</v>
      </c>
      <c r="D232" s="13">
        <v>0.16149225664498665</v>
      </c>
      <c r="E232" s="11">
        <v>2224245.406197187</v>
      </c>
      <c r="L232" s="12">
        <f t="shared" si="12"/>
        <v>23050000</v>
      </c>
    </row>
    <row r="233" spans="1:12" hidden="1" x14ac:dyDescent="0.2">
      <c r="A233" s="1">
        <f t="shared" si="13"/>
        <v>196</v>
      </c>
      <c r="B233" s="13">
        <v>9.1300000000000006E-2</v>
      </c>
      <c r="C233" s="13">
        <v>3.5319629852899034E-2</v>
      </c>
      <c r="D233" s="13">
        <v>5.6403723336160214E-2</v>
      </c>
      <c r="E233" s="11">
        <v>522107.76262499753</v>
      </c>
      <c r="L233" s="12">
        <f t="shared" si="12"/>
        <v>23150000</v>
      </c>
    </row>
    <row r="234" spans="1:12" hidden="1" x14ac:dyDescent="0.2">
      <c r="A234" s="1">
        <f t="shared" si="13"/>
        <v>197</v>
      </c>
      <c r="B234" s="13">
        <v>9.1300000000000006E-2</v>
      </c>
      <c r="C234" s="13">
        <v>2.152640170584318E-2</v>
      </c>
      <c r="D234" s="13">
        <v>7.8826703303170209E-2</v>
      </c>
      <c r="E234" s="11">
        <v>646201.8843709738</v>
      </c>
      <c r="L234" s="12">
        <f t="shared" si="12"/>
        <v>23250000</v>
      </c>
    </row>
    <row r="235" spans="1:12" hidden="1" x14ac:dyDescent="0.2">
      <c r="A235" s="1">
        <f t="shared" si="13"/>
        <v>198</v>
      </c>
      <c r="B235" s="13">
        <v>9.1300000000000006E-2</v>
      </c>
      <c r="C235" s="13">
        <v>4.2347251538873282E-2</v>
      </c>
      <c r="D235" s="13">
        <v>0.16185732596678407</v>
      </c>
      <c r="E235" s="11">
        <v>2184191.8904248527</v>
      </c>
      <c r="L235" s="12">
        <f t="shared" si="12"/>
        <v>23350000</v>
      </c>
    </row>
    <row r="236" spans="1:12" hidden="1" x14ac:dyDescent="0.2">
      <c r="A236" s="1">
        <f t="shared" si="13"/>
        <v>199</v>
      </c>
      <c r="B236" s="13">
        <v>9.1300000000000006E-2</v>
      </c>
      <c r="C236" s="13">
        <v>2.879883443794605E-2</v>
      </c>
      <c r="D236" s="13">
        <v>0.16306885923824227</v>
      </c>
      <c r="E236" s="11">
        <v>2126133.6256409958</v>
      </c>
      <c r="L236" s="12">
        <f t="shared" si="12"/>
        <v>23450000</v>
      </c>
    </row>
    <row r="237" spans="1:12" hidden="1" x14ac:dyDescent="0.2">
      <c r="A237" s="1">
        <f t="shared" si="13"/>
        <v>200</v>
      </c>
      <c r="B237" s="13">
        <v>9.1300000000000006E-2</v>
      </c>
      <c r="C237" s="13">
        <v>3.1517992280604722E-2</v>
      </c>
      <c r="D237" s="13">
        <v>0.15761986716512216</v>
      </c>
      <c r="E237" s="11">
        <v>1986834.8266896324</v>
      </c>
      <c r="L237" s="12">
        <f t="shared" si="12"/>
        <v>23550000</v>
      </c>
    </row>
    <row r="238" spans="1:12" hidden="1" x14ac:dyDescent="0.2">
      <c r="A238" s="1">
        <f t="shared" si="13"/>
        <v>201</v>
      </c>
      <c r="B238" s="13">
        <v>9.1300000000000006E-2</v>
      </c>
      <c r="C238" s="13">
        <v>3.1001107691692478E-2</v>
      </c>
      <c r="D238" s="13">
        <v>0.17308408055883368</v>
      </c>
      <c r="E238" s="11">
        <v>2463973.2394666946</v>
      </c>
      <c r="L238" s="12">
        <f t="shared" si="12"/>
        <v>23650000</v>
      </c>
    </row>
    <row r="239" spans="1:12" hidden="1" x14ac:dyDescent="0.2">
      <c r="A239" s="1">
        <f t="shared" si="13"/>
        <v>202</v>
      </c>
      <c r="B239" s="13">
        <v>9.1300000000000006E-2</v>
      </c>
      <c r="C239" s="13">
        <v>7.4780547955763561E-3</v>
      </c>
      <c r="D239" s="13">
        <v>6.5942139593642812E-2</v>
      </c>
      <c r="E239" s="11">
        <v>506400.36877502524</v>
      </c>
      <c r="L239" s="12">
        <f t="shared" si="12"/>
        <v>23750000</v>
      </c>
    </row>
    <row r="240" spans="1:12" hidden="1" x14ac:dyDescent="0.2">
      <c r="A240" s="1">
        <f t="shared" si="13"/>
        <v>203</v>
      </c>
      <c r="B240" s="13">
        <v>9.1300000000000006E-2</v>
      </c>
      <c r="C240" s="13">
        <v>4.2119308419118644E-2</v>
      </c>
      <c r="D240" s="13">
        <v>0.12855472891066538</v>
      </c>
      <c r="E240" s="11">
        <v>1384796.1618819302</v>
      </c>
      <c r="L240" s="12">
        <f t="shared" si="12"/>
        <v>23850000</v>
      </c>
    </row>
    <row r="241" spans="1:12" hidden="1" x14ac:dyDescent="0.2">
      <c r="A241" s="1">
        <f t="shared" si="13"/>
        <v>204</v>
      </c>
      <c r="B241" s="13">
        <v>9.1300000000000006E-2</v>
      </c>
      <c r="C241" s="13">
        <v>3.9905610337766025E-2</v>
      </c>
      <c r="D241" s="13">
        <v>0.10679994803008416</v>
      </c>
      <c r="E241" s="11">
        <v>1024842.4374616235</v>
      </c>
      <c r="L241" s="12">
        <f t="shared" si="12"/>
        <v>23950000</v>
      </c>
    </row>
    <row r="242" spans="1:12" hidden="1" x14ac:dyDescent="0.2">
      <c r="A242" s="1">
        <f t="shared" si="13"/>
        <v>205</v>
      </c>
      <c r="B242" s="13">
        <v>9.1300000000000006E-2</v>
      </c>
      <c r="C242" s="13">
        <v>4.6711382952494829E-2</v>
      </c>
      <c r="D242" s="13">
        <v>0.1217548039750479</v>
      </c>
      <c r="E242" s="11">
        <v>1289204.3704135139</v>
      </c>
      <c r="L242" s="12">
        <f t="shared" si="12"/>
        <v>24050000</v>
      </c>
    </row>
    <row r="243" spans="1:12" hidden="1" x14ac:dyDescent="0.2">
      <c r="A243" s="1">
        <f t="shared" si="13"/>
        <v>206</v>
      </c>
      <c r="B243" s="13">
        <v>9.1300000000000006E-2</v>
      </c>
      <c r="C243" s="13">
        <v>7.0995568716928584E-3</v>
      </c>
      <c r="D243" s="13">
        <v>0.11615732533441485</v>
      </c>
      <c r="E243" s="11">
        <v>1018155.9315341746</v>
      </c>
      <c r="L243" s="12">
        <f t="shared" si="12"/>
        <v>24150000</v>
      </c>
    </row>
    <row r="244" spans="1:12" hidden="1" x14ac:dyDescent="0.2">
      <c r="A244" s="1">
        <f t="shared" si="13"/>
        <v>207</v>
      </c>
      <c r="B244" s="13">
        <v>9.1300000000000006E-2</v>
      </c>
      <c r="C244" s="13">
        <v>2.4961803993820305E-2</v>
      </c>
      <c r="D244" s="13">
        <v>0.11892260239316584</v>
      </c>
      <c r="E244" s="11">
        <v>1132696.073002045</v>
      </c>
      <c r="L244" s="12">
        <f t="shared" si="12"/>
        <v>24250000</v>
      </c>
    </row>
    <row r="245" spans="1:12" hidden="1" x14ac:dyDescent="0.2">
      <c r="A245" s="1">
        <f t="shared" si="13"/>
        <v>208</v>
      </c>
      <c r="B245" s="13">
        <v>9.1300000000000006E-2</v>
      </c>
      <c r="C245" s="13">
        <v>3.2971160504340673E-2</v>
      </c>
      <c r="D245" s="13">
        <v>7.5970612094963239E-2</v>
      </c>
      <c r="E245" s="11">
        <v>660478.10983679339</v>
      </c>
      <c r="L245" s="12">
        <f t="shared" si="12"/>
        <v>24350000</v>
      </c>
    </row>
    <row r="246" spans="1:12" hidden="1" x14ac:dyDescent="0.2">
      <c r="A246" s="1">
        <f t="shared" si="13"/>
        <v>209</v>
      </c>
      <c r="B246" s="13">
        <v>9.1300000000000006E-2</v>
      </c>
      <c r="C246" s="13">
        <v>4.1649597140356764E-2</v>
      </c>
      <c r="D246" s="13">
        <v>6.7437057630182762E-2</v>
      </c>
      <c r="E246" s="11">
        <v>622450.05049269658</v>
      </c>
      <c r="L246" s="12">
        <f t="shared" si="12"/>
        <v>24450000</v>
      </c>
    </row>
    <row r="247" spans="1:12" hidden="1" x14ac:dyDescent="0.2">
      <c r="A247" s="1">
        <f t="shared" si="13"/>
        <v>210</v>
      </c>
      <c r="B247" s="13">
        <v>9.1300000000000006E-2</v>
      </c>
      <c r="C247" s="13">
        <v>2.1096493812418439E-2</v>
      </c>
      <c r="D247" s="13">
        <v>2.8439640517970474E-2</v>
      </c>
      <c r="E247" s="11">
        <v>337155.61673299805</v>
      </c>
      <c r="L247" s="12">
        <f t="shared" si="12"/>
        <v>24550000</v>
      </c>
    </row>
    <row r="248" spans="1:12" hidden="1" x14ac:dyDescent="0.2">
      <c r="A248" s="1">
        <f t="shared" si="13"/>
        <v>211</v>
      </c>
      <c r="B248" s="13">
        <v>9.1300000000000006E-2</v>
      </c>
      <c r="C248" s="13">
        <v>2.6002995204574022E-2</v>
      </c>
      <c r="D248" s="13">
        <v>0.10473961330849899</v>
      </c>
      <c r="E248" s="11">
        <v>936346.25225643266</v>
      </c>
      <c r="L248" s="12">
        <f t="shared" si="12"/>
        <v>24650000</v>
      </c>
    </row>
    <row r="249" spans="1:12" hidden="1" x14ac:dyDescent="0.2">
      <c r="A249" s="1">
        <f t="shared" si="13"/>
        <v>212</v>
      </c>
      <c r="B249" s="13">
        <v>9.1300000000000006E-2</v>
      </c>
      <c r="C249" s="13">
        <v>4.5168899141553531E-2</v>
      </c>
      <c r="D249" s="13">
        <v>0.16917584723708415</v>
      </c>
      <c r="E249" s="11">
        <v>2438815.8787391088</v>
      </c>
      <c r="L249" s="12">
        <f t="shared" si="12"/>
        <v>24750000</v>
      </c>
    </row>
    <row r="250" spans="1:12" hidden="1" x14ac:dyDescent="0.2">
      <c r="A250" s="1">
        <f t="shared" si="13"/>
        <v>213</v>
      </c>
      <c r="B250" s="13">
        <v>9.1300000000000006E-2</v>
      </c>
      <c r="C250" s="13">
        <v>3.2906657705890754E-2</v>
      </c>
      <c r="D250" s="13">
        <v>-7.0092807762883735E-3</v>
      </c>
      <c r="E250" s="11">
        <v>245480.06463155453</v>
      </c>
      <c r="L250" s="12">
        <f t="shared" si="12"/>
        <v>24850000</v>
      </c>
    </row>
    <row r="251" spans="1:12" hidden="1" x14ac:dyDescent="0.2">
      <c r="A251" s="1">
        <f t="shared" si="13"/>
        <v>214</v>
      </c>
      <c r="B251" s="13">
        <v>9.1300000000000006E-2</v>
      </c>
      <c r="C251" s="13">
        <v>2.5585470706670889E-3</v>
      </c>
      <c r="D251" s="13">
        <v>0.15799940471391061</v>
      </c>
      <c r="E251" s="11">
        <v>1831969.879987499</v>
      </c>
      <c r="L251" s="12">
        <f t="shared" si="12"/>
        <v>24950000</v>
      </c>
    </row>
    <row r="252" spans="1:12" hidden="1" x14ac:dyDescent="0.2">
      <c r="A252" s="1">
        <f t="shared" si="13"/>
        <v>215</v>
      </c>
      <c r="B252" s="13">
        <v>9.1300000000000006E-2</v>
      </c>
      <c r="C252" s="13">
        <v>4.9173401171837716E-2</v>
      </c>
      <c r="D252" s="13">
        <v>0.10783184854008426</v>
      </c>
      <c r="E252" s="11">
        <v>1085655.2512942271</v>
      </c>
      <c r="L252" s="12">
        <f t="shared" si="12"/>
        <v>25050000</v>
      </c>
    </row>
    <row r="253" spans="1:12" hidden="1" x14ac:dyDescent="0.2">
      <c r="A253" s="1">
        <f t="shared" si="13"/>
        <v>216</v>
      </c>
      <c r="B253" s="13">
        <v>9.1300000000000006E-2</v>
      </c>
      <c r="C253" s="13">
        <v>3.9428058812350291E-3</v>
      </c>
      <c r="D253" s="13">
        <v>0.13548825254962751</v>
      </c>
      <c r="E253" s="11">
        <v>1328471.6051491997</v>
      </c>
      <c r="L253" s="12">
        <f t="shared" si="12"/>
        <v>25150000</v>
      </c>
    </row>
    <row r="254" spans="1:12" hidden="1" x14ac:dyDescent="0.2">
      <c r="A254" s="1">
        <f t="shared" si="13"/>
        <v>217</v>
      </c>
      <c r="B254" s="13">
        <v>9.1300000000000006E-2</v>
      </c>
      <c r="C254" s="13">
        <v>4.0866893204673918E-2</v>
      </c>
      <c r="D254" s="13">
        <v>0.12558371814603767</v>
      </c>
      <c r="E254" s="11">
        <v>1323474.2727938711</v>
      </c>
      <c r="L254" s="12">
        <f t="shared" si="12"/>
        <v>25250000</v>
      </c>
    </row>
    <row r="255" spans="1:12" hidden="1" x14ac:dyDescent="0.2">
      <c r="A255" s="1">
        <f t="shared" si="13"/>
        <v>218</v>
      </c>
      <c r="B255" s="13">
        <v>9.1300000000000006E-2</v>
      </c>
      <c r="C255" s="13">
        <v>2.568889335472116E-2</v>
      </c>
      <c r="D255" s="13">
        <v>0.15780994821027705</v>
      </c>
      <c r="E255" s="11">
        <v>1955381.8555606115</v>
      </c>
      <c r="L255" s="12">
        <f t="shared" si="12"/>
        <v>25350000</v>
      </c>
    </row>
    <row r="256" spans="1:12" hidden="1" x14ac:dyDescent="0.2">
      <c r="A256" s="1">
        <f t="shared" si="13"/>
        <v>219</v>
      </c>
      <c r="B256" s="13">
        <v>9.1300000000000006E-2</v>
      </c>
      <c r="C256" s="13">
        <v>3.8585775349597065E-3</v>
      </c>
      <c r="D256" s="13">
        <v>7.0138859006411175E-2</v>
      </c>
      <c r="E256" s="11">
        <v>526928.63914336206</v>
      </c>
      <c r="L256" s="12">
        <f t="shared" si="12"/>
        <v>25450000</v>
      </c>
    </row>
    <row r="257" spans="1:12" hidden="1" x14ac:dyDescent="0.2">
      <c r="A257" s="1">
        <f t="shared" si="13"/>
        <v>220</v>
      </c>
      <c r="B257" s="13">
        <v>9.1300000000000006E-2</v>
      </c>
      <c r="C257" s="13">
        <v>4.2142411199925095E-2</v>
      </c>
      <c r="D257" s="13">
        <v>7.4302968840685935E-2</v>
      </c>
      <c r="E257" s="11">
        <v>680399.09355665813</v>
      </c>
      <c r="L257" s="12">
        <f t="shared" si="12"/>
        <v>25550000</v>
      </c>
    </row>
    <row r="258" spans="1:12" hidden="1" x14ac:dyDescent="0.2">
      <c r="A258" s="1">
        <f t="shared" si="13"/>
        <v>221</v>
      </c>
      <c r="B258" s="13">
        <v>9.1300000000000006E-2</v>
      </c>
      <c r="C258" s="13">
        <v>4.4437224596767654E-2</v>
      </c>
      <c r="D258" s="13">
        <v>0.13547816413242691</v>
      </c>
      <c r="E258" s="11">
        <v>1534949.4923278103</v>
      </c>
      <c r="L258" s="12">
        <f t="shared" si="12"/>
        <v>25650000</v>
      </c>
    </row>
    <row r="259" spans="1:12" hidden="1" x14ac:dyDescent="0.2">
      <c r="A259" s="1">
        <f t="shared" si="13"/>
        <v>222</v>
      </c>
      <c r="B259" s="13">
        <v>9.1300000000000006E-2</v>
      </c>
      <c r="C259" s="13">
        <v>4.9212902667351947E-2</v>
      </c>
      <c r="D259" s="13">
        <v>8.477577497584185E-2</v>
      </c>
      <c r="E259" s="11">
        <v>808078.05755008536</v>
      </c>
      <c r="L259" s="12">
        <f t="shared" si="12"/>
        <v>25750000</v>
      </c>
    </row>
    <row r="260" spans="1:12" hidden="1" x14ac:dyDescent="0.2">
      <c r="A260" s="1">
        <f t="shared" si="13"/>
        <v>223</v>
      </c>
      <c r="B260" s="13">
        <v>9.1300000000000006E-2</v>
      </c>
      <c r="C260" s="13">
        <v>4.5357297886072727E-2</v>
      </c>
      <c r="D260" s="13">
        <v>-3.3056036891060542E-2</v>
      </c>
      <c r="E260" s="11">
        <v>212621.64703457855</v>
      </c>
      <c r="L260" s="12">
        <f t="shared" ref="L260:L323" si="14">L259+100000</f>
        <v>25850000</v>
      </c>
    </row>
    <row r="261" spans="1:12" hidden="1" x14ac:dyDescent="0.2">
      <c r="A261" s="1">
        <f t="shared" si="13"/>
        <v>224</v>
      </c>
      <c r="B261" s="13">
        <v>9.1300000000000006E-2</v>
      </c>
      <c r="C261" s="13">
        <v>4.8380417717009773E-2</v>
      </c>
      <c r="D261" s="13">
        <v>0.12101371497924615</v>
      </c>
      <c r="E261" s="11">
        <v>1286084.4604964594</v>
      </c>
      <c r="L261" s="12">
        <f t="shared" si="14"/>
        <v>25950000</v>
      </c>
    </row>
    <row r="262" spans="1:12" hidden="1" x14ac:dyDescent="0.2">
      <c r="A262" s="1">
        <f t="shared" si="13"/>
        <v>225</v>
      </c>
      <c r="B262" s="13">
        <v>9.1300000000000006E-2</v>
      </c>
      <c r="C262" s="13">
        <v>1.8123172602330817E-3</v>
      </c>
      <c r="D262" s="13">
        <v>0.10289468327512664</v>
      </c>
      <c r="E262" s="11">
        <v>826667.35874607402</v>
      </c>
      <c r="L262" s="12">
        <f t="shared" si="14"/>
        <v>26050000</v>
      </c>
    </row>
    <row r="263" spans="1:12" hidden="1" x14ac:dyDescent="0.2">
      <c r="A263" s="1">
        <f t="shared" si="13"/>
        <v>226</v>
      </c>
      <c r="B263" s="13">
        <v>9.1300000000000006E-2</v>
      </c>
      <c r="C263" s="13">
        <v>1.2674830407344295E-2</v>
      </c>
      <c r="D263" s="13">
        <v>0.1054522364039238</v>
      </c>
      <c r="E263" s="11">
        <v>894321.2037452095</v>
      </c>
      <c r="L263" s="12">
        <f t="shared" si="14"/>
        <v>26150000</v>
      </c>
    </row>
    <row r="264" spans="1:12" hidden="1" x14ac:dyDescent="0.2">
      <c r="A264" s="1">
        <f t="shared" si="13"/>
        <v>227</v>
      </c>
      <c r="B264" s="13">
        <v>9.1300000000000006E-2</v>
      </c>
      <c r="C264" s="13">
        <v>3.9275180420170822E-2</v>
      </c>
      <c r="D264" s="13">
        <v>7.0856916010120535E-2</v>
      </c>
      <c r="E264" s="11">
        <v>640794.36982026068</v>
      </c>
      <c r="L264" s="12">
        <f t="shared" si="14"/>
        <v>26250000</v>
      </c>
    </row>
    <row r="265" spans="1:12" hidden="1" x14ac:dyDescent="0.2">
      <c r="A265" s="1">
        <f t="shared" si="13"/>
        <v>228</v>
      </c>
      <c r="B265" s="13">
        <v>9.1300000000000006E-2</v>
      </c>
      <c r="C265" s="13">
        <v>1.1940141384307346E-2</v>
      </c>
      <c r="D265" s="13">
        <v>7.3446430466673457E-2</v>
      </c>
      <c r="E265" s="11">
        <v>573232.44008861075</v>
      </c>
      <c r="L265" s="12">
        <f t="shared" si="14"/>
        <v>26350000</v>
      </c>
    </row>
    <row r="266" spans="1:12" hidden="1" x14ac:dyDescent="0.2">
      <c r="A266" s="1">
        <f t="shared" si="13"/>
        <v>229</v>
      </c>
      <c r="B266" s="13">
        <v>9.1300000000000006E-2</v>
      </c>
      <c r="C266" s="13">
        <v>1.9659329712611202E-2</v>
      </c>
      <c r="D266" s="13">
        <v>0.10852225805557222</v>
      </c>
      <c r="E266" s="11">
        <v>960182.8131820769</v>
      </c>
      <c r="L266" s="12">
        <f t="shared" si="14"/>
        <v>26450000</v>
      </c>
    </row>
    <row r="267" spans="1:12" hidden="1" x14ac:dyDescent="0.2">
      <c r="A267" s="1">
        <f t="shared" si="13"/>
        <v>230</v>
      </c>
      <c r="B267" s="13">
        <v>9.1300000000000006E-2</v>
      </c>
      <c r="C267" s="13">
        <v>2.2750477635099463E-3</v>
      </c>
      <c r="D267" s="13">
        <v>0.1406584169097376</v>
      </c>
      <c r="E267" s="11">
        <v>1423997.4800493417</v>
      </c>
      <c r="L267" s="12">
        <f t="shared" si="14"/>
        <v>26550000</v>
      </c>
    </row>
    <row r="268" spans="1:12" hidden="1" x14ac:dyDescent="0.2">
      <c r="A268" s="1">
        <f t="shared" si="13"/>
        <v>231</v>
      </c>
      <c r="B268" s="13">
        <v>9.1300000000000006E-2</v>
      </c>
      <c r="C268" s="13">
        <v>3.3329002560112623E-3</v>
      </c>
      <c r="D268" s="13">
        <v>6.3000293546768768E-2</v>
      </c>
      <c r="E268" s="11">
        <v>476554.71670671616</v>
      </c>
      <c r="L268" s="12">
        <f t="shared" si="14"/>
        <v>26650000</v>
      </c>
    </row>
    <row r="269" spans="1:12" hidden="1" x14ac:dyDescent="0.2">
      <c r="A269" s="1">
        <f t="shared" si="13"/>
        <v>232</v>
      </c>
      <c r="B269" s="13">
        <v>9.1300000000000006E-2</v>
      </c>
      <c r="C269" s="13">
        <v>4.372170980283141E-2</v>
      </c>
      <c r="D269" s="13">
        <v>6.5939728568910255E-2</v>
      </c>
      <c r="E269" s="11">
        <v>618628.94350652047</v>
      </c>
      <c r="L269" s="12">
        <f t="shared" si="14"/>
        <v>26750000</v>
      </c>
    </row>
    <row r="270" spans="1:12" hidden="1" x14ac:dyDescent="0.2">
      <c r="A270" s="1">
        <f t="shared" si="13"/>
        <v>233</v>
      </c>
      <c r="B270" s="13">
        <v>9.1300000000000006E-2</v>
      </c>
      <c r="C270" s="13">
        <v>2.8563145095892278E-2</v>
      </c>
      <c r="D270" s="13">
        <v>0.14642495922595694</v>
      </c>
      <c r="E270" s="11">
        <v>1682417.0780248537</v>
      </c>
      <c r="L270" s="12">
        <f t="shared" si="14"/>
        <v>26850000</v>
      </c>
    </row>
    <row r="271" spans="1:12" hidden="1" x14ac:dyDescent="0.2">
      <c r="A271" s="1">
        <f t="shared" si="13"/>
        <v>234</v>
      </c>
      <c r="B271" s="13">
        <v>9.1300000000000006E-2</v>
      </c>
      <c r="C271" s="13">
        <v>1.7922763664792174E-2</v>
      </c>
      <c r="D271" s="13">
        <v>0.19827844685641885</v>
      </c>
      <c r="E271" s="11">
        <v>3402894.0029146513</v>
      </c>
      <c r="L271" s="12">
        <f t="shared" si="14"/>
        <v>26950000</v>
      </c>
    </row>
    <row r="272" spans="1:12" hidden="1" x14ac:dyDescent="0.2">
      <c r="A272" s="1">
        <f t="shared" si="13"/>
        <v>235</v>
      </c>
      <c r="B272" s="13">
        <v>9.1300000000000006E-2</v>
      </c>
      <c r="C272" s="13">
        <v>1.731587648160951E-2</v>
      </c>
      <c r="D272" s="13">
        <v>3.3172283931234059E-2</v>
      </c>
      <c r="E272" s="11">
        <v>348742.32607191143</v>
      </c>
      <c r="L272" s="12">
        <f t="shared" si="14"/>
        <v>27050000</v>
      </c>
    </row>
    <row r="273" spans="1:12" hidden="1" x14ac:dyDescent="0.2">
      <c r="A273" s="1">
        <f t="shared" si="13"/>
        <v>236</v>
      </c>
      <c r="B273" s="13">
        <v>9.1300000000000006E-2</v>
      </c>
      <c r="C273" s="13">
        <v>4.4962910469348041E-2</v>
      </c>
      <c r="D273" s="13">
        <v>0.11982304323146524</v>
      </c>
      <c r="E273" s="11">
        <v>1246831.1962987895</v>
      </c>
      <c r="L273" s="12">
        <f t="shared" si="14"/>
        <v>27150000</v>
      </c>
    </row>
    <row r="274" spans="1:12" hidden="1" x14ac:dyDescent="0.2">
      <c r="A274" s="1">
        <f t="shared" si="13"/>
        <v>237</v>
      </c>
      <c r="B274" s="13">
        <v>9.1300000000000006E-2</v>
      </c>
      <c r="C274" s="13">
        <v>4.3196950760655037E-2</v>
      </c>
      <c r="D274" s="13">
        <v>0.1549430918306931</v>
      </c>
      <c r="E274" s="11">
        <v>1991843.6760454841</v>
      </c>
      <c r="L274" s="12">
        <f t="shared" si="14"/>
        <v>27250000</v>
      </c>
    </row>
    <row r="275" spans="1:12" hidden="1" x14ac:dyDescent="0.2">
      <c r="A275" s="1">
        <f t="shared" si="13"/>
        <v>238</v>
      </c>
      <c r="B275" s="13">
        <v>9.1300000000000006E-2</v>
      </c>
      <c r="C275" s="13">
        <v>2.9350733641685084E-2</v>
      </c>
      <c r="D275" s="13">
        <v>9.8368770579856726E-2</v>
      </c>
      <c r="E275" s="11">
        <v>871961.71777262376</v>
      </c>
      <c r="L275" s="12">
        <f t="shared" si="14"/>
        <v>27350000</v>
      </c>
    </row>
    <row r="276" spans="1:12" hidden="1" x14ac:dyDescent="0.2">
      <c r="A276" s="1">
        <f t="shared" si="13"/>
        <v>239</v>
      </c>
      <c r="B276" s="13">
        <v>9.1300000000000006E-2</v>
      </c>
      <c r="C276" s="13">
        <v>2.5512809294701146E-2</v>
      </c>
      <c r="D276" s="13">
        <v>0.16644198400789612</v>
      </c>
      <c r="E276" s="11">
        <v>2207516.691681209</v>
      </c>
      <c r="L276" s="12">
        <f t="shared" si="14"/>
        <v>27450000</v>
      </c>
    </row>
    <row r="277" spans="1:12" hidden="1" x14ac:dyDescent="0.2">
      <c r="A277" s="1">
        <f t="shared" si="13"/>
        <v>240</v>
      </c>
      <c r="B277" s="13">
        <v>9.1300000000000006E-2</v>
      </c>
      <c r="C277" s="13">
        <v>1.7257431071395109E-2</v>
      </c>
      <c r="D277" s="13">
        <v>6.5576945992740748E-2</v>
      </c>
      <c r="E277" s="11">
        <v>529908.79489050026</v>
      </c>
      <c r="L277" s="12">
        <f t="shared" si="14"/>
        <v>27550000</v>
      </c>
    </row>
    <row r="278" spans="1:12" hidden="1" x14ac:dyDescent="0.2">
      <c r="A278" s="1">
        <f t="shared" si="13"/>
        <v>241</v>
      </c>
      <c r="B278" s="13">
        <v>9.1300000000000006E-2</v>
      </c>
      <c r="C278" s="13">
        <v>4.0160291522827532E-2</v>
      </c>
      <c r="D278" s="13">
        <v>8.9796469979464916E-2</v>
      </c>
      <c r="E278" s="11">
        <v>820775.89815430169</v>
      </c>
      <c r="L278" s="12">
        <f t="shared" si="14"/>
        <v>27650000</v>
      </c>
    </row>
    <row r="279" spans="1:12" hidden="1" x14ac:dyDescent="0.2">
      <c r="A279" s="1">
        <f t="shared" si="13"/>
        <v>242</v>
      </c>
      <c r="B279" s="13">
        <v>9.1300000000000006E-2</v>
      </c>
      <c r="C279" s="13">
        <v>2.0225362915059109E-2</v>
      </c>
      <c r="D279" s="13">
        <v>0.15687732458621415</v>
      </c>
      <c r="E279" s="11">
        <v>1897363.7100820821</v>
      </c>
      <c r="L279" s="12">
        <f t="shared" si="14"/>
        <v>27750000</v>
      </c>
    </row>
    <row r="280" spans="1:12" hidden="1" x14ac:dyDescent="0.2">
      <c r="A280" s="1">
        <f t="shared" si="13"/>
        <v>243</v>
      </c>
      <c r="B280" s="13">
        <v>9.1300000000000006E-2</v>
      </c>
      <c r="C280" s="13">
        <v>2.5975993884037686E-2</v>
      </c>
      <c r="D280" s="13">
        <v>2.065927159742427E-2</v>
      </c>
      <c r="E280" s="11">
        <v>317581.62021958764</v>
      </c>
      <c r="L280" s="12">
        <f t="shared" si="14"/>
        <v>27850000</v>
      </c>
    </row>
    <row r="281" spans="1:12" hidden="1" x14ac:dyDescent="0.2">
      <c r="A281" s="1">
        <f t="shared" si="13"/>
        <v>244</v>
      </c>
      <c r="B281" s="13">
        <v>9.1300000000000006E-2</v>
      </c>
      <c r="C281" s="13">
        <v>2.4345903729458107E-2</v>
      </c>
      <c r="D281" s="13">
        <v>0.13515273341392586</v>
      </c>
      <c r="E281" s="11">
        <v>1416152.7643102903</v>
      </c>
      <c r="L281" s="12">
        <f t="shared" si="14"/>
        <v>27950000</v>
      </c>
    </row>
    <row r="282" spans="1:12" hidden="1" x14ac:dyDescent="0.2">
      <c r="A282" s="1">
        <f t="shared" si="13"/>
        <v>245</v>
      </c>
      <c r="B282" s="13">
        <v>9.1300000000000006E-2</v>
      </c>
      <c r="C282" s="13">
        <v>2.6591527451142023E-2</v>
      </c>
      <c r="D282" s="13">
        <v>1.3606628328281356E-2</v>
      </c>
      <c r="E282" s="11">
        <v>293675.34252444981</v>
      </c>
      <c r="L282" s="12">
        <f t="shared" si="14"/>
        <v>28050000</v>
      </c>
    </row>
    <row r="283" spans="1:12" hidden="1" x14ac:dyDescent="0.2">
      <c r="A283" s="1">
        <f t="shared" si="13"/>
        <v>246</v>
      </c>
      <c r="B283" s="13">
        <v>9.1300000000000006E-2</v>
      </c>
      <c r="C283" s="13">
        <v>3.0329171016111284E-2</v>
      </c>
      <c r="D283" s="13">
        <v>9.9720663126188769E-2</v>
      </c>
      <c r="E283" s="11">
        <v>891968.8570153804</v>
      </c>
      <c r="L283" s="12">
        <f t="shared" si="14"/>
        <v>28150000</v>
      </c>
    </row>
    <row r="284" spans="1:12" hidden="1" x14ac:dyDescent="0.2">
      <c r="A284" s="1">
        <f t="shared" si="13"/>
        <v>247</v>
      </c>
      <c r="B284" s="13">
        <v>9.1300000000000006E-2</v>
      </c>
      <c r="C284" s="13">
        <v>3.6619482580981876E-2</v>
      </c>
      <c r="D284" s="13">
        <v>0.13469277473807256</v>
      </c>
      <c r="E284" s="11">
        <v>1472729.2440074675</v>
      </c>
      <c r="L284" s="12">
        <f t="shared" si="14"/>
        <v>28250000</v>
      </c>
    </row>
    <row r="285" spans="1:12" hidden="1" x14ac:dyDescent="0.2">
      <c r="A285" s="1">
        <f t="shared" si="13"/>
        <v>248</v>
      </c>
      <c r="B285" s="13">
        <v>9.1300000000000006E-2</v>
      </c>
      <c r="C285" s="13">
        <v>1.3107025282344387E-2</v>
      </c>
      <c r="D285" s="13">
        <v>0.12857421546704237</v>
      </c>
      <c r="E285" s="11">
        <v>1240673.5337848437</v>
      </c>
      <c r="L285" s="12">
        <f t="shared" si="14"/>
        <v>28350000</v>
      </c>
    </row>
    <row r="286" spans="1:12" hidden="1" x14ac:dyDescent="0.2">
      <c r="A286" s="1">
        <f t="shared" si="13"/>
        <v>249</v>
      </c>
      <c r="B286" s="13">
        <v>9.1300000000000006E-2</v>
      </c>
      <c r="C286" s="13">
        <v>2.3702820152594506E-2</v>
      </c>
      <c r="D286" s="13">
        <v>9.0958393316112079E-2</v>
      </c>
      <c r="E286" s="11">
        <v>768651.00867715769</v>
      </c>
      <c r="L286" s="12">
        <f t="shared" si="14"/>
        <v>28450000</v>
      </c>
    </row>
    <row r="287" spans="1:12" hidden="1" x14ac:dyDescent="0.2">
      <c r="A287" s="1">
        <f t="shared" si="13"/>
        <v>250</v>
      </c>
      <c r="B287" s="13">
        <v>9.1300000000000006E-2</v>
      </c>
      <c r="C287" s="13">
        <v>3.3884121641317823E-3</v>
      </c>
      <c r="D287" s="13">
        <v>8.7311305474531184E-2</v>
      </c>
      <c r="E287" s="11">
        <v>667550.07808470726</v>
      </c>
      <c r="L287" s="12">
        <f t="shared" si="14"/>
        <v>28550000</v>
      </c>
    </row>
    <row r="288" spans="1:12" hidden="1" x14ac:dyDescent="0.2">
      <c r="A288" s="1">
        <f t="shared" si="13"/>
        <v>251</v>
      </c>
      <c r="B288" s="13">
        <v>9.1300000000000006E-2</v>
      </c>
      <c r="C288" s="13">
        <v>1.9896165266127815E-2</v>
      </c>
      <c r="D288" s="13">
        <v>0.18268270778105375</v>
      </c>
      <c r="E288" s="11">
        <v>2736852.6258687787</v>
      </c>
      <c r="L288" s="12">
        <f t="shared" si="14"/>
        <v>28650000</v>
      </c>
    </row>
    <row r="289" spans="1:12" hidden="1" x14ac:dyDescent="0.2">
      <c r="A289" s="1">
        <f t="shared" si="13"/>
        <v>252</v>
      </c>
      <c r="B289" s="13">
        <v>9.1300000000000006E-2</v>
      </c>
      <c r="C289" s="13">
        <v>4.10900695135758E-2</v>
      </c>
      <c r="D289" s="13">
        <v>6.3413378551848865E-2</v>
      </c>
      <c r="E289" s="11">
        <v>590067.87390920729</v>
      </c>
      <c r="L289" s="12">
        <f t="shared" si="14"/>
        <v>28750000</v>
      </c>
    </row>
    <row r="290" spans="1:12" hidden="1" x14ac:dyDescent="0.2">
      <c r="A290" s="1">
        <f t="shared" si="13"/>
        <v>253</v>
      </c>
      <c r="B290" s="13">
        <v>9.1300000000000006E-2</v>
      </c>
      <c r="C290" s="13">
        <v>4.7606603970516637E-2</v>
      </c>
      <c r="D290" s="13">
        <v>3.1706197431717542E-2</v>
      </c>
      <c r="E290" s="11">
        <v>423120.81733801018</v>
      </c>
      <c r="L290" s="12">
        <f t="shared" si="14"/>
        <v>28850000</v>
      </c>
    </row>
    <row r="291" spans="1:12" hidden="1" x14ac:dyDescent="0.2">
      <c r="A291" s="1">
        <f t="shared" si="13"/>
        <v>254</v>
      </c>
      <c r="B291" s="13">
        <v>9.1300000000000006E-2</v>
      </c>
      <c r="C291" s="13">
        <v>1.364433913529371E-2</v>
      </c>
      <c r="D291" s="13">
        <v>9.709786699675689E-2</v>
      </c>
      <c r="E291" s="11">
        <v>799297.14657292748</v>
      </c>
      <c r="L291" s="12">
        <f t="shared" si="14"/>
        <v>28950000</v>
      </c>
    </row>
    <row r="292" spans="1:12" hidden="1" x14ac:dyDescent="0.2">
      <c r="A292" s="1">
        <f t="shared" si="13"/>
        <v>255</v>
      </c>
      <c r="B292" s="13">
        <v>9.1300000000000006E-2</v>
      </c>
      <c r="C292" s="13">
        <v>2.2087372154368481E-2</v>
      </c>
      <c r="D292" s="13">
        <v>9.7019644523111889E-2</v>
      </c>
      <c r="E292" s="11">
        <v>828386.31182735018</v>
      </c>
      <c r="L292" s="12">
        <f t="shared" si="14"/>
        <v>29050000</v>
      </c>
    </row>
    <row r="293" spans="1:12" hidden="1" x14ac:dyDescent="0.2">
      <c r="A293" s="1">
        <f t="shared" si="13"/>
        <v>256</v>
      </c>
      <c r="B293" s="13">
        <v>9.1300000000000006E-2</v>
      </c>
      <c r="C293" s="13">
        <v>6.1832196372476611E-3</v>
      </c>
      <c r="D293" s="13">
        <v>5.4626246050426833E-2</v>
      </c>
      <c r="E293" s="11">
        <v>431735.29449200159</v>
      </c>
      <c r="L293" s="12">
        <f t="shared" si="14"/>
        <v>29150000</v>
      </c>
    </row>
    <row r="294" spans="1:12" hidden="1" x14ac:dyDescent="0.2">
      <c r="A294" s="1">
        <f t="shared" si="13"/>
        <v>257</v>
      </c>
      <c r="B294" s="13">
        <v>9.1300000000000006E-2</v>
      </c>
      <c r="C294" s="13">
        <v>4.5912189481027245E-2</v>
      </c>
      <c r="D294" s="13">
        <v>7.188665928210089E-2</v>
      </c>
      <c r="E294" s="11">
        <v>674774.82684988191</v>
      </c>
      <c r="L294" s="12">
        <f t="shared" si="14"/>
        <v>29250000</v>
      </c>
    </row>
    <row r="295" spans="1:12" hidden="1" x14ac:dyDescent="0.2">
      <c r="A295" s="1">
        <f t="shared" si="13"/>
        <v>258</v>
      </c>
      <c r="B295" s="13">
        <v>9.1300000000000006E-2</v>
      </c>
      <c r="C295" s="13">
        <v>2.4066370844201546E-3</v>
      </c>
      <c r="D295" s="13">
        <v>0.13482408454217379</v>
      </c>
      <c r="E295" s="11">
        <v>1309447.5060012089</v>
      </c>
      <c r="L295" s="12">
        <f t="shared" si="14"/>
        <v>29350000</v>
      </c>
    </row>
    <row r="296" spans="1:12" hidden="1" x14ac:dyDescent="0.2">
      <c r="A296" s="1">
        <f t="shared" ref="A296:A359" si="15">A295+1</f>
        <v>259</v>
      </c>
      <c r="B296" s="13">
        <v>9.1300000000000006E-2</v>
      </c>
      <c r="C296" s="13">
        <v>3.8274991403481007E-2</v>
      </c>
      <c r="D296" s="13">
        <v>0.12394040567952352</v>
      </c>
      <c r="E296" s="11">
        <v>1280518.0246777493</v>
      </c>
      <c r="L296" s="12">
        <f t="shared" si="14"/>
        <v>29450000</v>
      </c>
    </row>
    <row r="297" spans="1:12" hidden="1" x14ac:dyDescent="0.2">
      <c r="A297" s="1">
        <f t="shared" si="15"/>
        <v>260</v>
      </c>
      <c r="B297" s="13">
        <v>9.1300000000000006E-2</v>
      </c>
      <c r="C297" s="13">
        <v>1.9502444321664498E-2</v>
      </c>
      <c r="D297" s="13">
        <v>0.17345627105670447</v>
      </c>
      <c r="E297" s="11">
        <v>2396938.8133110926</v>
      </c>
      <c r="L297" s="12">
        <f t="shared" si="14"/>
        <v>29550000</v>
      </c>
    </row>
    <row r="298" spans="1:12" hidden="1" x14ac:dyDescent="0.2">
      <c r="A298" s="1">
        <f t="shared" si="15"/>
        <v>261</v>
      </c>
      <c r="B298" s="13">
        <v>9.1300000000000006E-2</v>
      </c>
      <c r="C298" s="13">
        <v>1.2478759463393541E-2</v>
      </c>
      <c r="D298" s="13">
        <v>0.22409998943587195</v>
      </c>
      <c r="E298" s="11">
        <v>4866602.1022374779</v>
      </c>
      <c r="L298" s="12">
        <f t="shared" si="14"/>
        <v>29650000</v>
      </c>
    </row>
    <row r="299" spans="1:12" hidden="1" x14ac:dyDescent="0.2">
      <c r="A299" s="1">
        <f t="shared" si="15"/>
        <v>262</v>
      </c>
      <c r="B299" s="13">
        <v>9.1300000000000006E-2</v>
      </c>
      <c r="C299" s="13">
        <v>2.1924716647564318E-2</v>
      </c>
      <c r="D299" s="13">
        <v>8.1920402912807611E-2</v>
      </c>
      <c r="E299" s="11">
        <v>674860.08521723421</v>
      </c>
      <c r="L299" s="12">
        <f t="shared" si="14"/>
        <v>29750000</v>
      </c>
    </row>
    <row r="300" spans="1:12" hidden="1" x14ac:dyDescent="0.2">
      <c r="A300" s="1">
        <f t="shared" si="15"/>
        <v>263</v>
      </c>
      <c r="B300" s="13">
        <v>9.1300000000000006E-2</v>
      </c>
      <c r="C300" s="13">
        <v>3.7763669640267977E-2</v>
      </c>
      <c r="D300" s="13">
        <v>9.9814335142974497E-2</v>
      </c>
      <c r="E300" s="11">
        <v>924842.1548329544</v>
      </c>
      <c r="L300" s="12">
        <f t="shared" si="14"/>
        <v>29850000</v>
      </c>
    </row>
    <row r="301" spans="1:12" hidden="1" x14ac:dyDescent="0.2">
      <c r="A301" s="1">
        <f t="shared" si="15"/>
        <v>264</v>
      </c>
      <c r="B301" s="13">
        <v>9.1300000000000006E-2</v>
      </c>
      <c r="C301" s="13">
        <v>3.432162510472863E-2</v>
      </c>
      <c r="D301" s="13">
        <v>9.1093975725214257E-2</v>
      </c>
      <c r="E301" s="11">
        <v>810507.64330552297</v>
      </c>
      <c r="L301" s="12">
        <f t="shared" si="14"/>
        <v>29950000</v>
      </c>
    </row>
    <row r="302" spans="1:12" hidden="1" x14ac:dyDescent="0.2">
      <c r="A302" s="1">
        <f t="shared" si="15"/>
        <v>265</v>
      </c>
      <c r="B302" s="13">
        <v>9.1300000000000006E-2</v>
      </c>
      <c r="C302" s="13">
        <v>3.1408584722328374E-2</v>
      </c>
      <c r="D302" s="13">
        <v>7.558764678687524E-2</v>
      </c>
      <c r="E302" s="11">
        <v>651695.41838568926</v>
      </c>
      <c r="L302" s="12">
        <f t="shared" si="14"/>
        <v>30050000</v>
      </c>
    </row>
    <row r="303" spans="1:12" hidden="1" x14ac:dyDescent="0.2">
      <c r="A303" s="1">
        <f t="shared" si="15"/>
        <v>266</v>
      </c>
      <c r="B303" s="13">
        <v>9.1300000000000006E-2</v>
      </c>
      <c r="C303" s="13">
        <v>3.8013915978376389E-2</v>
      </c>
      <c r="D303" s="13">
        <v>0.11463275861276966</v>
      </c>
      <c r="E303" s="11">
        <v>1128167.6242760285</v>
      </c>
      <c r="L303" s="12">
        <f t="shared" si="14"/>
        <v>30150000</v>
      </c>
    </row>
    <row r="304" spans="1:12" hidden="1" x14ac:dyDescent="0.2">
      <c r="A304" s="1">
        <f t="shared" si="15"/>
        <v>267</v>
      </c>
      <c r="B304" s="13">
        <v>9.1300000000000006E-2</v>
      </c>
      <c r="C304" s="13">
        <v>4.6683919450950899E-2</v>
      </c>
      <c r="D304" s="13">
        <v>0.15072528983925107</v>
      </c>
      <c r="E304" s="11">
        <v>1904107.9142411782</v>
      </c>
      <c r="L304" s="12">
        <f t="shared" si="14"/>
        <v>30250000</v>
      </c>
    </row>
    <row r="305" spans="1:12" hidden="1" x14ac:dyDescent="0.2">
      <c r="A305" s="1">
        <f t="shared" si="15"/>
        <v>268</v>
      </c>
      <c r="B305" s="13">
        <v>9.1300000000000006E-2</v>
      </c>
      <c r="C305" s="13">
        <v>6.2194819142740391E-3</v>
      </c>
      <c r="D305" s="13">
        <v>-1.381997920978513E-2</v>
      </c>
      <c r="E305" s="11">
        <v>182326.20678144938</v>
      </c>
      <c r="L305" s="12">
        <f t="shared" si="14"/>
        <v>30350000</v>
      </c>
    </row>
    <row r="306" spans="1:12" hidden="1" x14ac:dyDescent="0.2">
      <c r="A306" s="1">
        <f t="shared" si="15"/>
        <v>269</v>
      </c>
      <c r="B306" s="13">
        <v>9.1300000000000006E-2</v>
      </c>
      <c r="C306" s="13">
        <v>4.9303488906353991E-2</v>
      </c>
      <c r="D306" s="13">
        <v>0.10924424864970979</v>
      </c>
      <c r="E306" s="11">
        <v>1106516.542991871</v>
      </c>
      <c r="L306" s="12">
        <f t="shared" si="14"/>
        <v>30450000</v>
      </c>
    </row>
    <row r="307" spans="1:12" hidden="1" x14ac:dyDescent="0.2">
      <c r="A307" s="1">
        <f t="shared" si="15"/>
        <v>270</v>
      </c>
      <c r="B307" s="13">
        <v>9.1300000000000006E-2</v>
      </c>
      <c r="C307" s="13">
        <v>4.8482450358780391E-2</v>
      </c>
      <c r="D307" s="13">
        <v>3.2914642084696771E-2</v>
      </c>
      <c r="E307" s="11">
        <v>431761.27591757081</v>
      </c>
      <c r="L307" s="12">
        <f t="shared" si="14"/>
        <v>30550000</v>
      </c>
    </row>
    <row r="308" spans="1:12" hidden="1" x14ac:dyDescent="0.2">
      <c r="A308" s="1">
        <f t="shared" si="15"/>
        <v>271</v>
      </c>
      <c r="B308" s="13">
        <v>9.1300000000000006E-2</v>
      </c>
      <c r="C308" s="13">
        <v>4.3070213385902945E-2</v>
      </c>
      <c r="D308" s="13">
        <v>7.5979379487309762E-2</v>
      </c>
      <c r="E308" s="11">
        <v>698633.73913214216</v>
      </c>
      <c r="L308" s="12">
        <f t="shared" si="14"/>
        <v>30650000</v>
      </c>
    </row>
    <row r="309" spans="1:12" hidden="1" x14ac:dyDescent="0.2">
      <c r="A309" s="1">
        <f t="shared" si="15"/>
        <v>272</v>
      </c>
      <c r="B309" s="13">
        <v>9.1300000000000006E-2</v>
      </c>
      <c r="C309" s="13">
        <v>2.0711559831679029E-2</v>
      </c>
      <c r="D309" s="13">
        <v>0.12023629422774265</v>
      </c>
      <c r="E309" s="11">
        <v>1134568.3657063844</v>
      </c>
      <c r="L309" s="12">
        <f t="shared" si="14"/>
        <v>30750000</v>
      </c>
    </row>
    <row r="310" spans="1:12" hidden="1" x14ac:dyDescent="0.2">
      <c r="A310" s="1">
        <f t="shared" si="15"/>
        <v>273</v>
      </c>
      <c r="B310" s="13">
        <v>9.1300000000000006E-2</v>
      </c>
      <c r="C310" s="13">
        <v>4.5687782098551129E-2</v>
      </c>
      <c r="D310" s="13">
        <v>0.13916366356588361</v>
      </c>
      <c r="E310" s="11">
        <v>1621422.2448885012</v>
      </c>
      <c r="L310" s="12">
        <f t="shared" si="14"/>
        <v>30850000</v>
      </c>
    </row>
    <row r="311" spans="1:12" hidden="1" x14ac:dyDescent="0.2">
      <c r="A311" s="1">
        <f t="shared" si="15"/>
        <v>274</v>
      </c>
      <c r="B311" s="13">
        <v>9.1300000000000006E-2</v>
      </c>
      <c r="C311" s="13">
        <v>3.3541745167912876E-2</v>
      </c>
      <c r="D311" s="13">
        <v>5.8911346363800229E-2</v>
      </c>
      <c r="E311" s="11">
        <v>532955.80600203597</v>
      </c>
      <c r="L311" s="12">
        <f t="shared" si="14"/>
        <v>30950000</v>
      </c>
    </row>
    <row r="312" spans="1:12" hidden="1" x14ac:dyDescent="0.2">
      <c r="A312" s="1">
        <f t="shared" si="15"/>
        <v>275</v>
      </c>
      <c r="B312" s="13">
        <v>9.1300000000000006E-2</v>
      </c>
      <c r="C312" s="13">
        <v>5.3161404687414706E-3</v>
      </c>
      <c r="D312" s="13">
        <v>8.0402562959202645E-2</v>
      </c>
      <c r="E312" s="11">
        <v>611363.55622087966</v>
      </c>
      <c r="L312" s="12">
        <f t="shared" si="14"/>
        <v>31050000</v>
      </c>
    </row>
    <row r="313" spans="1:12" hidden="1" x14ac:dyDescent="0.2">
      <c r="A313" s="1">
        <f t="shared" si="15"/>
        <v>276</v>
      </c>
      <c r="B313" s="13">
        <v>9.1300000000000006E-2</v>
      </c>
      <c r="C313" s="13">
        <v>1.4445069003517892E-2</v>
      </c>
      <c r="D313" s="13">
        <v>0.17832597028587421</v>
      </c>
      <c r="E313" s="11">
        <v>2535152.5475940229</v>
      </c>
      <c r="L313" s="12">
        <f t="shared" si="14"/>
        <v>31150000</v>
      </c>
    </row>
    <row r="314" spans="1:12" hidden="1" x14ac:dyDescent="0.2">
      <c r="A314" s="1">
        <f t="shared" si="15"/>
        <v>277</v>
      </c>
      <c r="B314" s="13">
        <v>9.1300000000000006E-2</v>
      </c>
      <c r="C314" s="13">
        <v>3.276332586656424E-2</v>
      </c>
      <c r="D314" s="13">
        <v>0.1050429510324397</v>
      </c>
      <c r="E314" s="11">
        <v>968823.36180575727</v>
      </c>
      <c r="L314" s="12">
        <f t="shared" si="14"/>
        <v>31250000</v>
      </c>
    </row>
    <row r="315" spans="1:12" hidden="1" x14ac:dyDescent="0.2">
      <c r="A315" s="1">
        <f t="shared" si="15"/>
        <v>278</v>
      </c>
      <c r="B315" s="13">
        <v>9.1300000000000006E-2</v>
      </c>
      <c r="C315" s="13">
        <v>1.2612723897007761E-2</v>
      </c>
      <c r="D315" s="13">
        <v>8.0764937822543445E-2</v>
      </c>
      <c r="E315" s="11">
        <v>635371.08828673861</v>
      </c>
      <c r="L315" s="12">
        <f t="shared" si="14"/>
        <v>31350000</v>
      </c>
    </row>
    <row r="316" spans="1:12" hidden="1" x14ac:dyDescent="0.2">
      <c r="A316" s="1">
        <f t="shared" si="15"/>
        <v>279</v>
      </c>
      <c r="B316" s="13">
        <v>9.1300000000000006E-2</v>
      </c>
      <c r="C316" s="13">
        <v>1.9387774195943081E-2</v>
      </c>
      <c r="D316" s="13">
        <v>0.10424370097922732</v>
      </c>
      <c r="E316" s="11">
        <v>904033.29815269925</v>
      </c>
      <c r="L316" s="12">
        <f t="shared" si="14"/>
        <v>31450000</v>
      </c>
    </row>
    <row r="317" spans="1:12" hidden="1" x14ac:dyDescent="0.2">
      <c r="A317" s="1">
        <f t="shared" si="15"/>
        <v>280</v>
      </c>
      <c r="B317" s="13">
        <v>9.1300000000000006E-2</v>
      </c>
      <c r="C317" s="13">
        <v>3.3730046336813593E-3</v>
      </c>
      <c r="D317" s="13">
        <v>9.6809885214367092E-2</v>
      </c>
      <c r="E317" s="11">
        <v>762991.3086807268</v>
      </c>
      <c r="L317" s="12">
        <f t="shared" si="14"/>
        <v>31550000</v>
      </c>
    </row>
    <row r="318" spans="1:12" hidden="1" x14ac:dyDescent="0.2">
      <c r="A318" s="1">
        <f t="shared" si="15"/>
        <v>281</v>
      </c>
      <c r="B318" s="13">
        <v>9.1300000000000006E-2</v>
      </c>
      <c r="C318" s="13">
        <v>3.5483092957188649E-2</v>
      </c>
      <c r="D318" s="13">
        <v>0.12464145495551818</v>
      </c>
      <c r="E318" s="11">
        <v>1278027.9288997178</v>
      </c>
      <c r="L318" s="12">
        <f t="shared" si="14"/>
        <v>31650000</v>
      </c>
    </row>
    <row r="319" spans="1:12" hidden="1" x14ac:dyDescent="0.2">
      <c r="A319" s="1">
        <f t="shared" si="15"/>
        <v>282</v>
      </c>
      <c r="B319" s="13">
        <v>9.1300000000000006E-2</v>
      </c>
      <c r="C319" s="13">
        <v>4.901104308499904E-2</v>
      </c>
      <c r="D319" s="13">
        <v>1.1614799037584014E-2</v>
      </c>
      <c r="E319" s="11">
        <v>343147.23104889778</v>
      </c>
      <c r="L319" s="12">
        <f t="shared" si="14"/>
        <v>31750000</v>
      </c>
    </row>
    <row r="320" spans="1:12" hidden="1" x14ac:dyDescent="0.2">
      <c r="A320" s="1">
        <f t="shared" si="15"/>
        <v>283</v>
      </c>
      <c r="B320" s="13">
        <v>9.1300000000000006E-2</v>
      </c>
      <c r="C320" s="13">
        <v>7.8696726903882581E-3</v>
      </c>
      <c r="D320" s="13">
        <v>0.15738286430331053</v>
      </c>
      <c r="E320" s="11">
        <v>1842805.3070653486</v>
      </c>
      <c r="L320" s="12">
        <f t="shared" si="14"/>
        <v>31850000</v>
      </c>
    </row>
    <row r="321" spans="1:12" hidden="1" x14ac:dyDescent="0.2">
      <c r="A321" s="1">
        <f t="shared" si="15"/>
        <v>284</v>
      </c>
      <c r="B321" s="13">
        <v>9.1300000000000006E-2</v>
      </c>
      <c r="C321" s="13">
        <v>3.2364152163156683E-2</v>
      </c>
      <c r="D321" s="13">
        <v>4.6133981564509374E-2</v>
      </c>
      <c r="E321" s="11">
        <v>451325.87874275207</v>
      </c>
      <c r="L321" s="12">
        <f t="shared" si="14"/>
        <v>31950000</v>
      </c>
    </row>
    <row r="322" spans="1:12" hidden="1" x14ac:dyDescent="0.2">
      <c r="A322" s="1">
        <f t="shared" si="15"/>
        <v>285</v>
      </c>
      <c r="B322" s="13">
        <v>9.1300000000000006E-2</v>
      </c>
      <c r="C322" s="13">
        <v>4.4581459804966415E-3</v>
      </c>
      <c r="D322" s="13">
        <v>4.604503506221938E-2</v>
      </c>
      <c r="E322" s="11">
        <v>381351.21339958452</v>
      </c>
      <c r="L322" s="12">
        <f t="shared" si="14"/>
        <v>32050000</v>
      </c>
    </row>
    <row r="323" spans="1:12" hidden="1" x14ac:dyDescent="0.2">
      <c r="A323" s="1">
        <f t="shared" si="15"/>
        <v>286</v>
      </c>
      <c r="B323" s="13">
        <v>9.1300000000000006E-2</v>
      </c>
      <c r="C323" s="13">
        <v>3.8049628619011094E-2</v>
      </c>
      <c r="D323" s="13">
        <v>0.12267125731434385</v>
      </c>
      <c r="E323" s="11">
        <v>1257523.9424309786</v>
      </c>
      <c r="L323" s="12">
        <f t="shared" si="14"/>
        <v>32150000</v>
      </c>
    </row>
    <row r="324" spans="1:12" hidden="1" x14ac:dyDescent="0.2">
      <c r="A324" s="1">
        <f t="shared" si="15"/>
        <v>287</v>
      </c>
      <c r="B324" s="13">
        <v>9.1300000000000006E-2</v>
      </c>
      <c r="C324" s="13">
        <v>2.7261171114735794E-2</v>
      </c>
      <c r="D324" s="13">
        <v>4.4729417607045935E-2</v>
      </c>
      <c r="E324" s="11">
        <v>429341.86190900393</v>
      </c>
      <c r="L324" s="12">
        <f t="shared" ref="L324:L387" si="16">L323+100000</f>
        <v>32250000</v>
      </c>
    </row>
    <row r="325" spans="1:12" hidden="1" x14ac:dyDescent="0.2">
      <c r="A325" s="1">
        <f t="shared" si="15"/>
        <v>288</v>
      </c>
      <c r="B325" s="13">
        <v>9.1300000000000006E-2</v>
      </c>
      <c r="C325" s="13">
        <v>2.1969178356275584E-2</v>
      </c>
      <c r="D325" s="13">
        <v>0.17663939656756406</v>
      </c>
      <c r="E325" s="11">
        <v>2525158.6875220886</v>
      </c>
      <c r="L325" s="12">
        <f t="shared" si="16"/>
        <v>32350000</v>
      </c>
    </row>
    <row r="326" spans="1:12" hidden="1" x14ac:dyDescent="0.2">
      <c r="A326" s="1">
        <f t="shared" si="15"/>
        <v>289</v>
      </c>
      <c r="B326" s="13">
        <v>9.1300000000000006E-2</v>
      </c>
      <c r="C326" s="13">
        <v>3.7533892225594036E-2</v>
      </c>
      <c r="D326" s="13">
        <v>0.14530719380471768</v>
      </c>
      <c r="E326" s="11">
        <v>1709709.9896520597</v>
      </c>
      <c r="L326" s="12">
        <f t="shared" si="16"/>
        <v>32450000</v>
      </c>
    </row>
    <row r="327" spans="1:12" hidden="1" x14ac:dyDescent="0.2">
      <c r="A327" s="1">
        <f t="shared" si="15"/>
        <v>290</v>
      </c>
      <c r="B327" s="13">
        <v>9.1300000000000006E-2</v>
      </c>
      <c r="C327" s="13">
        <v>4.047349534800037E-2</v>
      </c>
      <c r="D327" s="13">
        <v>2.6227989132948146E-2</v>
      </c>
      <c r="E327" s="11">
        <v>376920.8420215217</v>
      </c>
      <c r="L327" s="12">
        <f t="shared" si="16"/>
        <v>32550000</v>
      </c>
    </row>
    <row r="328" spans="1:12" hidden="1" x14ac:dyDescent="0.2">
      <c r="A328" s="1">
        <f t="shared" si="15"/>
        <v>291</v>
      </c>
      <c r="B328" s="13">
        <v>9.1300000000000006E-2</v>
      </c>
      <c r="C328" s="13">
        <v>7.3946081930632238E-3</v>
      </c>
      <c r="D328" s="13">
        <v>0.13178927456713224</v>
      </c>
      <c r="E328" s="11">
        <v>1273886.1199787806</v>
      </c>
      <c r="L328" s="12">
        <f t="shared" si="16"/>
        <v>32650000</v>
      </c>
    </row>
    <row r="329" spans="1:12" hidden="1" x14ac:dyDescent="0.2">
      <c r="A329" s="1">
        <f t="shared" si="15"/>
        <v>292</v>
      </c>
      <c r="B329" s="13">
        <v>9.1300000000000006E-2</v>
      </c>
      <c r="C329" s="13">
        <v>7.8217728242715168E-3</v>
      </c>
      <c r="D329" s="13">
        <v>6.8225877614353544E-2</v>
      </c>
      <c r="E329" s="11">
        <v>523268.46665168612</v>
      </c>
      <c r="L329" s="12">
        <f t="shared" si="16"/>
        <v>32750000</v>
      </c>
    </row>
    <row r="330" spans="1:12" hidden="1" x14ac:dyDescent="0.2">
      <c r="A330" s="1">
        <f t="shared" si="15"/>
        <v>293</v>
      </c>
      <c r="B330" s="13">
        <v>9.1300000000000006E-2</v>
      </c>
      <c r="C330" s="13">
        <v>1.2691833361011075E-2</v>
      </c>
      <c r="D330" s="13">
        <v>0.16721596449614828</v>
      </c>
      <c r="E330" s="11">
        <v>2151507.4287417969</v>
      </c>
      <c r="L330" s="12">
        <f t="shared" si="16"/>
        <v>32850000</v>
      </c>
    </row>
    <row r="331" spans="1:12" hidden="1" x14ac:dyDescent="0.2">
      <c r="A331" s="1">
        <f t="shared" si="15"/>
        <v>294</v>
      </c>
      <c r="B331" s="13">
        <v>9.1300000000000006E-2</v>
      </c>
      <c r="C331" s="13">
        <v>3.6922532894308739E-2</v>
      </c>
      <c r="D331" s="13">
        <v>9.4046611321440696E-2</v>
      </c>
      <c r="E331" s="11">
        <v>853579.34580479981</v>
      </c>
      <c r="L331" s="12">
        <f t="shared" si="16"/>
        <v>32950000</v>
      </c>
    </row>
    <row r="332" spans="1:12" hidden="1" x14ac:dyDescent="0.2">
      <c r="A332" s="1">
        <f t="shared" si="15"/>
        <v>295</v>
      </c>
      <c r="B332" s="13">
        <v>9.1300000000000006E-2</v>
      </c>
      <c r="C332" s="13">
        <v>2.5156175423999706E-2</v>
      </c>
      <c r="D332" s="13">
        <v>6.5559078379765795E-2</v>
      </c>
      <c r="E332" s="11">
        <v>552888.50386910886</v>
      </c>
      <c r="L332" s="12">
        <f t="shared" si="16"/>
        <v>33050000</v>
      </c>
    </row>
    <row r="333" spans="1:12" hidden="1" x14ac:dyDescent="0.2">
      <c r="A333" s="1">
        <f t="shared" si="15"/>
        <v>296</v>
      </c>
      <c r="B333" s="13">
        <v>9.1300000000000006E-2</v>
      </c>
      <c r="C333" s="13">
        <v>3.0779890406500213E-2</v>
      </c>
      <c r="D333" s="13">
        <v>0.11202647970225621</v>
      </c>
      <c r="E333" s="11">
        <v>1055519.8713794467</v>
      </c>
      <c r="L333" s="12">
        <f t="shared" si="16"/>
        <v>33150000</v>
      </c>
    </row>
    <row r="334" spans="1:12" hidden="1" x14ac:dyDescent="0.2">
      <c r="A334" s="1">
        <f t="shared" si="15"/>
        <v>297</v>
      </c>
      <c r="B334" s="13">
        <v>9.1300000000000006E-2</v>
      </c>
      <c r="C334" s="13">
        <v>6.6739972914235893E-3</v>
      </c>
      <c r="D334" s="13">
        <v>0.12406730842936607</v>
      </c>
      <c r="E334" s="11">
        <v>1137931.2222749237</v>
      </c>
      <c r="L334" s="12">
        <f t="shared" si="16"/>
        <v>33250000</v>
      </c>
    </row>
    <row r="335" spans="1:12" hidden="1" x14ac:dyDescent="0.2">
      <c r="A335" s="1">
        <f t="shared" si="15"/>
        <v>298</v>
      </c>
      <c r="B335" s="13">
        <v>9.1300000000000006E-2</v>
      </c>
      <c r="C335" s="13">
        <v>2.8794855864205372E-2</v>
      </c>
      <c r="D335" s="13">
        <v>-8.9722962399435557E-3</v>
      </c>
      <c r="E335" s="11">
        <v>232031.46688252216</v>
      </c>
      <c r="L335" s="12">
        <f t="shared" si="16"/>
        <v>33350000</v>
      </c>
    </row>
    <row r="336" spans="1:12" hidden="1" x14ac:dyDescent="0.2">
      <c r="A336" s="1">
        <f t="shared" si="15"/>
        <v>299</v>
      </c>
      <c r="B336" s="13">
        <v>9.1300000000000006E-2</v>
      </c>
      <c r="C336" s="13">
        <v>4.3201469976273998E-2</v>
      </c>
      <c r="D336" s="13">
        <v>0.16858181038351927</v>
      </c>
      <c r="E336" s="11">
        <v>2403404.1288074302</v>
      </c>
      <c r="L336" s="12">
        <f t="shared" si="16"/>
        <v>33450000</v>
      </c>
    </row>
    <row r="337" spans="1:12" hidden="1" x14ac:dyDescent="0.2">
      <c r="A337" s="1">
        <f t="shared" si="15"/>
        <v>300</v>
      </c>
      <c r="B337" s="13">
        <v>9.1300000000000006E-2</v>
      </c>
      <c r="C337" s="13">
        <v>4.7684736480831914E-2</v>
      </c>
      <c r="D337" s="13">
        <v>0.14633389618131754</v>
      </c>
      <c r="E337" s="11">
        <v>1800618.0491878204</v>
      </c>
      <c r="L337" s="12">
        <f t="shared" si="16"/>
        <v>33550000</v>
      </c>
    </row>
    <row r="338" spans="1:12" hidden="1" x14ac:dyDescent="0.2">
      <c r="A338" s="1">
        <f t="shared" si="15"/>
        <v>301</v>
      </c>
      <c r="B338" s="13">
        <v>9.1300000000000006E-2</v>
      </c>
      <c r="C338" s="13">
        <v>2.609564676789582E-2</v>
      </c>
      <c r="D338" s="13">
        <v>-5.6590796175363528E-3</v>
      </c>
      <c r="E338" s="11">
        <v>235163.79928048918</v>
      </c>
      <c r="L338" s="12">
        <f t="shared" si="16"/>
        <v>33650000</v>
      </c>
    </row>
    <row r="339" spans="1:12" hidden="1" x14ac:dyDescent="0.2">
      <c r="A339" s="1">
        <f t="shared" si="15"/>
        <v>302</v>
      </c>
      <c r="B339" s="13">
        <v>9.1300000000000006E-2</v>
      </c>
      <c r="C339" s="13">
        <v>2.1066635471225698E-2</v>
      </c>
      <c r="D339" s="13">
        <v>0.18717080224624782</v>
      </c>
      <c r="E339" s="11">
        <v>2926570.3599934489</v>
      </c>
      <c r="L339" s="12">
        <f t="shared" si="16"/>
        <v>33750000</v>
      </c>
    </row>
    <row r="340" spans="1:12" hidden="1" x14ac:dyDescent="0.2">
      <c r="A340" s="1">
        <f t="shared" si="15"/>
        <v>303</v>
      </c>
      <c r="B340" s="13">
        <v>9.1300000000000006E-2</v>
      </c>
      <c r="C340" s="13">
        <v>2.2257048613833819E-2</v>
      </c>
      <c r="D340" s="13">
        <v>0.14713771522086966</v>
      </c>
      <c r="E340" s="11">
        <v>1663803.3820434257</v>
      </c>
      <c r="L340" s="12">
        <f t="shared" si="16"/>
        <v>33850000</v>
      </c>
    </row>
    <row r="341" spans="1:12" hidden="1" x14ac:dyDescent="0.2">
      <c r="A341" s="1">
        <f t="shared" si="15"/>
        <v>304</v>
      </c>
      <c r="B341" s="13">
        <v>9.1300000000000006E-2</v>
      </c>
      <c r="C341" s="13">
        <v>2.2488720435364786E-2</v>
      </c>
      <c r="D341" s="13">
        <v>0.18515882149102691</v>
      </c>
      <c r="E341" s="11">
        <v>2854445.9997361358</v>
      </c>
      <c r="L341" s="12">
        <f t="shared" si="16"/>
        <v>33950000</v>
      </c>
    </row>
    <row r="342" spans="1:12" hidden="1" x14ac:dyDescent="0.2">
      <c r="A342" s="1">
        <f t="shared" si="15"/>
        <v>305</v>
      </c>
      <c r="B342" s="13">
        <v>9.1300000000000006E-2</v>
      </c>
      <c r="C342" s="13">
        <v>2.2994507427945107E-2</v>
      </c>
      <c r="D342" s="13">
        <v>6.4489658305390787E-2</v>
      </c>
      <c r="E342" s="11">
        <v>538786.30672787898</v>
      </c>
      <c r="L342" s="12">
        <f t="shared" si="16"/>
        <v>34050000</v>
      </c>
    </row>
    <row r="343" spans="1:12" hidden="1" x14ac:dyDescent="0.2">
      <c r="A343" s="1">
        <f t="shared" si="15"/>
        <v>306</v>
      </c>
      <c r="B343" s="13">
        <v>9.1300000000000006E-2</v>
      </c>
      <c r="C343" s="13">
        <v>1.3944201308178007E-2</v>
      </c>
      <c r="D343" s="13">
        <v>0.22751115069343494</v>
      </c>
      <c r="E343" s="11">
        <v>5124903.3192895008</v>
      </c>
      <c r="L343" s="12">
        <f t="shared" si="16"/>
        <v>34150000</v>
      </c>
    </row>
    <row r="344" spans="1:12" hidden="1" x14ac:dyDescent="0.2">
      <c r="A344" s="1">
        <f t="shared" si="15"/>
        <v>307</v>
      </c>
      <c r="B344" s="13">
        <v>9.1300000000000006E-2</v>
      </c>
      <c r="C344" s="13">
        <v>3.8717487838608122E-2</v>
      </c>
      <c r="D344" s="13">
        <v>0.17270199545334269</v>
      </c>
      <c r="E344" s="11">
        <v>2508736.9428768228</v>
      </c>
      <c r="L344" s="12">
        <f t="shared" si="16"/>
        <v>34250000</v>
      </c>
    </row>
    <row r="345" spans="1:12" hidden="1" x14ac:dyDescent="0.2">
      <c r="A345" s="1">
        <f t="shared" si="15"/>
        <v>308</v>
      </c>
      <c r="B345" s="13">
        <v>9.1300000000000006E-2</v>
      </c>
      <c r="C345" s="13">
        <v>4.644882641822469E-2</v>
      </c>
      <c r="D345" s="13">
        <v>0.12592448071106643</v>
      </c>
      <c r="E345" s="11">
        <v>1361310.3173607427</v>
      </c>
      <c r="L345" s="12">
        <f t="shared" si="16"/>
        <v>34350000</v>
      </c>
    </row>
    <row r="346" spans="1:12" hidden="1" x14ac:dyDescent="0.2">
      <c r="A346" s="1">
        <f t="shared" si="15"/>
        <v>309</v>
      </c>
      <c r="B346" s="13">
        <v>9.1300000000000006E-2</v>
      </c>
      <c r="C346" s="13">
        <v>4.4739834637394595E-2</v>
      </c>
      <c r="D346" s="13">
        <v>0.10430835666093385</v>
      </c>
      <c r="E346" s="11">
        <v>1014758.8257191852</v>
      </c>
      <c r="L346" s="12">
        <f t="shared" si="16"/>
        <v>34450000</v>
      </c>
    </row>
    <row r="347" spans="1:12" hidden="1" x14ac:dyDescent="0.2">
      <c r="A347" s="1">
        <f t="shared" si="15"/>
        <v>310</v>
      </c>
      <c r="B347" s="13">
        <v>9.1300000000000006E-2</v>
      </c>
      <c r="C347" s="13">
        <v>1.4561473396612779E-2</v>
      </c>
      <c r="D347" s="13">
        <v>9.3012667397218779E-2</v>
      </c>
      <c r="E347" s="11">
        <v>758401.91942593805</v>
      </c>
      <c r="L347" s="12">
        <f t="shared" si="16"/>
        <v>34550000</v>
      </c>
    </row>
    <row r="348" spans="1:12" hidden="1" x14ac:dyDescent="0.2">
      <c r="A348" s="1">
        <f t="shared" si="15"/>
        <v>311</v>
      </c>
      <c r="B348" s="13">
        <v>9.1300000000000006E-2</v>
      </c>
      <c r="C348" s="13">
        <v>4.0000121229078756E-2</v>
      </c>
      <c r="D348" s="13">
        <v>0.11794730840924211</v>
      </c>
      <c r="E348" s="11">
        <v>1189792.3526595838</v>
      </c>
      <c r="L348" s="12">
        <f t="shared" si="16"/>
        <v>34650000</v>
      </c>
    </row>
    <row r="349" spans="1:12" hidden="1" x14ac:dyDescent="0.2">
      <c r="A349" s="1">
        <f t="shared" si="15"/>
        <v>312</v>
      </c>
      <c r="B349" s="13">
        <v>9.1300000000000006E-2</v>
      </c>
      <c r="C349" s="13">
        <v>5.9609720058848015E-4</v>
      </c>
      <c r="D349" s="13">
        <v>0.10245775603045022</v>
      </c>
      <c r="E349" s="11">
        <v>817733.88416981685</v>
      </c>
      <c r="L349" s="12">
        <f t="shared" si="16"/>
        <v>34750000</v>
      </c>
    </row>
    <row r="350" spans="1:12" hidden="1" x14ac:dyDescent="0.2">
      <c r="A350" s="1">
        <f t="shared" si="15"/>
        <v>313</v>
      </c>
      <c r="B350" s="13">
        <v>9.1300000000000006E-2</v>
      </c>
      <c r="C350" s="13">
        <v>3.6859318667132317E-2</v>
      </c>
      <c r="D350" s="13">
        <v>0.15135525271121819</v>
      </c>
      <c r="E350" s="11">
        <v>1854097.6303277574</v>
      </c>
      <c r="L350" s="12">
        <f t="shared" si="16"/>
        <v>34850000</v>
      </c>
    </row>
    <row r="351" spans="1:12" hidden="1" x14ac:dyDescent="0.2">
      <c r="A351" s="1">
        <f t="shared" si="15"/>
        <v>314</v>
      </c>
      <c r="B351" s="13">
        <v>9.1300000000000006E-2</v>
      </c>
      <c r="C351" s="13">
        <v>2.8087168675709154E-3</v>
      </c>
      <c r="D351" s="13">
        <v>0.19345749188794625</v>
      </c>
      <c r="E351" s="11">
        <v>3066093.4800231555</v>
      </c>
      <c r="L351" s="12">
        <f t="shared" si="16"/>
        <v>34950000</v>
      </c>
    </row>
    <row r="352" spans="1:12" hidden="1" x14ac:dyDescent="0.2">
      <c r="A352" s="1">
        <f t="shared" si="15"/>
        <v>315</v>
      </c>
      <c r="B352" s="13">
        <v>9.1300000000000006E-2</v>
      </c>
      <c r="C352" s="13">
        <v>4.4700019461502559E-2</v>
      </c>
      <c r="D352" s="13">
        <v>0.10337389886422467</v>
      </c>
      <c r="E352" s="11">
        <v>1002231.3189244983</v>
      </c>
      <c r="L352" s="12">
        <f t="shared" si="16"/>
        <v>35050000</v>
      </c>
    </row>
    <row r="353" spans="1:12" hidden="1" x14ac:dyDescent="0.2">
      <c r="A353" s="1">
        <f t="shared" si="15"/>
        <v>316</v>
      </c>
      <c r="B353" s="13">
        <v>9.1300000000000006E-2</v>
      </c>
      <c r="C353" s="13">
        <v>3.6538352583955491E-2</v>
      </c>
      <c r="D353" s="13">
        <v>0.10629727385108727</v>
      </c>
      <c r="E353" s="11">
        <v>1002309.9708437334</v>
      </c>
      <c r="L353" s="12">
        <f t="shared" si="16"/>
        <v>35150000</v>
      </c>
    </row>
    <row r="354" spans="1:12" hidden="1" x14ac:dyDescent="0.2">
      <c r="A354" s="1">
        <f t="shared" si="15"/>
        <v>317</v>
      </c>
      <c r="B354" s="13">
        <v>9.1300000000000006E-2</v>
      </c>
      <c r="C354" s="13">
        <v>2.9086516098091098E-2</v>
      </c>
      <c r="D354" s="13">
        <v>0.16100431980049981</v>
      </c>
      <c r="E354" s="11">
        <v>2067197.5329927746</v>
      </c>
      <c r="L354" s="12">
        <f t="shared" si="16"/>
        <v>35250000</v>
      </c>
    </row>
    <row r="355" spans="1:12" hidden="1" x14ac:dyDescent="0.2">
      <c r="A355" s="1">
        <f t="shared" si="15"/>
        <v>318</v>
      </c>
      <c r="B355" s="13">
        <v>9.1300000000000006E-2</v>
      </c>
      <c r="C355" s="13">
        <v>3.8734880933670716E-2</v>
      </c>
      <c r="D355" s="13">
        <v>4.3492400609823172E-2</v>
      </c>
      <c r="E355" s="11">
        <v>455792.41645608796</v>
      </c>
      <c r="L355" s="12">
        <f t="shared" si="16"/>
        <v>35350000</v>
      </c>
    </row>
    <row r="356" spans="1:12" hidden="1" x14ac:dyDescent="0.2">
      <c r="A356" s="1">
        <f t="shared" si="15"/>
        <v>319</v>
      </c>
      <c r="B356" s="13">
        <v>9.1300000000000006E-2</v>
      </c>
      <c r="C356" s="13">
        <v>4.3301381907130246E-2</v>
      </c>
      <c r="D356" s="13">
        <v>5.3789897885423391E-2</v>
      </c>
      <c r="E356" s="11">
        <v>531786.1441106702</v>
      </c>
      <c r="L356" s="12">
        <f t="shared" si="16"/>
        <v>35450000</v>
      </c>
    </row>
    <row r="357" spans="1:12" hidden="1" x14ac:dyDescent="0.2">
      <c r="A357" s="1">
        <f t="shared" si="15"/>
        <v>320</v>
      </c>
      <c r="B357" s="13">
        <v>9.1300000000000006E-2</v>
      </c>
      <c r="C357" s="13">
        <v>4.6859395043978964E-2</v>
      </c>
      <c r="D357" s="13">
        <v>6.1075982159755626E-2</v>
      </c>
      <c r="E357" s="11">
        <v>594273.14775207883</v>
      </c>
      <c r="L357" s="12">
        <f t="shared" si="16"/>
        <v>35550000</v>
      </c>
    </row>
    <row r="358" spans="1:12" hidden="1" x14ac:dyDescent="0.2">
      <c r="A358" s="1">
        <f t="shared" si="15"/>
        <v>321</v>
      </c>
      <c r="B358" s="13">
        <v>9.1300000000000006E-2</v>
      </c>
      <c r="C358" s="13">
        <v>2.2423118085798194E-2</v>
      </c>
      <c r="D358" s="13">
        <v>0.11799526798345138</v>
      </c>
      <c r="E358" s="11">
        <v>1107093.9747936353</v>
      </c>
      <c r="L358" s="12">
        <f t="shared" si="16"/>
        <v>35650000</v>
      </c>
    </row>
    <row r="359" spans="1:12" hidden="1" x14ac:dyDescent="0.2">
      <c r="A359" s="1">
        <f t="shared" si="15"/>
        <v>322</v>
      </c>
      <c r="B359" s="13">
        <v>9.1300000000000006E-2</v>
      </c>
      <c r="C359" s="13">
        <v>3.3110585823796251E-2</v>
      </c>
      <c r="D359" s="13">
        <v>9.9565159770731645E-2</v>
      </c>
      <c r="E359" s="11">
        <v>901681.5968125877</v>
      </c>
      <c r="L359" s="12">
        <f t="shared" si="16"/>
        <v>35750000</v>
      </c>
    </row>
    <row r="360" spans="1:12" hidden="1" x14ac:dyDescent="0.2">
      <c r="A360" s="1">
        <f t="shared" ref="A360:A423" si="17">A359+1</f>
        <v>323</v>
      </c>
      <c r="B360" s="13">
        <v>9.1300000000000006E-2</v>
      </c>
      <c r="C360" s="13">
        <v>3.85496218959335E-2</v>
      </c>
      <c r="D360" s="13">
        <v>0.11126811992324043</v>
      </c>
      <c r="E360" s="11">
        <v>1080984.463634467</v>
      </c>
      <c r="L360" s="12">
        <f t="shared" si="16"/>
        <v>35850000</v>
      </c>
    </row>
    <row r="361" spans="1:12" hidden="1" x14ac:dyDescent="0.2">
      <c r="A361" s="1">
        <f t="shared" si="17"/>
        <v>324</v>
      </c>
      <c r="B361" s="13">
        <v>9.1300000000000006E-2</v>
      </c>
      <c r="C361" s="13">
        <v>8.1954111429218112E-3</v>
      </c>
      <c r="D361" s="13">
        <v>7.6749240866119423E-2</v>
      </c>
      <c r="E361" s="11">
        <v>589028.67479950527</v>
      </c>
      <c r="L361" s="12">
        <f t="shared" si="16"/>
        <v>35950000</v>
      </c>
    </row>
    <row r="362" spans="1:12" hidden="1" x14ac:dyDescent="0.2">
      <c r="A362" s="1">
        <f t="shared" si="17"/>
        <v>325</v>
      </c>
      <c r="B362" s="13">
        <v>9.1300000000000006E-2</v>
      </c>
      <c r="C362" s="13">
        <v>1.7314758738252101E-2</v>
      </c>
      <c r="D362" s="13">
        <v>5.1159598301970172E-2</v>
      </c>
      <c r="E362" s="11">
        <v>438714.57371548063</v>
      </c>
      <c r="L362" s="12">
        <f t="shared" si="16"/>
        <v>36050000</v>
      </c>
    </row>
    <row r="363" spans="1:12" hidden="1" x14ac:dyDescent="0.2">
      <c r="A363" s="1">
        <f t="shared" si="17"/>
        <v>326</v>
      </c>
      <c r="B363" s="13">
        <v>9.1300000000000006E-2</v>
      </c>
      <c r="C363" s="13">
        <v>4.3496111184706573E-2</v>
      </c>
      <c r="D363" s="13">
        <v>9.7640958997865165E-2</v>
      </c>
      <c r="E363" s="11">
        <v>924468.30167135946</v>
      </c>
      <c r="L363" s="12">
        <f t="shared" si="16"/>
        <v>36150000</v>
      </c>
    </row>
    <row r="364" spans="1:12" hidden="1" x14ac:dyDescent="0.2">
      <c r="A364" s="1">
        <f t="shared" si="17"/>
        <v>327</v>
      </c>
      <c r="B364" s="13">
        <v>9.1300000000000006E-2</v>
      </c>
      <c r="C364" s="13">
        <v>3.4703521479663713E-3</v>
      </c>
      <c r="D364" s="13">
        <v>0.143721885484485</v>
      </c>
      <c r="E364" s="11">
        <v>1493835.4361306722</v>
      </c>
      <c r="L364" s="12">
        <f t="shared" si="16"/>
        <v>36250000</v>
      </c>
    </row>
    <row r="365" spans="1:12" hidden="1" x14ac:dyDescent="0.2">
      <c r="A365" s="1">
        <f t="shared" si="17"/>
        <v>328</v>
      </c>
      <c r="B365" s="13">
        <v>9.1300000000000006E-2</v>
      </c>
      <c r="C365" s="13">
        <v>2.9393415757650422E-3</v>
      </c>
      <c r="D365" s="13">
        <v>7.2538584938339049E-2</v>
      </c>
      <c r="E365" s="11">
        <v>542313.03551635169</v>
      </c>
      <c r="L365" s="12">
        <f t="shared" si="16"/>
        <v>36350000</v>
      </c>
    </row>
    <row r="366" spans="1:12" hidden="1" x14ac:dyDescent="0.2">
      <c r="A366" s="1">
        <f t="shared" si="17"/>
        <v>329</v>
      </c>
      <c r="B366" s="13">
        <v>9.1300000000000006E-2</v>
      </c>
      <c r="C366" s="13">
        <v>2.4301013128461696E-2</v>
      </c>
      <c r="D366" s="13">
        <v>3.9421533036913398E-2</v>
      </c>
      <c r="E366" s="11">
        <v>394380.15027119149</v>
      </c>
      <c r="L366" s="12">
        <f t="shared" si="16"/>
        <v>36450000</v>
      </c>
    </row>
    <row r="367" spans="1:12" hidden="1" x14ac:dyDescent="0.2">
      <c r="A367" s="1">
        <f t="shared" si="17"/>
        <v>330</v>
      </c>
      <c r="B367" s="13">
        <v>9.1300000000000006E-2</v>
      </c>
      <c r="C367" s="13">
        <v>2.6933447342546813E-2</v>
      </c>
      <c r="D367" s="13">
        <v>0.23347109616368539</v>
      </c>
      <c r="E367" s="11">
        <v>5726065.8203737857</v>
      </c>
      <c r="L367" s="12">
        <f t="shared" si="16"/>
        <v>36550000</v>
      </c>
    </row>
    <row r="368" spans="1:12" hidden="1" x14ac:dyDescent="0.2">
      <c r="A368" s="1">
        <f t="shared" si="17"/>
        <v>331</v>
      </c>
      <c r="B368" s="13">
        <v>9.1300000000000006E-2</v>
      </c>
      <c r="C368" s="13">
        <v>3.5327528194661492E-2</v>
      </c>
      <c r="D368" s="13">
        <v>0.12157800909598312</v>
      </c>
      <c r="E368" s="11">
        <v>1225071.8467314946</v>
      </c>
      <c r="L368" s="12">
        <f t="shared" si="16"/>
        <v>36650000</v>
      </c>
    </row>
    <row r="369" spans="1:12" hidden="1" x14ac:dyDescent="0.2">
      <c r="A369" s="1">
        <f t="shared" si="17"/>
        <v>332</v>
      </c>
      <c r="B369" s="13">
        <v>9.1300000000000006E-2</v>
      </c>
      <c r="C369" s="13">
        <v>2.5655068213945316E-2</v>
      </c>
      <c r="D369" s="13">
        <v>7.9863191107501785E-2</v>
      </c>
      <c r="E369" s="11">
        <v>668928.7300865174</v>
      </c>
      <c r="L369" s="12">
        <f t="shared" si="16"/>
        <v>36750000</v>
      </c>
    </row>
    <row r="370" spans="1:12" hidden="1" x14ac:dyDescent="0.2">
      <c r="A370" s="1">
        <f t="shared" si="17"/>
        <v>333</v>
      </c>
      <c r="B370" s="13">
        <v>9.1300000000000006E-2</v>
      </c>
      <c r="C370" s="13">
        <v>3.8715381576710176E-3</v>
      </c>
      <c r="D370" s="13">
        <v>0.15814170618488321</v>
      </c>
      <c r="E370" s="11">
        <v>1842389.8586895459</v>
      </c>
      <c r="L370" s="12">
        <f t="shared" si="16"/>
        <v>36850000</v>
      </c>
    </row>
    <row r="371" spans="1:12" hidden="1" x14ac:dyDescent="0.2">
      <c r="A371" s="1">
        <f t="shared" si="17"/>
        <v>334</v>
      </c>
      <c r="B371" s="13">
        <v>9.1300000000000006E-2</v>
      </c>
      <c r="C371" s="13">
        <v>3.9906234280386511E-2</v>
      </c>
      <c r="D371" s="13">
        <v>0.18103534170934557</v>
      </c>
      <c r="E371" s="11">
        <v>2827620.9413294108</v>
      </c>
      <c r="L371" s="12">
        <f t="shared" si="16"/>
        <v>36950000</v>
      </c>
    </row>
    <row r="372" spans="1:12" hidden="1" x14ac:dyDescent="0.2">
      <c r="A372" s="1">
        <f t="shared" si="17"/>
        <v>335</v>
      </c>
      <c r="B372" s="13">
        <v>9.1300000000000006E-2</v>
      </c>
      <c r="C372" s="13">
        <v>1.7564751343627411E-2</v>
      </c>
      <c r="D372" s="13">
        <v>0.11203240268545092</v>
      </c>
      <c r="E372" s="11">
        <v>999664.9420887056</v>
      </c>
      <c r="L372" s="12">
        <f t="shared" si="16"/>
        <v>37050000</v>
      </c>
    </row>
    <row r="373" spans="1:12" hidden="1" x14ac:dyDescent="0.2">
      <c r="A373" s="1">
        <f t="shared" si="17"/>
        <v>336</v>
      </c>
      <c r="B373" s="13">
        <v>9.1300000000000006E-2</v>
      </c>
      <c r="C373" s="13">
        <v>1.7622530756495138E-2</v>
      </c>
      <c r="D373" s="13">
        <v>8.3546531753485545E-2</v>
      </c>
      <c r="E373" s="11">
        <v>675663.99759937508</v>
      </c>
      <c r="L373" s="12">
        <f t="shared" si="16"/>
        <v>37150000</v>
      </c>
    </row>
    <row r="374" spans="1:12" hidden="1" x14ac:dyDescent="0.2">
      <c r="A374" s="1">
        <f t="shared" si="17"/>
        <v>337</v>
      </c>
      <c r="B374" s="13">
        <v>9.1300000000000006E-2</v>
      </c>
      <c r="C374" s="13">
        <v>5.3360185431192697E-3</v>
      </c>
      <c r="D374" s="13">
        <v>0.12300422508629805</v>
      </c>
      <c r="E374" s="11">
        <v>1115611.0311208977</v>
      </c>
      <c r="L374" s="12">
        <f t="shared" si="16"/>
        <v>37250000</v>
      </c>
    </row>
    <row r="375" spans="1:12" hidden="1" x14ac:dyDescent="0.2">
      <c r="A375" s="1">
        <f t="shared" si="17"/>
        <v>338</v>
      </c>
      <c r="B375" s="13">
        <v>9.1300000000000006E-2</v>
      </c>
      <c r="C375" s="13">
        <v>4.6697413045698716E-2</v>
      </c>
      <c r="D375" s="13">
        <v>5.8241725799320528E-2</v>
      </c>
      <c r="E375" s="11">
        <v>573628.70703018713</v>
      </c>
      <c r="L375" s="12">
        <f t="shared" si="16"/>
        <v>37350000</v>
      </c>
    </row>
    <row r="376" spans="1:12" hidden="1" x14ac:dyDescent="0.2">
      <c r="A376" s="1">
        <f t="shared" si="17"/>
        <v>339</v>
      </c>
      <c r="B376" s="13">
        <v>9.1300000000000006E-2</v>
      </c>
      <c r="C376" s="13">
        <v>7.7503466635239831E-3</v>
      </c>
      <c r="D376" s="13">
        <v>9.6584200597416167E-2</v>
      </c>
      <c r="E376" s="11">
        <v>774239.38284006645</v>
      </c>
      <c r="L376" s="12">
        <f t="shared" si="16"/>
        <v>37450000</v>
      </c>
    </row>
    <row r="377" spans="1:12" hidden="1" x14ac:dyDescent="0.2">
      <c r="A377" s="1">
        <f t="shared" si="17"/>
        <v>340</v>
      </c>
      <c r="B377" s="13">
        <v>9.1300000000000006E-2</v>
      </c>
      <c r="C377" s="13">
        <v>2.5773927859174341E-2</v>
      </c>
      <c r="D377" s="13">
        <v>0.10962604599008056</v>
      </c>
      <c r="E377" s="11">
        <v>1000008.4823739511</v>
      </c>
      <c r="L377" s="12">
        <f t="shared" si="16"/>
        <v>37550000</v>
      </c>
    </row>
    <row r="378" spans="1:12" hidden="1" x14ac:dyDescent="0.2">
      <c r="A378" s="1">
        <f t="shared" si="17"/>
        <v>341</v>
      </c>
      <c r="B378" s="13">
        <v>9.1300000000000006E-2</v>
      </c>
      <c r="C378" s="13">
        <v>7.304730321809178E-3</v>
      </c>
      <c r="D378" s="13">
        <v>9.7529592815514154E-2</v>
      </c>
      <c r="E378" s="11">
        <v>783138.6545333477</v>
      </c>
      <c r="L378" s="12">
        <f t="shared" si="16"/>
        <v>37650000</v>
      </c>
    </row>
    <row r="379" spans="1:12" hidden="1" x14ac:dyDescent="0.2">
      <c r="A379" s="1">
        <f t="shared" si="17"/>
        <v>342</v>
      </c>
      <c r="B379" s="13">
        <v>9.1300000000000006E-2</v>
      </c>
      <c r="C379" s="13">
        <v>3.5086206106015594E-2</v>
      </c>
      <c r="D379" s="13">
        <v>3.5359493686237226E-2</v>
      </c>
      <c r="E379" s="11">
        <v>403384.05609311035</v>
      </c>
      <c r="L379" s="12">
        <f t="shared" si="16"/>
        <v>37750000</v>
      </c>
    </row>
    <row r="380" spans="1:12" hidden="1" x14ac:dyDescent="0.2">
      <c r="A380" s="1">
        <f t="shared" si="17"/>
        <v>343</v>
      </c>
      <c r="B380" s="13">
        <v>9.1300000000000006E-2</v>
      </c>
      <c r="C380" s="13">
        <v>3.8184263619185997E-2</v>
      </c>
      <c r="D380" s="13">
        <v>0.14783210900799107</v>
      </c>
      <c r="E380" s="11">
        <v>1774370.1596514503</v>
      </c>
      <c r="L380" s="12">
        <f t="shared" si="16"/>
        <v>37850000</v>
      </c>
    </row>
    <row r="381" spans="1:12" hidden="1" x14ac:dyDescent="0.2">
      <c r="A381" s="1">
        <f t="shared" si="17"/>
        <v>344</v>
      </c>
      <c r="B381" s="13">
        <v>9.1300000000000006E-2</v>
      </c>
      <c r="C381" s="13">
        <v>2.4115320181014324E-2</v>
      </c>
      <c r="D381" s="13">
        <v>8.53442651010764E-2</v>
      </c>
      <c r="E381" s="11">
        <v>714151.5613284586</v>
      </c>
      <c r="L381" s="12">
        <f t="shared" si="16"/>
        <v>37950000</v>
      </c>
    </row>
    <row r="382" spans="1:12" hidden="1" x14ac:dyDescent="0.2">
      <c r="A382" s="1">
        <f t="shared" si="17"/>
        <v>345</v>
      </c>
      <c r="B382" s="13">
        <v>9.1300000000000006E-2</v>
      </c>
      <c r="C382" s="13">
        <v>8.1895586825480437E-3</v>
      </c>
      <c r="D382" s="13">
        <v>0.12717294711530533</v>
      </c>
      <c r="E382" s="11">
        <v>1195728.780884708</v>
      </c>
      <c r="L382" s="12">
        <f t="shared" si="16"/>
        <v>38050000</v>
      </c>
    </row>
    <row r="383" spans="1:12" hidden="1" x14ac:dyDescent="0.2">
      <c r="A383" s="1">
        <f t="shared" si="17"/>
        <v>346</v>
      </c>
      <c r="B383" s="13">
        <v>9.1300000000000006E-2</v>
      </c>
      <c r="C383" s="13">
        <v>4.063445195370561E-2</v>
      </c>
      <c r="D383" s="13">
        <v>0.14415855914356396</v>
      </c>
      <c r="E383" s="11">
        <v>1702223.6473190186</v>
      </c>
      <c r="L383" s="12">
        <f t="shared" si="16"/>
        <v>38150000</v>
      </c>
    </row>
    <row r="384" spans="1:12" hidden="1" x14ac:dyDescent="0.2">
      <c r="A384" s="1">
        <f t="shared" si="17"/>
        <v>347</v>
      </c>
      <c r="B384" s="13">
        <v>9.1300000000000006E-2</v>
      </c>
      <c r="C384" s="13">
        <v>1.6410663244753782E-2</v>
      </c>
      <c r="D384" s="13">
        <v>0.10240437790762182</v>
      </c>
      <c r="E384" s="11">
        <v>870395.53738151398</v>
      </c>
      <c r="L384" s="12">
        <f t="shared" si="16"/>
        <v>38250000</v>
      </c>
    </row>
    <row r="385" spans="1:12" hidden="1" x14ac:dyDescent="0.2">
      <c r="A385" s="1">
        <f t="shared" si="17"/>
        <v>348</v>
      </c>
      <c r="B385" s="13">
        <v>9.1300000000000006E-2</v>
      </c>
      <c r="C385" s="13">
        <v>3.1532338638400548E-2</v>
      </c>
      <c r="D385" s="13">
        <v>0.17678121237094188</v>
      </c>
      <c r="E385" s="11">
        <v>2599488.574825523</v>
      </c>
      <c r="L385" s="12">
        <f t="shared" si="16"/>
        <v>38350000</v>
      </c>
    </row>
    <row r="386" spans="1:12" hidden="1" x14ac:dyDescent="0.2">
      <c r="A386" s="1">
        <f t="shared" si="17"/>
        <v>349</v>
      </c>
      <c r="B386" s="13">
        <v>9.1300000000000006E-2</v>
      </c>
      <c r="C386" s="13">
        <v>3.1367926515537214E-2</v>
      </c>
      <c r="D386" s="13">
        <v>5.1326050212402351E-2</v>
      </c>
      <c r="E386" s="11">
        <v>478283.10794156796</v>
      </c>
      <c r="L386" s="12">
        <f t="shared" si="16"/>
        <v>38450000</v>
      </c>
    </row>
    <row r="387" spans="1:12" hidden="1" x14ac:dyDescent="0.2">
      <c r="A387" s="1">
        <f t="shared" si="17"/>
        <v>350</v>
      </c>
      <c r="B387" s="13">
        <v>9.1300000000000006E-2</v>
      </c>
      <c r="C387" s="13">
        <v>2.8450991662372738E-2</v>
      </c>
      <c r="D387" s="13">
        <v>-1.6536926016598286E-2</v>
      </c>
      <c r="E387" s="11">
        <v>213381.08242364461</v>
      </c>
      <c r="L387" s="12">
        <f t="shared" si="16"/>
        <v>38550000</v>
      </c>
    </row>
    <row r="388" spans="1:12" hidden="1" x14ac:dyDescent="0.2">
      <c r="A388" s="1">
        <f t="shared" si="17"/>
        <v>351</v>
      </c>
      <c r="B388" s="13">
        <v>9.1300000000000006E-2</v>
      </c>
      <c r="C388" s="13">
        <v>3.7822561441396889E-2</v>
      </c>
      <c r="D388" s="13">
        <v>9.3096908209723189E-2</v>
      </c>
      <c r="E388" s="11">
        <v>846778.08784464863</v>
      </c>
      <c r="L388" s="12">
        <f t="shared" ref="L388:L451" si="18">L387+100000</f>
        <v>38650000</v>
      </c>
    </row>
    <row r="389" spans="1:12" hidden="1" x14ac:dyDescent="0.2">
      <c r="A389" s="1">
        <f t="shared" si="17"/>
        <v>352</v>
      </c>
      <c r="B389" s="13">
        <v>9.1300000000000006E-2</v>
      </c>
      <c r="C389" s="13">
        <v>3.4613300307160547E-2</v>
      </c>
      <c r="D389" s="13">
        <v>0.18512932526542536</v>
      </c>
      <c r="E389" s="11">
        <v>2948790.148019311</v>
      </c>
      <c r="L389" s="12">
        <f t="shared" si="18"/>
        <v>38750000</v>
      </c>
    </row>
    <row r="390" spans="1:12" hidden="1" x14ac:dyDescent="0.2">
      <c r="A390" s="1">
        <f t="shared" si="17"/>
        <v>353</v>
      </c>
      <c r="B390" s="13">
        <v>9.1300000000000006E-2</v>
      </c>
      <c r="C390" s="13">
        <v>4.6266134721477829E-2</v>
      </c>
      <c r="D390" s="13">
        <v>0.11125104407740297</v>
      </c>
      <c r="E390" s="11">
        <v>1119696.5968095434</v>
      </c>
      <c r="L390" s="12">
        <f t="shared" si="18"/>
        <v>38850000</v>
      </c>
    </row>
    <row r="391" spans="1:12" hidden="1" x14ac:dyDescent="0.2">
      <c r="A391" s="1">
        <f t="shared" si="17"/>
        <v>354</v>
      </c>
      <c r="B391" s="13">
        <v>9.1300000000000006E-2</v>
      </c>
      <c r="C391" s="13">
        <v>4.7515823813239232E-2</v>
      </c>
      <c r="D391" s="13">
        <v>4.1407620460221221E-2</v>
      </c>
      <c r="E391" s="11">
        <v>472556.3938481845</v>
      </c>
      <c r="L391" s="12">
        <f t="shared" si="18"/>
        <v>38950000</v>
      </c>
    </row>
    <row r="392" spans="1:12" hidden="1" x14ac:dyDescent="0.2">
      <c r="A392" s="1">
        <f t="shared" si="17"/>
        <v>355</v>
      </c>
      <c r="B392" s="13">
        <v>9.1300000000000006E-2</v>
      </c>
      <c r="C392" s="13">
        <v>4.5806063882838036E-3</v>
      </c>
      <c r="D392" s="13">
        <v>9.1975172756115983E-2</v>
      </c>
      <c r="E392" s="11">
        <v>716287.81923208584</v>
      </c>
      <c r="L392" s="12">
        <f t="shared" si="18"/>
        <v>39050000</v>
      </c>
    </row>
    <row r="393" spans="1:12" hidden="1" x14ac:dyDescent="0.2">
      <c r="A393" s="1">
        <f t="shared" si="17"/>
        <v>356</v>
      </c>
      <c r="B393" s="13">
        <v>9.1300000000000006E-2</v>
      </c>
      <c r="C393" s="13">
        <v>4.5458846009044712E-3</v>
      </c>
      <c r="D393" s="13">
        <v>0.1299102452707554</v>
      </c>
      <c r="E393" s="11">
        <v>1228434.8276325751</v>
      </c>
      <c r="L393" s="12">
        <f t="shared" si="18"/>
        <v>39150000</v>
      </c>
    </row>
    <row r="394" spans="1:12" hidden="1" x14ac:dyDescent="0.2">
      <c r="A394" s="1">
        <f t="shared" si="17"/>
        <v>357</v>
      </c>
      <c r="B394" s="13">
        <v>9.1300000000000006E-2</v>
      </c>
      <c r="C394" s="13">
        <v>2.491856769807695E-2</v>
      </c>
      <c r="D394" s="13">
        <v>0.22698324780983536</v>
      </c>
      <c r="E394" s="11">
        <v>5201673.2206507688</v>
      </c>
      <c r="L394" s="12">
        <f t="shared" si="18"/>
        <v>39250000</v>
      </c>
    </row>
    <row r="395" spans="1:12" hidden="1" x14ac:dyDescent="0.2">
      <c r="A395" s="1">
        <f t="shared" si="17"/>
        <v>358</v>
      </c>
      <c r="B395" s="13">
        <v>9.1300000000000006E-2</v>
      </c>
      <c r="C395" s="13">
        <v>4.0554476422710789E-2</v>
      </c>
      <c r="D395" s="13">
        <v>6.5994273181913643E-2</v>
      </c>
      <c r="E395" s="11">
        <v>607366.09155987483</v>
      </c>
      <c r="L395" s="12">
        <f t="shared" si="18"/>
        <v>39350000</v>
      </c>
    </row>
    <row r="396" spans="1:12" hidden="1" x14ac:dyDescent="0.2">
      <c r="A396" s="1">
        <f t="shared" si="17"/>
        <v>359</v>
      </c>
      <c r="B396" s="13">
        <v>9.1300000000000006E-2</v>
      </c>
      <c r="C396" s="13">
        <v>4.331687996305153E-2</v>
      </c>
      <c r="D396" s="13">
        <v>6.2220674189460701E-3</v>
      </c>
      <c r="E396" s="11">
        <v>308914.17546512763</v>
      </c>
      <c r="L396" s="12">
        <f t="shared" si="18"/>
        <v>39450000</v>
      </c>
    </row>
    <row r="397" spans="1:12" hidden="1" x14ac:dyDescent="0.2">
      <c r="A397" s="1">
        <f t="shared" si="17"/>
        <v>360</v>
      </c>
      <c r="B397" s="13">
        <v>9.1300000000000006E-2</v>
      </c>
      <c r="C397" s="13">
        <v>2.9567475582973055E-2</v>
      </c>
      <c r="D397" s="13">
        <v>5.7737569838236094E-2</v>
      </c>
      <c r="E397" s="11">
        <v>512816.61688980658</v>
      </c>
      <c r="L397" s="12">
        <f t="shared" si="18"/>
        <v>39550000</v>
      </c>
    </row>
    <row r="398" spans="1:12" hidden="1" x14ac:dyDescent="0.2">
      <c r="A398" s="1">
        <f t="shared" si="17"/>
        <v>361</v>
      </c>
      <c r="B398" s="13">
        <v>9.1300000000000006E-2</v>
      </c>
      <c r="C398" s="13">
        <v>4.3565596694638779E-3</v>
      </c>
      <c r="D398" s="13">
        <v>0.14437480524832003</v>
      </c>
      <c r="E398" s="11">
        <v>1512003.6512089528</v>
      </c>
      <c r="L398" s="12">
        <f t="shared" si="18"/>
        <v>39650000</v>
      </c>
    </row>
    <row r="399" spans="1:12" hidden="1" x14ac:dyDescent="0.2">
      <c r="A399" s="1">
        <f t="shared" si="17"/>
        <v>362</v>
      </c>
      <c r="B399" s="13">
        <v>9.1300000000000006E-2</v>
      </c>
      <c r="C399" s="13">
        <v>2.3349844221551064E-2</v>
      </c>
      <c r="D399" s="13">
        <v>4.7037149499586012E-2</v>
      </c>
      <c r="E399" s="11">
        <v>431345.78918723925</v>
      </c>
      <c r="L399" s="12">
        <f t="shared" si="18"/>
        <v>39750000</v>
      </c>
    </row>
    <row r="400" spans="1:12" hidden="1" x14ac:dyDescent="0.2">
      <c r="A400" s="1">
        <f t="shared" si="17"/>
        <v>363</v>
      </c>
      <c r="B400" s="13">
        <v>9.1300000000000006E-2</v>
      </c>
      <c r="C400" s="13">
        <v>1.1105009238796267E-2</v>
      </c>
      <c r="D400" s="13">
        <v>9.6637114282278419E-2</v>
      </c>
      <c r="E400" s="11">
        <v>785711.83625637135</v>
      </c>
      <c r="L400" s="12">
        <f t="shared" si="18"/>
        <v>39850000</v>
      </c>
    </row>
    <row r="401" spans="1:12" hidden="1" x14ac:dyDescent="0.2">
      <c r="A401" s="1">
        <f t="shared" si="17"/>
        <v>364</v>
      </c>
      <c r="B401" s="13">
        <v>9.1300000000000006E-2</v>
      </c>
      <c r="C401" s="13">
        <v>2.4938933208014144E-2</v>
      </c>
      <c r="D401" s="13">
        <v>7.8854325004982198E-2</v>
      </c>
      <c r="E401" s="11">
        <v>657643.38170351717</v>
      </c>
      <c r="L401" s="12">
        <f t="shared" si="18"/>
        <v>39950000</v>
      </c>
    </row>
    <row r="402" spans="1:12" hidden="1" x14ac:dyDescent="0.2">
      <c r="A402" s="1">
        <f t="shared" si="17"/>
        <v>365</v>
      </c>
      <c r="B402" s="13">
        <v>9.1300000000000006E-2</v>
      </c>
      <c r="C402" s="13">
        <v>1.8194486497711548E-2</v>
      </c>
      <c r="D402" s="13">
        <v>0.11942987555903295</v>
      </c>
      <c r="E402" s="11">
        <v>1111133.5556264997</v>
      </c>
      <c r="L402" s="12">
        <f t="shared" si="18"/>
        <v>40050000</v>
      </c>
    </row>
    <row r="403" spans="1:12" hidden="1" x14ac:dyDescent="0.2">
      <c r="A403" s="1">
        <f t="shared" si="17"/>
        <v>366</v>
      </c>
      <c r="B403" s="13">
        <v>9.1300000000000006E-2</v>
      </c>
      <c r="C403" s="13">
        <v>2.0047590316831933E-2</v>
      </c>
      <c r="D403" s="13">
        <v>0.11974941552452918</v>
      </c>
      <c r="E403" s="11">
        <v>1124026.860421374</v>
      </c>
      <c r="L403" s="12">
        <f t="shared" si="18"/>
        <v>40150000</v>
      </c>
    </row>
    <row r="404" spans="1:12" hidden="1" x14ac:dyDescent="0.2">
      <c r="A404" s="1">
        <f t="shared" si="17"/>
        <v>367</v>
      </c>
      <c r="B404" s="13">
        <v>9.1300000000000006E-2</v>
      </c>
      <c r="C404" s="13">
        <v>3.5083489547478107E-2</v>
      </c>
      <c r="D404" s="13">
        <v>0.21489364696289998</v>
      </c>
      <c r="E404" s="11">
        <v>4486100.362948535</v>
      </c>
      <c r="L404" s="12">
        <f t="shared" si="18"/>
        <v>40250000</v>
      </c>
    </row>
    <row r="405" spans="1:12" hidden="1" x14ac:dyDescent="0.2">
      <c r="A405" s="1">
        <f t="shared" si="17"/>
        <v>368</v>
      </c>
      <c r="B405" s="13">
        <v>9.1300000000000006E-2</v>
      </c>
      <c r="C405" s="13">
        <v>4.4723456062868948E-2</v>
      </c>
      <c r="D405" s="13">
        <v>8.9447244830508074E-2</v>
      </c>
      <c r="E405" s="11">
        <v>836833.61981564062</v>
      </c>
      <c r="L405" s="12">
        <f t="shared" si="18"/>
        <v>40350000</v>
      </c>
    </row>
    <row r="406" spans="1:12" hidden="1" x14ac:dyDescent="0.2">
      <c r="A406" s="1">
        <f t="shared" si="17"/>
        <v>369</v>
      </c>
      <c r="B406" s="13">
        <v>9.1300000000000006E-2</v>
      </c>
      <c r="C406" s="13">
        <v>2.0192213762445312E-2</v>
      </c>
      <c r="D406" s="13">
        <v>8.6456899944715851E-2</v>
      </c>
      <c r="E406" s="11">
        <v>711434.81038062356</v>
      </c>
      <c r="L406" s="12">
        <f t="shared" si="18"/>
        <v>40450000</v>
      </c>
    </row>
    <row r="407" spans="1:12" hidden="1" x14ac:dyDescent="0.2">
      <c r="A407" s="1">
        <f t="shared" si="17"/>
        <v>370</v>
      </c>
      <c r="B407" s="13">
        <v>9.1300000000000006E-2</v>
      </c>
      <c r="C407" s="13">
        <v>2.9545493881198816E-3</v>
      </c>
      <c r="D407" s="13">
        <v>8.0008064156252667E-2</v>
      </c>
      <c r="E407" s="11">
        <v>601621.80884090543</v>
      </c>
      <c r="L407" s="12">
        <f t="shared" si="18"/>
        <v>40550000</v>
      </c>
    </row>
    <row r="408" spans="1:12" hidden="1" x14ac:dyDescent="0.2">
      <c r="A408" s="1">
        <f t="shared" si="17"/>
        <v>371</v>
      </c>
      <c r="B408" s="13">
        <v>9.1300000000000006E-2</v>
      </c>
      <c r="C408" s="13">
        <v>1.0466408137719881E-2</v>
      </c>
      <c r="D408" s="13">
        <v>0.13552222191166857</v>
      </c>
      <c r="E408" s="11">
        <v>1357385.3117565268</v>
      </c>
      <c r="L408" s="12">
        <f t="shared" si="18"/>
        <v>40650000</v>
      </c>
    </row>
    <row r="409" spans="1:12" hidden="1" x14ac:dyDescent="0.2">
      <c r="A409" s="1">
        <f t="shared" si="17"/>
        <v>372</v>
      </c>
      <c r="B409" s="13">
        <v>9.1300000000000006E-2</v>
      </c>
      <c r="C409" s="13">
        <v>3.4479720948257152E-2</v>
      </c>
      <c r="D409" s="13">
        <v>3.9594780225506311E-2</v>
      </c>
      <c r="E409" s="11">
        <v>422628.05635031237</v>
      </c>
      <c r="L409" s="12">
        <f t="shared" si="18"/>
        <v>40750000</v>
      </c>
    </row>
    <row r="410" spans="1:12" hidden="1" x14ac:dyDescent="0.2">
      <c r="A410" s="1">
        <f t="shared" si="17"/>
        <v>373</v>
      </c>
      <c r="B410" s="13">
        <v>9.1300000000000006E-2</v>
      </c>
      <c r="C410" s="13">
        <v>1.9082711594127335E-3</v>
      </c>
      <c r="D410" s="13">
        <v>0.10895176126703916</v>
      </c>
      <c r="E410" s="11">
        <v>901529.05660846713</v>
      </c>
      <c r="L410" s="12">
        <f t="shared" si="18"/>
        <v>40850000</v>
      </c>
    </row>
    <row r="411" spans="1:12" hidden="1" x14ac:dyDescent="0.2">
      <c r="A411" s="1">
        <f t="shared" si="17"/>
        <v>374</v>
      </c>
      <c r="B411" s="13">
        <v>9.1300000000000006E-2</v>
      </c>
      <c r="C411" s="13">
        <v>1.1968514150012911E-2</v>
      </c>
      <c r="D411" s="13">
        <v>0.1977473443678153</v>
      </c>
      <c r="E411" s="11">
        <v>3330450.7968142265</v>
      </c>
      <c r="L411" s="12">
        <f t="shared" si="18"/>
        <v>40950000</v>
      </c>
    </row>
    <row r="412" spans="1:12" hidden="1" x14ac:dyDescent="0.2">
      <c r="A412" s="1">
        <f t="shared" si="17"/>
        <v>375</v>
      </c>
      <c r="B412" s="13">
        <v>9.1300000000000006E-2</v>
      </c>
      <c r="C412" s="13">
        <v>2.9514389779927487E-3</v>
      </c>
      <c r="D412" s="13">
        <v>0.17665433801213723</v>
      </c>
      <c r="E412" s="11">
        <v>2403730.9162334539</v>
      </c>
      <c r="L412" s="12">
        <f t="shared" si="18"/>
        <v>41050000</v>
      </c>
    </row>
    <row r="413" spans="1:12" hidden="1" x14ac:dyDescent="0.2">
      <c r="A413" s="1">
        <f t="shared" si="17"/>
        <v>376</v>
      </c>
      <c r="B413" s="13">
        <v>9.1300000000000006E-2</v>
      </c>
      <c r="C413" s="13">
        <v>1.9675748900535969E-2</v>
      </c>
      <c r="D413" s="13">
        <v>9.5742777195810036E-2</v>
      </c>
      <c r="E413" s="11">
        <v>805364.195678622</v>
      </c>
      <c r="L413" s="12">
        <f t="shared" si="18"/>
        <v>41150000</v>
      </c>
    </row>
    <row r="414" spans="1:12" hidden="1" x14ac:dyDescent="0.2">
      <c r="A414" s="1">
        <f t="shared" si="17"/>
        <v>377</v>
      </c>
      <c r="B414" s="13">
        <v>9.1300000000000006E-2</v>
      </c>
      <c r="C414" s="13">
        <v>2.2119271609547665E-2</v>
      </c>
      <c r="D414" s="13">
        <v>0.12570483899099974</v>
      </c>
      <c r="E414" s="11">
        <v>1231018.2923515588</v>
      </c>
      <c r="L414" s="12">
        <f t="shared" si="18"/>
        <v>41250000</v>
      </c>
    </row>
    <row r="415" spans="1:12" hidden="1" x14ac:dyDescent="0.2">
      <c r="A415" s="1">
        <f t="shared" si="17"/>
        <v>378</v>
      </c>
      <c r="B415" s="13">
        <v>9.1300000000000006E-2</v>
      </c>
      <c r="C415" s="13">
        <v>2.074788731519496E-2</v>
      </c>
      <c r="D415" s="13">
        <v>0.12976690557685952</v>
      </c>
      <c r="E415" s="11">
        <v>1296420.1632789739</v>
      </c>
      <c r="L415" s="12">
        <f t="shared" si="18"/>
        <v>41350000</v>
      </c>
    </row>
    <row r="416" spans="1:12" hidden="1" x14ac:dyDescent="0.2">
      <c r="A416" s="1">
        <f t="shared" si="17"/>
        <v>379</v>
      </c>
      <c r="B416" s="13">
        <v>9.1300000000000006E-2</v>
      </c>
      <c r="C416" s="13">
        <v>1.5436643851206251E-2</v>
      </c>
      <c r="D416" s="13">
        <v>3.1668446192833058E-2</v>
      </c>
      <c r="E416" s="11">
        <v>338102.92080072692</v>
      </c>
      <c r="L416" s="12">
        <f t="shared" si="18"/>
        <v>41450000</v>
      </c>
    </row>
    <row r="417" spans="1:12" hidden="1" x14ac:dyDescent="0.2">
      <c r="A417" s="1">
        <f t="shared" si="17"/>
        <v>380</v>
      </c>
      <c r="B417" s="13">
        <v>9.1300000000000006E-2</v>
      </c>
      <c r="C417" s="13">
        <v>1.5886997255368636E-2</v>
      </c>
      <c r="D417" s="13">
        <v>0.13431957076438528</v>
      </c>
      <c r="E417" s="11">
        <v>1358854.4269599607</v>
      </c>
      <c r="L417" s="12">
        <f t="shared" si="18"/>
        <v>41550000</v>
      </c>
    </row>
    <row r="418" spans="1:12" hidden="1" x14ac:dyDescent="0.2">
      <c r="A418" s="1">
        <f t="shared" si="17"/>
        <v>381</v>
      </c>
      <c r="B418" s="13">
        <v>9.1300000000000006E-2</v>
      </c>
      <c r="C418" s="13">
        <v>3.7894673093455365E-2</v>
      </c>
      <c r="D418" s="13">
        <v>3.7290257956398454E-2</v>
      </c>
      <c r="E418" s="11">
        <v>420869.99081504007</v>
      </c>
      <c r="L418" s="12">
        <f t="shared" si="18"/>
        <v>41650000</v>
      </c>
    </row>
    <row r="419" spans="1:12" hidden="1" x14ac:dyDescent="0.2">
      <c r="A419" s="1">
        <f t="shared" si="17"/>
        <v>382</v>
      </c>
      <c r="B419" s="13">
        <v>9.1300000000000006E-2</v>
      </c>
      <c r="C419" s="13">
        <v>3.3624515128772785E-2</v>
      </c>
      <c r="D419" s="13">
        <v>9.4999759871311137E-2</v>
      </c>
      <c r="E419" s="11">
        <v>850579.18045610585</v>
      </c>
      <c r="L419" s="12">
        <f t="shared" si="18"/>
        <v>41750000</v>
      </c>
    </row>
    <row r="420" spans="1:12" hidden="1" x14ac:dyDescent="0.2">
      <c r="A420" s="1">
        <f t="shared" si="17"/>
        <v>383</v>
      </c>
      <c r="B420" s="13">
        <v>9.1300000000000006E-2</v>
      </c>
      <c r="C420" s="13">
        <v>4.0368065632998114E-2</v>
      </c>
      <c r="D420" s="13">
        <v>0.13526434990709829</v>
      </c>
      <c r="E420" s="11">
        <v>1506032.6341567007</v>
      </c>
      <c r="L420" s="12">
        <f t="shared" si="18"/>
        <v>41850000</v>
      </c>
    </row>
    <row r="421" spans="1:12" hidden="1" x14ac:dyDescent="0.2">
      <c r="A421" s="1">
        <f t="shared" si="17"/>
        <v>384</v>
      </c>
      <c r="B421" s="13">
        <v>9.1300000000000006E-2</v>
      </c>
      <c r="C421" s="13">
        <v>3.5315544800483677E-2</v>
      </c>
      <c r="D421" s="13">
        <v>0.11244063322569524</v>
      </c>
      <c r="E421" s="11">
        <v>1082498.7277431716</v>
      </c>
      <c r="L421" s="12">
        <f t="shared" si="18"/>
        <v>41950000</v>
      </c>
    </row>
    <row r="422" spans="1:12" hidden="1" x14ac:dyDescent="0.2">
      <c r="A422" s="1">
        <f t="shared" si="17"/>
        <v>385</v>
      </c>
      <c r="B422" s="13">
        <v>9.1300000000000006E-2</v>
      </c>
      <c r="C422" s="13">
        <v>9.5533583414972104E-3</v>
      </c>
      <c r="D422" s="13">
        <v>4.2976242102014985E-2</v>
      </c>
      <c r="E422" s="11">
        <v>377013.03297777387</v>
      </c>
      <c r="L422" s="12">
        <f t="shared" si="18"/>
        <v>42050000</v>
      </c>
    </row>
    <row r="423" spans="1:12" hidden="1" x14ac:dyDescent="0.2">
      <c r="A423" s="1">
        <f t="shared" si="17"/>
        <v>386</v>
      </c>
      <c r="B423" s="13">
        <v>9.1300000000000006E-2</v>
      </c>
      <c r="C423" s="13">
        <v>2.1567991080877775E-2</v>
      </c>
      <c r="D423" s="13">
        <v>7.8376998011563254E-2</v>
      </c>
      <c r="E423" s="11">
        <v>642463.11774471798</v>
      </c>
      <c r="L423" s="12">
        <f t="shared" si="18"/>
        <v>42150000</v>
      </c>
    </row>
    <row r="424" spans="1:12" hidden="1" x14ac:dyDescent="0.2">
      <c r="A424" s="1">
        <f t="shared" ref="A424:A440" si="19">A423+1</f>
        <v>387</v>
      </c>
      <c r="B424" s="13">
        <v>9.1300000000000006E-2</v>
      </c>
      <c r="C424" s="13">
        <v>1.1182034235083523E-2</v>
      </c>
      <c r="D424" s="13">
        <v>0.1110901624064131</v>
      </c>
      <c r="E424" s="11">
        <v>962286.3056763981</v>
      </c>
      <c r="L424" s="12">
        <f t="shared" si="18"/>
        <v>42250000</v>
      </c>
    </row>
    <row r="425" spans="1:12" hidden="1" x14ac:dyDescent="0.2">
      <c r="A425" s="1">
        <f t="shared" si="19"/>
        <v>388</v>
      </c>
      <c r="B425" s="13">
        <v>9.1300000000000006E-2</v>
      </c>
      <c r="C425" s="13">
        <v>9.7213266179746686E-3</v>
      </c>
      <c r="D425" s="13">
        <v>4.2052381587130386E-2</v>
      </c>
      <c r="E425" s="11">
        <v>372861.13940677198</v>
      </c>
      <c r="L425" s="12">
        <f t="shared" si="18"/>
        <v>42350000</v>
      </c>
    </row>
    <row r="426" spans="1:12" hidden="1" x14ac:dyDescent="0.2">
      <c r="A426" s="1">
        <f t="shared" si="19"/>
        <v>389</v>
      </c>
      <c r="B426" s="13">
        <v>9.1300000000000006E-2</v>
      </c>
      <c r="C426" s="13">
        <v>5.2386546907613688E-3</v>
      </c>
      <c r="D426" s="13">
        <v>7.805996763589286E-2</v>
      </c>
      <c r="E426" s="11">
        <v>591623.57213967119</v>
      </c>
      <c r="L426" s="12">
        <f t="shared" si="18"/>
        <v>42450000</v>
      </c>
    </row>
    <row r="427" spans="1:12" hidden="1" x14ac:dyDescent="0.2">
      <c r="A427" s="1">
        <f t="shared" si="19"/>
        <v>390</v>
      </c>
      <c r="B427" s="13">
        <v>9.1300000000000006E-2</v>
      </c>
      <c r="C427" s="13">
        <v>7.8531809949081719E-4</v>
      </c>
      <c r="D427" s="13">
        <v>0.13358678124535811</v>
      </c>
      <c r="E427" s="11">
        <v>1279712.824270858</v>
      </c>
      <c r="L427" s="12">
        <f t="shared" si="18"/>
        <v>42550000</v>
      </c>
    </row>
    <row r="428" spans="1:12" hidden="1" x14ac:dyDescent="0.2">
      <c r="A428" s="1">
        <f t="shared" si="19"/>
        <v>391</v>
      </c>
      <c r="B428" s="13">
        <v>9.1300000000000006E-2</v>
      </c>
      <c r="C428" s="13">
        <v>2.130166974254655E-3</v>
      </c>
      <c r="D428" s="13">
        <v>1.6793254378218853E-2</v>
      </c>
      <c r="E428" s="11">
        <v>256929.25416339902</v>
      </c>
      <c r="L428" s="12">
        <f t="shared" si="18"/>
        <v>42650000</v>
      </c>
    </row>
    <row r="429" spans="1:12" hidden="1" x14ac:dyDescent="0.2">
      <c r="A429" s="1">
        <f t="shared" si="19"/>
        <v>392</v>
      </c>
      <c r="B429" s="13">
        <v>9.1300000000000006E-2</v>
      </c>
      <c r="C429" s="13">
        <v>1.8022963348282333E-2</v>
      </c>
      <c r="D429" s="13">
        <v>0.13744280226301675</v>
      </c>
      <c r="E429" s="11">
        <v>1430603.4925964393</v>
      </c>
      <c r="L429" s="12">
        <f t="shared" si="18"/>
        <v>42750000</v>
      </c>
    </row>
    <row r="430" spans="1:12" hidden="1" x14ac:dyDescent="0.2">
      <c r="A430" s="1">
        <f t="shared" si="19"/>
        <v>393</v>
      </c>
      <c r="B430" s="13">
        <v>9.1300000000000006E-2</v>
      </c>
      <c r="C430" s="13">
        <v>2.3494737585599682E-2</v>
      </c>
      <c r="D430" s="13">
        <v>0.15226341091461024</v>
      </c>
      <c r="E430" s="11">
        <v>1795746.0511069056</v>
      </c>
      <c r="L430" s="12">
        <f t="shared" si="18"/>
        <v>42850000</v>
      </c>
    </row>
    <row r="431" spans="1:12" hidden="1" x14ac:dyDescent="0.2">
      <c r="A431" s="1">
        <f t="shared" si="19"/>
        <v>394</v>
      </c>
      <c r="B431" s="13">
        <v>9.1300000000000006E-2</v>
      </c>
      <c r="C431" s="13">
        <v>3.3437365542793862E-2</v>
      </c>
      <c r="D431" s="13">
        <v>8.6992156177699898E-2</v>
      </c>
      <c r="E431" s="11">
        <v>764504.69901971484</v>
      </c>
      <c r="L431" s="12">
        <f t="shared" si="18"/>
        <v>42950000</v>
      </c>
    </row>
    <row r="432" spans="1:12" hidden="1" x14ac:dyDescent="0.2">
      <c r="A432" s="1">
        <f t="shared" si="19"/>
        <v>395</v>
      </c>
      <c r="B432" s="13">
        <v>9.1300000000000006E-2</v>
      </c>
      <c r="C432" s="13">
        <v>1.3146625798147739E-4</v>
      </c>
      <c r="D432" s="13">
        <v>0.14201199865004602</v>
      </c>
      <c r="E432" s="11">
        <v>1442858.129968408</v>
      </c>
      <c r="L432" s="12">
        <f t="shared" si="18"/>
        <v>43050000</v>
      </c>
    </row>
    <row r="433" spans="1:12" hidden="1" x14ac:dyDescent="0.2">
      <c r="A433" s="1">
        <f t="shared" si="19"/>
        <v>396</v>
      </c>
      <c r="B433" s="13">
        <v>9.1300000000000006E-2</v>
      </c>
      <c r="C433" s="13">
        <v>1.1055600764336633E-2</v>
      </c>
      <c r="D433" s="13">
        <v>0.11633415866185159</v>
      </c>
      <c r="E433" s="11">
        <v>1035655.9451013114</v>
      </c>
      <c r="L433" s="12">
        <f t="shared" si="18"/>
        <v>43150000</v>
      </c>
    </row>
    <row r="434" spans="1:12" hidden="1" x14ac:dyDescent="0.2">
      <c r="A434" s="1">
        <f t="shared" si="19"/>
        <v>397</v>
      </c>
      <c r="B434" s="13">
        <v>9.1300000000000006E-2</v>
      </c>
      <c r="C434" s="13">
        <v>1.4460678651717591E-2</v>
      </c>
      <c r="D434" s="13">
        <v>4.7578498194779217E-2</v>
      </c>
      <c r="E434" s="11">
        <v>411914.28787653783</v>
      </c>
      <c r="L434" s="12">
        <f t="shared" si="18"/>
        <v>43250000</v>
      </c>
    </row>
    <row r="435" spans="1:12" hidden="1" x14ac:dyDescent="0.2">
      <c r="A435" s="1">
        <f t="shared" si="19"/>
        <v>398</v>
      </c>
      <c r="B435" s="13">
        <v>9.1300000000000006E-2</v>
      </c>
      <c r="C435" s="13">
        <v>4.8462509039164381E-3</v>
      </c>
      <c r="D435" s="13">
        <v>7.8498002009094778E-2</v>
      </c>
      <c r="E435" s="11">
        <v>594161.1940935509</v>
      </c>
      <c r="L435" s="12">
        <f t="shared" si="18"/>
        <v>43350000</v>
      </c>
    </row>
    <row r="436" spans="1:12" hidden="1" x14ac:dyDescent="0.2">
      <c r="A436" s="1">
        <f t="shared" si="19"/>
        <v>399</v>
      </c>
      <c r="B436" s="13">
        <v>9.1300000000000006E-2</v>
      </c>
      <c r="C436" s="13">
        <v>4.9863668755635866E-2</v>
      </c>
      <c r="D436" s="13">
        <v>7.824732213614756E-2</v>
      </c>
      <c r="E436" s="11">
        <v>747443.25621771812</v>
      </c>
      <c r="L436" s="12">
        <f t="shared" si="18"/>
        <v>43450000</v>
      </c>
    </row>
    <row r="437" spans="1:12" hidden="1" x14ac:dyDescent="0.2">
      <c r="A437" s="1">
        <f t="shared" si="19"/>
        <v>400</v>
      </c>
      <c r="B437" s="13">
        <v>9.1300000000000006E-2</v>
      </c>
      <c r="C437" s="13">
        <v>1.3797717846122643E-2</v>
      </c>
      <c r="D437" s="13">
        <v>0.12900034180154998</v>
      </c>
      <c r="E437" s="11">
        <v>1251198.5353632623</v>
      </c>
      <c r="L437" s="12">
        <f t="shared" si="18"/>
        <v>43550000</v>
      </c>
    </row>
    <row r="438" spans="1:12" hidden="1" x14ac:dyDescent="0.2">
      <c r="A438" s="1">
        <f t="shared" si="19"/>
        <v>401</v>
      </c>
      <c r="B438" s="13">
        <v>9.1300000000000006E-2</v>
      </c>
      <c r="C438" s="13">
        <v>5.7388709409480383E-3</v>
      </c>
      <c r="D438" s="13">
        <v>5.2498326047761133E-2</v>
      </c>
      <c r="E438" s="11">
        <v>418593.50903854903</v>
      </c>
      <c r="L438" s="12">
        <f t="shared" si="18"/>
        <v>43650000</v>
      </c>
    </row>
    <row r="439" spans="1:12" hidden="1" x14ac:dyDescent="0.2">
      <c r="A439" s="1">
        <f t="shared" si="19"/>
        <v>402</v>
      </c>
      <c r="B439" s="13">
        <v>9.1300000000000006E-2</v>
      </c>
      <c r="C439" s="13">
        <v>1.8756843525010614E-2</v>
      </c>
      <c r="D439" s="13">
        <v>4.1451279250267141E-2</v>
      </c>
      <c r="E439" s="11">
        <v>390677.21121126378</v>
      </c>
      <c r="L439" s="12">
        <f t="shared" si="18"/>
        <v>43750000</v>
      </c>
    </row>
    <row r="440" spans="1:12" hidden="1" x14ac:dyDescent="0.2">
      <c r="A440" s="1">
        <f t="shared" si="19"/>
        <v>403</v>
      </c>
      <c r="B440" s="13">
        <v>9.1300000000000006E-2</v>
      </c>
      <c r="C440" s="13">
        <v>2.8211016856251755E-2</v>
      </c>
      <c r="D440" s="13">
        <v>0.10766115160759301</v>
      </c>
      <c r="E440" s="11">
        <v>983738.97712266108</v>
      </c>
      <c r="L440" s="12">
        <f t="shared" si="18"/>
        <v>43850000</v>
      </c>
    </row>
    <row r="441" spans="1:12" hidden="1" x14ac:dyDescent="0.2">
      <c r="A441" s="1">
        <f t="shared" ref="A441:A487" si="20">A440+1</f>
        <v>404</v>
      </c>
      <c r="B441" s="13">
        <v>9.1300000000000006E-2</v>
      </c>
      <c r="C441" s="13">
        <v>3.5434116918480088E-3</v>
      </c>
      <c r="D441" s="13">
        <v>9.1398537867535712E-2</v>
      </c>
      <c r="E441" s="11">
        <v>707445.57853878231</v>
      </c>
      <c r="L441" s="12">
        <f t="shared" si="18"/>
        <v>43950000</v>
      </c>
    </row>
    <row r="442" spans="1:12" hidden="1" x14ac:dyDescent="0.2">
      <c r="A442" s="1">
        <f t="shared" si="20"/>
        <v>405</v>
      </c>
      <c r="B442" s="13">
        <v>9.1300000000000006E-2</v>
      </c>
      <c r="C442" s="13">
        <v>3.3670861171769097E-3</v>
      </c>
      <c r="D442" s="13">
        <v>0.14300854648799818</v>
      </c>
      <c r="E442" s="11">
        <v>1478062.211783156</v>
      </c>
      <c r="L442" s="12">
        <f t="shared" si="18"/>
        <v>44050000</v>
      </c>
    </row>
    <row r="443" spans="1:12" hidden="1" x14ac:dyDescent="0.2">
      <c r="A443" s="1">
        <f t="shared" si="20"/>
        <v>406</v>
      </c>
      <c r="B443" s="13">
        <v>9.1300000000000006E-2</v>
      </c>
      <c r="C443" s="13">
        <v>1.9936524368744841E-2</v>
      </c>
      <c r="D443" s="13">
        <v>0.16065989896500565</v>
      </c>
      <c r="E443" s="11">
        <v>2000315.3697151034</v>
      </c>
      <c r="L443" s="12">
        <f t="shared" si="18"/>
        <v>44150000</v>
      </c>
    </row>
    <row r="444" spans="1:12" hidden="1" x14ac:dyDescent="0.2">
      <c r="A444" s="1">
        <f t="shared" si="20"/>
        <v>407</v>
      </c>
      <c r="B444" s="13">
        <v>9.1300000000000006E-2</v>
      </c>
      <c r="C444" s="13">
        <v>3.36566622294363E-2</v>
      </c>
      <c r="D444" s="13">
        <v>0.16666938481514632</v>
      </c>
      <c r="E444" s="11">
        <v>2270243.863892708</v>
      </c>
      <c r="L444" s="12">
        <f t="shared" si="18"/>
        <v>44250000</v>
      </c>
    </row>
    <row r="445" spans="1:12" hidden="1" x14ac:dyDescent="0.2">
      <c r="A445" s="1">
        <f t="shared" si="20"/>
        <v>408</v>
      </c>
      <c r="B445" s="13">
        <v>9.1300000000000006E-2</v>
      </c>
      <c r="C445" s="13">
        <v>4.790348266283051E-2</v>
      </c>
      <c r="D445" s="13">
        <v>0.17357697448744674</v>
      </c>
      <c r="E445" s="11">
        <v>2614356.7691750405</v>
      </c>
      <c r="L445" s="12">
        <f t="shared" si="18"/>
        <v>44350000</v>
      </c>
    </row>
    <row r="446" spans="1:12" hidden="1" x14ac:dyDescent="0.2">
      <c r="A446" s="1">
        <f t="shared" si="20"/>
        <v>409</v>
      </c>
      <c r="B446" s="13">
        <v>9.1300000000000006E-2</v>
      </c>
      <c r="C446" s="13">
        <v>2.2218980809035446E-2</v>
      </c>
      <c r="D446" s="13">
        <v>0.15242184070188416</v>
      </c>
      <c r="E446" s="11">
        <v>1792453.7606265859</v>
      </c>
      <c r="L446" s="12">
        <f t="shared" si="18"/>
        <v>44450000</v>
      </c>
    </row>
    <row r="447" spans="1:12" hidden="1" x14ac:dyDescent="0.2">
      <c r="A447" s="1">
        <f t="shared" si="20"/>
        <v>410</v>
      </c>
      <c r="B447" s="13">
        <v>9.1300000000000006E-2</v>
      </c>
      <c r="C447" s="13">
        <v>1.5705002218269926E-2</v>
      </c>
      <c r="D447" s="13">
        <v>0.12446741784210973</v>
      </c>
      <c r="E447" s="11">
        <v>1181583.2099811025</v>
      </c>
      <c r="L447" s="12">
        <f t="shared" si="18"/>
        <v>44550000</v>
      </c>
    </row>
    <row r="448" spans="1:12" hidden="1" x14ac:dyDescent="0.2">
      <c r="A448" s="1">
        <f t="shared" si="20"/>
        <v>411</v>
      </c>
      <c r="B448" s="13">
        <v>9.1300000000000006E-2</v>
      </c>
      <c r="C448" s="13">
        <v>3.5294668431920126E-2</v>
      </c>
      <c r="D448" s="13">
        <v>-1.3611810566374796E-2</v>
      </c>
      <c r="E448" s="11">
        <v>233840.94356604162</v>
      </c>
      <c r="L448" s="12">
        <f t="shared" si="18"/>
        <v>44650000</v>
      </c>
    </row>
    <row r="449" spans="1:12" hidden="1" x14ac:dyDescent="0.2">
      <c r="A449" s="1">
        <f t="shared" si="20"/>
        <v>412</v>
      </c>
      <c r="B449" s="13">
        <v>9.1300000000000006E-2</v>
      </c>
      <c r="C449" s="13">
        <v>2.9964292385744242E-2</v>
      </c>
      <c r="D449" s="13">
        <v>6.0939538821474085E-2</v>
      </c>
      <c r="E449" s="11">
        <v>535367.32578206621</v>
      </c>
      <c r="L449" s="12">
        <f t="shared" si="18"/>
        <v>44750000</v>
      </c>
    </row>
    <row r="450" spans="1:12" hidden="1" x14ac:dyDescent="0.2">
      <c r="A450" s="1">
        <f t="shared" si="20"/>
        <v>413</v>
      </c>
      <c r="B450" s="13">
        <v>9.1300000000000006E-2</v>
      </c>
      <c r="C450" s="13">
        <v>1.2056511253840092E-2</v>
      </c>
      <c r="D450" s="13">
        <v>0.170255333813773</v>
      </c>
      <c r="E450" s="11">
        <v>2243598.9447759744</v>
      </c>
      <c r="L450" s="12">
        <f t="shared" si="18"/>
        <v>44850000</v>
      </c>
    </row>
    <row r="451" spans="1:12" hidden="1" x14ac:dyDescent="0.2">
      <c r="A451" s="1">
        <f t="shared" si="20"/>
        <v>414</v>
      </c>
      <c r="B451" s="13">
        <v>9.1300000000000006E-2</v>
      </c>
      <c r="C451" s="13">
        <v>3.1164221264545339E-2</v>
      </c>
      <c r="D451" s="13">
        <v>0.13575701634374321</v>
      </c>
      <c r="E451" s="11">
        <v>1463989.7079373281</v>
      </c>
      <c r="L451" s="12">
        <f t="shared" si="18"/>
        <v>44950000</v>
      </c>
    </row>
    <row r="452" spans="1:12" hidden="1" x14ac:dyDescent="0.2">
      <c r="A452" s="1">
        <f t="shared" si="20"/>
        <v>415</v>
      </c>
      <c r="B452" s="13">
        <v>9.1300000000000006E-2</v>
      </c>
      <c r="C452" s="13">
        <v>2.5316836978374693E-2</v>
      </c>
      <c r="D452" s="13">
        <v>6.8529201149160723E-2</v>
      </c>
      <c r="E452" s="11">
        <v>575212.62307517196</v>
      </c>
      <c r="L452" s="12">
        <f t="shared" ref="L452:L515" si="21">L451+100000</f>
        <v>45050000</v>
      </c>
    </row>
    <row r="453" spans="1:12" hidden="1" x14ac:dyDescent="0.2">
      <c r="A453" s="1">
        <f t="shared" si="20"/>
        <v>416</v>
      </c>
      <c r="B453" s="13">
        <v>9.1300000000000006E-2</v>
      </c>
      <c r="C453" s="13">
        <v>7.1626006431357529E-3</v>
      </c>
      <c r="D453" s="13">
        <v>0.11602442929934045</v>
      </c>
      <c r="E453" s="11">
        <v>1016467.2212038981</v>
      </c>
      <c r="L453" s="12">
        <f t="shared" si="21"/>
        <v>45150000</v>
      </c>
    </row>
    <row r="454" spans="1:12" hidden="1" x14ac:dyDescent="0.2">
      <c r="A454" s="1">
        <f t="shared" si="20"/>
        <v>417</v>
      </c>
      <c r="B454" s="13">
        <v>9.1300000000000006E-2</v>
      </c>
      <c r="C454" s="13">
        <v>1.3783149081748249E-2</v>
      </c>
      <c r="D454" s="13">
        <v>5.0683741761227537E-2</v>
      </c>
      <c r="E454" s="11">
        <v>427263.05046363716</v>
      </c>
      <c r="L454" s="12">
        <f t="shared" si="21"/>
        <v>45250000</v>
      </c>
    </row>
    <row r="455" spans="1:12" hidden="1" x14ac:dyDescent="0.2">
      <c r="A455" s="1">
        <f t="shared" si="20"/>
        <v>418</v>
      </c>
      <c r="B455" s="13">
        <v>9.1300000000000006E-2</v>
      </c>
      <c r="C455" s="13">
        <v>2.3949508744665563E-3</v>
      </c>
      <c r="D455" s="13">
        <v>8.9067661948804888E-2</v>
      </c>
      <c r="E455" s="11">
        <v>681353.41251207609</v>
      </c>
      <c r="L455" s="12">
        <f t="shared" si="21"/>
        <v>45350000</v>
      </c>
    </row>
    <row r="456" spans="1:12" hidden="1" x14ac:dyDescent="0.2">
      <c r="A456" s="1">
        <f t="shared" si="20"/>
        <v>419</v>
      </c>
      <c r="B456" s="13">
        <v>9.1300000000000006E-2</v>
      </c>
      <c r="C456" s="13">
        <v>2.5144956500593965E-2</v>
      </c>
      <c r="D456" s="13">
        <v>6.2421234209253162E-2</v>
      </c>
      <c r="E456" s="11">
        <v>530802.76826535712</v>
      </c>
      <c r="L456" s="12">
        <f t="shared" si="21"/>
        <v>45450000</v>
      </c>
    </row>
    <row r="457" spans="1:12" hidden="1" x14ac:dyDescent="0.2">
      <c r="A457" s="1">
        <f t="shared" si="20"/>
        <v>420</v>
      </c>
      <c r="B457" s="13">
        <v>9.1300000000000006E-2</v>
      </c>
      <c r="C457" s="13">
        <v>3.8557509636464288E-2</v>
      </c>
      <c r="D457" s="13">
        <v>0.14163898598786576</v>
      </c>
      <c r="E457" s="11">
        <v>1631783.2252834379</v>
      </c>
      <c r="L457" s="12">
        <f t="shared" si="21"/>
        <v>45550000</v>
      </c>
    </row>
    <row r="458" spans="1:12" hidden="1" x14ac:dyDescent="0.2">
      <c r="A458" s="1">
        <f t="shared" si="20"/>
        <v>421</v>
      </c>
      <c r="B458" s="13">
        <v>9.1300000000000006E-2</v>
      </c>
      <c r="C458" s="13">
        <v>4.5170423519039798E-2</v>
      </c>
      <c r="D458" s="13">
        <v>0.13093483096250819</v>
      </c>
      <c r="E458" s="11">
        <v>1448049.880120765</v>
      </c>
      <c r="L458" s="12">
        <f t="shared" si="21"/>
        <v>45650000</v>
      </c>
    </row>
    <row r="459" spans="1:12" hidden="1" x14ac:dyDescent="0.2">
      <c r="A459" s="1">
        <f t="shared" si="20"/>
        <v>422</v>
      </c>
      <c r="B459" s="13">
        <v>9.1300000000000006E-2</v>
      </c>
      <c r="C459" s="13">
        <v>3.5353098708120513E-2</v>
      </c>
      <c r="D459" s="13">
        <v>4.5143277599315038E-2</v>
      </c>
      <c r="E459" s="11">
        <v>454634.00452744414</v>
      </c>
      <c r="L459" s="12">
        <f t="shared" si="21"/>
        <v>45750000</v>
      </c>
    </row>
    <row r="460" spans="1:12" hidden="1" x14ac:dyDescent="0.2">
      <c r="A460" s="1">
        <f t="shared" si="20"/>
        <v>423</v>
      </c>
      <c r="B460" s="13">
        <v>9.1300000000000006E-2</v>
      </c>
      <c r="C460" s="13">
        <v>3.9301898668825247E-2</v>
      </c>
      <c r="D460" s="13">
        <v>9.1914182674511083E-2</v>
      </c>
      <c r="E460" s="11">
        <v>840014.25788280834</v>
      </c>
      <c r="L460" s="12">
        <f t="shared" si="21"/>
        <v>45850000</v>
      </c>
    </row>
    <row r="461" spans="1:12" hidden="1" x14ac:dyDescent="0.2">
      <c r="A461" s="1">
        <f t="shared" si="20"/>
        <v>424</v>
      </c>
      <c r="B461" s="13">
        <v>9.1300000000000006E-2</v>
      </c>
      <c r="C461" s="13">
        <v>4.4719411272981978E-2</v>
      </c>
      <c r="D461" s="13">
        <v>0.19344450024019993</v>
      </c>
      <c r="E461" s="11">
        <v>3407743.7369077229</v>
      </c>
      <c r="L461" s="12">
        <f t="shared" si="21"/>
        <v>45950000</v>
      </c>
    </row>
    <row r="462" spans="1:12" hidden="1" x14ac:dyDescent="0.2">
      <c r="A462" s="1">
        <f t="shared" si="20"/>
        <v>425</v>
      </c>
      <c r="B462" s="13">
        <v>9.1300000000000006E-2</v>
      </c>
      <c r="C462" s="13">
        <v>5.2414404821171439E-3</v>
      </c>
      <c r="D462" s="13">
        <v>9.8999356727345306E-2</v>
      </c>
      <c r="E462" s="11">
        <v>792856.32576955459</v>
      </c>
      <c r="L462" s="12">
        <f t="shared" si="21"/>
        <v>46050000</v>
      </c>
    </row>
    <row r="463" spans="1:12" hidden="1" x14ac:dyDescent="0.2">
      <c r="A463" s="1">
        <f t="shared" si="20"/>
        <v>426</v>
      </c>
      <c r="B463" s="13">
        <v>9.1300000000000006E-2</v>
      </c>
      <c r="C463" s="13">
        <v>3.0616484135671196E-2</v>
      </c>
      <c r="D463" s="13">
        <v>0.16934063556298187</v>
      </c>
      <c r="E463" s="11">
        <v>2334998.8665107926</v>
      </c>
      <c r="L463" s="12">
        <f t="shared" si="21"/>
        <v>46150000</v>
      </c>
    </row>
    <row r="464" spans="1:12" hidden="1" x14ac:dyDescent="0.2">
      <c r="A464" s="1">
        <f t="shared" si="20"/>
        <v>427</v>
      </c>
      <c r="B464" s="13">
        <v>9.1300000000000006E-2</v>
      </c>
      <c r="C464" s="13">
        <v>2.8700420972731941E-2</v>
      </c>
      <c r="D464" s="13">
        <v>0.11463989877680447</v>
      </c>
      <c r="E464" s="11">
        <v>1084260.1820534142</v>
      </c>
      <c r="L464" s="12">
        <f t="shared" si="21"/>
        <v>46250000</v>
      </c>
    </row>
    <row r="465" spans="1:12" hidden="1" x14ac:dyDescent="0.2">
      <c r="A465" s="1">
        <f t="shared" si="20"/>
        <v>428</v>
      </c>
      <c r="B465" s="13">
        <v>9.1300000000000006E-2</v>
      </c>
      <c r="C465" s="13">
        <v>2.9529398636169536E-2</v>
      </c>
      <c r="D465" s="13">
        <v>2.4189284107279635E-2</v>
      </c>
      <c r="E465" s="11">
        <v>339717.89984394441</v>
      </c>
      <c r="L465" s="12">
        <f t="shared" si="21"/>
        <v>46350000</v>
      </c>
    </row>
    <row r="466" spans="1:12" hidden="1" x14ac:dyDescent="0.2">
      <c r="A466" s="1">
        <f t="shared" si="20"/>
        <v>429</v>
      </c>
      <c r="B466" s="13">
        <v>9.1300000000000006E-2</v>
      </c>
      <c r="C466" s="13">
        <v>1.009612624100046E-2</v>
      </c>
      <c r="D466" s="13">
        <v>8.5682476120075568E-2</v>
      </c>
      <c r="E466" s="11">
        <v>671999.32663601672</v>
      </c>
      <c r="L466" s="12">
        <f t="shared" si="21"/>
        <v>46450000</v>
      </c>
    </row>
    <row r="467" spans="1:12" hidden="1" x14ac:dyDescent="0.2">
      <c r="A467" s="1">
        <f t="shared" si="20"/>
        <v>430</v>
      </c>
      <c r="B467" s="13">
        <v>9.1300000000000006E-2</v>
      </c>
      <c r="C467" s="13">
        <v>1.8071905808075158E-2</v>
      </c>
      <c r="D467" s="13">
        <v>7.9082047793332083E-2</v>
      </c>
      <c r="E467" s="11">
        <v>637457.06461973116</v>
      </c>
      <c r="L467" s="12">
        <f t="shared" si="21"/>
        <v>46550000</v>
      </c>
    </row>
    <row r="468" spans="1:12" hidden="1" x14ac:dyDescent="0.2">
      <c r="A468" s="1">
        <f t="shared" si="20"/>
        <v>431</v>
      </c>
      <c r="B468" s="13">
        <v>9.1300000000000006E-2</v>
      </c>
      <c r="C468" s="13">
        <v>2.2479800434129622E-2</v>
      </c>
      <c r="D468" s="13">
        <v>0.14919599312585807</v>
      </c>
      <c r="E468" s="11">
        <v>1714067.9918400184</v>
      </c>
      <c r="L468" s="12">
        <f t="shared" si="21"/>
        <v>46650000</v>
      </c>
    </row>
    <row r="469" spans="1:12" hidden="1" x14ac:dyDescent="0.2">
      <c r="A469" s="1">
        <f t="shared" si="20"/>
        <v>432</v>
      </c>
      <c r="B469" s="13">
        <v>9.1300000000000006E-2</v>
      </c>
      <c r="C469" s="13">
        <v>8.2432372383941523E-4</v>
      </c>
      <c r="D469" s="13">
        <v>0.10489150596484567</v>
      </c>
      <c r="E469" s="11">
        <v>847343.80886501144</v>
      </c>
      <c r="L469" s="12">
        <f t="shared" si="21"/>
        <v>46750000</v>
      </c>
    </row>
    <row r="470" spans="1:12" hidden="1" x14ac:dyDescent="0.2">
      <c r="A470" s="1">
        <f t="shared" si="20"/>
        <v>433</v>
      </c>
      <c r="B470" s="13">
        <v>9.1300000000000006E-2</v>
      </c>
      <c r="C470" s="13">
        <v>3.7756453626534341E-2</v>
      </c>
      <c r="D470" s="13">
        <v>7.2152510441036474E-2</v>
      </c>
      <c r="E470" s="11">
        <v>645775.48187140771</v>
      </c>
      <c r="L470" s="12">
        <f t="shared" si="21"/>
        <v>46850000</v>
      </c>
    </row>
    <row r="471" spans="1:12" hidden="1" x14ac:dyDescent="0.2">
      <c r="A471" s="1">
        <f t="shared" si="20"/>
        <v>434</v>
      </c>
      <c r="B471" s="13">
        <v>9.1300000000000006E-2</v>
      </c>
      <c r="C471" s="13">
        <v>1.9000986474156281E-2</v>
      </c>
      <c r="D471" s="13">
        <v>0.11617787097830455</v>
      </c>
      <c r="E471" s="11">
        <v>1065107.6117884112</v>
      </c>
      <c r="L471" s="12">
        <f t="shared" si="21"/>
        <v>46950000</v>
      </c>
    </row>
    <row r="472" spans="1:12" hidden="1" x14ac:dyDescent="0.2">
      <c r="A472" s="1">
        <f t="shared" si="20"/>
        <v>435</v>
      </c>
      <c r="B472" s="13">
        <v>9.1300000000000006E-2</v>
      </c>
      <c r="C472" s="13">
        <v>1.9057985966084746E-2</v>
      </c>
      <c r="D472" s="13">
        <v>7.2649939974203506E-2</v>
      </c>
      <c r="E472" s="11">
        <v>587666.53706129384</v>
      </c>
      <c r="L472" s="12">
        <f t="shared" si="21"/>
        <v>47050000</v>
      </c>
    </row>
    <row r="473" spans="1:12" hidden="1" x14ac:dyDescent="0.2">
      <c r="A473" s="1">
        <f t="shared" si="20"/>
        <v>436</v>
      </c>
      <c r="B473" s="13">
        <v>9.1300000000000006E-2</v>
      </c>
      <c r="C473" s="13">
        <v>2.5543307307681774E-2</v>
      </c>
      <c r="D473" s="13">
        <v>8.9114938745256153E-2</v>
      </c>
      <c r="E473" s="11">
        <v>756377.78605962906</v>
      </c>
      <c r="L473" s="12">
        <f t="shared" si="21"/>
        <v>47150000</v>
      </c>
    </row>
    <row r="474" spans="1:12" hidden="1" x14ac:dyDescent="0.2">
      <c r="A474" s="1">
        <f t="shared" si="20"/>
        <v>437</v>
      </c>
      <c r="B474" s="13">
        <v>9.1300000000000006E-2</v>
      </c>
      <c r="C474" s="13">
        <v>1.0917795255851832E-2</v>
      </c>
      <c r="D474" s="13">
        <v>0.15667392199998967</v>
      </c>
      <c r="E474" s="11">
        <v>1840130.4637847536</v>
      </c>
      <c r="L474" s="12">
        <f t="shared" si="21"/>
        <v>47250000</v>
      </c>
    </row>
    <row r="475" spans="1:12" hidden="1" x14ac:dyDescent="0.2">
      <c r="A475" s="1">
        <f t="shared" si="20"/>
        <v>438</v>
      </c>
      <c r="B475" s="13">
        <v>9.1300000000000006E-2</v>
      </c>
      <c r="C475" s="13">
        <v>3.2223235865623035E-3</v>
      </c>
      <c r="D475" s="13">
        <v>2.9630826716195047E-2</v>
      </c>
      <c r="E475" s="11">
        <v>305099.86361675209</v>
      </c>
      <c r="L475" s="12">
        <f t="shared" si="21"/>
        <v>47350000</v>
      </c>
    </row>
    <row r="476" spans="1:12" hidden="1" x14ac:dyDescent="0.2">
      <c r="A476" s="1">
        <f t="shared" si="20"/>
        <v>439</v>
      </c>
      <c r="B476" s="13">
        <v>9.1300000000000006E-2</v>
      </c>
      <c r="C476" s="13">
        <v>2.6555642087897898E-2</v>
      </c>
      <c r="D476" s="13">
        <v>9.6908128325093809E-2</v>
      </c>
      <c r="E476" s="11">
        <v>844037.86975274433</v>
      </c>
      <c r="L476" s="12">
        <f t="shared" si="21"/>
        <v>47450000</v>
      </c>
    </row>
    <row r="477" spans="1:12" hidden="1" x14ac:dyDescent="0.2">
      <c r="A477" s="1">
        <f t="shared" si="20"/>
        <v>440</v>
      </c>
      <c r="B477" s="13">
        <v>9.1300000000000006E-2</v>
      </c>
      <c r="C477" s="13">
        <v>1.434498491991118E-2</v>
      </c>
      <c r="D477" s="13">
        <v>0.14440107550356135</v>
      </c>
      <c r="E477" s="11">
        <v>1560062.6211518848</v>
      </c>
      <c r="L477" s="12">
        <f t="shared" si="21"/>
        <v>47550000</v>
      </c>
    </row>
    <row r="478" spans="1:12" hidden="1" x14ac:dyDescent="0.2">
      <c r="A478" s="1">
        <f t="shared" si="20"/>
        <v>441</v>
      </c>
      <c r="B478" s="13">
        <v>9.1300000000000006E-2</v>
      </c>
      <c r="C478" s="13">
        <v>7.5299147451529163E-3</v>
      </c>
      <c r="D478" s="13">
        <v>0.10982599111780493</v>
      </c>
      <c r="E478" s="11">
        <v>932185.44494468416</v>
      </c>
      <c r="L478" s="12">
        <f t="shared" si="21"/>
        <v>47650000</v>
      </c>
    </row>
    <row r="479" spans="1:12" hidden="1" x14ac:dyDescent="0.2">
      <c r="A479" s="1">
        <f t="shared" si="20"/>
        <v>442</v>
      </c>
      <c r="B479" s="13">
        <v>9.1300000000000006E-2</v>
      </c>
      <c r="C479" s="13">
        <v>1.4235937359132251E-2</v>
      </c>
      <c r="D479" s="13">
        <v>0.12473424083457153</v>
      </c>
      <c r="E479" s="11">
        <v>1179762.7410016339</v>
      </c>
      <c r="L479" s="12">
        <f t="shared" si="21"/>
        <v>47750000</v>
      </c>
    </row>
    <row r="480" spans="1:12" hidden="1" x14ac:dyDescent="0.2">
      <c r="A480" s="1">
        <f t="shared" si="20"/>
        <v>443</v>
      </c>
      <c r="B480" s="13">
        <v>9.1300000000000006E-2</v>
      </c>
      <c r="C480" s="13">
        <v>1.5349339195989298E-3</v>
      </c>
      <c r="D480" s="13">
        <v>9.7425706504048776E-2</v>
      </c>
      <c r="E480" s="11">
        <v>764055.47789466858</v>
      </c>
      <c r="L480" s="12">
        <f t="shared" si="21"/>
        <v>47850000</v>
      </c>
    </row>
    <row r="481" spans="1:12" hidden="1" x14ac:dyDescent="0.2">
      <c r="A481" s="1">
        <f t="shared" si="20"/>
        <v>444</v>
      </c>
      <c r="B481" s="13">
        <v>9.1300000000000006E-2</v>
      </c>
      <c r="C481" s="13">
        <v>1.7315774697582109E-2</v>
      </c>
      <c r="D481" s="13">
        <v>0.11261210544853652</v>
      </c>
      <c r="E481" s="11">
        <v>1006782.7048567031</v>
      </c>
      <c r="L481" s="12">
        <f t="shared" si="21"/>
        <v>47950000</v>
      </c>
    </row>
    <row r="482" spans="1:12" hidden="1" x14ac:dyDescent="0.2">
      <c r="A482" s="1">
        <f t="shared" si="20"/>
        <v>445</v>
      </c>
      <c r="B482" s="13">
        <v>9.1300000000000006E-2</v>
      </c>
      <c r="C482" s="13">
        <v>3.6236718171083489E-2</v>
      </c>
      <c r="D482" s="13">
        <v>0.11659667317798968</v>
      </c>
      <c r="E482" s="11">
        <v>1149514.5349965233</v>
      </c>
      <c r="L482" s="12">
        <f t="shared" si="21"/>
        <v>48050000</v>
      </c>
    </row>
    <row r="483" spans="1:12" hidden="1" x14ac:dyDescent="0.2">
      <c r="A483" s="1">
        <f t="shared" si="20"/>
        <v>446</v>
      </c>
      <c r="B483" s="13">
        <v>9.1300000000000006E-2</v>
      </c>
      <c r="C483" s="13">
        <v>2.0596402665187499E-2</v>
      </c>
      <c r="D483" s="13">
        <v>7.7227406300859031E-2</v>
      </c>
      <c r="E483" s="11">
        <v>629596.42064210284</v>
      </c>
      <c r="L483" s="12">
        <f t="shared" si="21"/>
        <v>48150000</v>
      </c>
    </row>
    <row r="484" spans="1:12" hidden="1" x14ac:dyDescent="0.2">
      <c r="A484" s="1">
        <f t="shared" si="20"/>
        <v>447</v>
      </c>
      <c r="B484" s="13">
        <v>9.1300000000000006E-2</v>
      </c>
      <c r="C484" s="13">
        <v>3.6518503490876854E-2</v>
      </c>
      <c r="D484" s="13">
        <v>7.8542655934826039E-2</v>
      </c>
      <c r="E484" s="11">
        <v>696031.27879908436</v>
      </c>
      <c r="L484" s="12">
        <f t="shared" si="21"/>
        <v>48250000</v>
      </c>
    </row>
    <row r="485" spans="1:12" hidden="1" x14ac:dyDescent="0.2">
      <c r="A485" s="1">
        <f t="shared" si="20"/>
        <v>448</v>
      </c>
      <c r="B485" s="13">
        <v>9.1300000000000006E-2</v>
      </c>
      <c r="C485" s="13">
        <v>2.2210990880147188E-2</v>
      </c>
      <c r="D485" s="13">
        <v>0.11089186000126942</v>
      </c>
      <c r="E485" s="11">
        <v>1002590.843846756</v>
      </c>
      <c r="L485" s="12">
        <f t="shared" si="21"/>
        <v>48350000</v>
      </c>
    </row>
    <row r="486" spans="1:12" hidden="1" x14ac:dyDescent="0.2">
      <c r="A486" s="1">
        <f t="shared" si="20"/>
        <v>449</v>
      </c>
      <c r="B486" s="13">
        <v>9.1300000000000006E-2</v>
      </c>
      <c r="C486" s="13">
        <v>1.9718642532488326E-2</v>
      </c>
      <c r="D486" s="13">
        <v>5.4883777544532837E-2</v>
      </c>
      <c r="E486" s="11">
        <v>466831.28693372826</v>
      </c>
      <c r="L486" s="12">
        <f t="shared" si="21"/>
        <v>48450000</v>
      </c>
    </row>
    <row r="487" spans="1:12" hidden="1" x14ac:dyDescent="0.2">
      <c r="A487" s="1">
        <f t="shared" si="20"/>
        <v>450</v>
      </c>
      <c r="B487" s="13">
        <v>9.1300000000000006E-2</v>
      </c>
      <c r="C487" s="13">
        <v>3.7495728053654004E-2</v>
      </c>
      <c r="D487" s="13">
        <v>9.1980478451506489E-2</v>
      </c>
      <c r="E487" s="11">
        <v>833109.79854214971</v>
      </c>
      <c r="L487" s="12">
        <f t="shared" si="21"/>
        <v>48550000</v>
      </c>
    </row>
    <row r="488" spans="1:12" hidden="1" x14ac:dyDescent="0.2">
      <c r="A488" s="1">
        <f t="shared" ref="A488:A551" si="22">A487+1</f>
        <v>451</v>
      </c>
      <c r="B488" s="13">
        <v>9.1300000000000006E-2</v>
      </c>
      <c r="C488" s="13">
        <v>1.3808729120591091E-2</v>
      </c>
      <c r="D488" s="13">
        <v>0.10321594634222044</v>
      </c>
      <c r="E488" s="11">
        <v>870833.00719459378</v>
      </c>
      <c r="L488" s="12">
        <f t="shared" si="21"/>
        <v>48650000</v>
      </c>
    </row>
    <row r="489" spans="1:12" hidden="1" x14ac:dyDescent="0.2">
      <c r="A489" s="1">
        <f t="shared" si="22"/>
        <v>452</v>
      </c>
      <c r="B489" s="13">
        <v>9.1300000000000006E-2</v>
      </c>
      <c r="C489" s="13">
        <v>4.7472801251838365E-2</v>
      </c>
      <c r="D489" s="13">
        <v>4.288228281442396E-2</v>
      </c>
      <c r="E489" s="11">
        <v>480577.73441305314</v>
      </c>
      <c r="L489" s="12">
        <f t="shared" si="21"/>
        <v>48750000</v>
      </c>
    </row>
    <row r="490" spans="1:12" hidden="1" x14ac:dyDescent="0.2">
      <c r="A490" s="1">
        <f t="shared" si="22"/>
        <v>453</v>
      </c>
      <c r="B490" s="13">
        <v>9.1300000000000006E-2</v>
      </c>
      <c r="C490" s="13">
        <v>5.2933129621186015E-3</v>
      </c>
      <c r="D490" s="13">
        <v>0.13361533368513284</v>
      </c>
      <c r="E490" s="11">
        <v>1298748.3011415452</v>
      </c>
      <c r="L490" s="12">
        <f t="shared" si="21"/>
        <v>48850000</v>
      </c>
    </row>
    <row r="491" spans="1:12" hidden="1" x14ac:dyDescent="0.2">
      <c r="A491" s="1">
        <f t="shared" si="22"/>
        <v>454</v>
      </c>
      <c r="B491" s="13">
        <v>9.1300000000000006E-2</v>
      </c>
      <c r="C491" s="13">
        <v>1.3247290744299246E-2</v>
      </c>
      <c r="D491" s="13">
        <v>2.5047487384358733E-2</v>
      </c>
      <c r="E491" s="11">
        <v>306770.08535865153</v>
      </c>
      <c r="L491" s="12">
        <f t="shared" si="21"/>
        <v>48950000</v>
      </c>
    </row>
    <row r="492" spans="1:12" hidden="1" x14ac:dyDescent="0.2">
      <c r="A492" s="1">
        <f t="shared" si="22"/>
        <v>455</v>
      </c>
      <c r="B492" s="13">
        <v>9.1300000000000006E-2</v>
      </c>
      <c r="C492" s="13">
        <v>3.9513461653983034E-2</v>
      </c>
      <c r="D492" s="13">
        <v>9.9141405551668962E-2</v>
      </c>
      <c r="E492" s="11">
        <v>924445.66903947096</v>
      </c>
      <c r="L492" s="12">
        <f t="shared" si="21"/>
        <v>49050000</v>
      </c>
    </row>
    <row r="493" spans="1:12" hidden="1" x14ac:dyDescent="0.2">
      <c r="A493" s="1">
        <f t="shared" si="22"/>
        <v>456</v>
      </c>
      <c r="B493" s="13">
        <v>9.1300000000000006E-2</v>
      </c>
      <c r="C493" s="13">
        <v>4.2291224693296853E-2</v>
      </c>
      <c r="D493" s="13">
        <v>7.7538845858784469E-2</v>
      </c>
      <c r="E493" s="11">
        <v>709413.94640445895</v>
      </c>
      <c r="L493" s="12">
        <f t="shared" si="21"/>
        <v>49150000</v>
      </c>
    </row>
    <row r="494" spans="1:12" hidden="1" x14ac:dyDescent="0.2">
      <c r="A494" s="1">
        <f t="shared" si="22"/>
        <v>457</v>
      </c>
      <c r="B494" s="13">
        <v>9.1300000000000006E-2</v>
      </c>
      <c r="C494" s="13">
        <v>3.4899088416152073E-2</v>
      </c>
      <c r="D494" s="13">
        <v>0.12946196980435462</v>
      </c>
      <c r="E494" s="11">
        <v>1361792.8777828936</v>
      </c>
      <c r="L494" s="12">
        <f t="shared" si="21"/>
        <v>49250000</v>
      </c>
    </row>
    <row r="495" spans="1:12" hidden="1" x14ac:dyDescent="0.2">
      <c r="A495" s="1">
        <f t="shared" si="22"/>
        <v>458</v>
      </c>
      <c r="B495" s="13">
        <v>9.1300000000000006E-2</v>
      </c>
      <c r="C495" s="13">
        <v>3.7798302561645652E-2</v>
      </c>
      <c r="D495" s="13">
        <v>0.11497458847551954</v>
      </c>
      <c r="E495" s="11">
        <v>1132292.656664408</v>
      </c>
      <c r="L495" s="12">
        <f t="shared" si="21"/>
        <v>49350000</v>
      </c>
    </row>
    <row r="496" spans="1:12" hidden="1" x14ac:dyDescent="0.2">
      <c r="A496" s="1">
        <f t="shared" si="22"/>
        <v>459</v>
      </c>
      <c r="B496" s="13">
        <v>9.1300000000000006E-2</v>
      </c>
      <c r="C496" s="13">
        <v>4.097273869808666E-2</v>
      </c>
      <c r="D496" s="13">
        <v>7.3728605693381258E-2</v>
      </c>
      <c r="E496" s="11">
        <v>670978.85363506887</v>
      </c>
      <c r="L496" s="12">
        <f t="shared" si="21"/>
        <v>49450000</v>
      </c>
    </row>
    <row r="497" spans="1:12" hidden="1" x14ac:dyDescent="0.2">
      <c r="A497" s="1">
        <f t="shared" si="22"/>
        <v>460</v>
      </c>
      <c r="B497" s="13">
        <v>9.1300000000000006E-2</v>
      </c>
      <c r="C497" s="13">
        <v>1.9499787262448956E-2</v>
      </c>
      <c r="D497" s="13">
        <v>9.8068217986619383E-2</v>
      </c>
      <c r="E497" s="11">
        <v>830791.20325116115</v>
      </c>
      <c r="L497" s="12">
        <f t="shared" si="21"/>
        <v>49550000</v>
      </c>
    </row>
    <row r="498" spans="1:12" hidden="1" x14ac:dyDescent="0.2">
      <c r="A498" s="1">
        <f t="shared" si="22"/>
        <v>461</v>
      </c>
      <c r="B498" s="13">
        <v>9.1300000000000006E-2</v>
      </c>
      <c r="C498" s="13">
        <v>3.4848489409454425E-2</v>
      </c>
      <c r="D498" s="13">
        <v>0.15919955716737594</v>
      </c>
      <c r="E498" s="11">
        <v>2053329.4622357902</v>
      </c>
      <c r="L498" s="12">
        <f t="shared" si="21"/>
        <v>49650000</v>
      </c>
    </row>
    <row r="499" spans="1:12" hidden="1" x14ac:dyDescent="0.2">
      <c r="A499" s="1">
        <f t="shared" si="22"/>
        <v>462</v>
      </c>
      <c r="B499" s="13">
        <v>9.1300000000000006E-2</v>
      </c>
      <c r="C499" s="13">
        <v>2.7178568944352912E-2</v>
      </c>
      <c r="D499" s="13">
        <v>0.17130543547289986</v>
      </c>
      <c r="E499" s="11">
        <v>2376149.2645925041</v>
      </c>
      <c r="L499" s="12">
        <f t="shared" si="21"/>
        <v>49750000</v>
      </c>
    </row>
    <row r="500" spans="1:12" hidden="1" x14ac:dyDescent="0.2">
      <c r="A500" s="1">
        <f t="shared" si="22"/>
        <v>463</v>
      </c>
      <c r="B500" s="13">
        <v>9.1300000000000006E-2</v>
      </c>
      <c r="C500" s="13">
        <v>4.8897249072939297E-2</v>
      </c>
      <c r="D500" s="13">
        <v>9.0055237846838443E-2</v>
      </c>
      <c r="E500" s="11">
        <v>862409.54491441417</v>
      </c>
      <c r="L500" s="12">
        <f t="shared" si="21"/>
        <v>49850000</v>
      </c>
    </row>
    <row r="501" spans="1:12" hidden="1" x14ac:dyDescent="0.2">
      <c r="A501" s="1">
        <f t="shared" si="22"/>
        <v>464</v>
      </c>
      <c r="B501" s="13">
        <v>9.1300000000000006E-2</v>
      </c>
      <c r="C501" s="13">
        <v>1.2895714999588498E-2</v>
      </c>
      <c r="D501" s="13">
        <v>1.8147520812197129E-2</v>
      </c>
      <c r="E501" s="11">
        <v>280949.69813303556</v>
      </c>
      <c r="L501" s="12">
        <f t="shared" si="21"/>
        <v>49950000</v>
      </c>
    </row>
    <row r="502" spans="1:12" hidden="1" x14ac:dyDescent="0.2">
      <c r="A502" s="1">
        <f t="shared" si="22"/>
        <v>465</v>
      </c>
      <c r="B502" s="13">
        <v>9.1300000000000006E-2</v>
      </c>
      <c r="C502" s="13">
        <v>3.0212874316003671E-3</v>
      </c>
      <c r="D502" s="13">
        <v>1.8749943220558937E-2</v>
      </c>
      <c r="E502" s="11">
        <v>264941.35385816544</v>
      </c>
      <c r="L502" s="12">
        <f t="shared" si="21"/>
        <v>50050000</v>
      </c>
    </row>
    <row r="503" spans="1:12" hidden="1" x14ac:dyDescent="0.2">
      <c r="A503" s="1">
        <f t="shared" si="22"/>
        <v>466</v>
      </c>
      <c r="B503" s="13">
        <v>9.1300000000000006E-2</v>
      </c>
      <c r="C503" s="13">
        <v>4.4857155075343326E-3</v>
      </c>
      <c r="D503" s="13">
        <v>-1.6724933452689189E-2</v>
      </c>
      <c r="E503" s="11">
        <v>173846.14493724177</v>
      </c>
      <c r="L503" s="12">
        <f t="shared" si="21"/>
        <v>50150000</v>
      </c>
    </row>
    <row r="504" spans="1:12" hidden="1" x14ac:dyDescent="0.2">
      <c r="A504" s="1">
        <f t="shared" si="22"/>
        <v>467</v>
      </c>
      <c r="B504" s="13">
        <v>9.1300000000000006E-2</v>
      </c>
      <c r="C504" s="13">
        <v>2.2780063736447906E-2</v>
      </c>
      <c r="D504" s="13">
        <v>0.20289664262243057</v>
      </c>
      <c r="E504" s="11">
        <v>3676727.5465511177</v>
      </c>
      <c r="L504" s="12">
        <f t="shared" si="21"/>
        <v>50250000</v>
      </c>
    </row>
    <row r="505" spans="1:12" hidden="1" x14ac:dyDescent="0.2">
      <c r="A505" s="1">
        <f t="shared" si="22"/>
        <v>468</v>
      </c>
      <c r="B505" s="13">
        <v>9.1300000000000006E-2</v>
      </c>
      <c r="C505" s="13">
        <v>4.0208470458595894E-2</v>
      </c>
      <c r="D505" s="13">
        <v>0.14976043500221894</v>
      </c>
      <c r="E505" s="11">
        <v>1835356.4292436938</v>
      </c>
      <c r="L505" s="12">
        <f t="shared" si="21"/>
        <v>50350000</v>
      </c>
    </row>
    <row r="506" spans="1:12" hidden="1" x14ac:dyDescent="0.2">
      <c r="A506" s="1">
        <f t="shared" si="22"/>
        <v>469</v>
      </c>
      <c r="B506" s="13">
        <v>9.1300000000000006E-2</v>
      </c>
      <c r="C506" s="13">
        <v>1.6201636100805546E-2</v>
      </c>
      <c r="D506" s="13">
        <v>8.8046775434949681E-2</v>
      </c>
      <c r="E506" s="11">
        <v>713636.21279998473</v>
      </c>
      <c r="L506" s="12">
        <f t="shared" si="21"/>
        <v>50450000</v>
      </c>
    </row>
    <row r="507" spans="1:12" hidden="1" x14ac:dyDescent="0.2">
      <c r="A507" s="1">
        <f t="shared" si="22"/>
        <v>470</v>
      </c>
      <c r="B507" s="13">
        <v>9.1300000000000006E-2</v>
      </c>
      <c r="C507" s="13">
        <v>3.5349051127812538E-2</v>
      </c>
      <c r="D507" s="13">
        <v>0.10794634410237418</v>
      </c>
      <c r="E507" s="11">
        <v>1019166.4744911648</v>
      </c>
      <c r="L507" s="12">
        <f t="shared" si="21"/>
        <v>50550000</v>
      </c>
    </row>
    <row r="508" spans="1:12" hidden="1" x14ac:dyDescent="0.2">
      <c r="A508" s="1">
        <f t="shared" si="22"/>
        <v>471</v>
      </c>
      <c r="B508" s="13">
        <v>9.1300000000000006E-2</v>
      </c>
      <c r="C508" s="13">
        <v>2.0543385122300584E-2</v>
      </c>
      <c r="D508" s="13">
        <v>0.18713431316754742</v>
      </c>
      <c r="E508" s="11">
        <v>2921120.7169035338</v>
      </c>
      <c r="L508" s="12">
        <f t="shared" si="21"/>
        <v>50650000</v>
      </c>
    </row>
    <row r="509" spans="1:12" hidden="1" x14ac:dyDescent="0.2">
      <c r="A509" s="1">
        <f t="shared" si="22"/>
        <v>472</v>
      </c>
      <c r="B509" s="13">
        <v>9.1300000000000006E-2</v>
      </c>
      <c r="C509" s="13">
        <v>1.5581097664154886E-3</v>
      </c>
      <c r="D509" s="13">
        <v>0.10405189447153518</v>
      </c>
      <c r="E509" s="11">
        <v>839584.43258872034</v>
      </c>
      <c r="L509" s="12">
        <f t="shared" si="21"/>
        <v>50750000</v>
      </c>
    </row>
    <row r="510" spans="1:12" hidden="1" x14ac:dyDescent="0.2">
      <c r="A510" s="1">
        <f t="shared" si="22"/>
        <v>473</v>
      </c>
      <c r="B510" s="13">
        <v>9.1300000000000006E-2</v>
      </c>
      <c r="C510" s="13">
        <v>2.2341560711227521E-2</v>
      </c>
      <c r="D510" s="13">
        <v>2.3626804062027731E-2</v>
      </c>
      <c r="E510" s="11">
        <v>320688.99653209769</v>
      </c>
      <c r="L510" s="12">
        <f t="shared" si="21"/>
        <v>50850000</v>
      </c>
    </row>
    <row r="511" spans="1:12" hidden="1" x14ac:dyDescent="0.2">
      <c r="A511" s="1">
        <f t="shared" si="22"/>
        <v>474</v>
      </c>
      <c r="B511" s="13">
        <v>9.1300000000000006E-2</v>
      </c>
      <c r="C511" s="13">
        <v>4.1037584051329207E-2</v>
      </c>
      <c r="D511" s="13">
        <v>9.9243435999917307E-2</v>
      </c>
      <c r="E511" s="11">
        <v>932598.81389137928</v>
      </c>
      <c r="L511" s="12">
        <f t="shared" si="21"/>
        <v>50950000</v>
      </c>
    </row>
    <row r="512" spans="1:12" hidden="1" x14ac:dyDescent="0.2">
      <c r="A512" s="1">
        <f t="shared" si="22"/>
        <v>475</v>
      </c>
      <c r="B512" s="13">
        <v>9.1300000000000006E-2</v>
      </c>
      <c r="C512" s="13">
        <v>2.7322885982897976E-2</v>
      </c>
      <c r="D512" s="13">
        <v>4.7857979464603032E-2</v>
      </c>
      <c r="E512" s="11">
        <v>446630.90550027782</v>
      </c>
      <c r="L512" s="12">
        <f t="shared" si="21"/>
        <v>51050000</v>
      </c>
    </row>
    <row r="513" spans="1:12" hidden="1" x14ac:dyDescent="0.2">
      <c r="A513" s="1">
        <f t="shared" si="22"/>
        <v>476</v>
      </c>
      <c r="B513" s="13">
        <v>9.1300000000000006E-2</v>
      </c>
      <c r="C513" s="13">
        <v>1.8239204079451465E-2</v>
      </c>
      <c r="D513" s="13">
        <v>6.589196408215367E-2</v>
      </c>
      <c r="E513" s="11">
        <v>534900.54820849432</v>
      </c>
      <c r="L513" s="12">
        <f t="shared" si="21"/>
        <v>51150000</v>
      </c>
    </row>
    <row r="514" spans="1:12" hidden="1" x14ac:dyDescent="0.2">
      <c r="A514" s="1">
        <f t="shared" si="22"/>
        <v>477</v>
      </c>
      <c r="B514" s="13">
        <v>9.1300000000000006E-2</v>
      </c>
      <c r="C514" s="13">
        <v>3.6906632956238354E-2</v>
      </c>
      <c r="D514" s="13">
        <v>0.17152290553945038</v>
      </c>
      <c r="E514" s="11">
        <v>2454081.5004980825</v>
      </c>
      <c r="L514" s="12">
        <f t="shared" si="21"/>
        <v>51250000</v>
      </c>
    </row>
    <row r="515" spans="1:12" hidden="1" x14ac:dyDescent="0.2">
      <c r="A515" s="1">
        <f t="shared" si="22"/>
        <v>478</v>
      </c>
      <c r="B515" s="13">
        <v>9.1300000000000006E-2</v>
      </c>
      <c r="C515" s="13">
        <v>3.0505888280717704E-2</v>
      </c>
      <c r="D515" s="13">
        <v>1.5298485137541853E-2</v>
      </c>
      <c r="E515" s="11">
        <v>308466.54325541819</v>
      </c>
      <c r="L515" s="12">
        <f t="shared" si="21"/>
        <v>51350000</v>
      </c>
    </row>
    <row r="516" spans="1:12" hidden="1" x14ac:dyDescent="0.2">
      <c r="A516" s="1">
        <f t="shared" si="22"/>
        <v>479</v>
      </c>
      <c r="B516" s="13">
        <v>9.1300000000000006E-2</v>
      </c>
      <c r="C516" s="13">
        <v>4.4141474502385231E-2</v>
      </c>
      <c r="D516" s="13">
        <v>0.16731952188514276</v>
      </c>
      <c r="E516" s="11">
        <v>2369186.8581297221</v>
      </c>
      <c r="L516" s="12">
        <f t="shared" ref="L516:L579" si="23">L515+100000</f>
        <v>51450000</v>
      </c>
    </row>
    <row r="517" spans="1:12" hidden="1" x14ac:dyDescent="0.2">
      <c r="A517" s="1">
        <f t="shared" si="22"/>
        <v>480</v>
      </c>
      <c r="B517" s="13">
        <v>9.1300000000000006E-2</v>
      </c>
      <c r="C517" s="13">
        <v>2.5709408622527304E-2</v>
      </c>
      <c r="D517" s="13">
        <v>0.15011205553206697</v>
      </c>
      <c r="E517" s="11">
        <v>1754742.1421205886</v>
      </c>
      <c r="L517" s="12">
        <f t="shared" si="23"/>
        <v>51550000</v>
      </c>
    </row>
    <row r="518" spans="1:12" hidden="1" x14ac:dyDescent="0.2">
      <c r="A518" s="1">
        <f t="shared" si="22"/>
        <v>481</v>
      </c>
      <c r="B518" s="13">
        <v>9.1300000000000006E-2</v>
      </c>
      <c r="C518" s="13">
        <v>3.4694569948468472E-2</v>
      </c>
      <c r="D518" s="13">
        <v>0.13505667322057274</v>
      </c>
      <c r="E518" s="11">
        <v>1469249.331314448</v>
      </c>
      <c r="L518" s="12">
        <f t="shared" si="23"/>
        <v>51650000</v>
      </c>
    </row>
    <row r="519" spans="1:12" hidden="1" x14ac:dyDescent="0.2">
      <c r="A519" s="1">
        <f t="shared" si="22"/>
        <v>482</v>
      </c>
      <c r="B519" s="13">
        <v>9.1300000000000006E-2</v>
      </c>
      <c r="C519" s="13">
        <v>2.4139545281232855E-2</v>
      </c>
      <c r="D519" s="13">
        <v>6.4623441960441869E-2</v>
      </c>
      <c r="E519" s="11">
        <v>543141.16501272435</v>
      </c>
      <c r="L519" s="12">
        <f t="shared" si="23"/>
        <v>51750000</v>
      </c>
    </row>
    <row r="520" spans="1:12" hidden="1" x14ac:dyDescent="0.2">
      <c r="A520" s="1">
        <f t="shared" si="22"/>
        <v>483</v>
      </c>
      <c r="B520" s="13">
        <v>9.1300000000000006E-2</v>
      </c>
      <c r="C520" s="13">
        <v>3.7278506378804338E-2</v>
      </c>
      <c r="D520" s="13">
        <v>3.8233821267847294E-2</v>
      </c>
      <c r="E520" s="11">
        <v>423804.77913441544</v>
      </c>
      <c r="L520" s="12">
        <f t="shared" si="23"/>
        <v>51850000</v>
      </c>
    </row>
    <row r="521" spans="1:12" hidden="1" x14ac:dyDescent="0.2">
      <c r="A521" s="1">
        <f t="shared" si="22"/>
        <v>484</v>
      </c>
      <c r="B521" s="13">
        <v>9.1300000000000006E-2</v>
      </c>
      <c r="C521" s="13">
        <v>6.5267128905632747E-3</v>
      </c>
      <c r="D521" s="13">
        <v>0.1956825315964143</v>
      </c>
      <c r="E521" s="11">
        <v>3192985.5589689435</v>
      </c>
      <c r="L521" s="12">
        <f t="shared" si="23"/>
        <v>51950000</v>
      </c>
    </row>
    <row r="522" spans="1:12" hidden="1" x14ac:dyDescent="0.2">
      <c r="A522" s="1">
        <f t="shared" si="22"/>
        <v>485</v>
      </c>
      <c r="B522" s="13">
        <v>9.1300000000000006E-2</v>
      </c>
      <c r="C522" s="13">
        <v>3.5488613881977084E-2</v>
      </c>
      <c r="D522" s="13">
        <v>0.11818498136990466</v>
      </c>
      <c r="E522" s="11">
        <v>1170740.2671936513</v>
      </c>
      <c r="L522" s="12">
        <f t="shared" si="23"/>
        <v>52050000</v>
      </c>
    </row>
    <row r="523" spans="1:12" hidden="1" x14ac:dyDescent="0.2">
      <c r="A523" s="1">
        <f t="shared" si="22"/>
        <v>486</v>
      </c>
      <c r="B523" s="13">
        <v>9.1300000000000006E-2</v>
      </c>
      <c r="C523" s="13">
        <v>1.3158080330045181E-2</v>
      </c>
      <c r="D523" s="13">
        <v>5.627075750604122E-2</v>
      </c>
      <c r="E523" s="11">
        <v>458239.2380136826</v>
      </c>
      <c r="L523" s="12">
        <f t="shared" si="23"/>
        <v>52150000</v>
      </c>
    </row>
    <row r="524" spans="1:12" hidden="1" x14ac:dyDescent="0.2">
      <c r="A524" s="1">
        <f t="shared" si="22"/>
        <v>487</v>
      </c>
      <c r="B524" s="13">
        <v>9.1300000000000006E-2</v>
      </c>
      <c r="C524" s="13">
        <v>3.156350562041102E-2</v>
      </c>
      <c r="D524" s="13">
        <v>0.10542691083241232</v>
      </c>
      <c r="E524" s="11">
        <v>968605.67997311393</v>
      </c>
      <c r="L524" s="12">
        <f t="shared" si="23"/>
        <v>52250000</v>
      </c>
    </row>
    <row r="525" spans="1:12" hidden="1" x14ac:dyDescent="0.2">
      <c r="A525" s="1">
        <f t="shared" si="22"/>
        <v>488</v>
      </c>
      <c r="B525" s="13">
        <v>9.1300000000000006E-2</v>
      </c>
      <c r="C525" s="13">
        <v>9.9118899847695455E-3</v>
      </c>
      <c r="D525" s="13">
        <v>0.10034672974104014</v>
      </c>
      <c r="E525" s="11">
        <v>823403.83381553227</v>
      </c>
      <c r="L525" s="12">
        <f t="shared" si="23"/>
        <v>52350000</v>
      </c>
    </row>
    <row r="526" spans="1:12" hidden="1" x14ac:dyDescent="0.2">
      <c r="A526" s="1">
        <f t="shared" si="22"/>
        <v>489</v>
      </c>
      <c r="B526" s="13">
        <v>9.1300000000000006E-2</v>
      </c>
      <c r="C526" s="13">
        <v>1.0265577923637061E-2</v>
      </c>
      <c r="D526" s="13">
        <v>0.195018893708507</v>
      </c>
      <c r="E526" s="11">
        <v>3189693.9454011908</v>
      </c>
      <c r="L526" s="12">
        <f t="shared" si="23"/>
        <v>52450000</v>
      </c>
    </row>
    <row r="527" spans="1:12" hidden="1" x14ac:dyDescent="0.2">
      <c r="A527" s="1">
        <f t="shared" si="22"/>
        <v>490</v>
      </c>
      <c r="B527" s="13">
        <v>9.1300000000000006E-2</v>
      </c>
      <c r="C527" s="13">
        <v>5.592589963566103E-3</v>
      </c>
      <c r="D527" s="13">
        <v>8.1309350177305964E-2</v>
      </c>
      <c r="E527" s="11">
        <v>619875.68077429524</v>
      </c>
      <c r="L527" s="12">
        <f t="shared" si="23"/>
        <v>52550000</v>
      </c>
    </row>
    <row r="528" spans="1:12" hidden="1" x14ac:dyDescent="0.2">
      <c r="A528" s="1">
        <f t="shared" si="22"/>
        <v>491</v>
      </c>
      <c r="B528" s="13">
        <v>9.1300000000000006E-2</v>
      </c>
      <c r="C528" s="13">
        <v>1.3067428493089984E-2</v>
      </c>
      <c r="D528" s="13">
        <v>4.9665536013902681E-2</v>
      </c>
      <c r="E528" s="11">
        <v>419893.6274573658</v>
      </c>
      <c r="L528" s="12">
        <f t="shared" si="23"/>
        <v>52650000</v>
      </c>
    </row>
    <row r="529" spans="1:12" hidden="1" x14ac:dyDescent="0.2">
      <c r="A529" s="1">
        <f t="shared" si="22"/>
        <v>492</v>
      </c>
      <c r="B529" s="13">
        <v>9.1300000000000006E-2</v>
      </c>
      <c r="C529" s="13">
        <v>4.7553742099320423E-2</v>
      </c>
      <c r="D529" s="13">
        <v>6.529248861900111E-2</v>
      </c>
      <c r="E529" s="11">
        <v>628321.96676459</v>
      </c>
      <c r="L529" s="12">
        <f t="shared" si="23"/>
        <v>52750000</v>
      </c>
    </row>
    <row r="530" spans="1:12" hidden="1" x14ac:dyDescent="0.2">
      <c r="A530" s="1">
        <f t="shared" si="22"/>
        <v>493</v>
      </c>
      <c r="B530" s="13">
        <v>9.1300000000000006E-2</v>
      </c>
      <c r="C530" s="13">
        <v>4.430053388757603E-2</v>
      </c>
      <c r="D530" s="13">
        <v>0.21721819420595068</v>
      </c>
      <c r="E530" s="11">
        <v>4739278.4954439122</v>
      </c>
      <c r="L530" s="12">
        <f t="shared" si="23"/>
        <v>52850000</v>
      </c>
    </row>
    <row r="531" spans="1:12" hidden="1" x14ac:dyDescent="0.2">
      <c r="A531" s="1">
        <f t="shared" si="22"/>
        <v>494</v>
      </c>
      <c r="B531" s="13">
        <v>9.1300000000000006E-2</v>
      </c>
      <c r="C531" s="13">
        <v>3.1031659737167979E-2</v>
      </c>
      <c r="D531" s="13">
        <v>7.6765893035211613E-2</v>
      </c>
      <c r="E531" s="11">
        <v>660432.91185148235</v>
      </c>
      <c r="L531" s="12">
        <f t="shared" si="23"/>
        <v>52950000</v>
      </c>
    </row>
    <row r="532" spans="1:12" hidden="1" x14ac:dyDescent="0.2">
      <c r="A532" s="1">
        <f t="shared" si="22"/>
        <v>495</v>
      </c>
      <c r="B532" s="13">
        <v>9.1300000000000006E-2</v>
      </c>
      <c r="C532" s="13">
        <v>4.4110174232580561E-2</v>
      </c>
      <c r="D532" s="13">
        <v>0.16953219123511665</v>
      </c>
      <c r="E532" s="11">
        <v>2442364.0993516231</v>
      </c>
      <c r="L532" s="12">
        <f t="shared" si="23"/>
        <v>53050000</v>
      </c>
    </row>
    <row r="533" spans="1:12" hidden="1" x14ac:dyDescent="0.2">
      <c r="A533" s="1">
        <f t="shared" si="22"/>
        <v>496</v>
      </c>
      <c r="B533" s="13">
        <v>9.1300000000000006E-2</v>
      </c>
      <c r="C533" s="13">
        <v>9.1808039036472121E-3</v>
      </c>
      <c r="D533" s="13">
        <v>9.9167816784435134E-2</v>
      </c>
      <c r="E533" s="11">
        <v>807507.44007270713</v>
      </c>
      <c r="L533" s="12">
        <f t="shared" si="23"/>
        <v>53150000</v>
      </c>
    </row>
    <row r="534" spans="1:12" hidden="1" x14ac:dyDescent="0.2">
      <c r="A534" s="1">
        <f t="shared" si="22"/>
        <v>497</v>
      </c>
      <c r="B534" s="13">
        <v>9.1300000000000006E-2</v>
      </c>
      <c r="C534" s="13">
        <v>4.3495084346523202E-2</v>
      </c>
      <c r="D534" s="13">
        <v>0.10232700165356336</v>
      </c>
      <c r="E534" s="11">
        <v>982802.26461464702</v>
      </c>
      <c r="L534" s="12">
        <f t="shared" si="23"/>
        <v>53250000</v>
      </c>
    </row>
    <row r="535" spans="1:12" hidden="1" x14ac:dyDescent="0.2">
      <c r="A535" s="1">
        <f t="shared" si="22"/>
        <v>498</v>
      </c>
      <c r="B535" s="13">
        <v>9.1300000000000006E-2</v>
      </c>
      <c r="C535" s="13">
        <v>4.4999491370034693E-2</v>
      </c>
      <c r="D535" s="13">
        <v>9.650961390398563E-2</v>
      </c>
      <c r="E535" s="11">
        <v>917930.99972464866</v>
      </c>
      <c r="L535" s="12">
        <f t="shared" si="23"/>
        <v>53350000</v>
      </c>
    </row>
    <row r="536" spans="1:12" hidden="1" x14ac:dyDescent="0.2">
      <c r="A536" s="1">
        <f t="shared" si="22"/>
        <v>499</v>
      </c>
      <c r="B536" s="13">
        <v>9.1300000000000006E-2</v>
      </c>
      <c r="C536" s="13">
        <v>6.0971801126557708E-3</v>
      </c>
      <c r="D536" s="13">
        <v>7.5643616490310928E-2</v>
      </c>
      <c r="E536" s="11">
        <v>574471.99740052153</v>
      </c>
      <c r="L536" s="12">
        <f t="shared" si="23"/>
        <v>53450000</v>
      </c>
    </row>
    <row r="537" spans="1:12" hidden="1" x14ac:dyDescent="0.2">
      <c r="A537" s="1">
        <f t="shared" si="22"/>
        <v>500</v>
      </c>
      <c r="B537" s="13">
        <v>9.1300000000000006E-2</v>
      </c>
      <c r="C537" s="13">
        <v>1.7409328582531358E-2</v>
      </c>
      <c r="D537" s="13">
        <v>0.11074489333985106</v>
      </c>
      <c r="E537" s="11">
        <v>981292.99083246477</v>
      </c>
      <c r="L537" s="12">
        <f t="shared" si="23"/>
        <v>53550000</v>
      </c>
    </row>
    <row r="538" spans="1:12" hidden="1" x14ac:dyDescent="0.2">
      <c r="A538" s="1">
        <f t="shared" si="22"/>
        <v>501</v>
      </c>
      <c r="B538" s="13">
        <v>9.1300000000000006E-2</v>
      </c>
      <c r="C538" s="13">
        <v>4.7962866558428574E-2</v>
      </c>
      <c r="D538" s="13">
        <v>0.11242419321767938</v>
      </c>
      <c r="E538" s="11">
        <v>1146184.6024868609</v>
      </c>
      <c r="L538" s="12">
        <f t="shared" si="23"/>
        <v>53650000</v>
      </c>
    </row>
    <row r="539" spans="1:12" hidden="1" x14ac:dyDescent="0.2">
      <c r="A539" s="1">
        <f t="shared" si="22"/>
        <v>502</v>
      </c>
      <c r="B539" s="13">
        <v>9.1300000000000006E-2</v>
      </c>
      <c r="C539" s="13">
        <v>3.7480777619297141E-2</v>
      </c>
      <c r="D539" s="13">
        <v>4.8334187883356652E-2</v>
      </c>
      <c r="E539" s="11">
        <v>479251.78560287802</v>
      </c>
      <c r="L539" s="12">
        <f t="shared" si="23"/>
        <v>53750000</v>
      </c>
    </row>
    <row r="540" spans="1:12" hidden="1" x14ac:dyDescent="0.2">
      <c r="A540" s="1">
        <f t="shared" si="22"/>
        <v>503</v>
      </c>
      <c r="B540" s="13">
        <v>9.1300000000000006E-2</v>
      </c>
      <c r="C540" s="13">
        <v>2.3500895793481431E-2</v>
      </c>
      <c r="D540" s="13">
        <v>0.12733815343512567</v>
      </c>
      <c r="E540" s="11">
        <v>1265894.276390308</v>
      </c>
      <c r="L540" s="12">
        <f t="shared" si="23"/>
        <v>53850000</v>
      </c>
    </row>
    <row r="541" spans="1:12" hidden="1" x14ac:dyDescent="0.2">
      <c r="A541" s="1">
        <f t="shared" si="22"/>
        <v>504</v>
      </c>
      <c r="B541" s="13">
        <v>9.1300000000000006E-2</v>
      </c>
      <c r="C541" s="13">
        <v>1.3283201734756962E-2</v>
      </c>
      <c r="D541" s="13">
        <v>9.542410213917496E-2</v>
      </c>
      <c r="E541" s="11">
        <v>779765.79392474075</v>
      </c>
      <c r="L541" s="12">
        <f t="shared" si="23"/>
        <v>53950000</v>
      </c>
    </row>
    <row r="542" spans="1:12" hidden="1" x14ac:dyDescent="0.2">
      <c r="A542" s="1">
        <f t="shared" si="22"/>
        <v>505</v>
      </c>
      <c r="B542" s="13">
        <v>9.1300000000000006E-2</v>
      </c>
      <c r="C542" s="13">
        <v>3.8661638947012571E-2</v>
      </c>
      <c r="D542" s="13">
        <v>0.13478726264889165</v>
      </c>
      <c r="E542" s="11">
        <v>1486333.1903794766</v>
      </c>
      <c r="L542" s="12">
        <f t="shared" si="23"/>
        <v>54050000</v>
      </c>
    </row>
    <row r="543" spans="1:12" hidden="1" x14ac:dyDescent="0.2">
      <c r="A543" s="1">
        <f t="shared" si="22"/>
        <v>506</v>
      </c>
      <c r="B543" s="13">
        <v>9.1300000000000006E-2</v>
      </c>
      <c r="C543" s="13">
        <v>3.6225238975334743E-2</v>
      </c>
      <c r="D543" s="13">
        <v>0.24930162241209564</v>
      </c>
      <c r="E543" s="11">
        <v>7290571.904619921</v>
      </c>
      <c r="L543" s="12">
        <f t="shared" si="23"/>
        <v>54150000</v>
      </c>
    </row>
    <row r="544" spans="1:12" hidden="1" x14ac:dyDescent="0.2">
      <c r="A544" s="1">
        <f t="shared" si="22"/>
        <v>507</v>
      </c>
      <c r="B544" s="13">
        <v>9.1300000000000006E-2</v>
      </c>
      <c r="C544" s="13">
        <v>3.799207646067073E-2</v>
      </c>
      <c r="D544" s="13">
        <v>0.15763511552654275</v>
      </c>
      <c r="E544" s="11">
        <v>2030336.2226757526</v>
      </c>
      <c r="L544" s="12">
        <f t="shared" si="23"/>
        <v>54250000</v>
      </c>
    </row>
    <row r="545" spans="1:12" hidden="1" x14ac:dyDescent="0.2">
      <c r="A545" s="1">
        <f t="shared" si="22"/>
        <v>508</v>
      </c>
      <c r="B545" s="13">
        <v>9.1300000000000006E-2</v>
      </c>
      <c r="C545" s="13">
        <v>6.7478485678217522E-3</v>
      </c>
      <c r="D545" s="13">
        <v>0.10706445193322681</v>
      </c>
      <c r="E545" s="11">
        <v>893792.17732458015</v>
      </c>
      <c r="L545" s="12">
        <f t="shared" si="23"/>
        <v>54350000</v>
      </c>
    </row>
    <row r="546" spans="1:12" hidden="1" x14ac:dyDescent="0.2">
      <c r="A546" s="1">
        <f t="shared" si="22"/>
        <v>509</v>
      </c>
      <c r="B546" s="13">
        <v>9.1300000000000006E-2</v>
      </c>
      <c r="C546" s="13">
        <v>4.2385094677429888E-2</v>
      </c>
      <c r="D546" s="13">
        <v>9.9002228768937564E-2</v>
      </c>
      <c r="E546" s="11">
        <v>935843.42608548084</v>
      </c>
      <c r="L546" s="12">
        <f t="shared" si="23"/>
        <v>54450000</v>
      </c>
    </row>
    <row r="547" spans="1:12" hidden="1" x14ac:dyDescent="0.2">
      <c r="A547" s="1">
        <f t="shared" si="22"/>
        <v>510</v>
      </c>
      <c r="B547" s="13">
        <v>9.1300000000000006E-2</v>
      </c>
      <c r="C547" s="13">
        <v>3.6837045962172556E-2</v>
      </c>
      <c r="D547" s="13">
        <v>8.8848461709517906E-2</v>
      </c>
      <c r="E547" s="11">
        <v>796989.072588893</v>
      </c>
      <c r="L547" s="12">
        <f t="shared" si="23"/>
        <v>54550000</v>
      </c>
    </row>
    <row r="548" spans="1:12" hidden="1" x14ac:dyDescent="0.2">
      <c r="A548" s="1">
        <f t="shared" si="22"/>
        <v>511</v>
      </c>
      <c r="B548" s="13">
        <v>9.1300000000000006E-2</v>
      </c>
      <c r="C548" s="13">
        <v>1.6007825838141115E-2</v>
      </c>
      <c r="D548" s="13">
        <v>7.1757444165498133E-2</v>
      </c>
      <c r="E548" s="11">
        <v>571757.11999151937</v>
      </c>
      <c r="L548" s="12">
        <f t="shared" si="23"/>
        <v>54650000</v>
      </c>
    </row>
    <row r="549" spans="1:12" hidden="1" x14ac:dyDescent="0.2">
      <c r="A549" s="1">
        <f t="shared" si="22"/>
        <v>512</v>
      </c>
      <c r="B549" s="13">
        <v>9.1300000000000006E-2</v>
      </c>
      <c r="C549" s="13">
        <v>8.4818624820236447E-3</v>
      </c>
      <c r="D549" s="13">
        <v>7.3201851073522256E-2</v>
      </c>
      <c r="E549" s="11">
        <v>561834.25300164986</v>
      </c>
      <c r="L549" s="12">
        <f t="shared" si="23"/>
        <v>54750000</v>
      </c>
    </row>
    <row r="550" spans="1:12" hidden="1" x14ac:dyDescent="0.2">
      <c r="A550" s="1">
        <f t="shared" si="22"/>
        <v>513</v>
      </c>
      <c r="B550" s="13">
        <v>9.1300000000000006E-2</v>
      </c>
      <c r="C550" s="13">
        <v>3.6730079727083503E-2</v>
      </c>
      <c r="D550" s="13">
        <v>0.14049709198470633</v>
      </c>
      <c r="E550" s="11">
        <v>1595502.0739398324</v>
      </c>
      <c r="L550" s="12">
        <f t="shared" si="23"/>
        <v>54850000</v>
      </c>
    </row>
    <row r="551" spans="1:12" hidden="1" x14ac:dyDescent="0.2">
      <c r="A551" s="1">
        <f t="shared" si="22"/>
        <v>514</v>
      </c>
      <c r="B551" s="13">
        <v>9.1300000000000006E-2</v>
      </c>
      <c r="C551" s="13">
        <v>4.281813809177587E-2</v>
      </c>
      <c r="D551" s="13">
        <v>-1.925585180769733E-2</v>
      </c>
      <c r="E551" s="11">
        <v>236683.20468895414</v>
      </c>
      <c r="L551" s="12">
        <f t="shared" si="23"/>
        <v>54950000</v>
      </c>
    </row>
    <row r="552" spans="1:12" hidden="1" x14ac:dyDescent="0.2">
      <c r="A552" s="1">
        <f t="shared" ref="A552:A615" si="24">A551+1</f>
        <v>515</v>
      </c>
      <c r="B552" s="13">
        <v>9.1300000000000006E-2</v>
      </c>
      <c r="C552" s="13">
        <v>2.5146302860369413E-2</v>
      </c>
      <c r="D552" s="13">
        <v>3.0409997372285974E-2</v>
      </c>
      <c r="E552" s="11">
        <v>354975.89598903526</v>
      </c>
      <c r="L552" s="12">
        <f t="shared" si="23"/>
        <v>55050000</v>
      </c>
    </row>
    <row r="553" spans="1:12" hidden="1" x14ac:dyDescent="0.2">
      <c r="A553" s="1">
        <f t="shared" si="24"/>
        <v>516</v>
      </c>
      <c r="B553" s="13">
        <v>9.1300000000000006E-2</v>
      </c>
      <c r="C553" s="13">
        <v>3.741692342096662E-2</v>
      </c>
      <c r="D553" s="13">
        <v>0.10641813311412665</v>
      </c>
      <c r="E553" s="11">
        <v>1007983.0693752132</v>
      </c>
      <c r="L553" s="12">
        <f t="shared" si="23"/>
        <v>55150000</v>
      </c>
    </row>
    <row r="554" spans="1:12" hidden="1" x14ac:dyDescent="0.2">
      <c r="A554" s="1">
        <f t="shared" si="24"/>
        <v>517</v>
      </c>
      <c r="B554" s="13">
        <v>9.1300000000000006E-2</v>
      </c>
      <c r="C554" s="13">
        <v>3.2343150863141615E-2</v>
      </c>
      <c r="D554" s="13">
        <v>0.1069262285091799</v>
      </c>
      <c r="E554" s="11">
        <v>991835.98548788938</v>
      </c>
      <c r="L554" s="12">
        <f t="shared" si="23"/>
        <v>55250000</v>
      </c>
    </row>
    <row r="555" spans="1:12" hidden="1" x14ac:dyDescent="0.2">
      <c r="A555" s="1">
        <f t="shared" si="24"/>
        <v>518</v>
      </c>
      <c r="B555" s="13">
        <v>9.1300000000000006E-2</v>
      </c>
      <c r="C555" s="13">
        <v>2.4408639784935061E-2</v>
      </c>
      <c r="D555" s="13">
        <v>6.7404143949306966E-2</v>
      </c>
      <c r="E555" s="11">
        <v>564032.16114530223</v>
      </c>
      <c r="L555" s="12">
        <f t="shared" si="23"/>
        <v>55350000</v>
      </c>
    </row>
    <row r="556" spans="1:12" hidden="1" x14ac:dyDescent="0.2">
      <c r="A556" s="1">
        <f t="shared" si="24"/>
        <v>519</v>
      </c>
      <c r="B556" s="13">
        <v>9.1300000000000006E-2</v>
      </c>
      <c r="C556" s="13">
        <v>3.4256430395727512E-3</v>
      </c>
      <c r="D556" s="13">
        <v>0.14816246341190226</v>
      </c>
      <c r="E556" s="11">
        <v>1592646.153464844</v>
      </c>
      <c r="L556" s="12">
        <f t="shared" si="23"/>
        <v>55450000</v>
      </c>
    </row>
    <row r="557" spans="1:12" hidden="1" x14ac:dyDescent="0.2">
      <c r="A557" s="1">
        <f t="shared" si="24"/>
        <v>520</v>
      </c>
      <c r="B557" s="13">
        <v>9.1300000000000006E-2</v>
      </c>
      <c r="C557" s="13">
        <v>2.366282108269506E-2</v>
      </c>
      <c r="D557" s="13">
        <v>8.4136364637533462E-2</v>
      </c>
      <c r="E557" s="11">
        <v>701141.06328012864</v>
      </c>
      <c r="L557" s="12">
        <f t="shared" si="23"/>
        <v>55550000</v>
      </c>
    </row>
    <row r="558" spans="1:12" hidden="1" x14ac:dyDescent="0.2">
      <c r="A558" s="1">
        <f t="shared" si="24"/>
        <v>521</v>
      </c>
      <c r="B558" s="13">
        <v>9.1300000000000006E-2</v>
      </c>
      <c r="C558" s="13">
        <v>1.3730538925260029E-2</v>
      </c>
      <c r="D558" s="13">
        <v>3.0745098189569262E-2</v>
      </c>
      <c r="E558" s="11">
        <v>330549.70247057261</v>
      </c>
      <c r="L558" s="12">
        <f t="shared" si="23"/>
        <v>55650000</v>
      </c>
    </row>
    <row r="559" spans="1:12" hidden="1" x14ac:dyDescent="0.2">
      <c r="A559" s="1">
        <f t="shared" si="24"/>
        <v>522</v>
      </c>
      <c r="B559" s="13">
        <v>9.1300000000000006E-2</v>
      </c>
      <c r="C559" s="13">
        <v>2.3264544862252413E-2</v>
      </c>
      <c r="D559" s="13">
        <v>0.12748992585930599</v>
      </c>
      <c r="E559" s="11">
        <v>1267457.7304116294</v>
      </c>
      <c r="L559" s="12">
        <f t="shared" si="23"/>
        <v>55750000</v>
      </c>
    </row>
    <row r="560" spans="1:12" hidden="1" x14ac:dyDescent="0.2">
      <c r="A560" s="1">
        <f t="shared" si="24"/>
        <v>523</v>
      </c>
      <c r="B560" s="13">
        <v>9.1300000000000006E-2</v>
      </c>
      <c r="C560" s="13">
        <v>4.6275236892686436E-2</v>
      </c>
      <c r="D560" s="13">
        <v>0.11714623382687807</v>
      </c>
      <c r="E560" s="11">
        <v>1210366.7937402925</v>
      </c>
      <c r="L560" s="12">
        <f t="shared" si="23"/>
        <v>55850000</v>
      </c>
    </row>
    <row r="561" spans="1:12" hidden="1" x14ac:dyDescent="0.2">
      <c r="A561" s="1">
        <f t="shared" si="24"/>
        <v>524</v>
      </c>
      <c r="B561" s="13">
        <v>9.1300000000000006E-2</v>
      </c>
      <c r="C561" s="13">
        <v>9.4703783434884458E-3</v>
      </c>
      <c r="D561" s="13">
        <v>4.0553457585654207E-3</v>
      </c>
      <c r="E561" s="11">
        <v>230951.85607810153</v>
      </c>
      <c r="L561" s="12">
        <f t="shared" si="23"/>
        <v>55950000</v>
      </c>
    </row>
    <row r="562" spans="1:12" hidden="1" x14ac:dyDescent="0.2">
      <c r="A562" s="1">
        <f t="shared" si="24"/>
        <v>525</v>
      </c>
      <c r="B562" s="13">
        <v>9.1300000000000006E-2</v>
      </c>
      <c r="C562" s="13">
        <v>2.9023453114492326E-2</v>
      </c>
      <c r="D562" s="13">
        <v>0.11194041261093099</v>
      </c>
      <c r="E562" s="11">
        <v>1046427.522389096</v>
      </c>
      <c r="L562" s="12">
        <f t="shared" si="23"/>
        <v>56050000</v>
      </c>
    </row>
    <row r="563" spans="1:12" hidden="1" x14ac:dyDescent="0.2">
      <c r="A563" s="1">
        <f t="shared" si="24"/>
        <v>526</v>
      </c>
      <c r="B563" s="13">
        <v>9.1300000000000006E-2</v>
      </c>
      <c r="C563" s="13">
        <v>2.964567689195954E-2</v>
      </c>
      <c r="D563" s="13">
        <v>7.9081392907650427E-2</v>
      </c>
      <c r="E563" s="11">
        <v>675784.93403779692</v>
      </c>
      <c r="L563" s="12">
        <f t="shared" si="23"/>
        <v>56150000</v>
      </c>
    </row>
    <row r="564" spans="1:12" hidden="1" x14ac:dyDescent="0.2">
      <c r="A564" s="1">
        <f t="shared" si="24"/>
        <v>527</v>
      </c>
      <c r="B564" s="13">
        <v>9.1300000000000006E-2</v>
      </c>
      <c r="C564" s="13">
        <v>8.8999718786289036E-3</v>
      </c>
      <c r="D564" s="13">
        <v>5.3791626845689569E-2</v>
      </c>
      <c r="E564" s="11">
        <v>433230.11704745749</v>
      </c>
      <c r="L564" s="12">
        <f t="shared" si="23"/>
        <v>56250000</v>
      </c>
    </row>
    <row r="565" spans="1:12" hidden="1" x14ac:dyDescent="0.2">
      <c r="A565" s="1">
        <f t="shared" si="24"/>
        <v>528</v>
      </c>
      <c r="B565" s="13">
        <v>9.1300000000000006E-2</v>
      </c>
      <c r="C565" s="13">
        <v>3.327043429239631E-2</v>
      </c>
      <c r="D565" s="13">
        <v>0.10107174075362328</v>
      </c>
      <c r="E565" s="11">
        <v>920709.29099173425</v>
      </c>
      <c r="L565" s="12">
        <f t="shared" si="23"/>
        <v>56350000</v>
      </c>
    </row>
    <row r="566" spans="1:12" hidden="1" x14ac:dyDescent="0.2">
      <c r="A566" s="1">
        <f t="shared" si="24"/>
        <v>529</v>
      </c>
      <c r="B566" s="13">
        <v>9.1300000000000006E-2</v>
      </c>
      <c r="C566" s="13">
        <v>2.3384735403333013E-2</v>
      </c>
      <c r="D566" s="13">
        <v>0.14265117965406279</v>
      </c>
      <c r="E566" s="11">
        <v>1567850.9384723559</v>
      </c>
      <c r="L566" s="12">
        <f t="shared" si="23"/>
        <v>56450000</v>
      </c>
    </row>
    <row r="567" spans="1:12" hidden="1" x14ac:dyDescent="0.2">
      <c r="A567" s="1">
        <f t="shared" si="24"/>
        <v>530</v>
      </c>
      <c r="B567" s="13">
        <v>9.1300000000000006E-2</v>
      </c>
      <c r="C567" s="13">
        <v>4.5068183387515462E-2</v>
      </c>
      <c r="D567" s="13">
        <v>0.10341552988674128</v>
      </c>
      <c r="E567" s="11">
        <v>1004580.0803234556</v>
      </c>
      <c r="L567" s="12">
        <f t="shared" si="23"/>
        <v>56550000</v>
      </c>
    </row>
    <row r="568" spans="1:12" hidden="1" x14ac:dyDescent="0.2">
      <c r="A568" s="1">
        <f t="shared" si="24"/>
        <v>531</v>
      </c>
      <c r="B568" s="13">
        <v>9.1300000000000006E-2</v>
      </c>
      <c r="C568" s="13">
        <v>4.4896846374646429E-2</v>
      </c>
      <c r="D568" s="13">
        <v>5.8137151079247398E-2</v>
      </c>
      <c r="E568" s="11">
        <v>566331.80325578118</v>
      </c>
      <c r="L568" s="12">
        <f t="shared" si="23"/>
        <v>56650000</v>
      </c>
    </row>
    <row r="569" spans="1:12" hidden="1" x14ac:dyDescent="0.2">
      <c r="A569" s="1">
        <f t="shared" si="24"/>
        <v>532</v>
      </c>
      <c r="B569" s="13">
        <v>9.1300000000000006E-2</v>
      </c>
      <c r="C569" s="13">
        <v>4.7721518607536775E-2</v>
      </c>
      <c r="D569" s="13">
        <v>4.0917253988139612E-2</v>
      </c>
      <c r="E569" s="11">
        <v>470566.20289374801</v>
      </c>
      <c r="L569" s="12">
        <f t="shared" si="23"/>
        <v>56750000</v>
      </c>
    </row>
    <row r="570" spans="1:12" hidden="1" x14ac:dyDescent="0.2">
      <c r="A570" s="1">
        <f t="shared" si="24"/>
        <v>533</v>
      </c>
      <c r="B570" s="13">
        <v>9.1300000000000006E-2</v>
      </c>
      <c r="C570" s="13">
        <v>1.3051432693101229E-2</v>
      </c>
      <c r="D570" s="13">
        <v>0.14222713667252046</v>
      </c>
      <c r="E570" s="11">
        <v>1506230.3916306882</v>
      </c>
      <c r="L570" s="12">
        <f t="shared" si="23"/>
        <v>56850000</v>
      </c>
    </row>
    <row r="571" spans="1:12" hidden="1" x14ac:dyDescent="0.2">
      <c r="A571" s="1">
        <f t="shared" si="24"/>
        <v>534</v>
      </c>
      <c r="B571" s="13">
        <v>9.1300000000000006E-2</v>
      </c>
      <c r="C571" s="13">
        <v>1.1937949444225833E-2</v>
      </c>
      <c r="D571" s="13">
        <v>0.12600646924372166</v>
      </c>
      <c r="E571" s="11">
        <v>1191425.9313441713</v>
      </c>
      <c r="L571" s="12">
        <f t="shared" si="23"/>
        <v>56950000</v>
      </c>
    </row>
    <row r="572" spans="1:12" hidden="1" x14ac:dyDescent="0.2">
      <c r="A572" s="1">
        <f t="shared" si="24"/>
        <v>535</v>
      </c>
      <c r="B572" s="13">
        <v>9.1300000000000006E-2</v>
      </c>
      <c r="C572" s="13">
        <v>3.311569377202124E-2</v>
      </c>
      <c r="D572" s="13">
        <v>7.4577433501511192E-2</v>
      </c>
      <c r="E572" s="11">
        <v>649190.16323639709</v>
      </c>
      <c r="L572" s="12">
        <f t="shared" si="23"/>
        <v>57050000</v>
      </c>
    </row>
    <row r="573" spans="1:12" hidden="1" x14ac:dyDescent="0.2">
      <c r="A573" s="1">
        <f t="shared" si="24"/>
        <v>536</v>
      </c>
      <c r="B573" s="13">
        <v>9.1300000000000006E-2</v>
      </c>
      <c r="C573" s="13">
        <v>3.5639088207926113E-2</v>
      </c>
      <c r="D573" s="13">
        <v>5.6038792042001517E-2</v>
      </c>
      <c r="E573" s="11">
        <v>520767.21770373749</v>
      </c>
      <c r="L573" s="12">
        <f t="shared" si="23"/>
        <v>57150000</v>
      </c>
    </row>
    <row r="574" spans="1:12" hidden="1" x14ac:dyDescent="0.2">
      <c r="A574" s="1">
        <f t="shared" si="24"/>
        <v>537</v>
      </c>
      <c r="B574" s="13">
        <v>9.1300000000000006E-2</v>
      </c>
      <c r="C574" s="13">
        <v>4.4550847032693358E-3</v>
      </c>
      <c r="D574" s="13">
        <v>0.12000793388999542</v>
      </c>
      <c r="E574" s="11">
        <v>1065544.0517189568</v>
      </c>
      <c r="L574" s="12">
        <f t="shared" si="23"/>
        <v>57250000</v>
      </c>
    </row>
    <row r="575" spans="1:12" hidden="1" x14ac:dyDescent="0.2">
      <c r="A575" s="1">
        <f t="shared" si="24"/>
        <v>538</v>
      </c>
      <c r="B575" s="13">
        <v>9.1300000000000006E-2</v>
      </c>
      <c r="C575" s="13">
        <v>3.0705264924043799E-3</v>
      </c>
      <c r="D575" s="13">
        <v>9.2384847920876575E-2</v>
      </c>
      <c r="E575" s="11">
        <v>715933.21344160242</v>
      </c>
      <c r="L575" s="12">
        <f t="shared" si="23"/>
        <v>57350000</v>
      </c>
    </row>
    <row r="576" spans="1:12" hidden="1" x14ac:dyDescent="0.2">
      <c r="A576" s="1">
        <f t="shared" si="24"/>
        <v>539</v>
      </c>
      <c r="B576" s="13">
        <v>9.1300000000000006E-2</v>
      </c>
      <c r="C576" s="13">
        <v>2.8647432842613563E-2</v>
      </c>
      <c r="D576" s="13">
        <v>0.11774129122766908</v>
      </c>
      <c r="E576" s="11">
        <v>1131066.9986259849</v>
      </c>
      <c r="L576" s="12">
        <f t="shared" si="23"/>
        <v>57450000</v>
      </c>
    </row>
    <row r="577" spans="1:12" hidden="1" x14ac:dyDescent="0.2">
      <c r="A577" s="1">
        <f t="shared" si="24"/>
        <v>540</v>
      </c>
      <c r="B577" s="13">
        <v>9.1300000000000006E-2</v>
      </c>
      <c r="C577" s="13">
        <v>4.9041298554808405E-2</v>
      </c>
      <c r="D577" s="13">
        <v>0.10296240596300274</v>
      </c>
      <c r="E577" s="11">
        <v>1018486.5900994708</v>
      </c>
      <c r="L577" s="12">
        <f t="shared" si="23"/>
        <v>57550000</v>
      </c>
    </row>
    <row r="578" spans="1:12" hidden="1" x14ac:dyDescent="0.2">
      <c r="A578" s="1">
        <f t="shared" si="24"/>
        <v>541</v>
      </c>
      <c r="B578" s="13">
        <v>9.1300000000000006E-2</v>
      </c>
      <c r="C578" s="13">
        <v>1.9583540232911797E-2</v>
      </c>
      <c r="D578" s="13">
        <v>0.21298758759943659</v>
      </c>
      <c r="E578" s="11">
        <v>4214272.0550305257</v>
      </c>
      <c r="L578" s="12">
        <f t="shared" si="23"/>
        <v>57650000</v>
      </c>
    </row>
    <row r="579" spans="1:12" hidden="1" x14ac:dyDescent="0.2">
      <c r="A579" s="1">
        <f t="shared" si="24"/>
        <v>542</v>
      </c>
      <c r="B579" s="13">
        <v>9.1300000000000006E-2</v>
      </c>
      <c r="C579" s="13">
        <v>4.1859957598476966E-2</v>
      </c>
      <c r="D579" s="13">
        <v>0.16282608154965023</v>
      </c>
      <c r="E579" s="11">
        <v>2209962.1363497782</v>
      </c>
      <c r="L579" s="12">
        <f t="shared" si="23"/>
        <v>57750000</v>
      </c>
    </row>
    <row r="580" spans="1:12" hidden="1" x14ac:dyDescent="0.2">
      <c r="A580" s="1">
        <f t="shared" si="24"/>
        <v>543</v>
      </c>
      <c r="B580" s="13">
        <v>9.1300000000000006E-2</v>
      </c>
      <c r="C580" s="13">
        <v>4.0915822981735905E-2</v>
      </c>
      <c r="D580" s="13">
        <v>7.2978005036903895E-2</v>
      </c>
      <c r="E580" s="11">
        <v>664430.08353204466</v>
      </c>
      <c r="L580" s="12">
        <f t="shared" ref="L580:L643" si="25">L579+100000</f>
        <v>57850000</v>
      </c>
    </row>
    <row r="581" spans="1:12" hidden="1" x14ac:dyDescent="0.2">
      <c r="A581" s="1">
        <f t="shared" si="24"/>
        <v>544</v>
      </c>
      <c r="B581" s="13">
        <v>9.1300000000000006E-2</v>
      </c>
      <c r="C581" s="13">
        <v>3.6516361568473342E-2</v>
      </c>
      <c r="D581" s="13">
        <v>6.9231776362494474E-2</v>
      </c>
      <c r="E581" s="11">
        <v>617866.26515264635</v>
      </c>
      <c r="L581" s="12">
        <f t="shared" si="25"/>
        <v>57950000</v>
      </c>
    </row>
    <row r="582" spans="1:12" hidden="1" x14ac:dyDescent="0.2">
      <c r="A582" s="1">
        <f t="shared" si="24"/>
        <v>545</v>
      </c>
      <c r="B582" s="13">
        <v>9.1300000000000006E-2</v>
      </c>
      <c r="C582" s="13">
        <v>2.705421694613859E-2</v>
      </c>
      <c r="D582" s="13">
        <v>0.14755099627445231</v>
      </c>
      <c r="E582" s="11">
        <v>1700401.3937685268</v>
      </c>
      <c r="L582" s="12">
        <f t="shared" si="25"/>
        <v>58050000</v>
      </c>
    </row>
    <row r="583" spans="1:12" hidden="1" x14ac:dyDescent="0.2">
      <c r="A583" s="1">
        <f t="shared" si="24"/>
        <v>546</v>
      </c>
      <c r="B583" s="13">
        <v>9.1300000000000006E-2</v>
      </c>
      <c r="C583" s="13">
        <v>3.9692203215216514E-2</v>
      </c>
      <c r="D583" s="13">
        <v>3.845200004812116E-2</v>
      </c>
      <c r="E583" s="11">
        <v>432064.55203638028</v>
      </c>
      <c r="L583" s="12">
        <f t="shared" si="25"/>
        <v>58150000</v>
      </c>
    </row>
    <row r="584" spans="1:12" hidden="1" x14ac:dyDescent="0.2">
      <c r="A584" s="1">
        <f t="shared" si="24"/>
        <v>547</v>
      </c>
      <c r="B584" s="13">
        <v>9.1300000000000006E-2</v>
      </c>
      <c r="C584" s="13">
        <v>6.9563231949227649E-3</v>
      </c>
      <c r="D584" s="13">
        <v>0.14443910695490192</v>
      </c>
      <c r="E584" s="11">
        <v>1525364.0087410479</v>
      </c>
      <c r="L584" s="12">
        <f t="shared" si="25"/>
        <v>58250000</v>
      </c>
    </row>
    <row r="585" spans="1:12" hidden="1" x14ac:dyDescent="0.2">
      <c r="A585" s="1">
        <f t="shared" si="24"/>
        <v>548</v>
      </c>
      <c r="B585" s="13">
        <v>9.1300000000000006E-2</v>
      </c>
      <c r="C585" s="13">
        <v>4.0970824695246044E-2</v>
      </c>
      <c r="D585" s="13">
        <v>0.16510475747637784</v>
      </c>
      <c r="E585" s="11">
        <v>2273960.9384890874</v>
      </c>
      <c r="L585" s="12">
        <f t="shared" si="25"/>
        <v>58350000</v>
      </c>
    </row>
    <row r="586" spans="1:12" hidden="1" x14ac:dyDescent="0.2">
      <c r="A586" s="1">
        <f t="shared" si="24"/>
        <v>549</v>
      </c>
      <c r="B586" s="13">
        <v>9.1300000000000006E-2</v>
      </c>
      <c r="C586" s="13">
        <v>1.0753936913214114E-2</v>
      </c>
      <c r="D586" s="13">
        <v>6.390055531528066E-2</v>
      </c>
      <c r="E586" s="11">
        <v>500875.22889265831</v>
      </c>
      <c r="L586" s="12">
        <f t="shared" si="25"/>
        <v>58450000</v>
      </c>
    </row>
    <row r="587" spans="1:12" hidden="1" x14ac:dyDescent="0.2">
      <c r="A587" s="1">
        <f t="shared" si="24"/>
        <v>550</v>
      </c>
      <c r="B587" s="13">
        <v>9.1300000000000006E-2</v>
      </c>
      <c r="C587" s="13">
        <v>1.9793200053241644E-2</v>
      </c>
      <c r="D587" s="13">
        <v>8.1813204112449828E-2</v>
      </c>
      <c r="E587" s="11">
        <v>666919.71498890792</v>
      </c>
      <c r="L587" s="12">
        <f t="shared" si="25"/>
        <v>58550000</v>
      </c>
    </row>
    <row r="588" spans="1:12" hidden="1" x14ac:dyDescent="0.2">
      <c r="A588" s="1">
        <f t="shared" si="24"/>
        <v>551</v>
      </c>
      <c r="B588" s="13">
        <v>9.1300000000000006E-2</v>
      </c>
      <c r="C588" s="13">
        <v>1.6222875188947244E-2</v>
      </c>
      <c r="D588" s="13">
        <v>0.22013795795129729</v>
      </c>
      <c r="E588" s="11">
        <v>4633695.1285056276</v>
      </c>
      <c r="L588" s="12">
        <f t="shared" si="25"/>
        <v>58650000</v>
      </c>
    </row>
    <row r="589" spans="1:12" hidden="1" x14ac:dyDescent="0.2">
      <c r="A589" s="1">
        <f t="shared" si="24"/>
        <v>552</v>
      </c>
      <c r="B589" s="13">
        <v>9.1300000000000006E-2</v>
      </c>
      <c r="C589" s="13">
        <v>1.6209572671277862E-2</v>
      </c>
      <c r="D589" s="13">
        <v>8.977356218153329E-2</v>
      </c>
      <c r="E589" s="11">
        <v>730727.70966448891</v>
      </c>
      <c r="L589" s="12">
        <f t="shared" si="25"/>
        <v>58750000</v>
      </c>
    </row>
    <row r="590" spans="1:12" hidden="1" x14ac:dyDescent="0.2">
      <c r="A590" s="1">
        <f t="shared" si="24"/>
        <v>553</v>
      </c>
      <c r="B590" s="13">
        <v>9.1300000000000006E-2</v>
      </c>
      <c r="C590" s="13">
        <v>3.8441117685140941E-2</v>
      </c>
      <c r="D590" s="13">
        <v>0.13564018829308711</v>
      </c>
      <c r="E590" s="11">
        <v>1502461.8216506389</v>
      </c>
      <c r="L590" s="12">
        <f t="shared" si="25"/>
        <v>58850000</v>
      </c>
    </row>
    <row r="591" spans="1:12" hidden="1" x14ac:dyDescent="0.2">
      <c r="A591" s="1">
        <f t="shared" si="24"/>
        <v>554</v>
      </c>
      <c r="B591" s="13">
        <v>9.1300000000000006E-2</v>
      </c>
      <c r="C591" s="13">
        <v>1.3783280400445536E-2</v>
      </c>
      <c r="D591" s="13">
        <v>0.11647300059235874</v>
      </c>
      <c r="E591" s="11">
        <v>1048335.631265862</v>
      </c>
      <c r="L591" s="12">
        <f t="shared" si="25"/>
        <v>58950000</v>
      </c>
    </row>
    <row r="592" spans="1:12" hidden="1" x14ac:dyDescent="0.2">
      <c r="A592" s="1">
        <f t="shared" si="24"/>
        <v>555</v>
      </c>
      <c r="B592" s="13">
        <v>9.1300000000000006E-2</v>
      </c>
      <c r="C592" s="13">
        <v>3.9861699882431448E-2</v>
      </c>
      <c r="D592" s="13">
        <v>0.14557029606566513</v>
      </c>
      <c r="E592" s="11">
        <v>1730536.489699804</v>
      </c>
      <c r="L592" s="12">
        <f t="shared" si="25"/>
        <v>59050000</v>
      </c>
    </row>
    <row r="593" spans="1:12" hidden="1" x14ac:dyDescent="0.2">
      <c r="A593" s="1">
        <f t="shared" si="24"/>
        <v>556</v>
      </c>
      <c r="B593" s="13">
        <v>9.1300000000000006E-2</v>
      </c>
      <c r="C593" s="13">
        <v>6.1489091581173995E-3</v>
      </c>
      <c r="D593" s="13">
        <v>0.17853022995049256</v>
      </c>
      <c r="E593" s="11">
        <v>2489541.3957019411</v>
      </c>
      <c r="L593" s="12">
        <f t="shared" si="25"/>
        <v>59150000</v>
      </c>
    </row>
    <row r="594" spans="1:12" hidden="1" x14ac:dyDescent="0.2">
      <c r="A594" s="1">
        <f t="shared" si="24"/>
        <v>557</v>
      </c>
      <c r="B594" s="13">
        <v>9.1300000000000006E-2</v>
      </c>
      <c r="C594" s="13">
        <v>2.4468248356358586E-2</v>
      </c>
      <c r="D594" s="13">
        <v>6.7455568713334912E-2</v>
      </c>
      <c r="E594" s="11">
        <v>564594.20474389847</v>
      </c>
      <c r="L594" s="12">
        <f t="shared" si="25"/>
        <v>59250000</v>
      </c>
    </row>
    <row r="595" spans="1:12" hidden="1" x14ac:dyDescent="0.2">
      <c r="A595" s="1">
        <f t="shared" si="24"/>
        <v>558</v>
      </c>
      <c r="B595" s="13">
        <v>9.1300000000000006E-2</v>
      </c>
      <c r="C595" s="13">
        <v>3.1454773999686374E-2</v>
      </c>
      <c r="D595" s="13">
        <v>8.8336138345916276E-2</v>
      </c>
      <c r="E595" s="11">
        <v>770469.6409868045</v>
      </c>
      <c r="L595" s="12">
        <f t="shared" si="25"/>
        <v>59350000</v>
      </c>
    </row>
    <row r="596" spans="1:12" hidden="1" x14ac:dyDescent="0.2">
      <c r="A596" s="1">
        <f t="shared" si="24"/>
        <v>559</v>
      </c>
      <c r="B596" s="13">
        <v>9.1300000000000006E-2</v>
      </c>
      <c r="C596" s="13">
        <v>3.9211882290970307E-2</v>
      </c>
      <c r="D596" s="13">
        <v>3.7910557310433302E-2</v>
      </c>
      <c r="E596" s="11">
        <v>427874.70817334397</v>
      </c>
      <c r="L596" s="12">
        <f t="shared" si="25"/>
        <v>59450000</v>
      </c>
    </row>
    <row r="597" spans="1:12" hidden="1" x14ac:dyDescent="0.2">
      <c r="A597" s="1">
        <f t="shared" si="24"/>
        <v>560</v>
      </c>
      <c r="B597" s="13">
        <v>9.1300000000000006E-2</v>
      </c>
      <c r="C597" s="13">
        <v>5.7851648915582202E-3</v>
      </c>
      <c r="D597" s="13">
        <v>9.1047140618440298E-2</v>
      </c>
      <c r="E597" s="11">
        <v>710608.6972452664</v>
      </c>
      <c r="L597" s="12">
        <f t="shared" si="25"/>
        <v>59550000</v>
      </c>
    </row>
    <row r="598" spans="1:12" hidden="1" x14ac:dyDescent="0.2">
      <c r="A598" s="1">
        <f t="shared" si="24"/>
        <v>561</v>
      </c>
      <c r="B598" s="13">
        <v>9.1300000000000006E-2</v>
      </c>
      <c r="C598" s="13">
        <v>4.5852293068033761E-2</v>
      </c>
      <c r="D598" s="13">
        <v>0.15850643947719475</v>
      </c>
      <c r="E598" s="11">
        <v>2111212.3781711063</v>
      </c>
      <c r="L598" s="12">
        <f t="shared" si="25"/>
        <v>59650000</v>
      </c>
    </row>
    <row r="599" spans="1:12" hidden="1" x14ac:dyDescent="0.2">
      <c r="A599" s="1">
        <f t="shared" si="24"/>
        <v>562</v>
      </c>
      <c r="B599" s="13">
        <v>9.1300000000000006E-2</v>
      </c>
      <c r="C599" s="13">
        <v>2.9967967793443663E-2</v>
      </c>
      <c r="D599" s="13">
        <v>0.13408629235752487</v>
      </c>
      <c r="E599" s="11">
        <v>1424190.5969415859</v>
      </c>
      <c r="L599" s="12">
        <f t="shared" si="25"/>
        <v>59750000</v>
      </c>
    </row>
    <row r="600" spans="1:12" hidden="1" x14ac:dyDescent="0.2">
      <c r="A600" s="1">
        <f t="shared" si="24"/>
        <v>563</v>
      </c>
      <c r="B600" s="13">
        <v>9.1300000000000006E-2</v>
      </c>
      <c r="C600" s="13">
        <v>4.232091130457169E-2</v>
      </c>
      <c r="D600" s="13">
        <v>7.4340889186133935E-2</v>
      </c>
      <c r="E600" s="11">
        <v>681420.99702355568</v>
      </c>
      <c r="L600" s="12">
        <f t="shared" si="25"/>
        <v>59850000</v>
      </c>
    </row>
    <row r="601" spans="1:12" hidden="1" x14ac:dyDescent="0.2">
      <c r="A601" s="1">
        <f t="shared" si="24"/>
        <v>564</v>
      </c>
      <c r="B601" s="13">
        <v>9.1300000000000006E-2</v>
      </c>
      <c r="C601" s="13">
        <v>4.4895632613100041E-2</v>
      </c>
      <c r="D601" s="13">
        <v>7.9720085913109501E-2</v>
      </c>
      <c r="E601" s="11">
        <v>740028.91986551392</v>
      </c>
      <c r="L601" s="12">
        <f t="shared" si="25"/>
        <v>59950000</v>
      </c>
    </row>
    <row r="602" spans="1:12" hidden="1" x14ac:dyDescent="0.2">
      <c r="A602" s="1">
        <f t="shared" si="24"/>
        <v>565</v>
      </c>
      <c r="B602" s="13">
        <v>9.1300000000000006E-2</v>
      </c>
      <c r="C602" s="13">
        <v>7.1019049930615757E-3</v>
      </c>
      <c r="D602" s="13">
        <v>6.374320883811177E-2</v>
      </c>
      <c r="E602" s="11">
        <v>490580.82588512212</v>
      </c>
      <c r="L602" s="12">
        <f t="shared" si="25"/>
        <v>60050000</v>
      </c>
    </row>
    <row r="603" spans="1:12" hidden="1" x14ac:dyDescent="0.2">
      <c r="A603" s="1">
        <f t="shared" si="24"/>
        <v>566</v>
      </c>
      <c r="B603" s="13">
        <v>9.1300000000000006E-2</v>
      </c>
      <c r="C603" s="13">
        <v>4.6005936041856208E-3</v>
      </c>
      <c r="D603" s="13">
        <v>0.11204652941954422</v>
      </c>
      <c r="E603" s="11">
        <v>951583.34254430817</v>
      </c>
      <c r="L603" s="12">
        <f t="shared" si="25"/>
        <v>60150000</v>
      </c>
    </row>
    <row r="604" spans="1:12" hidden="1" x14ac:dyDescent="0.2">
      <c r="A604" s="1">
        <f t="shared" si="24"/>
        <v>567</v>
      </c>
      <c r="B604" s="13">
        <v>9.1300000000000006E-2</v>
      </c>
      <c r="C604" s="13">
        <v>2.4748721566684475E-2</v>
      </c>
      <c r="D604" s="13">
        <v>0.13573718132282547</v>
      </c>
      <c r="E604" s="11">
        <v>1429825.5762465759</v>
      </c>
      <c r="L604" s="12">
        <f t="shared" si="25"/>
        <v>60250000</v>
      </c>
    </row>
    <row r="605" spans="1:12" hidden="1" x14ac:dyDescent="0.2">
      <c r="A605" s="1">
        <f t="shared" si="24"/>
        <v>568</v>
      </c>
      <c r="B605" s="13">
        <v>9.1300000000000006E-2</v>
      </c>
      <c r="C605" s="13">
        <v>2.9459527904494378E-2</v>
      </c>
      <c r="D605" s="13">
        <v>8.3239396098165316E-2</v>
      </c>
      <c r="E605" s="11">
        <v>713111.05829507695</v>
      </c>
      <c r="L605" s="12">
        <f t="shared" si="25"/>
        <v>60350000</v>
      </c>
    </row>
    <row r="606" spans="1:12" hidden="1" x14ac:dyDescent="0.2">
      <c r="A606" s="1">
        <f t="shared" si="24"/>
        <v>569</v>
      </c>
      <c r="B606" s="13">
        <v>9.1300000000000006E-2</v>
      </c>
      <c r="C606" s="13">
        <v>3.6692148144384207E-2</v>
      </c>
      <c r="D606" s="13">
        <v>0.15677044776984483</v>
      </c>
      <c r="E606" s="11">
        <v>1997376.5717665097</v>
      </c>
      <c r="L606" s="12">
        <f t="shared" si="25"/>
        <v>60450000</v>
      </c>
    </row>
    <row r="607" spans="1:12" hidden="1" x14ac:dyDescent="0.2">
      <c r="A607" s="1">
        <f t="shared" si="24"/>
        <v>570</v>
      </c>
      <c r="B607" s="13">
        <v>9.1300000000000006E-2</v>
      </c>
      <c r="C607" s="13">
        <v>1.27418408219872E-2</v>
      </c>
      <c r="D607" s="13">
        <v>4.4013399121472986E-2</v>
      </c>
      <c r="E607" s="11">
        <v>389346.67596485815</v>
      </c>
      <c r="L607" s="12">
        <f t="shared" si="25"/>
        <v>60550000</v>
      </c>
    </row>
    <row r="608" spans="1:12" hidden="1" x14ac:dyDescent="0.2">
      <c r="A608" s="1">
        <f t="shared" si="24"/>
        <v>571</v>
      </c>
      <c r="B608" s="13">
        <v>9.1300000000000006E-2</v>
      </c>
      <c r="C608" s="13">
        <v>4.0643429689508195E-2</v>
      </c>
      <c r="D608" s="13">
        <v>0.11492554989501394</v>
      </c>
      <c r="E608" s="11">
        <v>1145827.7103881361</v>
      </c>
      <c r="L608" s="12">
        <f t="shared" si="25"/>
        <v>60650000</v>
      </c>
    </row>
    <row r="609" spans="1:12" hidden="1" x14ac:dyDescent="0.2">
      <c r="A609" s="1">
        <f t="shared" si="24"/>
        <v>572</v>
      </c>
      <c r="B609" s="13">
        <v>9.1300000000000006E-2</v>
      </c>
      <c r="C609" s="13">
        <v>2.7828864531312392E-3</v>
      </c>
      <c r="D609" s="13">
        <v>7.7172167420851701E-2</v>
      </c>
      <c r="E609" s="11">
        <v>577888.43665550766</v>
      </c>
      <c r="L609" s="12">
        <f t="shared" si="25"/>
        <v>60750000</v>
      </c>
    </row>
    <row r="610" spans="1:12" hidden="1" x14ac:dyDescent="0.2">
      <c r="A610" s="1">
        <f t="shared" si="24"/>
        <v>573</v>
      </c>
      <c r="B610" s="13">
        <v>9.1300000000000006E-2</v>
      </c>
      <c r="C610" s="13">
        <v>2.7056708508422969E-2</v>
      </c>
      <c r="D610" s="13">
        <v>0.13772909011388518</v>
      </c>
      <c r="E610" s="11">
        <v>1482310.0019588035</v>
      </c>
      <c r="L610" s="12">
        <f t="shared" si="25"/>
        <v>60850000</v>
      </c>
    </row>
    <row r="611" spans="1:12" hidden="1" x14ac:dyDescent="0.2">
      <c r="A611" s="1">
        <f t="shared" si="24"/>
        <v>574</v>
      </c>
      <c r="B611" s="13">
        <v>9.1300000000000006E-2</v>
      </c>
      <c r="C611" s="13">
        <v>5.506585246404511E-3</v>
      </c>
      <c r="D611" s="13">
        <v>0.18786849402890615</v>
      </c>
      <c r="E611" s="11">
        <v>2845210.3308879752</v>
      </c>
      <c r="L611" s="12">
        <f t="shared" si="25"/>
        <v>60950000</v>
      </c>
    </row>
    <row r="612" spans="1:12" hidden="1" x14ac:dyDescent="0.2">
      <c r="A612" s="1">
        <f t="shared" si="24"/>
        <v>575</v>
      </c>
      <c r="B612" s="13">
        <v>9.1300000000000006E-2</v>
      </c>
      <c r="C612" s="13">
        <v>4.0967089307002831E-2</v>
      </c>
      <c r="D612" s="13">
        <v>8.9033632729693349E-2</v>
      </c>
      <c r="E612" s="11">
        <v>816107.78278550657</v>
      </c>
      <c r="L612" s="12">
        <f t="shared" si="25"/>
        <v>61050000</v>
      </c>
    </row>
    <row r="613" spans="1:12" hidden="1" x14ac:dyDescent="0.2">
      <c r="A613" s="1">
        <f t="shared" si="24"/>
        <v>576</v>
      </c>
      <c r="B613" s="13">
        <v>9.1300000000000006E-2</v>
      </c>
      <c r="C613" s="13">
        <v>3.8172406716702738E-2</v>
      </c>
      <c r="D613" s="13">
        <v>0.1053558567646327</v>
      </c>
      <c r="E613" s="11">
        <v>997299.60087417404</v>
      </c>
      <c r="L613" s="12">
        <f t="shared" si="25"/>
        <v>61150000</v>
      </c>
    </row>
    <row r="614" spans="1:12" hidden="1" x14ac:dyDescent="0.2">
      <c r="A614" s="1">
        <f t="shared" si="24"/>
        <v>577</v>
      </c>
      <c r="B614" s="13">
        <v>9.1300000000000006E-2</v>
      </c>
      <c r="C614" s="13">
        <v>1.5046941913634466E-2</v>
      </c>
      <c r="D614" s="13">
        <v>7.7831459863398358E-2</v>
      </c>
      <c r="E614" s="11">
        <v>617621.51923053165</v>
      </c>
      <c r="L614" s="12">
        <f t="shared" si="25"/>
        <v>61250000</v>
      </c>
    </row>
    <row r="615" spans="1:12" hidden="1" x14ac:dyDescent="0.2">
      <c r="A615" s="1">
        <f t="shared" si="24"/>
        <v>578</v>
      </c>
      <c r="B615" s="13">
        <v>9.1300000000000006E-2</v>
      </c>
      <c r="C615" s="13">
        <v>1.2520086144964271E-2</v>
      </c>
      <c r="D615" s="13">
        <v>0.10061008859158155</v>
      </c>
      <c r="E615" s="11">
        <v>835338.39715942508</v>
      </c>
      <c r="L615" s="12">
        <f t="shared" si="25"/>
        <v>61350000</v>
      </c>
    </row>
    <row r="616" spans="1:12" hidden="1" x14ac:dyDescent="0.2">
      <c r="A616" s="1">
        <f t="shared" ref="A616:A679" si="26">A615+1</f>
        <v>579</v>
      </c>
      <c r="B616" s="13">
        <v>9.1300000000000006E-2</v>
      </c>
      <c r="C616" s="13">
        <v>1.1657152117863679E-2</v>
      </c>
      <c r="D616" s="13">
        <v>0.13464561508489997</v>
      </c>
      <c r="E616" s="11">
        <v>1345814.4462082381</v>
      </c>
      <c r="L616" s="12">
        <f t="shared" si="25"/>
        <v>61450000</v>
      </c>
    </row>
    <row r="617" spans="1:12" hidden="1" x14ac:dyDescent="0.2">
      <c r="A617" s="1">
        <f t="shared" si="26"/>
        <v>580</v>
      </c>
      <c r="B617" s="13">
        <v>9.1300000000000006E-2</v>
      </c>
      <c r="C617" s="13">
        <v>2.0211288455148635E-2</v>
      </c>
      <c r="D617" s="13">
        <v>7.7159896614663548E-2</v>
      </c>
      <c r="E617" s="11">
        <v>627816.23541210522</v>
      </c>
      <c r="L617" s="12">
        <f t="shared" si="25"/>
        <v>61550000</v>
      </c>
    </row>
    <row r="618" spans="1:12" hidden="1" x14ac:dyDescent="0.2">
      <c r="A618" s="1">
        <f t="shared" si="26"/>
        <v>581</v>
      </c>
      <c r="B618" s="13">
        <v>9.1300000000000006E-2</v>
      </c>
      <c r="C618" s="13">
        <v>3.0289368898838544E-3</v>
      </c>
      <c r="D618" s="13">
        <v>0.12997345551951595</v>
      </c>
      <c r="E618" s="11">
        <v>1223466.1657282142</v>
      </c>
      <c r="L618" s="12">
        <f t="shared" si="25"/>
        <v>61650000</v>
      </c>
    </row>
    <row r="619" spans="1:12" hidden="1" x14ac:dyDescent="0.2">
      <c r="A619" s="1">
        <f t="shared" si="26"/>
        <v>582</v>
      </c>
      <c r="B619" s="13">
        <v>9.1300000000000006E-2</v>
      </c>
      <c r="C619" s="13">
        <v>4.1212613580153969E-2</v>
      </c>
      <c r="D619" s="13">
        <v>8.776407058629046E-2</v>
      </c>
      <c r="E619" s="11">
        <v>803854.30025011301</v>
      </c>
      <c r="L619" s="12">
        <f t="shared" si="25"/>
        <v>61750000</v>
      </c>
    </row>
    <row r="620" spans="1:12" hidden="1" x14ac:dyDescent="0.2">
      <c r="A620" s="1">
        <f t="shared" si="26"/>
        <v>583</v>
      </c>
      <c r="B620" s="13">
        <v>9.1300000000000006E-2</v>
      </c>
      <c r="C620" s="13">
        <v>2.1923066334292199E-3</v>
      </c>
      <c r="D620" s="13">
        <v>0.11113268575073652</v>
      </c>
      <c r="E620" s="11">
        <v>931022.2459692813</v>
      </c>
      <c r="L620" s="12">
        <f t="shared" si="25"/>
        <v>61850000</v>
      </c>
    </row>
    <row r="621" spans="1:12" hidden="1" x14ac:dyDescent="0.2">
      <c r="A621" s="1">
        <f t="shared" si="26"/>
        <v>584</v>
      </c>
      <c r="B621" s="13">
        <v>9.1300000000000006E-2</v>
      </c>
      <c r="C621" s="13">
        <v>4.4928171873070549E-2</v>
      </c>
      <c r="D621" s="13">
        <v>0.12587532275976565</v>
      </c>
      <c r="E621" s="11">
        <v>1351601.0830667606</v>
      </c>
      <c r="L621" s="12">
        <f t="shared" si="25"/>
        <v>61950000</v>
      </c>
    </row>
    <row r="622" spans="1:12" hidden="1" x14ac:dyDescent="0.2">
      <c r="A622" s="1">
        <f t="shared" si="26"/>
        <v>585</v>
      </c>
      <c r="B622" s="13">
        <v>9.1300000000000006E-2</v>
      </c>
      <c r="C622" s="13">
        <v>1.1037322440457865E-2</v>
      </c>
      <c r="D622" s="13">
        <v>0.17418926442253455</v>
      </c>
      <c r="E622" s="11">
        <v>2367737.6331904735</v>
      </c>
      <c r="L622" s="12">
        <f t="shared" si="25"/>
        <v>62050000</v>
      </c>
    </row>
    <row r="623" spans="1:12" hidden="1" x14ac:dyDescent="0.2">
      <c r="A623" s="1">
        <f t="shared" si="26"/>
        <v>586</v>
      </c>
      <c r="B623" s="13">
        <v>9.1300000000000006E-2</v>
      </c>
      <c r="C623" s="13">
        <v>1.9999732020015756E-2</v>
      </c>
      <c r="D623" s="13">
        <v>0.12227781254487775</v>
      </c>
      <c r="E623" s="11">
        <v>1164195.7622980641</v>
      </c>
      <c r="L623" s="12">
        <f t="shared" si="25"/>
        <v>62150000</v>
      </c>
    </row>
    <row r="624" spans="1:12" hidden="1" x14ac:dyDescent="0.2">
      <c r="A624" s="1">
        <f t="shared" si="26"/>
        <v>587</v>
      </c>
      <c r="B624" s="13">
        <v>9.1300000000000006E-2</v>
      </c>
      <c r="C624" s="13">
        <v>2.7933977497291762E-2</v>
      </c>
      <c r="D624" s="13">
        <v>7.8459793635068942E-2</v>
      </c>
      <c r="E624" s="11">
        <v>664355.07845041738</v>
      </c>
      <c r="L624" s="12">
        <f t="shared" si="25"/>
        <v>62250000</v>
      </c>
    </row>
    <row r="625" spans="1:12" hidden="1" x14ac:dyDescent="0.2">
      <c r="A625" s="1">
        <f t="shared" si="26"/>
        <v>588</v>
      </c>
      <c r="B625" s="13">
        <v>9.1300000000000006E-2</v>
      </c>
      <c r="C625" s="13">
        <v>4.6685187691911448E-2</v>
      </c>
      <c r="D625" s="13">
        <v>0.11429415341765707</v>
      </c>
      <c r="E625" s="11">
        <v>1167772.7161984947</v>
      </c>
      <c r="L625" s="12">
        <f t="shared" si="25"/>
        <v>62350000</v>
      </c>
    </row>
    <row r="626" spans="1:12" hidden="1" x14ac:dyDescent="0.2">
      <c r="A626" s="1">
        <f t="shared" si="26"/>
        <v>589</v>
      </c>
      <c r="B626" s="13">
        <v>9.1300000000000006E-2</v>
      </c>
      <c r="C626" s="13">
        <v>4.3987768796671073E-2</v>
      </c>
      <c r="D626" s="13">
        <v>7.4495629823770393E-2</v>
      </c>
      <c r="E626" s="11">
        <v>689327.42307203938</v>
      </c>
      <c r="L626" s="12">
        <f t="shared" si="25"/>
        <v>62450000</v>
      </c>
    </row>
    <row r="627" spans="1:12" hidden="1" x14ac:dyDescent="0.2">
      <c r="A627" s="1">
        <f t="shared" si="26"/>
        <v>590</v>
      </c>
      <c r="B627" s="13">
        <v>9.1300000000000006E-2</v>
      </c>
      <c r="C627" s="13">
        <v>4.4024987980537264E-2</v>
      </c>
      <c r="D627" s="13">
        <v>0.13307587547705918</v>
      </c>
      <c r="E627" s="11">
        <v>1483466.0709249806</v>
      </c>
      <c r="L627" s="12">
        <f t="shared" si="25"/>
        <v>62550000</v>
      </c>
    </row>
    <row r="628" spans="1:12" hidden="1" x14ac:dyDescent="0.2">
      <c r="A628" s="1">
        <f t="shared" si="26"/>
        <v>591</v>
      </c>
      <c r="B628" s="13">
        <v>9.1300000000000006E-2</v>
      </c>
      <c r="C628" s="13">
        <v>7.7098659383926576E-3</v>
      </c>
      <c r="D628" s="13">
        <v>0.10269266782322245</v>
      </c>
      <c r="E628" s="11">
        <v>843470.69240964681</v>
      </c>
      <c r="L628" s="12">
        <f t="shared" si="25"/>
        <v>62650000</v>
      </c>
    </row>
    <row r="629" spans="1:12" hidden="1" x14ac:dyDescent="0.2">
      <c r="A629" s="1">
        <f t="shared" si="26"/>
        <v>592</v>
      </c>
      <c r="B629" s="13">
        <v>9.1300000000000006E-2</v>
      </c>
      <c r="C629" s="13">
        <v>4.8682675264242734E-2</v>
      </c>
      <c r="D629" s="13">
        <v>9.5361543710261495E-2</v>
      </c>
      <c r="E629" s="11">
        <v>921799.21280847082</v>
      </c>
      <c r="L629" s="12">
        <f t="shared" si="25"/>
        <v>62750000</v>
      </c>
    </row>
    <row r="630" spans="1:12" hidden="1" x14ac:dyDescent="0.2">
      <c r="A630" s="1">
        <f t="shared" si="26"/>
        <v>593</v>
      </c>
      <c r="B630" s="13">
        <v>9.1300000000000006E-2</v>
      </c>
      <c r="C630" s="13">
        <v>3.4163478755680252E-2</v>
      </c>
      <c r="D630" s="13">
        <v>0.1005187910411592</v>
      </c>
      <c r="E630" s="11">
        <v>917746.22663945053</v>
      </c>
      <c r="L630" s="12">
        <f t="shared" si="25"/>
        <v>62850000</v>
      </c>
    </row>
    <row r="631" spans="1:12" hidden="1" x14ac:dyDescent="0.2">
      <c r="A631" s="1">
        <f t="shared" si="26"/>
        <v>594</v>
      </c>
      <c r="B631" s="13">
        <v>9.1300000000000006E-2</v>
      </c>
      <c r="C631" s="13">
        <v>1.5926837178532854E-2</v>
      </c>
      <c r="D631" s="13">
        <v>9.8591925756267032E-2</v>
      </c>
      <c r="E631" s="11">
        <v>823979.05643752101</v>
      </c>
      <c r="L631" s="12">
        <f t="shared" si="25"/>
        <v>62950000</v>
      </c>
    </row>
    <row r="632" spans="1:12" hidden="1" x14ac:dyDescent="0.2">
      <c r="A632" s="1">
        <f t="shared" si="26"/>
        <v>595</v>
      </c>
      <c r="B632" s="13">
        <v>9.1300000000000006E-2</v>
      </c>
      <c r="C632" s="13">
        <v>1.9881481164204174E-2</v>
      </c>
      <c r="D632" s="13">
        <v>8.1706778712288791E-2</v>
      </c>
      <c r="E632" s="11">
        <v>666249.66224872554</v>
      </c>
      <c r="L632" s="12">
        <f t="shared" si="25"/>
        <v>63050000</v>
      </c>
    </row>
    <row r="633" spans="1:12" hidden="1" x14ac:dyDescent="0.2">
      <c r="A633" s="1">
        <f t="shared" si="26"/>
        <v>596</v>
      </c>
      <c r="B633" s="13">
        <v>9.1300000000000006E-2</v>
      </c>
      <c r="C633" s="13">
        <v>2.8751415728057172E-3</v>
      </c>
      <c r="D633" s="13">
        <v>0.12170049328181458</v>
      </c>
      <c r="E633" s="11">
        <v>1085750.4646982281</v>
      </c>
      <c r="L633" s="12">
        <f t="shared" si="25"/>
        <v>63150000</v>
      </c>
    </row>
    <row r="634" spans="1:12" hidden="1" x14ac:dyDescent="0.2">
      <c r="A634" s="1">
        <f t="shared" si="26"/>
        <v>597</v>
      </c>
      <c r="B634" s="13">
        <v>9.1300000000000006E-2</v>
      </c>
      <c r="C634" s="13">
        <v>4.7815800531228678E-2</v>
      </c>
      <c r="D634" s="13">
        <v>0.1180620160253134</v>
      </c>
      <c r="E634" s="11">
        <v>1233698.9363330277</v>
      </c>
      <c r="L634" s="12">
        <f t="shared" si="25"/>
        <v>63250000</v>
      </c>
    </row>
    <row r="635" spans="1:12" hidden="1" x14ac:dyDescent="0.2">
      <c r="A635" s="1">
        <f t="shared" si="26"/>
        <v>598</v>
      </c>
      <c r="B635" s="13">
        <v>9.1300000000000006E-2</v>
      </c>
      <c r="C635" s="13">
        <v>4.568576654672038E-2</v>
      </c>
      <c r="D635" s="13">
        <v>7.2877683635664825E-2</v>
      </c>
      <c r="E635" s="11">
        <v>682236.39778598363</v>
      </c>
      <c r="L635" s="12">
        <f t="shared" si="25"/>
        <v>63350000</v>
      </c>
    </row>
    <row r="636" spans="1:12" hidden="1" x14ac:dyDescent="0.2">
      <c r="A636" s="1">
        <f t="shared" si="26"/>
        <v>599</v>
      </c>
      <c r="B636" s="13">
        <v>9.1300000000000006E-2</v>
      </c>
      <c r="C636" s="13">
        <v>1.5879737311925563E-2</v>
      </c>
      <c r="D636" s="13">
        <v>9.6913538319852929E-2</v>
      </c>
      <c r="E636" s="11">
        <v>804935.02104093053</v>
      </c>
      <c r="L636" s="12">
        <f t="shared" si="25"/>
        <v>63450000</v>
      </c>
    </row>
    <row r="637" spans="1:12" hidden="1" x14ac:dyDescent="0.2">
      <c r="A637" s="1">
        <f t="shared" si="26"/>
        <v>600</v>
      </c>
      <c r="B637" s="13">
        <v>9.1300000000000006E-2</v>
      </c>
      <c r="C637" s="13">
        <v>2.8547146204398733E-2</v>
      </c>
      <c r="D637" s="13">
        <v>9.3101625018660719E-2</v>
      </c>
      <c r="E637" s="11">
        <v>809405.29529835144</v>
      </c>
      <c r="L637" s="12">
        <f t="shared" si="25"/>
        <v>63550000</v>
      </c>
    </row>
    <row r="638" spans="1:12" hidden="1" x14ac:dyDescent="0.2">
      <c r="A638" s="1">
        <f t="shared" si="26"/>
        <v>601</v>
      </c>
      <c r="B638" s="13">
        <v>9.1300000000000006E-2</v>
      </c>
      <c r="C638" s="13">
        <v>2.3299719389143693E-2</v>
      </c>
      <c r="D638" s="13">
        <v>9.3351709821181822E-3</v>
      </c>
      <c r="E638" s="11">
        <v>272584.10838779336</v>
      </c>
      <c r="L638" s="12">
        <f t="shared" si="25"/>
        <v>63650000</v>
      </c>
    </row>
    <row r="639" spans="1:12" hidden="1" x14ac:dyDescent="0.2">
      <c r="A639" s="1">
        <f t="shared" si="26"/>
        <v>602</v>
      </c>
      <c r="B639" s="13">
        <v>9.1300000000000006E-2</v>
      </c>
      <c r="C639" s="13">
        <v>4.2576728825888997E-2</v>
      </c>
      <c r="D639" s="13">
        <v>0.11731065552434994</v>
      </c>
      <c r="E639" s="11">
        <v>1193104.9201502074</v>
      </c>
      <c r="L639" s="12">
        <f t="shared" si="25"/>
        <v>63750000</v>
      </c>
    </row>
    <row r="640" spans="1:12" hidden="1" x14ac:dyDescent="0.2">
      <c r="A640" s="1">
        <f t="shared" si="26"/>
        <v>603</v>
      </c>
      <c r="B640" s="13">
        <v>9.1300000000000006E-2</v>
      </c>
      <c r="C640" s="13">
        <v>4.4176205133405463E-2</v>
      </c>
      <c r="D640" s="13">
        <v>0.13803061143295076</v>
      </c>
      <c r="E640" s="11">
        <v>1587257.5857295922</v>
      </c>
      <c r="L640" s="12">
        <f t="shared" si="25"/>
        <v>63850000</v>
      </c>
    </row>
    <row r="641" spans="1:12" hidden="1" x14ac:dyDescent="0.2">
      <c r="A641" s="1">
        <f t="shared" si="26"/>
        <v>604</v>
      </c>
      <c r="B641" s="13">
        <v>9.1300000000000006E-2</v>
      </c>
      <c r="C641" s="13">
        <v>2.5937900413968915E-2</v>
      </c>
      <c r="D641" s="13">
        <v>0.11547850057719328</v>
      </c>
      <c r="E641" s="11">
        <v>1084403.3748282029</v>
      </c>
      <c r="L641" s="12">
        <f t="shared" si="25"/>
        <v>63950000</v>
      </c>
    </row>
    <row r="642" spans="1:12" hidden="1" x14ac:dyDescent="0.2">
      <c r="A642" s="1">
        <f t="shared" si="26"/>
        <v>605</v>
      </c>
      <c r="B642" s="13">
        <v>9.1300000000000006E-2</v>
      </c>
      <c r="C642" s="13">
        <v>1.4035510238778826E-2</v>
      </c>
      <c r="D642" s="13">
        <v>4.4460775051472001E-2</v>
      </c>
      <c r="E642" s="11">
        <v>394612.4850427371</v>
      </c>
      <c r="L642" s="12">
        <f t="shared" si="25"/>
        <v>64050000</v>
      </c>
    </row>
    <row r="643" spans="1:12" hidden="1" x14ac:dyDescent="0.2">
      <c r="A643" s="1">
        <f t="shared" si="26"/>
        <v>606</v>
      </c>
      <c r="B643" s="13">
        <v>9.1300000000000006E-2</v>
      </c>
      <c r="C643" s="13">
        <v>2.7654336630841589E-2</v>
      </c>
      <c r="D643" s="13">
        <v>0.12511225597637068</v>
      </c>
      <c r="E643" s="11">
        <v>1246938.0664706179</v>
      </c>
      <c r="L643" s="12">
        <f t="shared" si="25"/>
        <v>64150000</v>
      </c>
    </row>
    <row r="644" spans="1:12" hidden="1" x14ac:dyDescent="0.2">
      <c r="A644" s="1">
        <f t="shared" si="26"/>
        <v>607</v>
      </c>
      <c r="B644" s="13">
        <v>9.1300000000000006E-2</v>
      </c>
      <c r="C644" s="13">
        <v>4.9047958665126269E-2</v>
      </c>
      <c r="D644" s="13">
        <v>0.12412449517719322</v>
      </c>
      <c r="E644" s="11">
        <v>1344185.6299557658</v>
      </c>
      <c r="L644" s="12">
        <f t="shared" ref="L644:L707" si="27">L643+100000</f>
        <v>64250000</v>
      </c>
    </row>
    <row r="645" spans="1:12" hidden="1" x14ac:dyDescent="0.2">
      <c r="A645" s="1">
        <f t="shared" si="26"/>
        <v>608</v>
      </c>
      <c r="B645" s="13">
        <v>9.1300000000000006E-2</v>
      </c>
      <c r="C645" s="13">
        <v>2.3165248669637165E-2</v>
      </c>
      <c r="D645" s="13">
        <v>3.8537476219376532E-2</v>
      </c>
      <c r="E645" s="11">
        <v>387228.06475696526</v>
      </c>
      <c r="L645" s="12">
        <f t="shared" si="27"/>
        <v>64350000</v>
      </c>
    </row>
    <row r="646" spans="1:12" hidden="1" x14ac:dyDescent="0.2">
      <c r="A646" s="1">
        <f t="shared" si="26"/>
        <v>609</v>
      </c>
      <c r="B646" s="13">
        <v>9.1300000000000006E-2</v>
      </c>
      <c r="C646" s="13">
        <v>4.7321870695380935E-2</v>
      </c>
      <c r="D646" s="13">
        <v>7.571042606762185E-2</v>
      </c>
      <c r="E646" s="11">
        <v>713557.50191074435</v>
      </c>
      <c r="L646" s="12">
        <f t="shared" si="27"/>
        <v>64450000</v>
      </c>
    </row>
    <row r="647" spans="1:12" hidden="1" x14ac:dyDescent="0.2">
      <c r="A647" s="1">
        <f t="shared" si="26"/>
        <v>610</v>
      </c>
      <c r="B647" s="13">
        <v>9.1300000000000006E-2</v>
      </c>
      <c r="C647" s="13">
        <v>4.9505880001335378E-3</v>
      </c>
      <c r="D647" s="13">
        <v>0.1418556345514928</v>
      </c>
      <c r="E647" s="11">
        <v>1460686.2257202473</v>
      </c>
      <c r="L647" s="12">
        <f t="shared" si="27"/>
        <v>64550000</v>
      </c>
    </row>
    <row r="648" spans="1:12" hidden="1" x14ac:dyDescent="0.2">
      <c r="A648" s="1">
        <f t="shared" si="26"/>
        <v>611</v>
      </c>
      <c r="B648" s="13">
        <v>9.1300000000000006E-2</v>
      </c>
      <c r="C648" s="13">
        <v>6.4994090616428751E-3</v>
      </c>
      <c r="D648" s="13">
        <v>0.1195348403759383</v>
      </c>
      <c r="E648" s="11">
        <v>1066010.3400646206</v>
      </c>
      <c r="L648" s="12">
        <f t="shared" si="27"/>
        <v>64650000</v>
      </c>
    </row>
    <row r="649" spans="1:12" hidden="1" x14ac:dyDescent="0.2">
      <c r="A649" s="1">
        <f t="shared" si="26"/>
        <v>612</v>
      </c>
      <c r="B649" s="13">
        <v>9.1300000000000006E-2</v>
      </c>
      <c r="C649" s="13">
        <v>3.6072402383340307E-2</v>
      </c>
      <c r="D649" s="13">
        <v>5.9075787634538482E-2</v>
      </c>
      <c r="E649" s="11">
        <v>542279.35066147312</v>
      </c>
      <c r="L649" s="12">
        <f t="shared" si="27"/>
        <v>64750000</v>
      </c>
    </row>
    <row r="650" spans="1:12" hidden="1" x14ac:dyDescent="0.2">
      <c r="A650" s="1">
        <f t="shared" si="26"/>
        <v>613</v>
      </c>
      <c r="B650" s="13">
        <v>9.1300000000000006E-2</v>
      </c>
      <c r="C650" s="13">
        <v>1.8073596497013577E-2</v>
      </c>
      <c r="D650" s="13">
        <v>5.146520271691489E-2</v>
      </c>
      <c r="E650" s="11">
        <v>442393.66803749115</v>
      </c>
      <c r="L650" s="12">
        <f t="shared" si="27"/>
        <v>64850000</v>
      </c>
    </row>
    <row r="651" spans="1:12" hidden="1" x14ac:dyDescent="0.2">
      <c r="A651" s="1">
        <f t="shared" si="26"/>
        <v>614</v>
      </c>
      <c r="B651" s="13">
        <v>9.1300000000000006E-2</v>
      </c>
      <c r="C651" s="13">
        <v>2.2520240019002314E-2</v>
      </c>
      <c r="D651" s="13">
        <v>0.11496107548911254</v>
      </c>
      <c r="E651" s="11">
        <v>1061923.4424328317</v>
      </c>
      <c r="L651" s="12">
        <f t="shared" si="27"/>
        <v>64950000</v>
      </c>
    </row>
    <row r="652" spans="1:12" hidden="1" x14ac:dyDescent="0.2">
      <c r="A652" s="1">
        <f t="shared" si="26"/>
        <v>615</v>
      </c>
      <c r="B652" s="13">
        <v>9.1300000000000006E-2</v>
      </c>
      <c r="C652" s="13">
        <v>3.1445864625801796E-2</v>
      </c>
      <c r="D652" s="13">
        <v>3.9595936866386842E-2</v>
      </c>
      <c r="E652" s="11">
        <v>414131.04222904542</v>
      </c>
      <c r="L652" s="12">
        <f t="shared" si="27"/>
        <v>65050000</v>
      </c>
    </row>
    <row r="653" spans="1:12" hidden="1" x14ac:dyDescent="0.2">
      <c r="A653" s="1">
        <f t="shared" si="26"/>
        <v>616</v>
      </c>
      <c r="B653" s="13">
        <v>9.1300000000000006E-2</v>
      </c>
      <c r="C653" s="13">
        <v>3.4960748074034806E-2</v>
      </c>
      <c r="D653" s="13">
        <v>0.13781824384381786</v>
      </c>
      <c r="E653" s="11">
        <v>1527665.6435969591</v>
      </c>
      <c r="L653" s="12">
        <f t="shared" si="27"/>
        <v>65150000</v>
      </c>
    </row>
    <row r="654" spans="1:12" hidden="1" x14ac:dyDescent="0.2">
      <c r="A654" s="1">
        <f t="shared" si="26"/>
        <v>617</v>
      </c>
      <c r="B654" s="13">
        <v>9.1300000000000006E-2</v>
      </c>
      <c r="C654" s="13">
        <v>3.7752680755814651E-2</v>
      </c>
      <c r="D654" s="13">
        <v>0.15743658961439636</v>
      </c>
      <c r="E654" s="11">
        <v>2023125.4955987842</v>
      </c>
      <c r="L654" s="12">
        <f t="shared" si="27"/>
        <v>65250000</v>
      </c>
    </row>
    <row r="655" spans="1:12" hidden="1" x14ac:dyDescent="0.2">
      <c r="A655" s="1">
        <f t="shared" si="26"/>
        <v>618</v>
      </c>
      <c r="B655" s="13">
        <v>9.1300000000000006E-2</v>
      </c>
      <c r="C655" s="13">
        <v>1.2547188266533628E-2</v>
      </c>
      <c r="D655" s="13">
        <v>0.11927006545631397</v>
      </c>
      <c r="E655" s="11">
        <v>1085470.5213533605</v>
      </c>
      <c r="L655" s="12">
        <f t="shared" si="27"/>
        <v>65350000</v>
      </c>
    </row>
    <row r="656" spans="1:12" hidden="1" x14ac:dyDescent="0.2">
      <c r="A656" s="1">
        <f t="shared" si="26"/>
        <v>619</v>
      </c>
      <c r="B656" s="13">
        <v>9.1300000000000006E-2</v>
      </c>
      <c r="C656" s="13">
        <v>3.959680591737004E-2</v>
      </c>
      <c r="D656" s="13">
        <v>0.10390982004266849</v>
      </c>
      <c r="E656" s="11">
        <v>984899.65940459794</v>
      </c>
      <c r="L656" s="12">
        <f t="shared" si="27"/>
        <v>65450000</v>
      </c>
    </row>
    <row r="657" spans="1:12" hidden="1" x14ac:dyDescent="0.2">
      <c r="A657" s="1">
        <f t="shared" si="26"/>
        <v>620</v>
      </c>
      <c r="B657" s="13">
        <v>9.1300000000000006E-2</v>
      </c>
      <c r="C657" s="13">
        <v>3.9621010569223784E-2</v>
      </c>
      <c r="D657" s="13">
        <v>3.267737497561761E-2</v>
      </c>
      <c r="E657" s="11">
        <v>403540.32497291197</v>
      </c>
      <c r="L657" s="12">
        <f t="shared" si="27"/>
        <v>65550000</v>
      </c>
    </row>
    <row r="658" spans="1:12" hidden="1" x14ac:dyDescent="0.2">
      <c r="A658" s="1">
        <f t="shared" si="26"/>
        <v>621</v>
      </c>
      <c r="B658" s="13">
        <v>9.1300000000000006E-2</v>
      </c>
      <c r="C658" s="13">
        <v>4.034011953927822E-2</v>
      </c>
      <c r="D658" s="13">
        <v>9.7898470056943993E-2</v>
      </c>
      <c r="E658" s="11">
        <v>913154.10250617901</v>
      </c>
      <c r="L658" s="12">
        <f t="shared" si="27"/>
        <v>65650000</v>
      </c>
    </row>
    <row r="659" spans="1:12" hidden="1" x14ac:dyDescent="0.2">
      <c r="A659" s="1">
        <f t="shared" si="26"/>
        <v>622</v>
      </c>
      <c r="B659" s="13">
        <v>9.1300000000000006E-2</v>
      </c>
      <c r="C659" s="13">
        <v>3.8556214309477533E-4</v>
      </c>
      <c r="D659" s="13">
        <v>0.19523224310572962</v>
      </c>
      <c r="E659" s="11">
        <v>3129269.6162469713</v>
      </c>
      <c r="L659" s="12">
        <f t="shared" si="27"/>
        <v>65750000</v>
      </c>
    </row>
    <row r="660" spans="1:12" hidden="1" x14ac:dyDescent="0.2">
      <c r="A660" s="1">
        <f t="shared" si="26"/>
        <v>623</v>
      </c>
      <c r="B660" s="13">
        <v>9.1300000000000006E-2</v>
      </c>
      <c r="C660" s="13">
        <v>3.9402833076919622E-2</v>
      </c>
      <c r="D660" s="13">
        <v>0.124852782231023</v>
      </c>
      <c r="E660" s="11">
        <v>1302511.0889680167</v>
      </c>
      <c r="L660" s="12">
        <f t="shared" si="27"/>
        <v>65850000</v>
      </c>
    </row>
    <row r="661" spans="1:12" hidden="1" x14ac:dyDescent="0.2">
      <c r="A661" s="1">
        <f t="shared" si="26"/>
        <v>624</v>
      </c>
      <c r="B661" s="13">
        <v>9.1300000000000006E-2</v>
      </c>
      <c r="C661" s="13">
        <v>7.90750809398863E-3</v>
      </c>
      <c r="D661" s="13">
        <v>0.15923461595720623</v>
      </c>
      <c r="E661" s="11">
        <v>1892846.588648919</v>
      </c>
      <c r="L661" s="12">
        <f t="shared" si="27"/>
        <v>65950000</v>
      </c>
    </row>
    <row r="662" spans="1:12" hidden="1" x14ac:dyDescent="0.2">
      <c r="A662" s="1">
        <f t="shared" si="26"/>
        <v>625</v>
      </c>
      <c r="B662" s="13">
        <v>9.1300000000000006E-2</v>
      </c>
      <c r="C662" s="13">
        <v>4.9413846228509674E-2</v>
      </c>
      <c r="D662" s="13">
        <v>0.13133983171041252</v>
      </c>
      <c r="E662" s="11">
        <v>1481971.5620019727</v>
      </c>
      <c r="L662" s="12">
        <f t="shared" si="27"/>
        <v>66050000</v>
      </c>
    </row>
    <row r="663" spans="1:12" hidden="1" x14ac:dyDescent="0.2">
      <c r="A663" s="1">
        <f t="shared" si="26"/>
        <v>626</v>
      </c>
      <c r="B663" s="13">
        <v>9.1300000000000006E-2</v>
      </c>
      <c r="C663" s="13">
        <v>3.6772430708200271E-2</v>
      </c>
      <c r="D663" s="13">
        <v>0.10827591832585737</v>
      </c>
      <c r="E663" s="11">
        <v>1030277.758077508</v>
      </c>
      <c r="L663" s="12">
        <f t="shared" si="27"/>
        <v>66150000</v>
      </c>
    </row>
    <row r="664" spans="1:12" hidden="1" x14ac:dyDescent="0.2">
      <c r="A664" s="1">
        <f t="shared" si="26"/>
        <v>627</v>
      </c>
      <c r="B664" s="13">
        <v>9.1300000000000006E-2</v>
      </c>
      <c r="C664" s="13">
        <v>2.494422184786553E-2</v>
      </c>
      <c r="D664" s="13">
        <v>3.8479347329317938E-2</v>
      </c>
      <c r="E664" s="11">
        <v>391417.38148051797</v>
      </c>
      <c r="L664" s="12">
        <f t="shared" si="27"/>
        <v>66250000</v>
      </c>
    </row>
    <row r="665" spans="1:12" hidden="1" x14ac:dyDescent="0.2">
      <c r="A665" s="1">
        <f t="shared" si="26"/>
        <v>628</v>
      </c>
      <c r="B665" s="13">
        <v>9.1300000000000006E-2</v>
      </c>
      <c r="C665" s="13">
        <v>1.4341590712967962E-2</v>
      </c>
      <c r="D665" s="13">
        <v>6.0943199017166168E-2</v>
      </c>
      <c r="E665" s="11">
        <v>490633.6899454376</v>
      </c>
      <c r="L665" s="12">
        <f t="shared" si="27"/>
        <v>66350000</v>
      </c>
    </row>
    <row r="666" spans="1:12" hidden="1" x14ac:dyDescent="0.2">
      <c r="A666" s="1">
        <f t="shared" si="26"/>
        <v>629</v>
      </c>
      <c r="B666" s="13">
        <v>9.1300000000000006E-2</v>
      </c>
      <c r="C666" s="13">
        <v>4.7741169613536062E-2</v>
      </c>
      <c r="D666" s="13">
        <v>0.19419488807733254</v>
      </c>
      <c r="E666" s="11">
        <v>3473235.7667475841</v>
      </c>
      <c r="L666" s="12">
        <f t="shared" si="27"/>
        <v>66450000</v>
      </c>
    </row>
    <row r="667" spans="1:12" hidden="1" x14ac:dyDescent="0.2">
      <c r="A667" s="1">
        <f t="shared" si="26"/>
        <v>630</v>
      </c>
      <c r="B667" s="13">
        <v>9.1300000000000006E-2</v>
      </c>
      <c r="C667" s="13">
        <v>2.1162503062508317E-2</v>
      </c>
      <c r="D667" s="13">
        <v>9.2534536946873705E-2</v>
      </c>
      <c r="E667" s="11">
        <v>776064.97171437403</v>
      </c>
      <c r="L667" s="12">
        <f t="shared" si="27"/>
        <v>66550000</v>
      </c>
    </row>
    <row r="668" spans="1:12" hidden="1" x14ac:dyDescent="0.2">
      <c r="A668" s="1">
        <f t="shared" si="26"/>
        <v>631</v>
      </c>
      <c r="B668" s="13">
        <v>9.1300000000000006E-2</v>
      </c>
      <c r="C668" s="13">
        <v>2.811676172116781E-2</v>
      </c>
      <c r="D668" s="13">
        <v>0.14991393724383231</v>
      </c>
      <c r="E668" s="11">
        <v>1763890.6923931083</v>
      </c>
      <c r="L668" s="12">
        <f t="shared" si="27"/>
        <v>66650000</v>
      </c>
    </row>
    <row r="669" spans="1:12" hidden="1" x14ac:dyDescent="0.2">
      <c r="A669" s="1">
        <f t="shared" si="26"/>
        <v>632</v>
      </c>
      <c r="B669" s="13">
        <v>9.1300000000000006E-2</v>
      </c>
      <c r="C669" s="13">
        <v>4.0782584872962102E-2</v>
      </c>
      <c r="D669" s="13">
        <v>0.10489159237878194</v>
      </c>
      <c r="E669" s="11">
        <v>1003381.1208443727</v>
      </c>
      <c r="L669" s="12">
        <f t="shared" si="27"/>
        <v>66750000</v>
      </c>
    </row>
    <row r="670" spans="1:12" hidden="1" x14ac:dyDescent="0.2">
      <c r="A670" s="1">
        <f t="shared" si="26"/>
        <v>633</v>
      </c>
      <c r="B670" s="13">
        <v>9.1300000000000006E-2</v>
      </c>
      <c r="C670" s="13">
        <v>3.6189643649862602E-2</v>
      </c>
      <c r="D670" s="13">
        <v>9.7339929094785949E-2</v>
      </c>
      <c r="E670" s="11">
        <v>888303.74672030867</v>
      </c>
      <c r="L670" s="12">
        <f t="shared" si="27"/>
        <v>66850000</v>
      </c>
    </row>
    <row r="671" spans="1:12" hidden="1" x14ac:dyDescent="0.2">
      <c r="A671" s="1">
        <f t="shared" si="26"/>
        <v>634</v>
      </c>
      <c r="B671" s="13">
        <v>9.1300000000000006E-2</v>
      </c>
      <c r="C671" s="13">
        <v>1.5619954643570617E-2</v>
      </c>
      <c r="D671" s="13">
        <v>8.981905046574519E-2</v>
      </c>
      <c r="E671" s="11">
        <v>729240.41995676665</v>
      </c>
      <c r="L671" s="12">
        <f t="shared" si="27"/>
        <v>66950000</v>
      </c>
    </row>
    <row r="672" spans="1:12" hidden="1" x14ac:dyDescent="0.2">
      <c r="A672" s="1">
        <f t="shared" si="26"/>
        <v>635</v>
      </c>
      <c r="B672" s="13">
        <v>9.1300000000000006E-2</v>
      </c>
      <c r="C672" s="13">
        <v>3.7183245431783737E-2</v>
      </c>
      <c r="D672" s="13">
        <v>0.10974897252575577</v>
      </c>
      <c r="E672" s="11">
        <v>1052744.8191873713</v>
      </c>
      <c r="L672" s="12">
        <f t="shared" si="27"/>
        <v>67050000</v>
      </c>
    </row>
    <row r="673" spans="1:12" hidden="1" x14ac:dyDescent="0.2">
      <c r="A673" s="1">
        <f t="shared" si="26"/>
        <v>636</v>
      </c>
      <c r="B673" s="13">
        <v>9.1300000000000006E-2</v>
      </c>
      <c r="C673" s="13">
        <v>1.7451998979409024E-3</v>
      </c>
      <c r="D673" s="13">
        <v>0.19037665333181372</v>
      </c>
      <c r="E673" s="11">
        <v>2925083.5184058789</v>
      </c>
      <c r="L673" s="12">
        <f t="shared" si="27"/>
        <v>67150000</v>
      </c>
    </row>
    <row r="674" spans="1:12" hidden="1" x14ac:dyDescent="0.2">
      <c r="A674" s="1">
        <f t="shared" si="26"/>
        <v>637</v>
      </c>
      <c r="B674" s="13">
        <v>9.1300000000000006E-2</v>
      </c>
      <c r="C674" s="13">
        <v>1.8382059402299616E-2</v>
      </c>
      <c r="D674" s="13">
        <v>9.8405435471580663E-2</v>
      </c>
      <c r="E674" s="11">
        <v>830594.52641081985</v>
      </c>
      <c r="L674" s="12">
        <f t="shared" si="27"/>
        <v>67250000</v>
      </c>
    </row>
    <row r="675" spans="1:12" hidden="1" x14ac:dyDescent="0.2">
      <c r="A675" s="1">
        <f t="shared" si="26"/>
        <v>638</v>
      </c>
      <c r="B675" s="13">
        <v>9.1300000000000006E-2</v>
      </c>
      <c r="C675" s="13">
        <v>3.2513592363088484E-2</v>
      </c>
      <c r="D675" s="13">
        <v>0.12917705577090674</v>
      </c>
      <c r="E675" s="11">
        <v>1343884.7161616669</v>
      </c>
      <c r="L675" s="12">
        <f t="shared" si="27"/>
        <v>67350000</v>
      </c>
    </row>
    <row r="676" spans="1:12" hidden="1" x14ac:dyDescent="0.2">
      <c r="A676" s="1">
        <f t="shared" si="26"/>
        <v>639</v>
      </c>
      <c r="B676" s="13">
        <v>9.1300000000000006E-2</v>
      </c>
      <c r="C676" s="13">
        <v>2.1159424773415276E-2</v>
      </c>
      <c r="D676" s="13">
        <v>0.1104669595966116</v>
      </c>
      <c r="E676" s="11">
        <v>992440.61568485643</v>
      </c>
      <c r="L676" s="12">
        <f t="shared" si="27"/>
        <v>67450000</v>
      </c>
    </row>
    <row r="677" spans="1:12" hidden="1" x14ac:dyDescent="0.2">
      <c r="A677" s="1">
        <f t="shared" si="26"/>
        <v>640</v>
      </c>
      <c r="B677" s="13">
        <v>9.1300000000000006E-2</v>
      </c>
      <c r="C677" s="13">
        <v>4.2514533662359022E-2</v>
      </c>
      <c r="D677" s="13">
        <v>0.12916820699635231</v>
      </c>
      <c r="E677" s="11">
        <v>1398585.4464264722</v>
      </c>
      <c r="L677" s="12">
        <f t="shared" si="27"/>
        <v>67550000</v>
      </c>
    </row>
    <row r="678" spans="1:12" hidden="1" x14ac:dyDescent="0.2">
      <c r="A678" s="1">
        <f t="shared" si="26"/>
        <v>641</v>
      </c>
      <c r="B678" s="13">
        <v>9.1300000000000006E-2</v>
      </c>
      <c r="C678" s="13">
        <v>1.9634759458967723E-2</v>
      </c>
      <c r="D678" s="13">
        <v>0.23345705419630458</v>
      </c>
      <c r="E678" s="11">
        <v>5641356.0487949559</v>
      </c>
      <c r="L678" s="12">
        <f t="shared" si="27"/>
        <v>67650000</v>
      </c>
    </row>
    <row r="679" spans="1:12" hidden="1" x14ac:dyDescent="0.2">
      <c r="A679" s="1">
        <f t="shared" si="26"/>
        <v>642</v>
      </c>
      <c r="B679" s="13">
        <v>9.1300000000000006E-2</v>
      </c>
      <c r="C679" s="13">
        <v>6.8978618456256753E-3</v>
      </c>
      <c r="D679" s="13">
        <v>1.1819729038463928E-2</v>
      </c>
      <c r="E679" s="11">
        <v>249296.24768585386</v>
      </c>
      <c r="L679" s="12">
        <f t="shared" si="27"/>
        <v>67750000</v>
      </c>
    </row>
    <row r="680" spans="1:12" hidden="1" x14ac:dyDescent="0.2">
      <c r="A680" s="1">
        <f t="shared" ref="A680:A743" si="28">A679+1</f>
        <v>643</v>
      </c>
      <c r="B680" s="13">
        <v>9.1300000000000006E-2</v>
      </c>
      <c r="C680" s="13">
        <v>4.3008402025240033E-2</v>
      </c>
      <c r="D680" s="13">
        <v>6.6454442248565504E-2</v>
      </c>
      <c r="E680" s="11">
        <v>619908.0967012149</v>
      </c>
      <c r="L680" s="12">
        <f t="shared" si="27"/>
        <v>67850000</v>
      </c>
    </row>
    <row r="681" spans="1:12" hidden="1" x14ac:dyDescent="0.2">
      <c r="A681" s="1">
        <f t="shared" si="28"/>
        <v>644</v>
      </c>
      <c r="B681" s="13">
        <v>9.1300000000000006E-2</v>
      </c>
      <c r="C681" s="13">
        <v>1.6955940638335245E-2</v>
      </c>
      <c r="D681" s="13">
        <v>6.0980119744693952E-2</v>
      </c>
      <c r="E681" s="11">
        <v>497844.24748926633</v>
      </c>
      <c r="L681" s="12">
        <f t="shared" si="27"/>
        <v>67950000</v>
      </c>
    </row>
    <row r="682" spans="1:12" hidden="1" x14ac:dyDescent="0.2">
      <c r="A682" s="1">
        <f t="shared" si="28"/>
        <v>645</v>
      </c>
      <c r="B682" s="13">
        <v>9.1300000000000006E-2</v>
      </c>
      <c r="C682" s="13">
        <v>2.216672096947871E-2</v>
      </c>
      <c r="D682" s="13">
        <v>9.0162008632417939E-2</v>
      </c>
      <c r="E682" s="11">
        <v>754981.0233984373</v>
      </c>
      <c r="L682" s="12">
        <f t="shared" si="27"/>
        <v>68050000</v>
      </c>
    </row>
    <row r="683" spans="1:12" hidden="1" x14ac:dyDescent="0.2">
      <c r="A683" s="1">
        <f t="shared" si="28"/>
        <v>646</v>
      </c>
      <c r="B683" s="13">
        <v>9.1300000000000006E-2</v>
      </c>
      <c r="C683" s="13">
        <v>1.3172593771231601E-2</v>
      </c>
      <c r="D683" s="13">
        <v>8.3648583400286664E-2</v>
      </c>
      <c r="E683" s="11">
        <v>662665.95860854723</v>
      </c>
      <c r="L683" s="12">
        <f t="shared" si="27"/>
        <v>68150000</v>
      </c>
    </row>
    <row r="684" spans="1:12" hidden="1" x14ac:dyDescent="0.2">
      <c r="A684" s="1">
        <f t="shared" si="28"/>
        <v>647</v>
      </c>
      <c r="B684" s="13">
        <v>9.1300000000000006E-2</v>
      </c>
      <c r="C684" s="13">
        <v>3.1727201069850275E-2</v>
      </c>
      <c r="D684" s="13">
        <v>9.6366515332463112E-2</v>
      </c>
      <c r="E684" s="11">
        <v>858369.50447619194</v>
      </c>
      <c r="L684" s="12">
        <f t="shared" si="27"/>
        <v>68250000</v>
      </c>
    </row>
    <row r="685" spans="1:12" hidden="1" x14ac:dyDescent="0.2">
      <c r="A685" s="1">
        <f t="shared" si="28"/>
        <v>648</v>
      </c>
      <c r="B685" s="13">
        <v>9.1300000000000006E-2</v>
      </c>
      <c r="C685" s="13">
        <v>1.3261542158662648E-2</v>
      </c>
      <c r="D685" s="13">
        <v>-5.2451116443168827E-2</v>
      </c>
      <c r="E685" s="11">
        <v>128011.25664859697</v>
      </c>
      <c r="L685" s="12">
        <f t="shared" si="27"/>
        <v>68350000</v>
      </c>
    </row>
    <row r="686" spans="1:12" hidden="1" x14ac:dyDescent="0.2">
      <c r="A686" s="1">
        <f t="shared" si="28"/>
        <v>649</v>
      </c>
      <c r="B686" s="13">
        <v>9.1300000000000006E-2</v>
      </c>
      <c r="C686" s="13">
        <v>4.6726314422199627E-2</v>
      </c>
      <c r="D686" s="13">
        <v>0.10229913655334771</v>
      </c>
      <c r="E686" s="11">
        <v>998181.1487687052</v>
      </c>
      <c r="L686" s="12">
        <f t="shared" si="27"/>
        <v>68450000</v>
      </c>
    </row>
    <row r="687" spans="1:12" hidden="1" x14ac:dyDescent="0.2">
      <c r="A687" s="1">
        <f t="shared" si="28"/>
        <v>650</v>
      </c>
      <c r="B687" s="13">
        <v>9.1300000000000006E-2</v>
      </c>
      <c r="C687" s="13">
        <v>3.193334794705787E-2</v>
      </c>
      <c r="D687" s="13">
        <v>0.10587362725687005</v>
      </c>
      <c r="E687" s="11">
        <v>976071.59742532333</v>
      </c>
      <c r="L687" s="12">
        <f t="shared" si="27"/>
        <v>68550000</v>
      </c>
    </row>
    <row r="688" spans="1:12" hidden="1" x14ac:dyDescent="0.2">
      <c r="A688" s="1">
        <f t="shared" si="28"/>
        <v>651</v>
      </c>
      <c r="B688" s="13">
        <v>9.1300000000000006E-2</v>
      </c>
      <c r="C688" s="13">
        <v>1.8581815464837753E-2</v>
      </c>
      <c r="D688" s="13">
        <v>4.9328757638996613E-2</v>
      </c>
      <c r="E688" s="11">
        <v>431631.55930948135</v>
      </c>
      <c r="L688" s="12">
        <f t="shared" si="27"/>
        <v>68650000</v>
      </c>
    </row>
    <row r="689" spans="1:12" hidden="1" x14ac:dyDescent="0.2">
      <c r="A689" s="1">
        <f t="shared" si="28"/>
        <v>652</v>
      </c>
      <c r="B689" s="13">
        <v>9.1300000000000006E-2</v>
      </c>
      <c r="C689" s="13">
        <v>2.3377517768322999E-2</v>
      </c>
      <c r="D689" s="13">
        <v>9.8330142887978297E-2</v>
      </c>
      <c r="E689" s="11">
        <v>848183.44605387305</v>
      </c>
      <c r="L689" s="12">
        <f t="shared" si="27"/>
        <v>68750000</v>
      </c>
    </row>
    <row r="690" spans="1:12" hidden="1" x14ac:dyDescent="0.2">
      <c r="A690" s="1">
        <f t="shared" si="28"/>
        <v>653</v>
      </c>
      <c r="B690" s="13">
        <v>9.1300000000000006E-2</v>
      </c>
      <c r="C690" s="13">
        <v>5.0482173336854237E-3</v>
      </c>
      <c r="D690" s="13">
        <v>8.522962483015302E-2</v>
      </c>
      <c r="E690" s="11">
        <v>653054.55553555314</v>
      </c>
      <c r="L690" s="12">
        <f t="shared" si="27"/>
        <v>68850000</v>
      </c>
    </row>
    <row r="691" spans="1:12" hidden="1" x14ac:dyDescent="0.2">
      <c r="A691" s="1">
        <f t="shared" si="28"/>
        <v>654</v>
      </c>
      <c r="B691" s="13">
        <v>9.1300000000000006E-2</v>
      </c>
      <c r="C691" s="13">
        <v>5.3954062669954173E-3</v>
      </c>
      <c r="D691" s="13">
        <v>7.7977565744935348E-2</v>
      </c>
      <c r="E691" s="11">
        <v>591372.83135635324</v>
      </c>
      <c r="L691" s="12">
        <f t="shared" si="27"/>
        <v>68950000</v>
      </c>
    </row>
    <row r="692" spans="1:12" hidden="1" x14ac:dyDescent="0.2">
      <c r="A692" s="1">
        <f t="shared" si="28"/>
        <v>655</v>
      </c>
      <c r="B692" s="13">
        <v>9.1300000000000006E-2</v>
      </c>
      <c r="C692" s="13">
        <v>9.8456024172262468E-3</v>
      </c>
      <c r="D692" s="13">
        <v>4.3360061637601088E-2</v>
      </c>
      <c r="E692" s="11">
        <v>379553.84695285303</v>
      </c>
      <c r="L692" s="12">
        <f t="shared" si="27"/>
        <v>69050000</v>
      </c>
    </row>
    <row r="693" spans="1:12" hidden="1" x14ac:dyDescent="0.2">
      <c r="A693" s="1">
        <f t="shared" si="28"/>
        <v>656</v>
      </c>
      <c r="B693" s="13">
        <v>9.1300000000000006E-2</v>
      </c>
      <c r="C693" s="13">
        <v>4.8352396176039016E-2</v>
      </c>
      <c r="D693" s="13">
        <v>3.7892941732718483E-2</v>
      </c>
      <c r="E693" s="11">
        <v>456517.20856999536</v>
      </c>
      <c r="L693" s="12">
        <f t="shared" si="27"/>
        <v>69150000</v>
      </c>
    </row>
    <row r="694" spans="1:12" hidden="1" x14ac:dyDescent="0.2">
      <c r="A694" s="1">
        <f t="shared" si="28"/>
        <v>657</v>
      </c>
      <c r="B694" s="13">
        <v>9.1300000000000006E-2</v>
      </c>
      <c r="C694" s="13">
        <v>3.9989451596058635E-2</v>
      </c>
      <c r="D694" s="13">
        <v>-3.4279934876616097E-3</v>
      </c>
      <c r="E694" s="11">
        <v>271063.77759977541</v>
      </c>
      <c r="L694" s="12">
        <f t="shared" si="27"/>
        <v>69250000</v>
      </c>
    </row>
    <row r="695" spans="1:12" hidden="1" x14ac:dyDescent="0.2">
      <c r="A695" s="1">
        <f t="shared" si="28"/>
        <v>658</v>
      </c>
      <c r="B695" s="13">
        <v>9.1300000000000006E-2</v>
      </c>
      <c r="C695" s="13">
        <v>2.0466904849118558E-2</v>
      </c>
      <c r="D695" s="13">
        <v>0.15640367615244763</v>
      </c>
      <c r="E695" s="11">
        <v>1886052.998956101</v>
      </c>
      <c r="L695" s="12">
        <f t="shared" si="27"/>
        <v>69350000</v>
      </c>
    </row>
    <row r="696" spans="1:12" hidden="1" x14ac:dyDescent="0.2">
      <c r="A696" s="1">
        <f t="shared" si="28"/>
        <v>659</v>
      </c>
      <c r="B696" s="13">
        <v>9.1300000000000006E-2</v>
      </c>
      <c r="C696" s="13">
        <v>3.5888328460340686E-2</v>
      </c>
      <c r="D696" s="13">
        <v>9.556240355760634E-2</v>
      </c>
      <c r="E696" s="11">
        <v>866401.12417128519</v>
      </c>
      <c r="L696" s="12">
        <f t="shared" si="27"/>
        <v>69450000</v>
      </c>
    </row>
    <row r="697" spans="1:12" hidden="1" x14ac:dyDescent="0.2">
      <c r="A697" s="1">
        <f t="shared" si="28"/>
        <v>660</v>
      </c>
      <c r="B697" s="13">
        <v>9.1300000000000006E-2</v>
      </c>
      <c r="C697" s="13">
        <v>3.5400204502523368E-2</v>
      </c>
      <c r="D697" s="13">
        <v>0.10205645012313089</v>
      </c>
      <c r="E697" s="11">
        <v>942191.33544174558</v>
      </c>
      <c r="L697" s="12">
        <f t="shared" si="27"/>
        <v>69550000</v>
      </c>
    </row>
    <row r="698" spans="1:12" hidden="1" x14ac:dyDescent="0.2">
      <c r="A698" s="1">
        <f t="shared" si="28"/>
        <v>661</v>
      </c>
      <c r="B698" s="13">
        <v>9.1300000000000006E-2</v>
      </c>
      <c r="C698" s="13">
        <v>4.9262351269228788E-2</v>
      </c>
      <c r="D698" s="13">
        <v>0.19641282346983513</v>
      </c>
      <c r="E698" s="11">
        <v>3597126.0859442577</v>
      </c>
      <c r="L698" s="12">
        <f t="shared" si="27"/>
        <v>69650000</v>
      </c>
    </row>
    <row r="699" spans="1:12" hidden="1" x14ac:dyDescent="0.2">
      <c r="A699" s="1">
        <f t="shared" si="28"/>
        <v>662</v>
      </c>
      <c r="B699" s="13">
        <v>9.1300000000000006E-2</v>
      </c>
      <c r="C699" s="13">
        <v>3.8127502581765893E-2</v>
      </c>
      <c r="D699" s="13">
        <v>0.16726189078699133</v>
      </c>
      <c r="E699" s="11">
        <v>2321574.0427069259</v>
      </c>
      <c r="L699" s="12">
        <f t="shared" si="27"/>
        <v>69750000</v>
      </c>
    </row>
    <row r="700" spans="1:12" hidden="1" x14ac:dyDescent="0.2">
      <c r="A700" s="1">
        <f t="shared" si="28"/>
        <v>663</v>
      </c>
      <c r="B700" s="13">
        <v>9.1300000000000006E-2</v>
      </c>
      <c r="C700" s="13">
        <v>7.0390506347910164E-3</v>
      </c>
      <c r="D700" s="13">
        <v>3.8039688005903599E-2</v>
      </c>
      <c r="E700" s="11">
        <v>348298.83857819776</v>
      </c>
      <c r="L700" s="12">
        <f t="shared" si="27"/>
        <v>69850000</v>
      </c>
    </row>
    <row r="701" spans="1:12" hidden="1" x14ac:dyDescent="0.2">
      <c r="A701" s="1">
        <f t="shared" si="28"/>
        <v>664</v>
      </c>
      <c r="B701" s="13">
        <v>9.1300000000000006E-2</v>
      </c>
      <c r="C701" s="13">
        <v>4.484989832140026E-2</v>
      </c>
      <c r="D701" s="13">
        <v>0.16009579784829778</v>
      </c>
      <c r="E701" s="11">
        <v>2150196.4150513634</v>
      </c>
      <c r="L701" s="12">
        <f t="shared" si="27"/>
        <v>69950000</v>
      </c>
    </row>
    <row r="702" spans="1:12" hidden="1" x14ac:dyDescent="0.2">
      <c r="A702" s="1">
        <f t="shared" si="28"/>
        <v>665</v>
      </c>
      <c r="B702" s="13">
        <v>9.1300000000000006E-2</v>
      </c>
      <c r="C702" s="13">
        <v>1.3977871920136671E-2</v>
      </c>
      <c r="D702" s="13">
        <v>0.12420609834050504</v>
      </c>
      <c r="E702" s="11">
        <v>1169908.6334659855</v>
      </c>
      <c r="L702" s="12">
        <f t="shared" si="27"/>
        <v>70050000</v>
      </c>
    </row>
    <row r="703" spans="1:12" hidden="1" x14ac:dyDescent="0.2">
      <c r="A703" s="1">
        <f t="shared" si="28"/>
        <v>666</v>
      </c>
      <c r="B703" s="13">
        <v>9.1300000000000006E-2</v>
      </c>
      <c r="C703" s="13">
        <v>3.3967432268296745E-2</v>
      </c>
      <c r="D703" s="13">
        <v>0.10318175217916059</v>
      </c>
      <c r="E703" s="11">
        <v>950130.78977293731</v>
      </c>
      <c r="L703" s="12">
        <f t="shared" si="27"/>
        <v>70150000</v>
      </c>
    </row>
    <row r="704" spans="1:12" hidden="1" x14ac:dyDescent="0.2">
      <c r="A704" s="1">
        <f t="shared" si="28"/>
        <v>667</v>
      </c>
      <c r="B704" s="13">
        <v>9.1300000000000006E-2</v>
      </c>
      <c r="C704" s="13">
        <v>1.2991454576202655E-2</v>
      </c>
      <c r="D704" s="13">
        <v>0.13167314522133575</v>
      </c>
      <c r="E704" s="11">
        <v>1295923.0777967284</v>
      </c>
      <c r="L704" s="12">
        <f t="shared" si="27"/>
        <v>70250000</v>
      </c>
    </row>
    <row r="705" spans="1:12" hidden="1" x14ac:dyDescent="0.2">
      <c r="A705" s="1">
        <f t="shared" si="28"/>
        <v>668</v>
      </c>
      <c r="B705" s="13">
        <v>9.1300000000000006E-2</v>
      </c>
      <c r="C705" s="13">
        <v>4.3203264635013677E-3</v>
      </c>
      <c r="D705" s="13">
        <v>0.11983316851351931</v>
      </c>
      <c r="E705" s="11">
        <v>1062383.3827188876</v>
      </c>
      <c r="L705" s="12">
        <f t="shared" si="27"/>
        <v>70350000</v>
      </c>
    </row>
    <row r="706" spans="1:12" hidden="1" x14ac:dyDescent="0.2">
      <c r="A706" s="1">
        <f t="shared" si="28"/>
        <v>669</v>
      </c>
      <c r="B706" s="13">
        <v>9.1300000000000006E-2</v>
      </c>
      <c r="C706" s="13">
        <v>3.5238345290758609E-2</v>
      </c>
      <c r="D706" s="13">
        <v>9.797476413863114E-2</v>
      </c>
      <c r="E706" s="11">
        <v>891722.74832515372</v>
      </c>
      <c r="L706" s="12">
        <f t="shared" si="27"/>
        <v>70450000</v>
      </c>
    </row>
    <row r="707" spans="1:12" hidden="1" x14ac:dyDescent="0.2">
      <c r="A707" s="1">
        <f t="shared" si="28"/>
        <v>670</v>
      </c>
      <c r="B707" s="13">
        <v>9.1300000000000006E-2</v>
      </c>
      <c r="C707" s="13">
        <v>2.009382628205772E-2</v>
      </c>
      <c r="D707" s="13">
        <v>0.14062506660135532</v>
      </c>
      <c r="E707" s="11">
        <v>1506877.3027805104</v>
      </c>
      <c r="L707" s="12">
        <f t="shared" si="27"/>
        <v>70550000</v>
      </c>
    </row>
    <row r="708" spans="1:12" hidden="1" x14ac:dyDescent="0.2">
      <c r="A708" s="1">
        <f t="shared" si="28"/>
        <v>671</v>
      </c>
      <c r="B708" s="13">
        <v>9.1300000000000006E-2</v>
      </c>
      <c r="C708" s="13">
        <v>1.5134430956059763E-2</v>
      </c>
      <c r="D708" s="13">
        <v>0.1132573221288137</v>
      </c>
      <c r="E708" s="11">
        <v>1007268.8171828578</v>
      </c>
      <c r="L708" s="12">
        <f t="shared" ref="L708:L771" si="29">L707+100000</f>
        <v>70650000</v>
      </c>
    </row>
    <row r="709" spans="1:12" hidden="1" x14ac:dyDescent="0.2">
      <c r="A709" s="1">
        <f t="shared" si="28"/>
        <v>672</v>
      </c>
      <c r="B709" s="13">
        <v>9.1300000000000006E-2</v>
      </c>
      <c r="C709" s="13">
        <v>1.9676374855758912E-2</v>
      </c>
      <c r="D709" s="13">
        <v>0.20480001108164025</v>
      </c>
      <c r="E709" s="11">
        <v>3750462.6543170647</v>
      </c>
      <c r="L709" s="12">
        <f t="shared" si="29"/>
        <v>70750000</v>
      </c>
    </row>
    <row r="710" spans="1:12" hidden="1" x14ac:dyDescent="0.2">
      <c r="A710" s="1">
        <f t="shared" si="28"/>
        <v>673</v>
      </c>
      <c r="B710" s="13">
        <v>9.1300000000000006E-2</v>
      </c>
      <c r="C710" s="13">
        <v>2.2591742183972418E-3</v>
      </c>
      <c r="D710" s="13">
        <v>0.11069509152266493</v>
      </c>
      <c r="E710" s="11">
        <v>925445.81648437027</v>
      </c>
      <c r="L710" s="12">
        <f t="shared" si="29"/>
        <v>70850000</v>
      </c>
    </row>
    <row r="711" spans="1:12" hidden="1" x14ac:dyDescent="0.2">
      <c r="A711" s="1">
        <f t="shared" si="28"/>
        <v>674</v>
      </c>
      <c r="B711" s="13">
        <v>9.1300000000000006E-2</v>
      </c>
      <c r="C711" s="13">
        <v>2.2778030601874191E-2</v>
      </c>
      <c r="D711" s="13">
        <v>5.678607468452733E-2</v>
      </c>
      <c r="E711" s="11">
        <v>486930.04710970545</v>
      </c>
      <c r="L711" s="12">
        <f t="shared" si="29"/>
        <v>70950000</v>
      </c>
    </row>
    <row r="712" spans="1:12" hidden="1" x14ac:dyDescent="0.2">
      <c r="A712" s="1">
        <f t="shared" si="28"/>
        <v>675</v>
      </c>
      <c r="B712" s="13">
        <v>9.1300000000000006E-2</v>
      </c>
      <c r="C712" s="13">
        <v>3.6669000799984412E-2</v>
      </c>
      <c r="D712" s="13">
        <v>-3.2073441611383535E-3</v>
      </c>
      <c r="E712" s="11">
        <v>264035.10045316408</v>
      </c>
      <c r="L712" s="12">
        <f t="shared" si="29"/>
        <v>71050000</v>
      </c>
    </row>
    <row r="713" spans="1:12" hidden="1" x14ac:dyDescent="0.2">
      <c r="A713" s="1">
        <f t="shared" si="28"/>
        <v>676</v>
      </c>
      <c r="B713" s="13">
        <v>9.1300000000000006E-2</v>
      </c>
      <c r="C713" s="13">
        <v>1.8470667595791414E-3</v>
      </c>
      <c r="D713" s="13">
        <v>5.8766466103049309E-2</v>
      </c>
      <c r="E713" s="11">
        <v>446447.25468772242</v>
      </c>
      <c r="L713" s="12">
        <f t="shared" si="29"/>
        <v>71150000</v>
      </c>
    </row>
    <row r="714" spans="1:12" hidden="1" x14ac:dyDescent="0.2">
      <c r="A714" s="1">
        <f t="shared" si="28"/>
        <v>677</v>
      </c>
      <c r="B714" s="13">
        <v>9.1300000000000006E-2</v>
      </c>
      <c r="C714" s="13">
        <v>2.8849346404145389E-2</v>
      </c>
      <c r="D714" s="13">
        <v>0.13250044713448283</v>
      </c>
      <c r="E714" s="11">
        <v>1387455.6686428708</v>
      </c>
      <c r="L714" s="12">
        <f t="shared" si="29"/>
        <v>71250000</v>
      </c>
    </row>
    <row r="715" spans="1:12" hidden="1" x14ac:dyDescent="0.2">
      <c r="A715" s="1">
        <f t="shared" si="28"/>
        <v>678</v>
      </c>
      <c r="B715" s="13">
        <v>9.1300000000000006E-2</v>
      </c>
      <c r="C715" s="13">
        <v>2.5208851159291536E-2</v>
      </c>
      <c r="D715" s="13">
        <v>4.3675588265747391E-2</v>
      </c>
      <c r="E715" s="11">
        <v>418278.44404532789</v>
      </c>
      <c r="L715" s="12">
        <f t="shared" si="29"/>
        <v>71350000</v>
      </c>
    </row>
    <row r="716" spans="1:12" hidden="1" x14ac:dyDescent="0.2">
      <c r="A716" s="1">
        <f t="shared" si="28"/>
        <v>679</v>
      </c>
      <c r="B716" s="13">
        <v>9.1300000000000006E-2</v>
      </c>
      <c r="C716" s="13">
        <v>3.9437886686391865E-2</v>
      </c>
      <c r="D716" s="13">
        <v>0.12589403114630487</v>
      </c>
      <c r="E716" s="11">
        <v>1321182.9113636846</v>
      </c>
      <c r="L716" s="12">
        <f t="shared" si="29"/>
        <v>71450000</v>
      </c>
    </row>
    <row r="717" spans="1:12" hidden="1" x14ac:dyDescent="0.2">
      <c r="A717" s="1">
        <f t="shared" si="28"/>
        <v>680</v>
      </c>
      <c r="B717" s="13">
        <v>9.1300000000000006E-2</v>
      </c>
      <c r="C717" s="13">
        <v>1.5484961592444779E-2</v>
      </c>
      <c r="D717" s="13">
        <v>0.12456972877535213</v>
      </c>
      <c r="E717" s="11">
        <v>1182344.0125575981</v>
      </c>
      <c r="L717" s="12">
        <f t="shared" si="29"/>
        <v>71550000</v>
      </c>
    </row>
    <row r="718" spans="1:12" hidden="1" x14ac:dyDescent="0.2">
      <c r="A718" s="1">
        <f t="shared" si="28"/>
        <v>681</v>
      </c>
      <c r="B718" s="13">
        <v>9.1300000000000006E-2</v>
      </c>
      <c r="C718" s="13">
        <v>2.0243116170718358E-2</v>
      </c>
      <c r="D718" s="13">
        <v>0.14215918217750514</v>
      </c>
      <c r="E718" s="11">
        <v>1540627.8213888153</v>
      </c>
      <c r="L718" s="12">
        <f t="shared" si="29"/>
        <v>71650000</v>
      </c>
    </row>
    <row r="719" spans="1:12" hidden="1" x14ac:dyDescent="0.2">
      <c r="A719" s="1">
        <f t="shared" si="28"/>
        <v>682</v>
      </c>
      <c r="B719" s="13">
        <v>9.1300000000000006E-2</v>
      </c>
      <c r="C719" s="13">
        <v>1.9827824811905443E-2</v>
      </c>
      <c r="D719" s="13">
        <v>5.9157332382502648E-2</v>
      </c>
      <c r="E719" s="11">
        <v>493825.47807012143</v>
      </c>
      <c r="L719" s="12">
        <f t="shared" si="29"/>
        <v>71750000</v>
      </c>
    </row>
    <row r="720" spans="1:12" hidden="1" x14ac:dyDescent="0.2">
      <c r="A720" s="1">
        <f t="shared" si="28"/>
        <v>683</v>
      </c>
      <c r="B720" s="13">
        <v>9.1300000000000006E-2</v>
      </c>
      <c r="C720" s="13">
        <v>3.2378460732504555E-2</v>
      </c>
      <c r="D720" s="13">
        <v>0.17484509255950187</v>
      </c>
      <c r="E720" s="11">
        <v>2535988.9863240849</v>
      </c>
      <c r="L720" s="12">
        <f t="shared" si="29"/>
        <v>71850000</v>
      </c>
    </row>
    <row r="721" spans="1:12" hidden="1" x14ac:dyDescent="0.2">
      <c r="A721" s="1">
        <f t="shared" si="28"/>
        <v>684</v>
      </c>
      <c r="B721" s="13">
        <v>9.1300000000000006E-2</v>
      </c>
      <c r="C721" s="13">
        <v>8.5519966182566031E-3</v>
      </c>
      <c r="D721" s="13">
        <v>0.10487973404115523</v>
      </c>
      <c r="E721" s="11">
        <v>872748.64957450586</v>
      </c>
      <c r="L721" s="12">
        <f t="shared" si="29"/>
        <v>71950000</v>
      </c>
    </row>
    <row r="722" spans="1:12" hidden="1" x14ac:dyDescent="0.2">
      <c r="A722" s="1">
        <f t="shared" si="28"/>
        <v>685</v>
      </c>
      <c r="B722" s="13">
        <v>9.1300000000000006E-2</v>
      </c>
      <c r="C722" s="13">
        <v>4.1254455681539584E-2</v>
      </c>
      <c r="D722" s="13">
        <v>0.14730809446598164</v>
      </c>
      <c r="E722" s="11">
        <v>1781339.2445770409</v>
      </c>
      <c r="L722" s="12">
        <f t="shared" si="29"/>
        <v>72050000</v>
      </c>
    </row>
    <row r="723" spans="1:12" hidden="1" x14ac:dyDescent="0.2">
      <c r="A723" s="1">
        <f t="shared" si="28"/>
        <v>686</v>
      </c>
      <c r="B723" s="13">
        <v>9.1300000000000006E-2</v>
      </c>
      <c r="C723" s="13">
        <v>2.3022968284137559E-2</v>
      </c>
      <c r="D723" s="13">
        <v>-4.6126510521281167E-3</v>
      </c>
      <c r="E723" s="11">
        <v>231964.5514868412</v>
      </c>
      <c r="L723" s="12">
        <f t="shared" si="29"/>
        <v>72150000</v>
      </c>
    </row>
    <row r="724" spans="1:12" hidden="1" x14ac:dyDescent="0.2">
      <c r="A724" s="1">
        <f t="shared" si="28"/>
        <v>687</v>
      </c>
      <c r="B724" s="13">
        <v>9.1300000000000006E-2</v>
      </c>
      <c r="C724" s="13">
        <v>4.2783591473753657E-2</v>
      </c>
      <c r="D724" s="13">
        <v>0.18457520684747314</v>
      </c>
      <c r="E724" s="11">
        <v>2995801.3123511737</v>
      </c>
      <c r="L724" s="12">
        <f t="shared" si="29"/>
        <v>72250000</v>
      </c>
    </row>
    <row r="725" spans="1:12" hidden="1" x14ac:dyDescent="0.2">
      <c r="A725" s="1">
        <f t="shared" si="28"/>
        <v>688</v>
      </c>
      <c r="B725" s="13">
        <v>9.1300000000000006E-2</v>
      </c>
      <c r="C725" s="13">
        <v>2.5656140200504864E-2</v>
      </c>
      <c r="D725" s="13">
        <v>7.8030877117742356E-2</v>
      </c>
      <c r="E725" s="11">
        <v>652895.93735297571</v>
      </c>
      <c r="L725" s="12">
        <f t="shared" si="29"/>
        <v>72350000</v>
      </c>
    </row>
    <row r="726" spans="1:12" hidden="1" x14ac:dyDescent="0.2">
      <c r="A726" s="1">
        <f t="shared" si="28"/>
        <v>689</v>
      </c>
      <c r="B726" s="13">
        <v>9.1300000000000006E-2</v>
      </c>
      <c r="C726" s="13">
        <v>3.4367006333875391E-2</v>
      </c>
      <c r="D726" s="13">
        <v>4.8302584609679115E-2</v>
      </c>
      <c r="E726" s="11">
        <v>469521.51473862911</v>
      </c>
      <c r="L726" s="12">
        <f t="shared" si="29"/>
        <v>72450000</v>
      </c>
    </row>
    <row r="727" spans="1:12" hidden="1" x14ac:dyDescent="0.2">
      <c r="A727" s="1">
        <f t="shared" si="28"/>
        <v>690</v>
      </c>
      <c r="B727" s="13">
        <v>9.1300000000000006E-2</v>
      </c>
      <c r="C727" s="13">
        <v>2.5765542996067665E-2</v>
      </c>
      <c r="D727" s="13">
        <v>0.11854111487930817</v>
      </c>
      <c r="E727" s="11">
        <v>1130354.4376581004</v>
      </c>
      <c r="L727" s="12">
        <f t="shared" si="29"/>
        <v>72550000</v>
      </c>
    </row>
    <row r="728" spans="1:12" hidden="1" x14ac:dyDescent="0.2">
      <c r="A728" s="1">
        <f t="shared" si="28"/>
        <v>691</v>
      </c>
      <c r="B728" s="13">
        <v>9.1300000000000006E-2</v>
      </c>
      <c r="C728" s="13">
        <v>6.7840130821929193E-3</v>
      </c>
      <c r="D728" s="13">
        <v>0.17702808477285409</v>
      </c>
      <c r="E728" s="11">
        <v>2439923.0446959985</v>
      </c>
      <c r="L728" s="12">
        <f t="shared" si="29"/>
        <v>72650000</v>
      </c>
    </row>
    <row r="729" spans="1:12" hidden="1" x14ac:dyDescent="0.2">
      <c r="A729" s="1">
        <f t="shared" si="28"/>
        <v>692</v>
      </c>
      <c r="B729" s="13">
        <v>9.1300000000000006E-2</v>
      </c>
      <c r="C729" s="13">
        <v>4.461207013318036E-4</v>
      </c>
      <c r="D729" s="13">
        <v>1.2186723645891878E-2</v>
      </c>
      <c r="E729" s="11">
        <v>239665.17266743307</v>
      </c>
      <c r="L729" s="12">
        <f t="shared" si="29"/>
        <v>72750000</v>
      </c>
    </row>
    <row r="730" spans="1:12" hidden="1" x14ac:dyDescent="0.2">
      <c r="A730" s="1">
        <f t="shared" si="28"/>
        <v>693</v>
      </c>
      <c r="B730" s="13">
        <v>9.1300000000000006E-2</v>
      </c>
      <c r="C730" s="13">
        <v>3.5649349571478084E-2</v>
      </c>
      <c r="D730" s="13">
        <v>0.13390503238616117</v>
      </c>
      <c r="E730" s="11">
        <v>1451488.0632759545</v>
      </c>
      <c r="L730" s="12">
        <f t="shared" si="29"/>
        <v>72850000</v>
      </c>
    </row>
    <row r="731" spans="1:12" hidden="1" x14ac:dyDescent="0.2">
      <c r="A731" s="1">
        <f t="shared" si="28"/>
        <v>694</v>
      </c>
      <c r="B731" s="13">
        <v>9.1300000000000006E-2</v>
      </c>
      <c r="C731" s="13">
        <v>1.5470066414930796E-2</v>
      </c>
      <c r="D731" s="13">
        <v>0.1212953179484583</v>
      </c>
      <c r="E731" s="11">
        <v>1129005.1112991187</v>
      </c>
      <c r="L731" s="12">
        <f t="shared" si="29"/>
        <v>72950000</v>
      </c>
    </row>
    <row r="732" spans="1:12" hidden="1" x14ac:dyDescent="0.2">
      <c r="A732" s="1">
        <f t="shared" si="28"/>
        <v>695</v>
      </c>
      <c r="B732" s="13">
        <v>9.1300000000000006E-2</v>
      </c>
      <c r="C732" s="13">
        <v>1.544904951950692E-2</v>
      </c>
      <c r="D732" s="13">
        <v>5.1387360494077848E-2</v>
      </c>
      <c r="E732" s="11">
        <v>435322.90328078705</v>
      </c>
      <c r="L732" s="12">
        <f t="shared" si="29"/>
        <v>73050000</v>
      </c>
    </row>
    <row r="733" spans="1:12" hidden="1" x14ac:dyDescent="0.2">
      <c r="A733" s="1">
        <f t="shared" si="28"/>
        <v>696</v>
      </c>
      <c r="B733" s="13">
        <v>9.1300000000000006E-2</v>
      </c>
      <c r="C733" s="13">
        <v>2.1449027636204987E-2</v>
      </c>
      <c r="D733" s="13">
        <v>0.17323509384468466</v>
      </c>
      <c r="E733" s="11">
        <v>2402356.8661726825</v>
      </c>
      <c r="L733" s="12">
        <f t="shared" si="29"/>
        <v>73150000</v>
      </c>
    </row>
    <row r="734" spans="1:12" hidden="1" x14ac:dyDescent="0.2">
      <c r="A734" s="1">
        <f t="shared" si="28"/>
        <v>697</v>
      </c>
      <c r="B734" s="13">
        <v>9.1300000000000006E-2</v>
      </c>
      <c r="C734" s="13">
        <v>3.4956628818434719E-2</v>
      </c>
      <c r="D734" s="13">
        <v>0.13798611098568003</v>
      </c>
      <c r="E734" s="11">
        <v>1531176.2171957968</v>
      </c>
      <c r="L734" s="12">
        <f t="shared" si="29"/>
        <v>73250000</v>
      </c>
    </row>
    <row r="735" spans="1:12" hidden="1" x14ac:dyDescent="0.2">
      <c r="A735" s="1">
        <f t="shared" si="28"/>
        <v>698</v>
      </c>
      <c r="B735" s="13">
        <v>9.1300000000000006E-2</v>
      </c>
      <c r="C735" s="13">
        <v>3.1379200661222344E-2</v>
      </c>
      <c r="D735" s="13">
        <v>4.4013157474508992E-2</v>
      </c>
      <c r="E735" s="11">
        <v>436922.51720719744</v>
      </c>
      <c r="L735" s="12">
        <f t="shared" si="29"/>
        <v>73350000</v>
      </c>
    </row>
    <row r="736" spans="1:12" hidden="1" x14ac:dyDescent="0.2">
      <c r="A736" s="1">
        <f t="shared" si="28"/>
        <v>699</v>
      </c>
      <c r="B736" s="13">
        <v>9.1300000000000006E-2</v>
      </c>
      <c r="C736" s="13">
        <v>2.6107380340028932E-2</v>
      </c>
      <c r="D736" s="13">
        <v>0.1107810668602463</v>
      </c>
      <c r="E736" s="11">
        <v>1017383.1185579621</v>
      </c>
      <c r="L736" s="12">
        <f t="shared" si="29"/>
        <v>73450000</v>
      </c>
    </row>
    <row r="737" spans="1:12" hidden="1" x14ac:dyDescent="0.2">
      <c r="A737" s="1">
        <f t="shared" si="28"/>
        <v>700</v>
      </c>
      <c r="B737" s="13">
        <v>9.1300000000000006E-2</v>
      </c>
      <c r="C737" s="13">
        <v>4.7807195806123533E-2</v>
      </c>
      <c r="D737" s="13">
        <v>7.8163810134902562E-2</v>
      </c>
      <c r="E737" s="11">
        <v>737825.09460528835</v>
      </c>
      <c r="L737" s="12">
        <f t="shared" si="29"/>
        <v>73550000</v>
      </c>
    </row>
    <row r="738" spans="1:12" hidden="1" x14ac:dyDescent="0.2">
      <c r="A738" s="1">
        <f t="shared" si="28"/>
        <v>701</v>
      </c>
      <c r="B738" s="13">
        <v>9.1300000000000006E-2</v>
      </c>
      <c r="C738" s="13">
        <v>1.1585540696107767E-2</v>
      </c>
      <c r="D738" s="13">
        <v>2.3529219427564405E-2</v>
      </c>
      <c r="E738" s="11">
        <v>297709.64157837356</v>
      </c>
      <c r="L738" s="12">
        <f t="shared" si="29"/>
        <v>73650000</v>
      </c>
    </row>
    <row r="739" spans="1:12" hidden="1" x14ac:dyDescent="0.2">
      <c r="A739" s="1">
        <f t="shared" si="28"/>
        <v>702</v>
      </c>
      <c r="B739" s="13">
        <v>9.1300000000000006E-2</v>
      </c>
      <c r="C739" s="13">
        <v>4.8959141311695098E-2</v>
      </c>
      <c r="D739" s="13">
        <v>6.7181749942775565E-2</v>
      </c>
      <c r="E739" s="11">
        <v>648611.96220378147</v>
      </c>
      <c r="L739" s="12">
        <f t="shared" si="29"/>
        <v>73750000</v>
      </c>
    </row>
    <row r="740" spans="1:12" hidden="1" x14ac:dyDescent="0.2">
      <c r="A740" s="1">
        <f t="shared" si="28"/>
        <v>703</v>
      </c>
      <c r="B740" s="13">
        <v>9.1300000000000006E-2</v>
      </c>
      <c r="C740" s="13">
        <v>3.1559813149909723E-2</v>
      </c>
      <c r="D740" s="13">
        <v>9.8748839983018838E-2</v>
      </c>
      <c r="E740" s="11">
        <v>885451.64306310192</v>
      </c>
      <c r="L740" s="12">
        <f t="shared" si="29"/>
        <v>73850000</v>
      </c>
    </row>
    <row r="741" spans="1:12" hidden="1" x14ac:dyDescent="0.2">
      <c r="A741" s="1">
        <f t="shared" si="28"/>
        <v>704</v>
      </c>
      <c r="B741" s="13">
        <v>9.1300000000000006E-2</v>
      </c>
      <c r="C741" s="13">
        <v>2.691938467589082E-2</v>
      </c>
      <c r="D741" s="13">
        <v>0.19084539656755733</v>
      </c>
      <c r="E741" s="11">
        <v>3130473.8389021382</v>
      </c>
      <c r="L741" s="12">
        <f t="shared" si="29"/>
        <v>73950000</v>
      </c>
    </row>
    <row r="742" spans="1:12" hidden="1" x14ac:dyDescent="0.2">
      <c r="A742" s="1">
        <f t="shared" si="28"/>
        <v>705</v>
      </c>
      <c r="B742" s="13">
        <v>9.1300000000000006E-2</v>
      </c>
      <c r="C742" s="13">
        <v>3.482962490970732E-2</v>
      </c>
      <c r="D742" s="13">
        <v>6.0056357598106153E-2</v>
      </c>
      <c r="E742" s="11">
        <v>544871.48933212063</v>
      </c>
      <c r="L742" s="12">
        <f t="shared" si="29"/>
        <v>74050000</v>
      </c>
    </row>
    <row r="743" spans="1:12" hidden="1" x14ac:dyDescent="0.2">
      <c r="A743" s="1">
        <f t="shared" si="28"/>
        <v>706</v>
      </c>
      <c r="B743" s="13">
        <v>9.1300000000000006E-2</v>
      </c>
      <c r="C743" s="13">
        <v>3.2962871173540839E-2</v>
      </c>
      <c r="D743" s="13">
        <v>7.5972922818901764E-2</v>
      </c>
      <c r="E743" s="11">
        <v>660468.29539964558</v>
      </c>
      <c r="L743" s="12">
        <f t="shared" si="29"/>
        <v>74150000</v>
      </c>
    </row>
    <row r="744" spans="1:12" hidden="1" x14ac:dyDescent="0.2">
      <c r="A744" s="1">
        <f t="shared" ref="A744:A807" si="30">A743+1</f>
        <v>707</v>
      </c>
      <c r="B744" s="13">
        <v>9.1300000000000006E-2</v>
      </c>
      <c r="C744" s="13">
        <v>3.3557014975039269E-3</v>
      </c>
      <c r="D744" s="13">
        <v>5.9401404484561576E-2</v>
      </c>
      <c r="E744" s="11">
        <v>453786.06093250529</v>
      </c>
      <c r="L744" s="12">
        <f t="shared" si="29"/>
        <v>74250000</v>
      </c>
    </row>
    <row r="745" spans="1:12" hidden="1" x14ac:dyDescent="0.2">
      <c r="A745" s="1">
        <f t="shared" si="30"/>
        <v>708</v>
      </c>
      <c r="B745" s="13">
        <v>9.1300000000000006E-2</v>
      </c>
      <c r="C745" s="13">
        <v>1.8531540757729333E-2</v>
      </c>
      <c r="D745" s="13">
        <v>5.4536481316978441E-2</v>
      </c>
      <c r="E745" s="11">
        <v>461591.15264728689</v>
      </c>
      <c r="L745" s="12">
        <f t="shared" si="29"/>
        <v>74350000</v>
      </c>
    </row>
    <row r="746" spans="1:12" hidden="1" x14ac:dyDescent="0.2">
      <c r="A746" s="1">
        <f t="shared" si="30"/>
        <v>709</v>
      </c>
      <c r="B746" s="13">
        <v>9.1300000000000006E-2</v>
      </c>
      <c r="C746" s="13">
        <v>4.8043293478194388E-2</v>
      </c>
      <c r="D746" s="13">
        <v>0.10037383631169265</v>
      </c>
      <c r="E746" s="11">
        <v>980016.08213369071</v>
      </c>
      <c r="L746" s="12">
        <f t="shared" si="29"/>
        <v>74450000</v>
      </c>
    </row>
    <row r="747" spans="1:12" hidden="1" x14ac:dyDescent="0.2">
      <c r="A747" s="1">
        <f t="shared" si="30"/>
        <v>710</v>
      </c>
      <c r="B747" s="13">
        <v>9.1300000000000006E-2</v>
      </c>
      <c r="C747" s="13">
        <v>9.8360047718369543E-3</v>
      </c>
      <c r="D747" s="13">
        <v>0.10437637527795438</v>
      </c>
      <c r="E747" s="11">
        <v>871003.47888624005</v>
      </c>
      <c r="L747" s="12">
        <f t="shared" si="29"/>
        <v>74550000</v>
      </c>
    </row>
    <row r="748" spans="1:12" hidden="1" x14ac:dyDescent="0.2">
      <c r="A748" s="1">
        <f t="shared" si="30"/>
        <v>711</v>
      </c>
      <c r="B748" s="13">
        <v>9.1300000000000006E-2</v>
      </c>
      <c r="C748" s="13">
        <v>2.2233639053128702E-2</v>
      </c>
      <c r="D748" s="13">
        <v>9.0979599000262479E-2</v>
      </c>
      <c r="E748" s="11">
        <v>763621.40293052839</v>
      </c>
      <c r="L748" s="12">
        <f t="shared" si="29"/>
        <v>74650000</v>
      </c>
    </row>
    <row r="749" spans="1:12" hidden="1" x14ac:dyDescent="0.2">
      <c r="A749" s="1">
        <f t="shared" si="30"/>
        <v>712</v>
      </c>
      <c r="B749" s="13">
        <v>9.1300000000000006E-2</v>
      </c>
      <c r="C749" s="13">
        <v>2.2879792349625273E-2</v>
      </c>
      <c r="D749" s="13">
        <v>4.4219516650537749E-2</v>
      </c>
      <c r="E749" s="11">
        <v>415058.62805128266</v>
      </c>
      <c r="L749" s="12">
        <f t="shared" si="29"/>
        <v>74750000</v>
      </c>
    </row>
    <row r="750" spans="1:12" hidden="1" x14ac:dyDescent="0.2">
      <c r="A750" s="1">
        <f t="shared" si="30"/>
        <v>713</v>
      </c>
      <c r="B750" s="13">
        <v>9.1300000000000006E-2</v>
      </c>
      <c r="C750" s="13">
        <v>2.6380079106240185E-4</v>
      </c>
      <c r="D750" s="13">
        <v>4.357764404593082E-2</v>
      </c>
      <c r="E750" s="11">
        <v>360508.50972943677</v>
      </c>
      <c r="L750" s="12">
        <f t="shared" si="29"/>
        <v>74850000</v>
      </c>
    </row>
    <row r="751" spans="1:12" hidden="1" x14ac:dyDescent="0.2">
      <c r="A751" s="1">
        <f t="shared" si="30"/>
        <v>714</v>
      </c>
      <c r="B751" s="13">
        <v>9.1300000000000006E-2</v>
      </c>
      <c r="C751" s="13">
        <v>4.6870298467667097E-2</v>
      </c>
      <c r="D751" s="13">
        <v>8.4770162674834143E-2</v>
      </c>
      <c r="E751" s="11">
        <v>797585.38087738922</v>
      </c>
      <c r="L751" s="12">
        <f t="shared" si="29"/>
        <v>74950000</v>
      </c>
    </row>
    <row r="752" spans="1:12" hidden="1" x14ac:dyDescent="0.2">
      <c r="A752" s="1">
        <f t="shared" si="30"/>
        <v>715</v>
      </c>
      <c r="B752" s="13">
        <v>9.1300000000000006E-2</v>
      </c>
      <c r="C752" s="13">
        <v>1.748887489330997E-4</v>
      </c>
      <c r="D752" s="13">
        <v>5.7297760765468587E-2</v>
      </c>
      <c r="E752" s="11">
        <v>433894.76378120744</v>
      </c>
      <c r="L752" s="12">
        <f t="shared" si="29"/>
        <v>75050000</v>
      </c>
    </row>
    <row r="753" spans="1:12" hidden="1" x14ac:dyDescent="0.2">
      <c r="A753" s="1">
        <f t="shared" si="30"/>
        <v>716</v>
      </c>
      <c r="B753" s="13">
        <v>9.1300000000000006E-2</v>
      </c>
      <c r="C753" s="13">
        <v>3.6562348090990973E-2</v>
      </c>
      <c r="D753" s="13">
        <v>4.7694500287242675E-2</v>
      </c>
      <c r="E753" s="11">
        <v>472698.80760887166</v>
      </c>
      <c r="L753" s="12">
        <f t="shared" si="29"/>
        <v>75150000</v>
      </c>
    </row>
    <row r="754" spans="1:12" hidden="1" x14ac:dyDescent="0.2">
      <c r="A754" s="1">
        <f t="shared" si="30"/>
        <v>717</v>
      </c>
      <c r="B754" s="13">
        <v>9.1300000000000006E-2</v>
      </c>
      <c r="C754" s="13">
        <v>1.8779545595486837E-3</v>
      </c>
      <c r="D754" s="13">
        <v>9.4308867291991005E-2</v>
      </c>
      <c r="E754" s="11">
        <v>732069.73581561155</v>
      </c>
      <c r="L754" s="12">
        <f t="shared" si="29"/>
        <v>75250000</v>
      </c>
    </row>
    <row r="755" spans="1:12" hidden="1" x14ac:dyDescent="0.2">
      <c r="A755" s="1">
        <f t="shared" si="30"/>
        <v>718</v>
      </c>
      <c r="B755" s="13">
        <v>9.1300000000000006E-2</v>
      </c>
      <c r="C755" s="13">
        <v>4.5342423860978032E-2</v>
      </c>
      <c r="D755" s="13">
        <v>0.1029084325070198</v>
      </c>
      <c r="E755" s="11">
        <v>999289.19300513575</v>
      </c>
      <c r="L755" s="12">
        <f t="shared" si="29"/>
        <v>75350000</v>
      </c>
    </row>
    <row r="756" spans="1:12" hidden="1" x14ac:dyDescent="0.2">
      <c r="A756" s="1">
        <f t="shared" si="30"/>
        <v>719</v>
      </c>
      <c r="B756" s="13">
        <v>9.1300000000000006E-2</v>
      </c>
      <c r="C756" s="13">
        <v>3.8559213584617419E-2</v>
      </c>
      <c r="D756" s="13">
        <v>0.23135642443609097</v>
      </c>
      <c r="E756" s="11">
        <v>5697728.0643994324</v>
      </c>
      <c r="L756" s="12">
        <f t="shared" si="29"/>
        <v>75450000</v>
      </c>
    </row>
    <row r="757" spans="1:12" hidden="1" x14ac:dyDescent="0.2">
      <c r="A757" s="1">
        <f t="shared" si="30"/>
        <v>720</v>
      </c>
      <c r="B757" s="13">
        <v>9.1300000000000006E-2</v>
      </c>
      <c r="C757" s="13">
        <v>3.3980252688528181E-2</v>
      </c>
      <c r="D757" s="13">
        <v>0.13583345541153186</v>
      </c>
      <c r="E757" s="11">
        <v>1481029.4965666507</v>
      </c>
      <c r="L757" s="12">
        <f t="shared" si="29"/>
        <v>75550000</v>
      </c>
    </row>
    <row r="758" spans="1:12" hidden="1" x14ac:dyDescent="0.2">
      <c r="A758" s="1">
        <f t="shared" si="30"/>
        <v>721</v>
      </c>
      <c r="B758" s="13">
        <v>9.1300000000000006E-2</v>
      </c>
      <c r="C758" s="13">
        <v>1.630862322425284E-2</v>
      </c>
      <c r="D758" s="13">
        <v>0.13086496103598319</v>
      </c>
      <c r="E758" s="11">
        <v>1295962.4467449158</v>
      </c>
      <c r="L758" s="12">
        <f t="shared" si="29"/>
        <v>75650000</v>
      </c>
    </row>
    <row r="759" spans="1:12" hidden="1" x14ac:dyDescent="0.2">
      <c r="A759" s="1">
        <f t="shared" si="30"/>
        <v>722</v>
      </c>
      <c r="B759" s="13">
        <v>9.1300000000000006E-2</v>
      </c>
      <c r="C759" s="13">
        <v>3.2327400334726454E-2</v>
      </c>
      <c r="D759" s="13">
        <v>0.11194649091201821</v>
      </c>
      <c r="E759" s="11">
        <v>1061411.6008426689</v>
      </c>
      <c r="L759" s="12">
        <f t="shared" si="29"/>
        <v>75750000</v>
      </c>
    </row>
    <row r="760" spans="1:12" hidden="1" x14ac:dyDescent="0.2">
      <c r="A760" s="1">
        <f t="shared" si="30"/>
        <v>723</v>
      </c>
      <c r="B760" s="13">
        <v>9.1300000000000006E-2</v>
      </c>
      <c r="C760" s="13">
        <v>1.0488754146453345E-2</v>
      </c>
      <c r="D760" s="13">
        <v>7.12620317460642E-2</v>
      </c>
      <c r="E760" s="11">
        <v>552534.76229118102</v>
      </c>
      <c r="L760" s="12">
        <f t="shared" si="29"/>
        <v>75850000</v>
      </c>
    </row>
    <row r="761" spans="1:12" hidden="1" x14ac:dyDescent="0.2">
      <c r="A761" s="1">
        <f t="shared" si="30"/>
        <v>724</v>
      </c>
      <c r="B761" s="13">
        <v>9.1300000000000006E-2</v>
      </c>
      <c r="C761" s="13">
        <v>4.3336159926863134E-2</v>
      </c>
      <c r="D761" s="13">
        <v>0.20255962228741725</v>
      </c>
      <c r="E761" s="11">
        <v>3853872.6761307307</v>
      </c>
      <c r="L761" s="12">
        <f t="shared" si="29"/>
        <v>75950000</v>
      </c>
    </row>
    <row r="762" spans="1:12" hidden="1" x14ac:dyDescent="0.2">
      <c r="A762" s="1">
        <f t="shared" si="30"/>
        <v>725</v>
      </c>
      <c r="B762" s="13">
        <v>9.1300000000000006E-2</v>
      </c>
      <c r="C762" s="13">
        <v>1.6441605357563376E-2</v>
      </c>
      <c r="D762" s="13">
        <v>4.8004438157096818E-2</v>
      </c>
      <c r="E762" s="11">
        <v>419015.37377501815</v>
      </c>
      <c r="L762" s="12">
        <f t="shared" si="29"/>
        <v>76050000</v>
      </c>
    </row>
    <row r="763" spans="1:12" hidden="1" x14ac:dyDescent="0.2">
      <c r="A763" s="1">
        <f t="shared" si="30"/>
        <v>726</v>
      </c>
      <c r="B763" s="13">
        <v>9.1300000000000006E-2</v>
      </c>
      <c r="C763" s="13">
        <v>1.0651266673303284E-2</v>
      </c>
      <c r="D763" s="13">
        <v>0.11940747527513214</v>
      </c>
      <c r="E763" s="11">
        <v>1080064.6072071143</v>
      </c>
      <c r="L763" s="12">
        <f t="shared" si="29"/>
        <v>76150000</v>
      </c>
    </row>
    <row r="764" spans="1:12" hidden="1" x14ac:dyDescent="0.2">
      <c r="A764" s="1">
        <f t="shared" si="30"/>
        <v>727</v>
      </c>
      <c r="B764" s="13">
        <v>9.1300000000000006E-2</v>
      </c>
      <c r="C764" s="13">
        <v>1.4304693651943723E-2</v>
      </c>
      <c r="D764" s="13">
        <v>0.15500856112814507</v>
      </c>
      <c r="E764" s="11">
        <v>1814762.4002247336</v>
      </c>
      <c r="L764" s="12">
        <f t="shared" si="29"/>
        <v>76250000</v>
      </c>
    </row>
    <row r="765" spans="1:12" hidden="1" x14ac:dyDescent="0.2">
      <c r="A765" s="1">
        <f t="shared" si="30"/>
        <v>728</v>
      </c>
      <c r="B765" s="13">
        <v>9.1300000000000006E-2</v>
      </c>
      <c r="C765" s="13">
        <v>2.4589336841397916E-3</v>
      </c>
      <c r="D765" s="13">
        <v>6.6555557304069438E-2</v>
      </c>
      <c r="E765" s="11">
        <v>498218.88926143484</v>
      </c>
      <c r="L765" s="12">
        <f t="shared" si="29"/>
        <v>76350000</v>
      </c>
    </row>
    <row r="766" spans="1:12" hidden="1" x14ac:dyDescent="0.2">
      <c r="A766" s="1">
        <f t="shared" si="30"/>
        <v>729</v>
      </c>
      <c r="B766" s="13">
        <v>9.1300000000000006E-2</v>
      </c>
      <c r="C766" s="13">
        <v>3.4575797863279259E-2</v>
      </c>
      <c r="D766" s="13">
        <v>0.13125624237140956</v>
      </c>
      <c r="E766" s="11">
        <v>1393918.3363648148</v>
      </c>
      <c r="L766" s="12">
        <f t="shared" si="29"/>
        <v>76450000</v>
      </c>
    </row>
    <row r="767" spans="1:12" hidden="1" x14ac:dyDescent="0.2">
      <c r="A767" s="1">
        <f t="shared" si="30"/>
        <v>730</v>
      </c>
      <c r="B767" s="13">
        <v>9.1300000000000006E-2</v>
      </c>
      <c r="C767" s="13">
        <v>4.5042934607002739E-2</v>
      </c>
      <c r="D767" s="13">
        <v>8.5749962990458298E-2</v>
      </c>
      <c r="E767" s="11">
        <v>799544.79929891869</v>
      </c>
      <c r="L767" s="12">
        <f t="shared" si="29"/>
        <v>76550000</v>
      </c>
    </row>
    <row r="768" spans="1:12" hidden="1" x14ac:dyDescent="0.2">
      <c r="A768" s="1">
        <f t="shared" si="30"/>
        <v>731</v>
      </c>
      <c r="B768" s="13">
        <v>9.1300000000000006E-2</v>
      </c>
      <c r="C768" s="13">
        <v>4.332893349274042E-3</v>
      </c>
      <c r="D768" s="13">
        <v>0.15553888324029982</v>
      </c>
      <c r="E768" s="11">
        <v>1776565.9222169106</v>
      </c>
      <c r="L768" s="12">
        <f t="shared" si="29"/>
        <v>76650000</v>
      </c>
    </row>
    <row r="769" spans="1:12" hidden="1" x14ac:dyDescent="0.2">
      <c r="A769" s="1">
        <f t="shared" si="30"/>
        <v>732</v>
      </c>
      <c r="B769" s="13">
        <v>9.1300000000000006E-2</v>
      </c>
      <c r="C769" s="13">
        <v>3.3972501882457297E-2</v>
      </c>
      <c r="D769" s="13">
        <v>5.1645928204860553E-2</v>
      </c>
      <c r="E769" s="11">
        <v>488061.20808722865</v>
      </c>
      <c r="L769" s="12">
        <f t="shared" si="29"/>
        <v>76750000</v>
      </c>
    </row>
    <row r="770" spans="1:12" hidden="1" x14ac:dyDescent="0.2">
      <c r="A770" s="1">
        <f t="shared" si="30"/>
        <v>733</v>
      </c>
      <c r="B770" s="13">
        <v>9.1300000000000006E-2</v>
      </c>
      <c r="C770" s="13">
        <v>4.6336327985159687E-2</v>
      </c>
      <c r="D770" s="13">
        <v>6.8526167062049254E-2</v>
      </c>
      <c r="E770" s="11">
        <v>648913.89083487948</v>
      </c>
      <c r="L770" s="12">
        <f t="shared" si="29"/>
        <v>76850000</v>
      </c>
    </row>
    <row r="771" spans="1:12" hidden="1" x14ac:dyDescent="0.2">
      <c r="A771" s="1">
        <f t="shared" si="30"/>
        <v>734</v>
      </c>
      <c r="B771" s="13">
        <v>9.1300000000000006E-2</v>
      </c>
      <c r="C771" s="13">
        <v>3.7854777788341669E-2</v>
      </c>
      <c r="D771" s="13">
        <v>9.6846708375017826E-2</v>
      </c>
      <c r="E771" s="11">
        <v>889703.71110324608</v>
      </c>
      <c r="L771" s="12">
        <f t="shared" si="29"/>
        <v>76950000</v>
      </c>
    </row>
    <row r="772" spans="1:12" hidden="1" x14ac:dyDescent="0.2">
      <c r="A772" s="1">
        <f t="shared" si="30"/>
        <v>735</v>
      </c>
      <c r="B772" s="13">
        <v>9.1300000000000006E-2</v>
      </c>
      <c r="C772" s="13">
        <v>1.6904156355668533E-2</v>
      </c>
      <c r="D772" s="13">
        <v>6.9050149193836008E-2</v>
      </c>
      <c r="E772" s="11">
        <v>553946.38483867701</v>
      </c>
      <c r="L772" s="12">
        <f t="shared" ref="L772:L835" si="31">L771+100000</f>
        <v>77050000</v>
      </c>
    </row>
    <row r="773" spans="1:12" hidden="1" x14ac:dyDescent="0.2">
      <c r="A773" s="1">
        <f t="shared" si="30"/>
        <v>736</v>
      </c>
      <c r="B773" s="13">
        <v>9.1300000000000006E-2</v>
      </c>
      <c r="C773" s="13">
        <v>2.2826746597829219E-2</v>
      </c>
      <c r="D773" s="13">
        <v>0.10495375644319629</v>
      </c>
      <c r="E773" s="11">
        <v>926313.0640911276</v>
      </c>
      <c r="L773" s="12">
        <f t="shared" si="31"/>
        <v>77150000</v>
      </c>
    </row>
    <row r="774" spans="1:12" hidden="1" x14ac:dyDescent="0.2">
      <c r="A774" s="1">
        <f t="shared" si="30"/>
        <v>737</v>
      </c>
      <c r="B774" s="13">
        <v>9.1300000000000006E-2</v>
      </c>
      <c r="C774" s="13">
        <v>1.711427570042004E-2</v>
      </c>
      <c r="D774" s="13">
        <v>7.9039407724307495E-2</v>
      </c>
      <c r="E774" s="11">
        <v>634124.63987202151</v>
      </c>
      <c r="L774" s="12">
        <f t="shared" si="31"/>
        <v>77250000</v>
      </c>
    </row>
    <row r="775" spans="1:12" hidden="1" x14ac:dyDescent="0.2">
      <c r="A775" s="1">
        <f t="shared" si="30"/>
        <v>738</v>
      </c>
      <c r="B775" s="13">
        <v>9.1300000000000006E-2</v>
      </c>
      <c r="C775" s="13">
        <v>2.4631743816685966E-2</v>
      </c>
      <c r="D775" s="13">
        <v>0.156160181167981</v>
      </c>
      <c r="E775" s="11">
        <v>1904084.0269643345</v>
      </c>
      <c r="L775" s="12">
        <f t="shared" si="31"/>
        <v>77350000</v>
      </c>
    </row>
    <row r="776" spans="1:12" hidden="1" x14ac:dyDescent="0.2">
      <c r="A776" s="1">
        <f t="shared" si="30"/>
        <v>739</v>
      </c>
      <c r="B776" s="13">
        <v>9.1300000000000006E-2</v>
      </c>
      <c r="C776" s="13">
        <v>4.3103901637324332E-2</v>
      </c>
      <c r="D776" s="13">
        <v>0.13115098978034836</v>
      </c>
      <c r="E776" s="11">
        <v>1440000.9145112792</v>
      </c>
      <c r="L776" s="12">
        <f t="shared" si="31"/>
        <v>77450000</v>
      </c>
    </row>
    <row r="777" spans="1:12" hidden="1" x14ac:dyDescent="0.2">
      <c r="A777" s="1">
        <f t="shared" si="30"/>
        <v>740</v>
      </c>
      <c r="B777" s="13">
        <v>9.1300000000000006E-2</v>
      </c>
      <c r="C777" s="13">
        <v>3.6130753210653847E-3</v>
      </c>
      <c r="D777" s="13">
        <v>0.15936820903501225</v>
      </c>
      <c r="E777" s="11">
        <v>1874073.3611512235</v>
      </c>
      <c r="L777" s="12">
        <f t="shared" si="31"/>
        <v>77550000</v>
      </c>
    </row>
    <row r="778" spans="1:12" hidden="1" x14ac:dyDescent="0.2">
      <c r="A778" s="1">
        <f t="shared" si="30"/>
        <v>741</v>
      </c>
      <c r="B778" s="13">
        <v>9.1300000000000006E-2</v>
      </c>
      <c r="C778" s="13">
        <v>1.6544452900214442E-2</v>
      </c>
      <c r="D778" s="13">
        <v>0.14903027435954708</v>
      </c>
      <c r="E778" s="11">
        <v>1677955.1942086858</v>
      </c>
      <c r="L778" s="12">
        <f t="shared" si="31"/>
        <v>77650000</v>
      </c>
    </row>
    <row r="779" spans="1:12" hidden="1" x14ac:dyDescent="0.2">
      <c r="A779" s="1">
        <f t="shared" si="30"/>
        <v>742</v>
      </c>
      <c r="B779" s="13">
        <v>9.1300000000000006E-2</v>
      </c>
      <c r="C779" s="13">
        <v>1.2731332700417881E-2</v>
      </c>
      <c r="D779" s="13">
        <v>9.7634602822633559E-2</v>
      </c>
      <c r="E779" s="11">
        <v>802165.19445531943</v>
      </c>
      <c r="L779" s="12">
        <f t="shared" si="31"/>
        <v>77750000</v>
      </c>
    </row>
    <row r="780" spans="1:12" hidden="1" x14ac:dyDescent="0.2">
      <c r="A780" s="1">
        <f t="shared" si="30"/>
        <v>743</v>
      </c>
      <c r="B780" s="13">
        <v>9.1300000000000006E-2</v>
      </c>
      <c r="C780" s="13">
        <v>3.1468368117500714E-2</v>
      </c>
      <c r="D780" s="13">
        <v>9.0141660250670191E-2</v>
      </c>
      <c r="E780" s="11">
        <v>789165.01116329455</v>
      </c>
      <c r="L780" s="12">
        <f t="shared" si="31"/>
        <v>77850000</v>
      </c>
    </row>
    <row r="781" spans="1:12" hidden="1" x14ac:dyDescent="0.2">
      <c r="A781" s="1">
        <f t="shared" si="30"/>
        <v>744</v>
      </c>
      <c r="B781" s="13">
        <v>9.1300000000000006E-2</v>
      </c>
      <c r="C781" s="13">
        <v>2.7124032263013888E-2</v>
      </c>
      <c r="D781" s="13">
        <v>7.1267209132299739E-2</v>
      </c>
      <c r="E781" s="11">
        <v>601999.8699258063</v>
      </c>
      <c r="L781" s="12">
        <f t="shared" si="31"/>
        <v>77950000</v>
      </c>
    </row>
    <row r="782" spans="1:12" hidden="1" x14ac:dyDescent="0.2">
      <c r="A782" s="1">
        <f t="shared" si="30"/>
        <v>745</v>
      </c>
      <c r="B782" s="13">
        <v>9.1300000000000006E-2</v>
      </c>
      <c r="C782" s="13">
        <v>3.6394933763149777E-2</v>
      </c>
      <c r="D782" s="13">
        <v>4.602915517367049E-2</v>
      </c>
      <c r="E782" s="11">
        <v>462710.4024676063</v>
      </c>
      <c r="L782" s="12">
        <f t="shared" si="31"/>
        <v>78050000</v>
      </c>
    </row>
    <row r="783" spans="1:12" hidden="1" x14ac:dyDescent="0.2">
      <c r="A783" s="1">
        <f t="shared" si="30"/>
        <v>746</v>
      </c>
      <c r="B783" s="13">
        <v>9.1300000000000006E-2</v>
      </c>
      <c r="C783" s="13">
        <v>2.5602203359457579E-2</v>
      </c>
      <c r="D783" s="13">
        <v>0.1675398523243638</v>
      </c>
      <c r="E783" s="11">
        <v>2242630.6135059549</v>
      </c>
      <c r="L783" s="12">
        <f t="shared" si="31"/>
        <v>78150000</v>
      </c>
    </row>
    <row r="784" spans="1:12" hidden="1" x14ac:dyDescent="0.2">
      <c r="A784" s="1">
        <f t="shared" si="30"/>
        <v>747</v>
      </c>
      <c r="B784" s="13">
        <v>9.1300000000000006E-2</v>
      </c>
      <c r="C784" s="13">
        <v>3.41433685292215E-2</v>
      </c>
      <c r="D784" s="13">
        <v>0.14981166841966054</v>
      </c>
      <c r="E784" s="11">
        <v>1797838.4296900709</v>
      </c>
      <c r="L784" s="12">
        <f t="shared" si="31"/>
        <v>78250000</v>
      </c>
    </row>
    <row r="785" spans="1:12" hidden="1" x14ac:dyDescent="0.2">
      <c r="A785" s="1">
        <f t="shared" si="30"/>
        <v>748</v>
      </c>
      <c r="B785" s="13">
        <v>9.1300000000000006E-2</v>
      </c>
      <c r="C785" s="13">
        <v>2.9454503099452096E-2</v>
      </c>
      <c r="D785" s="13">
        <v>8.8622827262291412E-2</v>
      </c>
      <c r="E785" s="11">
        <v>765802.17229625164</v>
      </c>
      <c r="L785" s="12">
        <f t="shared" si="31"/>
        <v>78350000</v>
      </c>
    </row>
    <row r="786" spans="1:12" hidden="1" x14ac:dyDescent="0.2">
      <c r="A786" s="1">
        <f t="shared" si="30"/>
        <v>749</v>
      </c>
      <c r="B786" s="13">
        <v>9.1300000000000006E-2</v>
      </c>
      <c r="C786" s="13">
        <v>3.4838292124679086E-2</v>
      </c>
      <c r="D786" s="13">
        <v>0.12728246687063119</v>
      </c>
      <c r="E786" s="11">
        <v>1321482.738245924</v>
      </c>
      <c r="L786" s="12">
        <f t="shared" si="31"/>
        <v>78450000</v>
      </c>
    </row>
    <row r="787" spans="1:12" hidden="1" x14ac:dyDescent="0.2">
      <c r="A787" s="1">
        <f t="shared" si="30"/>
        <v>750</v>
      </c>
      <c r="B787" s="13">
        <v>9.1300000000000006E-2</v>
      </c>
      <c r="C787" s="13">
        <v>3.4340610240470422E-2</v>
      </c>
      <c r="D787" s="13">
        <v>5.4570301805338117E-2</v>
      </c>
      <c r="E787" s="11">
        <v>507260.73350907787</v>
      </c>
      <c r="L787" s="12">
        <f t="shared" si="31"/>
        <v>78550000</v>
      </c>
    </row>
    <row r="788" spans="1:12" hidden="1" x14ac:dyDescent="0.2">
      <c r="A788" s="1">
        <f t="shared" si="30"/>
        <v>751</v>
      </c>
      <c r="B788" s="13">
        <v>9.1300000000000006E-2</v>
      </c>
      <c r="C788" s="13">
        <v>1.504008218210008E-2</v>
      </c>
      <c r="D788" s="13">
        <v>0.13010544361079743</v>
      </c>
      <c r="E788" s="11">
        <v>1276449.108780286</v>
      </c>
      <c r="L788" s="12">
        <f t="shared" si="31"/>
        <v>78650000</v>
      </c>
    </row>
    <row r="789" spans="1:12" hidden="1" x14ac:dyDescent="0.2">
      <c r="A789" s="1">
        <f t="shared" si="30"/>
        <v>752</v>
      </c>
      <c r="B789" s="13">
        <v>9.1300000000000006E-2</v>
      </c>
      <c r="C789" s="13">
        <v>1.6119246990719649E-2</v>
      </c>
      <c r="D789" s="13">
        <v>0.11603352146451099</v>
      </c>
      <c r="E789" s="11">
        <v>1051186.947132607</v>
      </c>
      <c r="L789" s="12">
        <f t="shared" si="31"/>
        <v>78750000</v>
      </c>
    </row>
    <row r="790" spans="1:12" hidden="1" x14ac:dyDescent="0.2">
      <c r="A790" s="1">
        <f t="shared" si="30"/>
        <v>753</v>
      </c>
      <c r="B790" s="13">
        <v>9.1300000000000006E-2</v>
      </c>
      <c r="C790" s="13">
        <v>3.4520440065641646E-3</v>
      </c>
      <c r="D790" s="13">
        <v>4.733743686845341E-2</v>
      </c>
      <c r="E790" s="11">
        <v>385831.29525592702</v>
      </c>
      <c r="L790" s="12">
        <f t="shared" si="31"/>
        <v>78850000</v>
      </c>
    </row>
    <row r="791" spans="1:12" hidden="1" x14ac:dyDescent="0.2">
      <c r="A791" s="1">
        <f t="shared" si="30"/>
        <v>754</v>
      </c>
      <c r="B791" s="13">
        <v>9.1300000000000006E-2</v>
      </c>
      <c r="C791" s="13">
        <v>2.877154384391737E-2</v>
      </c>
      <c r="D791" s="13">
        <v>3.9002736148927034E-2</v>
      </c>
      <c r="E791" s="11">
        <v>403928.38984084537</v>
      </c>
      <c r="L791" s="12">
        <f t="shared" si="31"/>
        <v>78950000</v>
      </c>
    </row>
    <row r="792" spans="1:12" hidden="1" x14ac:dyDescent="0.2">
      <c r="A792" s="1">
        <f t="shared" si="30"/>
        <v>755</v>
      </c>
      <c r="B792" s="13">
        <v>9.1300000000000006E-2</v>
      </c>
      <c r="C792" s="13">
        <v>2.937482008268999E-2</v>
      </c>
      <c r="D792" s="13">
        <v>0.1103958108622046</v>
      </c>
      <c r="E792" s="11">
        <v>1026172.0212721588</v>
      </c>
      <c r="L792" s="12">
        <f t="shared" si="31"/>
        <v>79050000</v>
      </c>
    </row>
    <row r="793" spans="1:12" hidden="1" x14ac:dyDescent="0.2">
      <c r="A793" s="1">
        <f t="shared" si="30"/>
        <v>756</v>
      </c>
      <c r="B793" s="13">
        <v>9.1300000000000006E-2</v>
      </c>
      <c r="C793" s="13">
        <v>4.5637868958568417E-2</v>
      </c>
      <c r="D793" s="13">
        <v>0.10926349280410481</v>
      </c>
      <c r="E793" s="11">
        <v>1087585.7604449689</v>
      </c>
      <c r="L793" s="12">
        <f t="shared" si="31"/>
        <v>79150000</v>
      </c>
    </row>
    <row r="794" spans="1:12" hidden="1" x14ac:dyDescent="0.2">
      <c r="A794" s="1">
        <f t="shared" si="30"/>
        <v>757</v>
      </c>
      <c r="B794" s="13">
        <v>9.1300000000000006E-2</v>
      </c>
      <c r="C794" s="13">
        <v>1.9828526379475676E-2</v>
      </c>
      <c r="D794" s="13">
        <v>0.21175505570422262</v>
      </c>
      <c r="E794" s="11">
        <v>4143089.0133468607</v>
      </c>
      <c r="L794" s="12">
        <f t="shared" si="31"/>
        <v>79250000</v>
      </c>
    </row>
    <row r="795" spans="1:12" hidden="1" x14ac:dyDescent="0.2">
      <c r="A795" s="1">
        <f t="shared" si="30"/>
        <v>758</v>
      </c>
      <c r="B795" s="13">
        <v>9.1300000000000006E-2</v>
      </c>
      <c r="C795" s="13">
        <v>3.2344534834580531E-2</v>
      </c>
      <c r="D795" s="13">
        <v>0.19703597833632083</v>
      </c>
      <c r="E795" s="11">
        <v>3465115.4478948088</v>
      </c>
      <c r="L795" s="12">
        <f t="shared" si="31"/>
        <v>79350000</v>
      </c>
    </row>
    <row r="796" spans="1:12" hidden="1" x14ac:dyDescent="0.2">
      <c r="A796" s="1">
        <f t="shared" si="30"/>
        <v>759</v>
      </c>
      <c r="B796" s="13">
        <v>9.1300000000000006E-2</v>
      </c>
      <c r="C796" s="13">
        <v>2.1522104702824674E-2</v>
      </c>
      <c r="D796" s="13">
        <v>4.9327963753417019E-2</v>
      </c>
      <c r="E796" s="11">
        <v>439218.30704872502</v>
      </c>
      <c r="L796" s="12">
        <f t="shared" si="31"/>
        <v>79450000</v>
      </c>
    </row>
    <row r="797" spans="1:12" hidden="1" x14ac:dyDescent="0.2">
      <c r="A797" s="1">
        <f t="shared" si="30"/>
        <v>760</v>
      </c>
      <c r="B797" s="13">
        <v>9.1300000000000006E-2</v>
      </c>
      <c r="C797" s="13">
        <v>2.4993734903805743E-3</v>
      </c>
      <c r="D797" s="13">
        <v>5.8078358934651964E-2</v>
      </c>
      <c r="E797" s="11">
        <v>443750.54574243585</v>
      </c>
      <c r="L797" s="12">
        <f t="shared" si="31"/>
        <v>79550000</v>
      </c>
    </row>
    <row r="798" spans="1:12" hidden="1" x14ac:dyDescent="0.2">
      <c r="A798" s="1">
        <f t="shared" si="30"/>
        <v>761</v>
      </c>
      <c r="B798" s="13">
        <v>9.1300000000000006E-2</v>
      </c>
      <c r="C798" s="13">
        <v>8.7463496467898756E-3</v>
      </c>
      <c r="D798" s="13">
        <v>5.7732426559640011E-2</v>
      </c>
      <c r="E798" s="11">
        <v>456267.04671304708</v>
      </c>
      <c r="L798" s="12">
        <f t="shared" si="31"/>
        <v>79650000</v>
      </c>
    </row>
    <row r="799" spans="1:12" hidden="1" x14ac:dyDescent="0.2">
      <c r="A799" s="1">
        <f t="shared" si="30"/>
        <v>762</v>
      </c>
      <c r="B799" s="13">
        <v>9.1300000000000006E-2</v>
      </c>
      <c r="C799" s="13">
        <v>8.6441321034749063E-3</v>
      </c>
      <c r="D799" s="13">
        <v>0.17440610621953762</v>
      </c>
      <c r="E799" s="11">
        <v>2360426.3011781336</v>
      </c>
      <c r="L799" s="12">
        <f t="shared" si="31"/>
        <v>79750000</v>
      </c>
    </row>
    <row r="800" spans="1:12" hidden="1" x14ac:dyDescent="0.2">
      <c r="A800" s="1">
        <f t="shared" si="30"/>
        <v>763</v>
      </c>
      <c r="B800" s="13">
        <v>9.1300000000000006E-2</v>
      </c>
      <c r="C800" s="13">
        <v>3.3278702161830764E-2</v>
      </c>
      <c r="D800" s="13">
        <v>4.5206913774212758E-2</v>
      </c>
      <c r="E800" s="11">
        <v>448865.29591928789</v>
      </c>
      <c r="L800" s="12">
        <f t="shared" si="31"/>
        <v>79850000</v>
      </c>
    </row>
    <row r="801" spans="1:12" hidden="1" x14ac:dyDescent="0.2">
      <c r="A801" s="1">
        <f t="shared" si="30"/>
        <v>764</v>
      </c>
      <c r="B801" s="13">
        <v>9.1300000000000006E-2</v>
      </c>
      <c r="C801" s="13">
        <v>3.0430358861385249E-2</v>
      </c>
      <c r="D801" s="13">
        <v>5.9643101087395879E-2</v>
      </c>
      <c r="E801" s="11">
        <v>528050.62086748332</v>
      </c>
      <c r="L801" s="12">
        <f t="shared" si="31"/>
        <v>79950000</v>
      </c>
    </row>
    <row r="802" spans="1:12" hidden="1" x14ac:dyDescent="0.2">
      <c r="A802" s="1">
        <f t="shared" si="30"/>
        <v>765</v>
      </c>
      <c r="B802" s="13">
        <v>9.1300000000000006E-2</v>
      </c>
      <c r="C802" s="13">
        <v>1.5377059662848292E-2</v>
      </c>
      <c r="D802" s="13">
        <v>6.7297930309918597E-2</v>
      </c>
      <c r="E802" s="11">
        <v>536880.8439002122</v>
      </c>
      <c r="L802" s="12">
        <f t="shared" si="31"/>
        <v>80050000</v>
      </c>
    </row>
    <row r="803" spans="1:12" hidden="1" x14ac:dyDescent="0.2">
      <c r="A803" s="1">
        <f t="shared" si="30"/>
        <v>766</v>
      </c>
      <c r="B803" s="13">
        <v>9.1300000000000006E-2</v>
      </c>
      <c r="C803" s="13">
        <v>3.8040675288525574E-2</v>
      </c>
      <c r="D803" s="13">
        <v>0.14883093324154534</v>
      </c>
      <c r="E803" s="11">
        <v>1798041.9433185987</v>
      </c>
      <c r="L803" s="12">
        <f t="shared" si="31"/>
        <v>80150000</v>
      </c>
    </row>
    <row r="804" spans="1:12" hidden="1" x14ac:dyDescent="0.2">
      <c r="A804" s="1">
        <f t="shared" si="30"/>
        <v>767</v>
      </c>
      <c r="B804" s="13">
        <v>9.1300000000000006E-2</v>
      </c>
      <c r="C804" s="13">
        <v>3.5083666764325498E-2</v>
      </c>
      <c r="D804" s="13">
        <v>0.11999514934450388</v>
      </c>
      <c r="E804" s="11">
        <v>1197796.8410276708</v>
      </c>
      <c r="L804" s="12">
        <f t="shared" si="31"/>
        <v>80250000</v>
      </c>
    </row>
    <row r="805" spans="1:12" hidden="1" x14ac:dyDescent="0.2">
      <c r="A805" s="1">
        <f t="shared" si="30"/>
        <v>768</v>
      </c>
      <c r="B805" s="13">
        <v>9.1300000000000006E-2</v>
      </c>
      <c r="C805" s="13">
        <v>3.3173834576361055E-2</v>
      </c>
      <c r="D805" s="13">
        <v>0.15600920205894303</v>
      </c>
      <c r="E805" s="11">
        <v>1953253.2112747964</v>
      </c>
      <c r="L805" s="12">
        <f t="shared" si="31"/>
        <v>80350000</v>
      </c>
    </row>
    <row r="806" spans="1:12" hidden="1" x14ac:dyDescent="0.2">
      <c r="A806" s="1">
        <f t="shared" si="30"/>
        <v>769</v>
      </c>
      <c r="B806" s="13">
        <v>9.1300000000000006E-2</v>
      </c>
      <c r="C806" s="13">
        <v>3.2122948211846421E-2</v>
      </c>
      <c r="D806" s="13">
        <v>0.10316902815186771</v>
      </c>
      <c r="E806" s="11">
        <v>941982.94563346752</v>
      </c>
      <c r="L806" s="12">
        <f t="shared" si="31"/>
        <v>80450000</v>
      </c>
    </row>
    <row r="807" spans="1:12" hidden="1" x14ac:dyDescent="0.2">
      <c r="A807" s="1">
        <f t="shared" si="30"/>
        <v>770</v>
      </c>
      <c r="B807" s="13">
        <v>9.1300000000000006E-2</v>
      </c>
      <c r="C807" s="13">
        <v>4.154690742157352E-3</v>
      </c>
      <c r="D807" s="13">
        <v>6.8569386535057786E-2</v>
      </c>
      <c r="E807" s="11">
        <v>516411.60542701161</v>
      </c>
      <c r="L807" s="12">
        <f t="shared" si="31"/>
        <v>80550000</v>
      </c>
    </row>
    <row r="808" spans="1:12" hidden="1" x14ac:dyDescent="0.2">
      <c r="A808" s="1">
        <f t="shared" ref="A808:A871" si="32">A807+1</f>
        <v>771</v>
      </c>
      <c r="B808" s="13">
        <v>9.1300000000000006E-2</v>
      </c>
      <c r="C808" s="13">
        <v>3.4666806539664641E-2</v>
      </c>
      <c r="D808" s="13">
        <v>0.10210882462307669</v>
      </c>
      <c r="E808" s="11">
        <v>939633.6507047799</v>
      </c>
      <c r="L808" s="12">
        <f t="shared" si="31"/>
        <v>80650000</v>
      </c>
    </row>
    <row r="809" spans="1:12" hidden="1" x14ac:dyDescent="0.2">
      <c r="A809" s="1">
        <f t="shared" si="32"/>
        <v>772</v>
      </c>
      <c r="B809" s="13">
        <v>9.1300000000000006E-2</v>
      </c>
      <c r="C809" s="13">
        <v>3.4596857305767802E-2</v>
      </c>
      <c r="D809" s="13">
        <v>0.16603015583862302</v>
      </c>
      <c r="E809" s="11">
        <v>2256690.9468719573</v>
      </c>
      <c r="L809" s="12">
        <f t="shared" si="31"/>
        <v>80750000</v>
      </c>
    </row>
    <row r="810" spans="1:12" hidden="1" x14ac:dyDescent="0.2">
      <c r="A810" s="1">
        <f t="shared" si="32"/>
        <v>773</v>
      </c>
      <c r="B810" s="13">
        <v>9.1300000000000006E-2</v>
      </c>
      <c r="C810" s="13">
        <v>4.4416441512844108E-2</v>
      </c>
      <c r="D810" s="13">
        <v>0.14593644405603937</v>
      </c>
      <c r="E810" s="11">
        <v>1768885.8223608932</v>
      </c>
      <c r="L810" s="12">
        <f t="shared" si="31"/>
        <v>80850000</v>
      </c>
    </row>
    <row r="811" spans="1:12" hidden="1" x14ac:dyDescent="0.2">
      <c r="A811" s="1">
        <f t="shared" si="32"/>
        <v>774</v>
      </c>
      <c r="B811" s="13">
        <v>9.1300000000000006E-2</v>
      </c>
      <c r="C811" s="13">
        <v>3.4491644352261812E-2</v>
      </c>
      <c r="D811" s="13">
        <v>0.10179433304815579</v>
      </c>
      <c r="E811" s="11">
        <v>934934.56434389926</v>
      </c>
      <c r="L811" s="12">
        <f t="shared" si="31"/>
        <v>80950000</v>
      </c>
    </row>
    <row r="812" spans="1:12" hidden="1" x14ac:dyDescent="0.2">
      <c r="A812" s="1">
        <f t="shared" si="32"/>
        <v>775</v>
      </c>
      <c r="B812" s="13">
        <v>9.1300000000000006E-2</v>
      </c>
      <c r="C812" s="13">
        <v>1.9216902831897621E-2</v>
      </c>
      <c r="D812" s="13">
        <v>9.3424618630872716E-2</v>
      </c>
      <c r="E812" s="11">
        <v>778638.97859450267</v>
      </c>
      <c r="L812" s="12">
        <f t="shared" si="31"/>
        <v>81050000</v>
      </c>
    </row>
    <row r="813" spans="1:12" hidden="1" x14ac:dyDescent="0.2">
      <c r="A813" s="1">
        <f t="shared" si="32"/>
        <v>776</v>
      </c>
      <c r="B813" s="13">
        <v>9.1300000000000006E-2</v>
      </c>
      <c r="C813" s="13">
        <v>3.2002342054846425E-3</v>
      </c>
      <c r="D813" s="13">
        <v>0.10253063035327251</v>
      </c>
      <c r="E813" s="11">
        <v>826805.16536959307</v>
      </c>
      <c r="L813" s="12">
        <f t="shared" si="31"/>
        <v>81150000</v>
      </c>
    </row>
    <row r="814" spans="1:12" hidden="1" x14ac:dyDescent="0.2">
      <c r="A814" s="1">
        <f t="shared" si="32"/>
        <v>777</v>
      </c>
      <c r="B814" s="13">
        <v>9.1300000000000006E-2</v>
      </c>
      <c r="C814" s="13">
        <v>1.2472851529485896E-2</v>
      </c>
      <c r="D814" s="13">
        <v>0.15734862441543396</v>
      </c>
      <c r="E814" s="11">
        <v>1866444.291098186</v>
      </c>
      <c r="L814" s="12">
        <f t="shared" si="31"/>
        <v>81250000</v>
      </c>
    </row>
    <row r="815" spans="1:12" hidden="1" x14ac:dyDescent="0.2">
      <c r="A815" s="1">
        <f t="shared" si="32"/>
        <v>778</v>
      </c>
      <c r="B815" s="13">
        <v>9.1300000000000006E-2</v>
      </c>
      <c r="C815" s="13">
        <v>4.7735255319260428E-2</v>
      </c>
      <c r="D815" s="13">
        <v>0.11991408145753929</v>
      </c>
      <c r="E815" s="11">
        <v>1263838.4206284108</v>
      </c>
      <c r="L815" s="12">
        <f t="shared" si="31"/>
        <v>81350000</v>
      </c>
    </row>
    <row r="816" spans="1:12" hidden="1" x14ac:dyDescent="0.2">
      <c r="A816" s="1">
        <f t="shared" si="32"/>
        <v>779</v>
      </c>
      <c r="B816" s="13">
        <v>9.1300000000000006E-2</v>
      </c>
      <c r="C816" s="13">
        <v>2.0364619876637093E-2</v>
      </c>
      <c r="D816" s="13">
        <v>0.15478925582069608</v>
      </c>
      <c r="E816" s="11">
        <v>1842782.5879979343</v>
      </c>
      <c r="L816" s="12">
        <f t="shared" si="31"/>
        <v>81450000</v>
      </c>
    </row>
    <row r="817" spans="1:12" hidden="1" x14ac:dyDescent="0.2">
      <c r="A817" s="1">
        <f t="shared" si="32"/>
        <v>780</v>
      </c>
      <c r="B817" s="13">
        <v>9.1300000000000006E-2</v>
      </c>
      <c r="C817" s="13">
        <v>2.4398528617088591E-2</v>
      </c>
      <c r="D817" s="13">
        <v>7.8469071667740586E-2</v>
      </c>
      <c r="E817" s="11">
        <v>652496.09893566568</v>
      </c>
      <c r="L817" s="12">
        <f t="shared" si="31"/>
        <v>81550000</v>
      </c>
    </row>
    <row r="818" spans="1:12" hidden="1" x14ac:dyDescent="0.2">
      <c r="A818" s="1">
        <f t="shared" si="32"/>
        <v>781</v>
      </c>
      <c r="B818" s="13">
        <v>9.1300000000000006E-2</v>
      </c>
      <c r="C818" s="13">
        <v>3.6517539903417441E-3</v>
      </c>
      <c r="D818" s="13">
        <v>0.13669924279649132</v>
      </c>
      <c r="E818" s="11">
        <v>1350617.0079751068</v>
      </c>
      <c r="L818" s="12">
        <f t="shared" si="31"/>
        <v>81650000</v>
      </c>
    </row>
    <row r="819" spans="1:12" hidden="1" x14ac:dyDescent="0.2">
      <c r="A819" s="1">
        <f t="shared" si="32"/>
        <v>782</v>
      </c>
      <c r="B819" s="13">
        <v>9.1300000000000006E-2</v>
      </c>
      <c r="C819" s="13">
        <v>3.874473900913418E-2</v>
      </c>
      <c r="D819" s="13">
        <v>0.17231285979641486</v>
      </c>
      <c r="E819" s="11">
        <v>2495397.3322381782</v>
      </c>
      <c r="L819" s="12">
        <f t="shared" si="31"/>
        <v>81750000</v>
      </c>
    </row>
    <row r="820" spans="1:12" hidden="1" x14ac:dyDescent="0.2">
      <c r="A820" s="1">
        <f t="shared" si="32"/>
        <v>783</v>
      </c>
      <c r="B820" s="13">
        <v>9.1300000000000006E-2</v>
      </c>
      <c r="C820" s="13">
        <v>2.320695152631206E-2</v>
      </c>
      <c r="D820" s="13">
        <v>3.7460009825847185E-2</v>
      </c>
      <c r="E820" s="11">
        <v>382174.70546932577</v>
      </c>
      <c r="L820" s="12">
        <f t="shared" si="31"/>
        <v>81850000</v>
      </c>
    </row>
    <row r="821" spans="1:12" hidden="1" x14ac:dyDescent="0.2">
      <c r="A821" s="1">
        <f t="shared" si="32"/>
        <v>784</v>
      </c>
      <c r="B821" s="13">
        <v>9.1300000000000006E-2</v>
      </c>
      <c r="C821" s="13">
        <v>4.4848451267346517E-2</v>
      </c>
      <c r="D821" s="13">
        <v>-2.020218041681468E-3</v>
      </c>
      <c r="E821" s="11">
        <v>286982.93355758663</v>
      </c>
      <c r="L821" s="12">
        <f t="shared" si="31"/>
        <v>81950000</v>
      </c>
    </row>
    <row r="822" spans="1:12" hidden="1" x14ac:dyDescent="0.2">
      <c r="A822" s="1">
        <f t="shared" si="32"/>
        <v>785</v>
      </c>
      <c r="B822" s="13">
        <v>9.1300000000000006E-2</v>
      </c>
      <c r="C822" s="13">
        <v>4.5963190129945604E-2</v>
      </c>
      <c r="D822" s="13">
        <v>0.11163992706426225</v>
      </c>
      <c r="E822" s="11">
        <v>1123849.7667250922</v>
      </c>
      <c r="L822" s="12">
        <f t="shared" si="31"/>
        <v>82050000</v>
      </c>
    </row>
    <row r="823" spans="1:12" hidden="1" x14ac:dyDescent="0.2">
      <c r="A823" s="1">
        <f t="shared" si="32"/>
        <v>786</v>
      </c>
      <c r="B823" s="13">
        <v>9.1300000000000006E-2</v>
      </c>
      <c r="C823" s="13">
        <v>3.8879112813316019E-2</v>
      </c>
      <c r="D823" s="13">
        <v>8.0009735183441191E-2</v>
      </c>
      <c r="E823" s="11">
        <v>718443.8086221437</v>
      </c>
      <c r="L823" s="12">
        <f t="shared" si="31"/>
        <v>82150000</v>
      </c>
    </row>
    <row r="824" spans="1:12" hidden="1" x14ac:dyDescent="0.2">
      <c r="A824" s="1">
        <f t="shared" si="32"/>
        <v>787</v>
      </c>
      <c r="B824" s="13">
        <v>9.1300000000000006E-2</v>
      </c>
      <c r="C824" s="13">
        <v>1.7138635002543829E-2</v>
      </c>
      <c r="D824" s="13">
        <v>0.10866249007565922</v>
      </c>
      <c r="E824" s="11">
        <v>952232.22797467851</v>
      </c>
      <c r="L824" s="12">
        <f t="shared" si="31"/>
        <v>82250000</v>
      </c>
    </row>
    <row r="825" spans="1:12" hidden="1" x14ac:dyDescent="0.2">
      <c r="A825" s="1">
        <f t="shared" si="32"/>
        <v>788</v>
      </c>
      <c r="B825" s="13">
        <v>9.1300000000000006E-2</v>
      </c>
      <c r="C825" s="13">
        <v>4.422751251397114E-2</v>
      </c>
      <c r="D825" s="13">
        <v>9.8947428431986284E-2</v>
      </c>
      <c r="E825" s="11">
        <v>943775.83673771936</v>
      </c>
      <c r="L825" s="12">
        <f t="shared" si="31"/>
        <v>82350000</v>
      </c>
    </row>
    <row r="826" spans="1:12" hidden="1" x14ac:dyDescent="0.2">
      <c r="A826" s="1">
        <f t="shared" si="32"/>
        <v>789</v>
      </c>
      <c r="B826" s="13">
        <v>9.1300000000000006E-2</v>
      </c>
      <c r="C826" s="13">
        <v>1.3618702738339422E-2</v>
      </c>
      <c r="D826" s="13">
        <v>0.13211416322778885</v>
      </c>
      <c r="E826" s="11">
        <v>1306860.5480234451</v>
      </c>
      <c r="L826" s="12">
        <f t="shared" si="31"/>
        <v>82450000</v>
      </c>
    </row>
    <row r="827" spans="1:12" hidden="1" x14ac:dyDescent="0.2">
      <c r="A827" s="1">
        <f t="shared" si="32"/>
        <v>790</v>
      </c>
      <c r="B827" s="13">
        <v>9.1300000000000006E-2</v>
      </c>
      <c r="C827" s="13">
        <v>4.7288712128829777E-2</v>
      </c>
      <c r="D827" s="13">
        <v>0.13927925350510403</v>
      </c>
      <c r="E827" s="11">
        <v>1634283.6886499603</v>
      </c>
      <c r="L827" s="12">
        <f t="shared" si="31"/>
        <v>82550000</v>
      </c>
    </row>
    <row r="828" spans="1:12" hidden="1" x14ac:dyDescent="0.2">
      <c r="A828" s="1">
        <f t="shared" si="32"/>
        <v>791</v>
      </c>
      <c r="B828" s="13">
        <v>9.1300000000000006E-2</v>
      </c>
      <c r="C828" s="13">
        <v>4.9336651969118323E-2</v>
      </c>
      <c r="D828" s="13">
        <v>3.1541407050843254E-2</v>
      </c>
      <c r="E828" s="11">
        <v>427857.29921002896</v>
      </c>
      <c r="L828" s="12">
        <f t="shared" si="31"/>
        <v>82650000</v>
      </c>
    </row>
    <row r="829" spans="1:12" hidden="1" x14ac:dyDescent="0.2">
      <c r="A829" s="1">
        <f t="shared" si="32"/>
        <v>792</v>
      </c>
      <c r="B829" s="13">
        <v>9.1300000000000006E-2</v>
      </c>
      <c r="C829" s="13">
        <v>2.0074631115543341E-2</v>
      </c>
      <c r="D829" s="13">
        <v>0.12143849690965325</v>
      </c>
      <c r="E829" s="11">
        <v>1150954.2274045162</v>
      </c>
      <c r="L829" s="12">
        <f t="shared" si="31"/>
        <v>82750000</v>
      </c>
    </row>
    <row r="830" spans="1:12" hidden="1" x14ac:dyDescent="0.2">
      <c r="A830" s="1">
        <f t="shared" si="32"/>
        <v>793</v>
      </c>
      <c r="B830" s="13">
        <v>9.1300000000000006E-2</v>
      </c>
      <c r="C830" s="13">
        <v>3.4574227911960541E-2</v>
      </c>
      <c r="D830" s="13">
        <v>0.22804053955175263</v>
      </c>
      <c r="E830" s="11">
        <v>5390922.1640583975</v>
      </c>
      <c r="L830" s="12">
        <f t="shared" si="31"/>
        <v>82850000</v>
      </c>
    </row>
    <row r="831" spans="1:12" hidden="1" x14ac:dyDescent="0.2">
      <c r="A831" s="1">
        <f t="shared" si="32"/>
        <v>794</v>
      </c>
      <c r="B831" s="13">
        <v>9.1300000000000006E-2</v>
      </c>
      <c r="C831" s="13">
        <v>3.5152407338409679E-2</v>
      </c>
      <c r="D831" s="13">
        <v>0.12040356456052607</v>
      </c>
      <c r="E831" s="11">
        <v>1204803.6966087194</v>
      </c>
      <c r="L831" s="12">
        <f t="shared" si="31"/>
        <v>82950000</v>
      </c>
    </row>
    <row r="832" spans="1:12" hidden="1" x14ac:dyDescent="0.2">
      <c r="A832" s="1">
        <f t="shared" si="32"/>
        <v>795</v>
      </c>
      <c r="B832" s="13">
        <v>9.1300000000000006E-2</v>
      </c>
      <c r="C832" s="13">
        <v>3.4970769606956055E-3</v>
      </c>
      <c r="D832" s="13">
        <v>0.15259501492226343</v>
      </c>
      <c r="E832" s="11">
        <v>1698467.8462247597</v>
      </c>
      <c r="L832" s="12">
        <f t="shared" si="31"/>
        <v>83050000</v>
      </c>
    </row>
    <row r="833" spans="1:12" hidden="1" x14ac:dyDescent="0.2">
      <c r="A833" s="1">
        <f t="shared" si="32"/>
        <v>796</v>
      </c>
      <c r="B833" s="13">
        <v>9.1300000000000006E-2</v>
      </c>
      <c r="C833" s="13">
        <v>1.5225520325873848E-2</v>
      </c>
      <c r="D833" s="13">
        <v>8.5727781494751132E-2</v>
      </c>
      <c r="E833" s="11">
        <v>688276.76476575586</v>
      </c>
      <c r="L833" s="12">
        <f t="shared" si="31"/>
        <v>83150000</v>
      </c>
    </row>
    <row r="834" spans="1:12" hidden="1" x14ac:dyDescent="0.2">
      <c r="A834" s="1">
        <f t="shared" si="32"/>
        <v>797</v>
      </c>
      <c r="B834" s="13">
        <v>9.1300000000000006E-2</v>
      </c>
      <c r="C834" s="13">
        <v>1.5457508099752583E-2</v>
      </c>
      <c r="D834" s="13">
        <v>5.7145289715196751E-2</v>
      </c>
      <c r="E834" s="11">
        <v>469452.1585710767</v>
      </c>
      <c r="L834" s="12">
        <f t="shared" si="31"/>
        <v>83250000</v>
      </c>
    </row>
    <row r="835" spans="1:12" hidden="1" x14ac:dyDescent="0.2">
      <c r="A835" s="1">
        <f t="shared" si="32"/>
        <v>798</v>
      </c>
      <c r="B835" s="13">
        <v>9.1300000000000006E-2</v>
      </c>
      <c r="C835" s="13">
        <v>1.4971315776645677E-2</v>
      </c>
      <c r="D835" s="13">
        <v>6.522898762636764E-2</v>
      </c>
      <c r="E835" s="11">
        <v>521156.31133090745</v>
      </c>
      <c r="L835" s="12">
        <f t="shared" si="31"/>
        <v>83350000</v>
      </c>
    </row>
    <row r="836" spans="1:12" hidden="1" x14ac:dyDescent="0.2">
      <c r="A836" s="1">
        <f t="shared" si="32"/>
        <v>799</v>
      </c>
      <c r="B836" s="13">
        <v>9.1300000000000006E-2</v>
      </c>
      <c r="C836" s="13">
        <v>2.416340992448859E-2</v>
      </c>
      <c r="D836" s="13">
        <v>1.0917811309951522E-2</v>
      </c>
      <c r="E836" s="11">
        <v>279470.83924666099</v>
      </c>
      <c r="L836" s="12">
        <f t="shared" ref="L836:L899" si="33">L835+100000</f>
        <v>83450000</v>
      </c>
    </row>
    <row r="837" spans="1:12" hidden="1" x14ac:dyDescent="0.2">
      <c r="A837" s="1">
        <f t="shared" si="32"/>
        <v>800</v>
      </c>
      <c r="B837" s="13">
        <v>9.1300000000000006E-2</v>
      </c>
      <c r="C837" s="13">
        <v>1.2239668623813833E-2</v>
      </c>
      <c r="D837" s="13">
        <v>0.19550206909610607</v>
      </c>
      <c r="E837" s="11">
        <v>3226704.0520059518</v>
      </c>
      <c r="L837" s="12">
        <f t="shared" si="33"/>
        <v>83550000</v>
      </c>
    </row>
    <row r="838" spans="1:12" hidden="1" x14ac:dyDescent="0.2">
      <c r="A838" s="1">
        <f t="shared" si="32"/>
        <v>801</v>
      </c>
      <c r="B838" s="13">
        <v>9.1300000000000006E-2</v>
      </c>
      <c r="C838" s="13">
        <v>2.1551204258806411E-2</v>
      </c>
      <c r="D838" s="13">
        <v>0.12361367718138068</v>
      </c>
      <c r="E838" s="11">
        <v>1193076.2064673738</v>
      </c>
      <c r="L838" s="12">
        <f t="shared" si="33"/>
        <v>83650000</v>
      </c>
    </row>
    <row r="839" spans="1:12" hidden="1" x14ac:dyDescent="0.2">
      <c r="A839" s="1">
        <f t="shared" si="32"/>
        <v>802</v>
      </c>
      <c r="B839" s="13">
        <v>9.1300000000000006E-2</v>
      </c>
      <c r="C839" s="13">
        <v>4.1013428164653871E-2</v>
      </c>
      <c r="D839" s="13">
        <v>0.17537639293895793</v>
      </c>
      <c r="E839" s="11">
        <v>2622335.539295136</v>
      </c>
      <c r="L839" s="12">
        <f t="shared" si="33"/>
        <v>83750000</v>
      </c>
    </row>
    <row r="840" spans="1:12" hidden="1" x14ac:dyDescent="0.2">
      <c r="A840" s="1">
        <f t="shared" si="32"/>
        <v>803</v>
      </c>
      <c r="B840" s="13">
        <v>9.1300000000000006E-2</v>
      </c>
      <c r="C840" s="13">
        <v>2.8138677812366338E-2</v>
      </c>
      <c r="D840" s="13">
        <v>9.7761976464378231E-2</v>
      </c>
      <c r="E840" s="11">
        <v>860049.19248489861</v>
      </c>
      <c r="L840" s="12">
        <f t="shared" si="33"/>
        <v>83850000</v>
      </c>
    </row>
    <row r="841" spans="1:12" hidden="1" x14ac:dyDescent="0.2">
      <c r="A841" s="1">
        <f t="shared" si="32"/>
        <v>804</v>
      </c>
      <c r="B841" s="13">
        <v>9.1300000000000006E-2</v>
      </c>
      <c r="C841" s="13">
        <v>4.3608029051330197E-2</v>
      </c>
      <c r="D841" s="13">
        <v>8.9215042415208973E-2</v>
      </c>
      <c r="E841" s="11">
        <v>829430.82936732471</v>
      </c>
      <c r="L841" s="12">
        <f t="shared" si="33"/>
        <v>83950000</v>
      </c>
    </row>
    <row r="842" spans="1:12" hidden="1" x14ac:dyDescent="0.2">
      <c r="A842" s="1">
        <f t="shared" si="32"/>
        <v>805</v>
      </c>
      <c r="B842" s="13">
        <v>9.1300000000000006E-2</v>
      </c>
      <c r="C842" s="13">
        <v>4.0838776589124243E-2</v>
      </c>
      <c r="D842" s="13">
        <v>8.7295655699798719E-2</v>
      </c>
      <c r="E842" s="11">
        <v>797436.50753153814</v>
      </c>
      <c r="L842" s="12">
        <f t="shared" si="33"/>
        <v>84050000</v>
      </c>
    </row>
    <row r="843" spans="1:12" hidden="1" x14ac:dyDescent="0.2">
      <c r="A843" s="1">
        <f t="shared" si="32"/>
        <v>806</v>
      </c>
      <c r="B843" s="13">
        <v>9.1300000000000006E-2</v>
      </c>
      <c r="C843" s="13">
        <v>5.1769888820250359E-3</v>
      </c>
      <c r="D843" s="13">
        <v>0.18980075856638751</v>
      </c>
      <c r="E843" s="11">
        <v>2923636.8130682088</v>
      </c>
      <c r="L843" s="12">
        <f t="shared" si="33"/>
        <v>84150000</v>
      </c>
    </row>
    <row r="844" spans="1:12" hidden="1" x14ac:dyDescent="0.2">
      <c r="A844" s="1">
        <f t="shared" si="32"/>
        <v>807</v>
      </c>
      <c r="B844" s="13">
        <v>9.1300000000000006E-2</v>
      </c>
      <c r="C844" s="13">
        <v>2.510547333164026E-2</v>
      </c>
      <c r="D844" s="13">
        <v>0.15779109915831352</v>
      </c>
      <c r="E844" s="11">
        <v>1951290.5551053467</v>
      </c>
      <c r="L844" s="12">
        <f t="shared" si="33"/>
        <v>84250000</v>
      </c>
    </row>
    <row r="845" spans="1:12" hidden="1" x14ac:dyDescent="0.2">
      <c r="A845" s="1">
        <f t="shared" si="32"/>
        <v>808</v>
      </c>
      <c r="B845" s="13">
        <v>9.1300000000000006E-2</v>
      </c>
      <c r="C845" s="13">
        <v>3.7426223883990799E-2</v>
      </c>
      <c r="D845" s="13">
        <v>8.0138134834611213E-2</v>
      </c>
      <c r="E845" s="11">
        <v>713988.29630939511</v>
      </c>
      <c r="L845" s="12">
        <f t="shared" si="33"/>
        <v>84350000</v>
      </c>
    </row>
    <row r="846" spans="1:12" hidden="1" x14ac:dyDescent="0.2">
      <c r="A846" s="1">
        <f t="shared" si="32"/>
        <v>809</v>
      </c>
      <c r="B846" s="13">
        <v>9.1300000000000006E-2</v>
      </c>
      <c r="C846" s="13">
        <v>2.5617635709035882E-2</v>
      </c>
      <c r="D846" s="13">
        <v>0.11769445864669262</v>
      </c>
      <c r="E846" s="11">
        <v>1116569.1284815755</v>
      </c>
      <c r="L846" s="12">
        <f t="shared" si="33"/>
        <v>84450000</v>
      </c>
    </row>
    <row r="847" spans="1:12" hidden="1" x14ac:dyDescent="0.2">
      <c r="A847" s="1">
        <f t="shared" si="32"/>
        <v>810</v>
      </c>
      <c r="B847" s="13">
        <v>9.1300000000000006E-2</v>
      </c>
      <c r="C847" s="13">
        <v>3.0519296858474633E-2</v>
      </c>
      <c r="D847" s="13">
        <v>8.3816715544289641E-2</v>
      </c>
      <c r="E847" s="11">
        <v>722438.4552404345</v>
      </c>
      <c r="L847" s="12">
        <f t="shared" si="33"/>
        <v>84550000</v>
      </c>
    </row>
    <row r="848" spans="1:12" hidden="1" x14ac:dyDescent="0.2">
      <c r="A848" s="1">
        <f t="shared" si="32"/>
        <v>811</v>
      </c>
      <c r="B848" s="13">
        <v>9.1300000000000006E-2</v>
      </c>
      <c r="C848" s="13">
        <v>2.4094558146668079E-2</v>
      </c>
      <c r="D848" s="13">
        <v>3.1013268789458662E-2</v>
      </c>
      <c r="E848" s="11">
        <v>355058.62021327502</v>
      </c>
      <c r="L848" s="12">
        <f t="shared" si="33"/>
        <v>84650000</v>
      </c>
    </row>
    <row r="849" spans="1:12" hidden="1" x14ac:dyDescent="0.2">
      <c r="A849" s="1">
        <f t="shared" si="32"/>
        <v>812</v>
      </c>
      <c r="B849" s="13">
        <v>9.1300000000000006E-2</v>
      </c>
      <c r="C849" s="13">
        <v>4.872913106843927E-2</v>
      </c>
      <c r="D849" s="13">
        <v>0.18082111724596561</v>
      </c>
      <c r="E849" s="11">
        <v>2896042.1921306807</v>
      </c>
      <c r="L849" s="12">
        <f t="shared" si="33"/>
        <v>84750000</v>
      </c>
    </row>
    <row r="850" spans="1:12" hidden="1" x14ac:dyDescent="0.2">
      <c r="A850" s="1">
        <f t="shared" si="32"/>
        <v>813</v>
      </c>
      <c r="B850" s="13">
        <v>9.1300000000000006E-2</v>
      </c>
      <c r="C850" s="13">
        <v>3.6137588617729553E-2</v>
      </c>
      <c r="D850" s="13">
        <v>0.13583263420796043</v>
      </c>
      <c r="E850" s="11">
        <v>1493164.0473510304</v>
      </c>
      <c r="L850" s="12">
        <f t="shared" si="33"/>
        <v>84850000</v>
      </c>
    </row>
    <row r="851" spans="1:12" hidden="1" x14ac:dyDescent="0.2">
      <c r="A851" s="1">
        <f t="shared" si="32"/>
        <v>814</v>
      </c>
      <c r="B851" s="13">
        <v>9.1300000000000006E-2</v>
      </c>
      <c r="C851" s="13">
        <v>4.7294802349258841E-2</v>
      </c>
      <c r="D851" s="13">
        <v>0.15795119130854451</v>
      </c>
      <c r="E851" s="11">
        <v>2105943.2130404548</v>
      </c>
      <c r="L851" s="12">
        <f t="shared" si="33"/>
        <v>84950000</v>
      </c>
    </row>
    <row r="852" spans="1:12" hidden="1" x14ac:dyDescent="0.2">
      <c r="A852" s="1">
        <f t="shared" si="32"/>
        <v>815</v>
      </c>
      <c r="B852" s="13">
        <v>9.1300000000000006E-2</v>
      </c>
      <c r="C852" s="13">
        <v>2.3090462760735477E-2</v>
      </c>
      <c r="D852" s="13">
        <v>0.16518727118944299</v>
      </c>
      <c r="E852" s="11">
        <v>2153126.7564463243</v>
      </c>
      <c r="L852" s="12">
        <f t="shared" si="33"/>
        <v>85050000</v>
      </c>
    </row>
    <row r="853" spans="1:12" hidden="1" x14ac:dyDescent="0.2">
      <c r="A853" s="1">
        <f t="shared" si="32"/>
        <v>816</v>
      </c>
      <c r="B853" s="13">
        <v>9.1300000000000006E-2</v>
      </c>
      <c r="C853" s="13">
        <v>6.9901273887325592E-4</v>
      </c>
      <c r="D853" s="13">
        <v>0.13804115282399326</v>
      </c>
      <c r="E853" s="11">
        <v>1364523.8697395935</v>
      </c>
      <c r="L853" s="12">
        <f t="shared" si="33"/>
        <v>85150000</v>
      </c>
    </row>
    <row r="854" spans="1:12" hidden="1" x14ac:dyDescent="0.2">
      <c r="A854" s="1">
        <f t="shared" si="32"/>
        <v>817</v>
      </c>
      <c r="B854" s="13">
        <v>9.1300000000000006E-2</v>
      </c>
      <c r="C854" s="13">
        <v>4.5491953320642889E-2</v>
      </c>
      <c r="D854" s="13">
        <v>0.16762171420246233</v>
      </c>
      <c r="E854" s="11">
        <v>2389722.8401265792</v>
      </c>
      <c r="L854" s="12">
        <f t="shared" si="33"/>
        <v>85250000</v>
      </c>
    </row>
    <row r="855" spans="1:12" hidden="1" x14ac:dyDescent="0.2">
      <c r="A855" s="1">
        <f t="shared" si="32"/>
        <v>818</v>
      </c>
      <c r="B855" s="13">
        <v>9.1300000000000006E-2</v>
      </c>
      <c r="C855" s="13">
        <v>3.379743444544199E-2</v>
      </c>
      <c r="D855" s="13">
        <v>8.6323227007673711E-2</v>
      </c>
      <c r="E855" s="11">
        <v>759206.60123108409</v>
      </c>
      <c r="L855" s="12">
        <f t="shared" si="33"/>
        <v>85350000</v>
      </c>
    </row>
    <row r="856" spans="1:12" hidden="1" x14ac:dyDescent="0.2">
      <c r="A856" s="1">
        <f t="shared" si="32"/>
        <v>819</v>
      </c>
      <c r="B856" s="13">
        <v>9.1300000000000006E-2</v>
      </c>
      <c r="C856" s="13">
        <v>4.3531289793228199E-2</v>
      </c>
      <c r="D856" s="13">
        <v>0.10716756304064852</v>
      </c>
      <c r="E856" s="11">
        <v>1047506.2719101629</v>
      </c>
      <c r="L856" s="12">
        <f t="shared" si="33"/>
        <v>85450000</v>
      </c>
    </row>
    <row r="857" spans="1:12" hidden="1" x14ac:dyDescent="0.2">
      <c r="A857" s="1">
        <f t="shared" si="32"/>
        <v>820</v>
      </c>
      <c r="B857" s="13">
        <v>9.1300000000000006E-2</v>
      </c>
      <c r="C857" s="13">
        <v>3.9740326478142005E-2</v>
      </c>
      <c r="D857" s="13">
        <v>3.4673641206001193E-2</v>
      </c>
      <c r="E857" s="11">
        <v>413417.15870209777</v>
      </c>
      <c r="L857" s="12">
        <f t="shared" si="33"/>
        <v>85550000</v>
      </c>
    </row>
    <row r="858" spans="1:12" hidden="1" x14ac:dyDescent="0.2">
      <c r="A858" s="1">
        <f t="shared" si="32"/>
        <v>821</v>
      </c>
      <c r="B858" s="13">
        <v>9.1300000000000006E-2</v>
      </c>
      <c r="C858" s="13">
        <v>1.1798779820874123E-2</v>
      </c>
      <c r="D858" s="13">
        <v>9.7618965886041506E-2</v>
      </c>
      <c r="E858" s="11">
        <v>798850.65918758279</v>
      </c>
      <c r="L858" s="12">
        <f t="shared" si="33"/>
        <v>85650000</v>
      </c>
    </row>
    <row r="859" spans="1:12" hidden="1" x14ac:dyDescent="0.2">
      <c r="A859" s="1">
        <f t="shared" si="32"/>
        <v>822</v>
      </c>
      <c r="B859" s="13">
        <v>9.1300000000000006E-2</v>
      </c>
      <c r="C859" s="13">
        <v>2.8746004635089053E-2</v>
      </c>
      <c r="D859" s="13">
        <v>0.15790136125479323</v>
      </c>
      <c r="E859" s="11">
        <v>1976944.713097682</v>
      </c>
      <c r="L859" s="12">
        <f t="shared" si="33"/>
        <v>85750000</v>
      </c>
    </row>
    <row r="860" spans="1:12" hidden="1" x14ac:dyDescent="0.2">
      <c r="A860" s="1">
        <f t="shared" si="32"/>
        <v>823</v>
      </c>
      <c r="B860" s="13">
        <v>9.1300000000000006E-2</v>
      </c>
      <c r="C860" s="13">
        <v>1.034631962498977E-2</v>
      </c>
      <c r="D860" s="13">
        <v>0.21252165310624513</v>
      </c>
      <c r="E860" s="11">
        <v>4103846.1647617044</v>
      </c>
      <c r="L860" s="12">
        <f t="shared" si="33"/>
        <v>85850000</v>
      </c>
    </row>
    <row r="861" spans="1:12" hidden="1" x14ac:dyDescent="0.2">
      <c r="A861" s="1">
        <f t="shared" si="32"/>
        <v>824</v>
      </c>
      <c r="B861" s="13">
        <v>9.1300000000000006E-2</v>
      </c>
      <c r="C861" s="13">
        <v>4.4220120126316598E-2</v>
      </c>
      <c r="D861" s="13">
        <v>0.14531458115565993</v>
      </c>
      <c r="E861" s="11">
        <v>1752670.676204737</v>
      </c>
      <c r="L861" s="12">
        <f t="shared" si="33"/>
        <v>85950000</v>
      </c>
    </row>
    <row r="862" spans="1:12" hidden="1" x14ac:dyDescent="0.2">
      <c r="A862" s="1">
        <f t="shared" si="32"/>
        <v>825</v>
      </c>
      <c r="B862" s="13">
        <v>9.1300000000000006E-2</v>
      </c>
      <c r="C862" s="13">
        <v>4.6057755778677488E-3</v>
      </c>
      <c r="D862" s="13">
        <v>7.7500737068938008E-2</v>
      </c>
      <c r="E862" s="11">
        <v>585363.86805365491</v>
      </c>
      <c r="L862" s="12">
        <f t="shared" si="33"/>
        <v>86050000</v>
      </c>
    </row>
    <row r="863" spans="1:12" hidden="1" x14ac:dyDescent="0.2">
      <c r="A863" s="1">
        <f t="shared" si="32"/>
        <v>826</v>
      </c>
      <c r="B863" s="13">
        <v>9.1300000000000006E-2</v>
      </c>
      <c r="C863" s="13">
        <v>6.5873129439351476E-3</v>
      </c>
      <c r="D863" s="13">
        <v>0.12290717220703332</v>
      </c>
      <c r="E863" s="11">
        <v>1118897.9864730649</v>
      </c>
      <c r="L863" s="12">
        <f t="shared" si="33"/>
        <v>86150000</v>
      </c>
    </row>
    <row r="864" spans="1:12" hidden="1" x14ac:dyDescent="0.2">
      <c r="A864" s="1">
        <f t="shared" si="32"/>
        <v>827</v>
      </c>
      <c r="B864" s="13">
        <v>9.1300000000000006E-2</v>
      </c>
      <c r="C864" s="13">
        <v>5.8933902699271016E-3</v>
      </c>
      <c r="D864" s="13">
        <v>0.121926517297305</v>
      </c>
      <c r="E864" s="11">
        <v>1100677.564687544</v>
      </c>
      <c r="L864" s="12">
        <f t="shared" si="33"/>
        <v>86250000</v>
      </c>
    </row>
    <row r="865" spans="1:12" hidden="1" x14ac:dyDescent="0.2">
      <c r="A865" s="1">
        <f t="shared" si="32"/>
        <v>828</v>
      </c>
      <c r="B865" s="13">
        <v>9.1300000000000006E-2</v>
      </c>
      <c r="C865" s="13">
        <v>4.9832934313095059E-2</v>
      </c>
      <c r="D865" s="13">
        <v>-3.1238119839140016E-2</v>
      </c>
      <c r="E865" s="11">
        <v>226206.76891225617</v>
      </c>
      <c r="L865" s="12">
        <f t="shared" si="33"/>
        <v>86350000</v>
      </c>
    </row>
    <row r="866" spans="1:12" hidden="1" x14ac:dyDescent="0.2">
      <c r="A866" s="1">
        <f t="shared" si="32"/>
        <v>829</v>
      </c>
      <c r="B866" s="13">
        <v>9.1300000000000006E-2</v>
      </c>
      <c r="C866" s="13">
        <v>1.0220414112943894E-2</v>
      </c>
      <c r="D866" s="13">
        <v>0.10846126486853012</v>
      </c>
      <c r="E866" s="11">
        <v>923888.41027770401</v>
      </c>
      <c r="L866" s="12">
        <f t="shared" si="33"/>
        <v>86450000</v>
      </c>
    </row>
    <row r="867" spans="1:12" hidden="1" x14ac:dyDescent="0.2">
      <c r="A867" s="1">
        <f t="shared" si="32"/>
        <v>830</v>
      </c>
      <c r="B867" s="13">
        <v>9.1300000000000006E-2</v>
      </c>
      <c r="C867" s="13">
        <v>2.0776170367851877E-2</v>
      </c>
      <c r="D867" s="13">
        <v>0.1460932544863735</v>
      </c>
      <c r="E867" s="11">
        <v>1631513.0474963144</v>
      </c>
      <c r="L867" s="12">
        <f t="shared" si="33"/>
        <v>86550000</v>
      </c>
    </row>
    <row r="868" spans="1:12" hidden="1" x14ac:dyDescent="0.2">
      <c r="A868" s="1">
        <f t="shared" si="32"/>
        <v>831</v>
      </c>
      <c r="B868" s="13">
        <v>9.1300000000000006E-2</v>
      </c>
      <c r="C868" s="13">
        <v>4.1498134013626446E-2</v>
      </c>
      <c r="D868" s="13">
        <v>6.4622423429923914E-2</v>
      </c>
      <c r="E868" s="11">
        <v>600472.43126168649</v>
      </c>
      <c r="L868" s="12">
        <f t="shared" si="33"/>
        <v>86650000</v>
      </c>
    </row>
    <row r="869" spans="1:12" hidden="1" x14ac:dyDescent="0.2">
      <c r="A869" s="1">
        <f t="shared" si="32"/>
        <v>832</v>
      </c>
      <c r="B869" s="13">
        <v>9.1300000000000006E-2</v>
      </c>
      <c r="C869" s="13">
        <v>8.480008241711046E-3</v>
      </c>
      <c r="D869" s="13">
        <v>0.16769916884858466</v>
      </c>
      <c r="E869" s="11">
        <v>2141877.7815446658</v>
      </c>
      <c r="L869" s="12">
        <f t="shared" si="33"/>
        <v>86750000</v>
      </c>
    </row>
    <row r="870" spans="1:12" hidden="1" x14ac:dyDescent="0.2">
      <c r="A870" s="1">
        <f t="shared" si="32"/>
        <v>833</v>
      </c>
      <c r="B870" s="13">
        <v>9.1300000000000006E-2</v>
      </c>
      <c r="C870" s="13">
        <v>4.6822175189419335E-2</v>
      </c>
      <c r="D870" s="13">
        <v>0.10411930150375059</v>
      </c>
      <c r="E870" s="11">
        <v>1022593.3977133596</v>
      </c>
      <c r="L870" s="12">
        <f t="shared" si="33"/>
        <v>86850000</v>
      </c>
    </row>
    <row r="871" spans="1:12" hidden="1" x14ac:dyDescent="0.2">
      <c r="A871" s="1">
        <f t="shared" si="32"/>
        <v>834</v>
      </c>
      <c r="B871" s="13">
        <v>9.1300000000000006E-2</v>
      </c>
      <c r="C871" s="13">
        <v>4.4882224237972577E-2</v>
      </c>
      <c r="D871" s="13">
        <v>7.3300043832742565E-2</v>
      </c>
      <c r="E871" s="11">
        <v>682618.84080602392</v>
      </c>
      <c r="L871" s="12">
        <f t="shared" si="33"/>
        <v>86950000</v>
      </c>
    </row>
    <row r="872" spans="1:12" hidden="1" x14ac:dyDescent="0.2">
      <c r="A872" s="1">
        <f t="shared" ref="A872:A935" si="34">A871+1</f>
        <v>835</v>
      </c>
      <c r="B872" s="13">
        <v>9.1300000000000006E-2</v>
      </c>
      <c r="C872" s="13">
        <v>2.4257712146528793E-2</v>
      </c>
      <c r="D872" s="13">
        <v>9.6447840580121708E-2</v>
      </c>
      <c r="E872" s="11">
        <v>830045.43901201896</v>
      </c>
      <c r="L872" s="12">
        <f t="shared" si="33"/>
        <v>87050000</v>
      </c>
    </row>
    <row r="873" spans="1:12" hidden="1" x14ac:dyDescent="0.2">
      <c r="A873" s="1">
        <f t="shared" si="34"/>
        <v>836</v>
      </c>
      <c r="B873" s="13">
        <v>9.1300000000000006E-2</v>
      </c>
      <c r="C873" s="13">
        <v>1.0309135691601134E-3</v>
      </c>
      <c r="D873" s="13">
        <v>7.789267061338187E-2</v>
      </c>
      <c r="E873" s="11">
        <v>579138.84577038279</v>
      </c>
      <c r="L873" s="12">
        <f t="shared" si="33"/>
        <v>87150000</v>
      </c>
    </row>
    <row r="874" spans="1:12" hidden="1" x14ac:dyDescent="0.2">
      <c r="A874" s="1">
        <f t="shared" si="34"/>
        <v>837</v>
      </c>
      <c r="B874" s="13">
        <v>9.1300000000000006E-2</v>
      </c>
      <c r="C874" s="13">
        <v>4.0426090429816854E-2</v>
      </c>
      <c r="D874" s="13">
        <v>6.1998443788411323E-2</v>
      </c>
      <c r="E874" s="11">
        <v>577465.47651178553</v>
      </c>
      <c r="L874" s="12">
        <f t="shared" si="33"/>
        <v>87250000</v>
      </c>
    </row>
    <row r="875" spans="1:12" hidden="1" x14ac:dyDescent="0.2">
      <c r="A875" s="1">
        <f t="shared" si="34"/>
        <v>838</v>
      </c>
      <c r="B875" s="13">
        <v>9.1300000000000006E-2</v>
      </c>
      <c r="C875" s="13">
        <v>2.4304235112598778E-2</v>
      </c>
      <c r="D875" s="13">
        <v>0.14561499942207329</v>
      </c>
      <c r="E875" s="11">
        <v>1639612.9812118202</v>
      </c>
      <c r="L875" s="12">
        <f t="shared" si="33"/>
        <v>87350000</v>
      </c>
    </row>
    <row r="876" spans="1:12" hidden="1" x14ac:dyDescent="0.2">
      <c r="A876" s="1">
        <f t="shared" si="34"/>
        <v>839</v>
      </c>
      <c r="B876" s="13">
        <v>9.1300000000000006E-2</v>
      </c>
      <c r="C876" s="13">
        <v>4.4180394075425115E-2</v>
      </c>
      <c r="D876" s="13">
        <v>-4.7320756826430416E-2</v>
      </c>
      <c r="E876" s="11">
        <v>184624.90641709886</v>
      </c>
      <c r="L876" s="12">
        <f t="shared" si="33"/>
        <v>87450000</v>
      </c>
    </row>
    <row r="877" spans="1:12" hidden="1" x14ac:dyDescent="0.2">
      <c r="A877" s="1">
        <f t="shared" si="34"/>
        <v>840</v>
      </c>
      <c r="B877" s="13">
        <v>9.1300000000000006E-2</v>
      </c>
      <c r="C877" s="13">
        <v>4.9213652413806624E-2</v>
      </c>
      <c r="D877" s="13">
        <v>7.7354142255241232E-4</v>
      </c>
      <c r="E877" s="11">
        <v>306911.78458537982</v>
      </c>
      <c r="L877" s="12">
        <f t="shared" si="33"/>
        <v>87550000</v>
      </c>
    </row>
    <row r="878" spans="1:12" hidden="1" x14ac:dyDescent="0.2">
      <c r="A878" s="1">
        <f t="shared" si="34"/>
        <v>841</v>
      </c>
      <c r="B878" s="13">
        <v>9.1300000000000006E-2</v>
      </c>
      <c r="C878" s="13">
        <v>1.6478605226539711E-2</v>
      </c>
      <c r="D878" s="13">
        <v>0.11645078097991893</v>
      </c>
      <c r="E878" s="11">
        <v>1058804.7843038552</v>
      </c>
      <c r="L878" s="12">
        <f t="shared" si="33"/>
        <v>87650000</v>
      </c>
    </row>
    <row r="879" spans="1:12" hidden="1" x14ac:dyDescent="0.2">
      <c r="A879" s="1">
        <f t="shared" si="34"/>
        <v>842</v>
      </c>
      <c r="B879" s="13">
        <v>9.1300000000000006E-2</v>
      </c>
      <c r="C879" s="13">
        <v>2.1273484693609859E-2</v>
      </c>
      <c r="D879" s="13">
        <v>8.2534353507942526E-2</v>
      </c>
      <c r="E879" s="11">
        <v>678283.46993975807</v>
      </c>
      <c r="L879" s="12">
        <f t="shared" si="33"/>
        <v>87750000</v>
      </c>
    </row>
    <row r="880" spans="1:12" hidden="1" x14ac:dyDescent="0.2">
      <c r="A880" s="1">
        <f t="shared" si="34"/>
        <v>843</v>
      </c>
      <c r="B880" s="13">
        <v>9.1300000000000006E-2</v>
      </c>
      <c r="C880" s="13">
        <v>4.6816660611949848E-2</v>
      </c>
      <c r="D880" s="13">
        <v>0.1385771577046031</v>
      </c>
      <c r="E880" s="11">
        <v>1615838.2073781218</v>
      </c>
      <c r="L880" s="12">
        <f t="shared" si="33"/>
        <v>87850000</v>
      </c>
    </row>
    <row r="881" spans="1:12" hidden="1" x14ac:dyDescent="0.2">
      <c r="A881" s="1">
        <f t="shared" si="34"/>
        <v>844</v>
      </c>
      <c r="B881" s="13">
        <v>9.1300000000000006E-2</v>
      </c>
      <c r="C881" s="13">
        <v>1.2982333580160089E-2</v>
      </c>
      <c r="D881" s="13">
        <v>9.3059329500284893E-2</v>
      </c>
      <c r="E881" s="11">
        <v>753674.30542913324</v>
      </c>
      <c r="L881" s="12">
        <f t="shared" si="33"/>
        <v>87950000</v>
      </c>
    </row>
    <row r="882" spans="1:12" hidden="1" x14ac:dyDescent="0.2">
      <c r="A882" s="1">
        <f t="shared" si="34"/>
        <v>845</v>
      </c>
      <c r="B882" s="13">
        <v>9.1300000000000006E-2</v>
      </c>
      <c r="C882" s="13">
        <v>3.2697047853297731E-2</v>
      </c>
      <c r="D882" s="13">
        <v>0.12880091909666189</v>
      </c>
      <c r="E882" s="11">
        <v>1337914.4267876802</v>
      </c>
      <c r="L882" s="12">
        <f t="shared" si="33"/>
        <v>88050000</v>
      </c>
    </row>
    <row r="883" spans="1:12" hidden="1" x14ac:dyDescent="0.2">
      <c r="A883" s="1">
        <f t="shared" si="34"/>
        <v>846</v>
      </c>
      <c r="B883" s="13">
        <v>9.1300000000000006E-2</v>
      </c>
      <c r="C883" s="13">
        <v>3.683057412331843E-2</v>
      </c>
      <c r="D883" s="13">
        <v>5.6256318525928453E-2</v>
      </c>
      <c r="E883" s="11">
        <v>526037.15874437406</v>
      </c>
      <c r="L883" s="12">
        <f t="shared" si="33"/>
        <v>88150000</v>
      </c>
    </row>
    <row r="884" spans="1:12" hidden="1" x14ac:dyDescent="0.2">
      <c r="A884" s="1">
        <f t="shared" si="34"/>
        <v>847</v>
      </c>
      <c r="B884" s="13">
        <v>9.1300000000000006E-2</v>
      </c>
      <c r="C884" s="13">
        <v>4.8360308187422985E-2</v>
      </c>
      <c r="D884" s="13">
        <v>9.3199580670802723E-2</v>
      </c>
      <c r="E884" s="11">
        <v>895114.5869420066</v>
      </c>
      <c r="L884" s="12">
        <f t="shared" si="33"/>
        <v>88250000</v>
      </c>
    </row>
    <row r="885" spans="1:12" hidden="1" x14ac:dyDescent="0.2">
      <c r="A885" s="1">
        <f t="shared" si="34"/>
        <v>848</v>
      </c>
      <c r="B885" s="13">
        <v>9.1300000000000006E-2</v>
      </c>
      <c r="C885" s="13">
        <v>2.4012458650122966E-2</v>
      </c>
      <c r="D885" s="13">
        <v>0.15049286175874038</v>
      </c>
      <c r="E885" s="11">
        <v>1754408.3590222702</v>
      </c>
      <c r="L885" s="12">
        <f t="shared" si="33"/>
        <v>88350000</v>
      </c>
    </row>
    <row r="886" spans="1:12" hidden="1" x14ac:dyDescent="0.2">
      <c r="A886" s="1">
        <f t="shared" si="34"/>
        <v>849</v>
      </c>
      <c r="B886" s="13">
        <v>9.1300000000000006E-2</v>
      </c>
      <c r="C886" s="13">
        <v>4.7190607529125073E-2</v>
      </c>
      <c r="D886" s="13">
        <v>0.13401920346668844</v>
      </c>
      <c r="E886" s="11">
        <v>1521957.1074054241</v>
      </c>
      <c r="L886" s="12">
        <f t="shared" si="33"/>
        <v>88450000</v>
      </c>
    </row>
    <row r="887" spans="1:12" hidden="1" x14ac:dyDescent="0.2">
      <c r="A887" s="1">
        <f t="shared" si="34"/>
        <v>850</v>
      </c>
      <c r="B887" s="13">
        <v>9.1300000000000006E-2</v>
      </c>
      <c r="C887" s="13">
        <v>6.5296870465448914E-3</v>
      </c>
      <c r="D887" s="13">
        <v>0.1002406830567201</v>
      </c>
      <c r="E887" s="11">
        <v>811020.20972704911</v>
      </c>
      <c r="L887" s="12">
        <f t="shared" si="33"/>
        <v>88550000</v>
      </c>
    </row>
    <row r="888" spans="1:12" hidden="1" x14ac:dyDescent="0.2">
      <c r="A888" s="1">
        <f t="shared" si="34"/>
        <v>851</v>
      </c>
      <c r="B888" s="13">
        <v>9.1300000000000006E-2</v>
      </c>
      <c r="C888" s="13">
        <v>2.0066996605529942E-2</v>
      </c>
      <c r="D888" s="13">
        <v>9.5217909486390265E-2</v>
      </c>
      <c r="E888" s="11">
        <v>800999.95937157189</v>
      </c>
      <c r="L888" s="12">
        <f t="shared" si="33"/>
        <v>88650000</v>
      </c>
    </row>
    <row r="889" spans="1:12" hidden="1" x14ac:dyDescent="0.2">
      <c r="A889" s="1">
        <f t="shared" si="34"/>
        <v>852</v>
      </c>
      <c r="B889" s="13">
        <v>9.1300000000000006E-2</v>
      </c>
      <c r="C889" s="13">
        <v>4.7337798965477837E-2</v>
      </c>
      <c r="D889" s="13">
        <v>5.8930494192429739E-2</v>
      </c>
      <c r="E889" s="11">
        <v>580805.86178273708</v>
      </c>
      <c r="L889" s="12">
        <f t="shared" si="33"/>
        <v>88750000</v>
      </c>
    </row>
    <row r="890" spans="1:12" hidden="1" x14ac:dyDescent="0.2">
      <c r="A890" s="1">
        <f t="shared" si="34"/>
        <v>853</v>
      </c>
      <c r="B890" s="13">
        <v>9.1300000000000006E-2</v>
      </c>
      <c r="C890" s="13">
        <v>2.2542269872654233E-3</v>
      </c>
      <c r="D890" s="13">
        <v>0.11243468171864909</v>
      </c>
      <c r="E890" s="11">
        <v>948723.29948879767</v>
      </c>
      <c r="L890" s="12">
        <f t="shared" si="33"/>
        <v>88850000</v>
      </c>
    </row>
    <row r="891" spans="1:12" hidden="1" x14ac:dyDescent="0.2">
      <c r="A891" s="1">
        <f t="shared" si="34"/>
        <v>854</v>
      </c>
      <c r="B891" s="13">
        <v>9.1300000000000006E-2</v>
      </c>
      <c r="C891" s="13">
        <v>4.0243472085129149E-2</v>
      </c>
      <c r="D891" s="13">
        <v>3.4010072221457952E-2</v>
      </c>
      <c r="E891" s="11">
        <v>411696.01704103232</v>
      </c>
      <c r="L891" s="12">
        <f t="shared" si="33"/>
        <v>88950000</v>
      </c>
    </row>
    <row r="892" spans="1:12" hidden="1" x14ac:dyDescent="0.2">
      <c r="A892" s="1">
        <f t="shared" si="34"/>
        <v>855</v>
      </c>
      <c r="B892" s="13">
        <v>9.1300000000000006E-2</v>
      </c>
      <c r="C892" s="13">
        <v>3.4877871609681303E-2</v>
      </c>
      <c r="D892" s="13">
        <v>0.12592692084178572</v>
      </c>
      <c r="E892" s="11">
        <v>1297447.8293887216</v>
      </c>
      <c r="L892" s="12">
        <f t="shared" si="33"/>
        <v>89050000</v>
      </c>
    </row>
    <row r="893" spans="1:12" hidden="1" x14ac:dyDescent="0.2">
      <c r="A893" s="1">
        <f t="shared" si="34"/>
        <v>856</v>
      </c>
      <c r="B893" s="13">
        <v>9.1300000000000006E-2</v>
      </c>
      <c r="C893" s="13">
        <v>5.5752079822982085E-3</v>
      </c>
      <c r="D893" s="13">
        <v>6.8196673356166887E-2</v>
      </c>
      <c r="E893" s="11">
        <v>517329.59626346594</v>
      </c>
      <c r="L893" s="12">
        <f t="shared" si="33"/>
        <v>89150000</v>
      </c>
    </row>
    <row r="894" spans="1:12" hidden="1" x14ac:dyDescent="0.2">
      <c r="A894" s="1">
        <f t="shared" si="34"/>
        <v>857</v>
      </c>
      <c r="B894" s="13">
        <v>9.1300000000000006E-2</v>
      </c>
      <c r="C894" s="13">
        <v>6.3625138621908666E-3</v>
      </c>
      <c r="D894" s="13">
        <v>0.17707637708113572</v>
      </c>
      <c r="E894" s="11">
        <v>2439046.5838656127</v>
      </c>
      <c r="L894" s="12">
        <f t="shared" si="33"/>
        <v>89250000</v>
      </c>
    </row>
    <row r="895" spans="1:12" hidden="1" x14ac:dyDescent="0.2">
      <c r="A895" s="1">
        <f t="shared" si="34"/>
        <v>858</v>
      </c>
      <c r="B895" s="13">
        <v>9.1300000000000006E-2</v>
      </c>
      <c r="C895" s="13">
        <v>1.5085189438541202E-2</v>
      </c>
      <c r="D895" s="13">
        <v>4.1637953282570576E-2</v>
      </c>
      <c r="E895" s="11">
        <v>382916.18733604334</v>
      </c>
      <c r="L895" s="12">
        <f t="shared" si="33"/>
        <v>89350000</v>
      </c>
    </row>
    <row r="896" spans="1:12" hidden="1" x14ac:dyDescent="0.2">
      <c r="A896" s="1">
        <f t="shared" si="34"/>
        <v>859</v>
      </c>
      <c r="B896" s="13">
        <v>9.1300000000000006E-2</v>
      </c>
      <c r="C896" s="13">
        <v>2.6168401083041803E-3</v>
      </c>
      <c r="D896" s="13">
        <v>4.4654974060305476E-2</v>
      </c>
      <c r="E896" s="11">
        <v>370538.51211422472</v>
      </c>
      <c r="L896" s="12">
        <f t="shared" si="33"/>
        <v>89450000</v>
      </c>
    </row>
    <row r="897" spans="1:12" hidden="1" x14ac:dyDescent="0.2">
      <c r="A897" s="1">
        <f t="shared" si="34"/>
        <v>860</v>
      </c>
      <c r="B897" s="13">
        <v>9.1300000000000006E-2</v>
      </c>
      <c r="C897" s="13">
        <v>1.3351864475482056E-2</v>
      </c>
      <c r="D897" s="13">
        <v>5.7528725552407595E-2</v>
      </c>
      <c r="E897" s="11">
        <v>466422.49865314655</v>
      </c>
      <c r="L897" s="12">
        <f t="shared" si="33"/>
        <v>89550000</v>
      </c>
    </row>
    <row r="898" spans="1:12" hidden="1" x14ac:dyDescent="0.2">
      <c r="A898" s="1">
        <f t="shared" si="34"/>
        <v>861</v>
      </c>
      <c r="B898" s="13">
        <v>9.1300000000000006E-2</v>
      </c>
      <c r="C898" s="13">
        <v>9.0850408756234791E-3</v>
      </c>
      <c r="D898" s="13">
        <v>7.9762037943150815E-2</v>
      </c>
      <c r="E898" s="11">
        <v>616487.10093421466</v>
      </c>
      <c r="L898" s="12">
        <f t="shared" si="33"/>
        <v>89650000</v>
      </c>
    </row>
    <row r="899" spans="1:12" hidden="1" x14ac:dyDescent="0.2">
      <c r="A899" s="1">
        <f t="shared" si="34"/>
        <v>862</v>
      </c>
      <c r="B899" s="13">
        <v>9.1300000000000006E-2</v>
      </c>
      <c r="C899" s="13">
        <v>3.2621718310987972E-2</v>
      </c>
      <c r="D899" s="13">
        <v>3.2103418709052423E-2</v>
      </c>
      <c r="E899" s="11">
        <v>381438.39376042836</v>
      </c>
      <c r="L899" s="12">
        <f t="shared" si="33"/>
        <v>89750000</v>
      </c>
    </row>
    <row r="900" spans="1:12" hidden="1" x14ac:dyDescent="0.2">
      <c r="A900" s="1">
        <f t="shared" si="34"/>
        <v>863</v>
      </c>
      <c r="B900" s="13">
        <v>9.1300000000000006E-2</v>
      </c>
      <c r="C900" s="13">
        <v>9.5915485804944356E-3</v>
      </c>
      <c r="D900" s="13">
        <v>0.16123310223287995</v>
      </c>
      <c r="E900" s="11">
        <v>1957335.5728562016</v>
      </c>
      <c r="L900" s="12">
        <f t="shared" ref="L900:L963" si="35">L899+100000</f>
        <v>89850000</v>
      </c>
    </row>
    <row r="901" spans="1:12" hidden="1" x14ac:dyDescent="0.2">
      <c r="A901" s="1">
        <f t="shared" si="34"/>
        <v>864</v>
      </c>
      <c r="B901" s="13">
        <v>9.1300000000000006E-2</v>
      </c>
      <c r="C901" s="13">
        <v>3.5639629628029794E-2</v>
      </c>
      <c r="D901" s="13">
        <v>8.2772787960577993E-2</v>
      </c>
      <c r="E901" s="11">
        <v>731757.22701993387</v>
      </c>
      <c r="L901" s="12">
        <f t="shared" si="35"/>
        <v>89950000</v>
      </c>
    </row>
    <row r="902" spans="1:12" hidden="1" x14ac:dyDescent="0.2">
      <c r="A902" s="1">
        <f t="shared" si="34"/>
        <v>865</v>
      </c>
      <c r="B902" s="13">
        <v>9.1300000000000006E-2</v>
      </c>
      <c r="C902" s="13">
        <v>1.3715644236230746E-2</v>
      </c>
      <c r="D902" s="13">
        <v>0.13555576569249753</v>
      </c>
      <c r="E902" s="11">
        <v>1372760.4224577167</v>
      </c>
      <c r="L902" s="12">
        <f t="shared" si="35"/>
        <v>90050000</v>
      </c>
    </row>
    <row r="903" spans="1:12" hidden="1" x14ac:dyDescent="0.2">
      <c r="A903" s="1">
        <f t="shared" si="34"/>
        <v>866</v>
      </c>
      <c r="B903" s="13">
        <v>9.1300000000000006E-2</v>
      </c>
      <c r="C903" s="13">
        <v>4.3030623681899256E-2</v>
      </c>
      <c r="D903" s="13">
        <v>0.13784457017221466</v>
      </c>
      <c r="E903" s="11">
        <v>1576152.0631160398</v>
      </c>
      <c r="L903" s="12">
        <f t="shared" si="35"/>
        <v>90150000</v>
      </c>
    </row>
    <row r="904" spans="1:12" hidden="1" x14ac:dyDescent="0.2">
      <c r="A904" s="1">
        <f t="shared" si="34"/>
        <v>867</v>
      </c>
      <c r="B904" s="13">
        <v>9.1300000000000006E-2</v>
      </c>
      <c r="C904" s="13">
        <v>4.5588259155193905E-2</v>
      </c>
      <c r="D904" s="13">
        <v>8.5856056502440756E-2</v>
      </c>
      <c r="E904" s="11">
        <v>803003.91959172057</v>
      </c>
      <c r="L904" s="12">
        <f t="shared" si="35"/>
        <v>90250000</v>
      </c>
    </row>
    <row r="905" spans="1:12" hidden="1" x14ac:dyDescent="0.2">
      <c r="A905" s="1">
        <f t="shared" si="34"/>
        <v>868</v>
      </c>
      <c r="B905" s="13">
        <v>9.1300000000000006E-2</v>
      </c>
      <c r="C905" s="13">
        <v>8.0681362328410885E-3</v>
      </c>
      <c r="D905" s="13">
        <v>4.9732602355985249E-2</v>
      </c>
      <c r="E905" s="11">
        <v>408612.05652844789</v>
      </c>
      <c r="L905" s="12">
        <f t="shared" si="35"/>
        <v>90350000</v>
      </c>
    </row>
    <row r="906" spans="1:12" hidden="1" x14ac:dyDescent="0.2">
      <c r="A906" s="1">
        <f t="shared" si="34"/>
        <v>869</v>
      </c>
      <c r="B906" s="13">
        <v>9.1300000000000006E-2</v>
      </c>
      <c r="C906" s="13">
        <v>3.1327509577796293E-2</v>
      </c>
      <c r="D906" s="13">
        <v>8.7535114181518853E-2</v>
      </c>
      <c r="E906" s="11">
        <v>761869.66795566387</v>
      </c>
      <c r="L906" s="12">
        <f t="shared" si="35"/>
        <v>90450000</v>
      </c>
    </row>
    <row r="907" spans="1:12" hidden="1" x14ac:dyDescent="0.2">
      <c r="A907" s="1">
        <f t="shared" si="34"/>
        <v>870</v>
      </c>
      <c r="B907" s="13">
        <v>9.1300000000000006E-2</v>
      </c>
      <c r="C907" s="13">
        <v>3.3160283810600023E-2</v>
      </c>
      <c r="D907" s="13">
        <v>9.686498462831751E-2</v>
      </c>
      <c r="E907" s="11">
        <v>869993.9125750158</v>
      </c>
      <c r="L907" s="12">
        <f t="shared" si="35"/>
        <v>90550000</v>
      </c>
    </row>
    <row r="908" spans="1:12" hidden="1" x14ac:dyDescent="0.2">
      <c r="A908" s="1">
        <f t="shared" si="34"/>
        <v>871</v>
      </c>
      <c r="B908" s="13">
        <v>9.1300000000000006E-2</v>
      </c>
      <c r="C908" s="13">
        <v>1.9358408877954172E-2</v>
      </c>
      <c r="D908" s="13">
        <v>0.22944916498803208</v>
      </c>
      <c r="E908" s="11">
        <v>5325777.1771904491</v>
      </c>
      <c r="L908" s="12">
        <f t="shared" si="35"/>
        <v>90650000</v>
      </c>
    </row>
    <row r="909" spans="1:12" hidden="1" x14ac:dyDescent="0.2">
      <c r="A909" s="1">
        <f t="shared" si="34"/>
        <v>872</v>
      </c>
      <c r="B909" s="13">
        <v>9.1300000000000006E-2</v>
      </c>
      <c r="C909" s="13">
        <v>2.5774097308659285E-2</v>
      </c>
      <c r="D909" s="13">
        <v>7.2885729653908687E-2</v>
      </c>
      <c r="E909" s="11">
        <v>610471.7137068942</v>
      </c>
      <c r="L909" s="12">
        <f t="shared" si="35"/>
        <v>90750000</v>
      </c>
    </row>
    <row r="910" spans="1:12" hidden="1" x14ac:dyDescent="0.2">
      <c r="A910" s="1">
        <f t="shared" si="34"/>
        <v>873</v>
      </c>
      <c r="B910" s="13">
        <v>9.1300000000000006E-2</v>
      </c>
      <c r="C910" s="13">
        <v>3.5635661763357855E-2</v>
      </c>
      <c r="D910" s="13">
        <v>0.17484776467583568</v>
      </c>
      <c r="E910" s="11">
        <v>2560790.0340141868</v>
      </c>
      <c r="L910" s="12">
        <f t="shared" si="35"/>
        <v>90850000</v>
      </c>
    </row>
    <row r="911" spans="1:12" hidden="1" x14ac:dyDescent="0.2">
      <c r="A911" s="1">
        <f t="shared" si="34"/>
        <v>874</v>
      </c>
      <c r="B911" s="13">
        <v>9.1300000000000006E-2</v>
      </c>
      <c r="C911" s="13">
        <v>4.3097965584020126E-2</v>
      </c>
      <c r="D911" s="13">
        <v>5.7550715995233842E-2</v>
      </c>
      <c r="E911" s="11">
        <v>555905.09282701358</v>
      </c>
      <c r="L911" s="12">
        <f t="shared" si="35"/>
        <v>90950000</v>
      </c>
    </row>
    <row r="912" spans="1:12" hidden="1" x14ac:dyDescent="0.2">
      <c r="A912" s="1">
        <f t="shared" si="34"/>
        <v>875</v>
      </c>
      <c r="B912" s="13">
        <v>9.1300000000000006E-2</v>
      </c>
      <c r="C912" s="13">
        <v>2.9272763007719367E-2</v>
      </c>
      <c r="D912" s="13">
        <v>4.8761510586003844E-2</v>
      </c>
      <c r="E912" s="11">
        <v>457222.0907024981</v>
      </c>
      <c r="L912" s="12">
        <f t="shared" si="35"/>
        <v>91050000</v>
      </c>
    </row>
    <row r="913" spans="1:12" hidden="1" x14ac:dyDescent="0.2">
      <c r="A913" s="1">
        <f t="shared" si="34"/>
        <v>876</v>
      </c>
      <c r="B913" s="13">
        <v>9.1300000000000006E-2</v>
      </c>
      <c r="C913" s="13">
        <v>2.6261869856833982E-2</v>
      </c>
      <c r="D913" s="13">
        <v>0.25867277794256976</v>
      </c>
      <c r="E913" s="11">
        <v>8160810.3390490068</v>
      </c>
      <c r="L913" s="12">
        <f t="shared" si="35"/>
        <v>91150000</v>
      </c>
    </row>
    <row r="914" spans="1:12" hidden="1" x14ac:dyDescent="0.2">
      <c r="A914" s="1">
        <f t="shared" si="34"/>
        <v>877</v>
      </c>
      <c r="B914" s="13">
        <v>9.1300000000000006E-2</v>
      </c>
      <c r="C914" s="13">
        <v>1.3077268132336518E-2</v>
      </c>
      <c r="D914" s="13">
        <v>5.1714608624701362E-2</v>
      </c>
      <c r="E914" s="11">
        <v>431347.97812473099</v>
      </c>
      <c r="L914" s="12">
        <f t="shared" si="35"/>
        <v>91250000</v>
      </c>
    </row>
    <row r="915" spans="1:12" hidden="1" x14ac:dyDescent="0.2">
      <c r="A915" s="1">
        <f t="shared" si="34"/>
        <v>878</v>
      </c>
      <c r="B915" s="13">
        <v>9.1300000000000006E-2</v>
      </c>
      <c r="C915" s="13">
        <v>2.9436633206437014E-2</v>
      </c>
      <c r="D915" s="13">
        <v>7.6048590652467593E-2</v>
      </c>
      <c r="E915" s="11">
        <v>648760.86550940946</v>
      </c>
      <c r="L915" s="12">
        <f t="shared" si="35"/>
        <v>91350000</v>
      </c>
    </row>
    <row r="916" spans="1:12" hidden="1" x14ac:dyDescent="0.2">
      <c r="A916" s="1">
        <f t="shared" si="34"/>
        <v>879</v>
      </c>
      <c r="B916" s="13">
        <v>9.1300000000000006E-2</v>
      </c>
      <c r="C916" s="13">
        <v>3.2000638982988015E-2</v>
      </c>
      <c r="D916" s="13">
        <v>8.0822088470099612E-2</v>
      </c>
      <c r="E916" s="11">
        <v>699910.05377392692</v>
      </c>
      <c r="L916" s="12">
        <f t="shared" si="35"/>
        <v>91450000</v>
      </c>
    </row>
    <row r="917" spans="1:12" hidden="1" x14ac:dyDescent="0.2">
      <c r="A917" s="1">
        <f t="shared" si="34"/>
        <v>880</v>
      </c>
      <c r="B917" s="13">
        <v>9.1300000000000006E-2</v>
      </c>
      <c r="C917" s="13">
        <v>3.5294037239661739E-3</v>
      </c>
      <c r="D917" s="13">
        <v>0.16632046959946445</v>
      </c>
      <c r="E917" s="11">
        <v>2072232.9934823089</v>
      </c>
      <c r="L917" s="12">
        <f t="shared" si="35"/>
        <v>91550000</v>
      </c>
    </row>
    <row r="918" spans="1:12" hidden="1" x14ac:dyDescent="0.2">
      <c r="A918" s="1">
        <f t="shared" si="34"/>
        <v>881</v>
      </c>
      <c r="B918" s="13">
        <v>9.1300000000000006E-2</v>
      </c>
      <c r="C918" s="13">
        <v>1.7714573407303407E-2</v>
      </c>
      <c r="D918" s="13">
        <v>0.11239026801257462</v>
      </c>
      <c r="E918" s="11">
        <v>1005257.8140030522</v>
      </c>
      <c r="L918" s="12">
        <f t="shared" si="35"/>
        <v>91650000</v>
      </c>
    </row>
    <row r="919" spans="1:12" hidden="1" x14ac:dyDescent="0.2">
      <c r="A919" s="1">
        <f t="shared" si="34"/>
        <v>882</v>
      </c>
      <c r="B919" s="13">
        <v>9.1300000000000006E-2</v>
      </c>
      <c r="C919" s="13">
        <v>3.2294034992413957E-3</v>
      </c>
      <c r="D919" s="13">
        <v>2.9691454741440262E-2</v>
      </c>
      <c r="E919" s="11">
        <v>305353.38590786292</v>
      </c>
      <c r="L919" s="12">
        <f t="shared" si="35"/>
        <v>91750000</v>
      </c>
    </row>
    <row r="920" spans="1:12" hidden="1" x14ac:dyDescent="0.2">
      <c r="A920" s="1">
        <f t="shared" si="34"/>
        <v>883</v>
      </c>
      <c r="B920" s="13">
        <v>9.1300000000000006E-2</v>
      </c>
      <c r="C920" s="13">
        <v>7.7998334825358229E-3</v>
      </c>
      <c r="D920" s="13">
        <v>0.16963067463660136</v>
      </c>
      <c r="E920" s="11">
        <v>2198419.4491224652</v>
      </c>
      <c r="L920" s="12">
        <f t="shared" si="35"/>
        <v>91850000</v>
      </c>
    </row>
    <row r="921" spans="1:12" hidden="1" x14ac:dyDescent="0.2">
      <c r="A921" s="1">
        <f t="shared" si="34"/>
        <v>884</v>
      </c>
      <c r="B921" s="13">
        <v>9.1300000000000006E-2</v>
      </c>
      <c r="C921" s="13">
        <v>2.2473859953471349E-2</v>
      </c>
      <c r="D921" s="13">
        <v>0.12357195653679914</v>
      </c>
      <c r="E921" s="11">
        <v>1196556.3188957253</v>
      </c>
      <c r="L921" s="12">
        <f t="shared" si="35"/>
        <v>91950000</v>
      </c>
    </row>
    <row r="922" spans="1:12" hidden="1" x14ac:dyDescent="0.2">
      <c r="A922" s="1">
        <f t="shared" si="34"/>
        <v>885</v>
      </c>
      <c r="B922" s="13">
        <v>9.1300000000000006E-2</v>
      </c>
      <c r="C922" s="13">
        <v>1.9880934911043577E-2</v>
      </c>
      <c r="D922" s="13">
        <v>4.2846500467163907E-2</v>
      </c>
      <c r="E922" s="11">
        <v>400421.70664207276</v>
      </c>
      <c r="L922" s="12">
        <f t="shared" si="35"/>
        <v>92050000</v>
      </c>
    </row>
    <row r="923" spans="1:12" hidden="1" x14ac:dyDescent="0.2">
      <c r="A923" s="1">
        <f t="shared" si="34"/>
        <v>886</v>
      </c>
      <c r="B923" s="13">
        <v>9.1300000000000006E-2</v>
      </c>
      <c r="C923" s="13">
        <v>3.7671471653108662E-2</v>
      </c>
      <c r="D923" s="13">
        <v>0.13691919272899028</v>
      </c>
      <c r="E923" s="11">
        <v>1524463.5562801124</v>
      </c>
      <c r="L923" s="12">
        <f t="shared" si="35"/>
        <v>92150000</v>
      </c>
    </row>
    <row r="924" spans="1:12" hidden="1" x14ac:dyDescent="0.2">
      <c r="A924" s="1">
        <f t="shared" si="34"/>
        <v>887</v>
      </c>
      <c r="B924" s="13">
        <v>9.1300000000000006E-2</v>
      </c>
      <c r="C924" s="13">
        <v>4.4449387504948812E-2</v>
      </c>
      <c r="D924" s="13">
        <v>7.6144195788947155E-2</v>
      </c>
      <c r="E924" s="11">
        <v>705625.41399980034</v>
      </c>
      <c r="L924" s="12">
        <f t="shared" si="35"/>
        <v>92250000</v>
      </c>
    </row>
    <row r="925" spans="1:12" hidden="1" x14ac:dyDescent="0.2">
      <c r="A925" s="1">
        <f t="shared" si="34"/>
        <v>888</v>
      </c>
      <c r="B925" s="13">
        <v>9.1300000000000006E-2</v>
      </c>
      <c r="C925" s="13">
        <v>6.1116373161282274E-3</v>
      </c>
      <c r="D925" s="13">
        <v>3.7602591974848325E-2</v>
      </c>
      <c r="E925" s="11">
        <v>344420.13596825168</v>
      </c>
      <c r="L925" s="12">
        <f t="shared" si="35"/>
        <v>92350000</v>
      </c>
    </row>
    <row r="926" spans="1:12" hidden="1" x14ac:dyDescent="0.2">
      <c r="A926" s="1">
        <f t="shared" si="34"/>
        <v>889</v>
      </c>
      <c r="B926" s="13">
        <v>9.1300000000000006E-2</v>
      </c>
      <c r="C926" s="13">
        <v>4.8294909126077895E-2</v>
      </c>
      <c r="D926" s="13">
        <v>0.17639057609522368</v>
      </c>
      <c r="E926" s="11">
        <v>2720947.7187081422</v>
      </c>
      <c r="L926" s="12">
        <f t="shared" si="35"/>
        <v>92450000</v>
      </c>
    </row>
    <row r="927" spans="1:12" hidden="1" x14ac:dyDescent="0.2">
      <c r="A927" s="1">
        <f t="shared" si="34"/>
        <v>890</v>
      </c>
      <c r="B927" s="13">
        <v>9.1300000000000006E-2</v>
      </c>
      <c r="C927" s="13">
        <v>1.2170779370489394E-2</v>
      </c>
      <c r="D927" s="13">
        <v>9.1509851995930952E-2</v>
      </c>
      <c r="E927" s="11">
        <v>735088.06065373879</v>
      </c>
      <c r="L927" s="12">
        <f t="shared" si="35"/>
        <v>92550000</v>
      </c>
    </row>
    <row r="928" spans="1:12" hidden="1" x14ac:dyDescent="0.2">
      <c r="A928" s="1">
        <f t="shared" si="34"/>
        <v>891</v>
      </c>
      <c r="B928" s="13">
        <v>9.1300000000000006E-2</v>
      </c>
      <c r="C928" s="13">
        <v>2.0050870692262742E-2</v>
      </c>
      <c r="D928" s="13">
        <v>0.18914089984776927</v>
      </c>
      <c r="E928" s="11">
        <v>3002156.9335936802</v>
      </c>
      <c r="L928" s="12">
        <f t="shared" si="35"/>
        <v>92650000</v>
      </c>
    </row>
    <row r="929" spans="1:12" hidden="1" x14ac:dyDescent="0.2">
      <c r="A929" s="1">
        <f t="shared" si="34"/>
        <v>892</v>
      </c>
      <c r="B929" s="13">
        <v>9.1300000000000006E-2</v>
      </c>
      <c r="C929" s="13">
        <v>1.0398233690372566E-2</v>
      </c>
      <c r="D929" s="13">
        <v>8.5992443692824633E-2</v>
      </c>
      <c r="E929" s="11">
        <v>675795.9567878528</v>
      </c>
      <c r="L929" s="12">
        <f t="shared" si="35"/>
        <v>92750000</v>
      </c>
    </row>
    <row r="930" spans="1:12" hidden="1" x14ac:dyDescent="0.2">
      <c r="A930" s="1">
        <f t="shared" si="34"/>
        <v>893</v>
      </c>
      <c r="B930" s="13">
        <v>9.1300000000000006E-2</v>
      </c>
      <c r="C930" s="13">
        <v>1.311596960128399E-2</v>
      </c>
      <c r="D930" s="13">
        <v>2.8348180176447621E-2</v>
      </c>
      <c r="E930" s="11">
        <v>319449.63651831745</v>
      </c>
      <c r="L930" s="12">
        <f t="shared" si="35"/>
        <v>92850000</v>
      </c>
    </row>
    <row r="931" spans="1:12" hidden="1" x14ac:dyDescent="0.2">
      <c r="A931" s="1">
        <f t="shared" si="34"/>
        <v>894</v>
      </c>
      <c r="B931" s="13">
        <v>9.1300000000000006E-2</v>
      </c>
      <c r="C931" s="13">
        <v>1.927912749505141E-2</v>
      </c>
      <c r="D931" s="13">
        <v>-4.5841384987025391E-3</v>
      </c>
      <c r="E931" s="11">
        <v>225104.1125486602</v>
      </c>
      <c r="L931" s="12">
        <f t="shared" si="35"/>
        <v>92950000</v>
      </c>
    </row>
    <row r="932" spans="1:12" hidden="1" x14ac:dyDescent="0.2">
      <c r="A932" s="1">
        <f t="shared" si="34"/>
        <v>895</v>
      </c>
      <c r="B932" s="13">
        <v>9.1300000000000006E-2</v>
      </c>
      <c r="C932" s="13">
        <v>2.448628201199185E-2</v>
      </c>
      <c r="D932" s="13">
        <v>0.12198838191615012</v>
      </c>
      <c r="E932" s="11">
        <v>1179594.3392545865</v>
      </c>
      <c r="L932" s="12">
        <f t="shared" si="35"/>
        <v>93050000</v>
      </c>
    </row>
    <row r="933" spans="1:12" hidden="1" x14ac:dyDescent="0.2">
      <c r="A933" s="1">
        <f t="shared" si="34"/>
        <v>896</v>
      </c>
      <c r="B933" s="13">
        <v>9.1300000000000006E-2</v>
      </c>
      <c r="C933" s="13">
        <v>3.7900491130798339E-2</v>
      </c>
      <c r="D933" s="13">
        <v>8.3776433328021246E-2</v>
      </c>
      <c r="E933" s="11">
        <v>750240.69222389767</v>
      </c>
      <c r="L933" s="12">
        <f t="shared" si="35"/>
        <v>93150000</v>
      </c>
    </row>
    <row r="934" spans="1:12" hidden="1" x14ac:dyDescent="0.2">
      <c r="A934" s="1">
        <f t="shared" si="34"/>
        <v>897</v>
      </c>
      <c r="B934" s="13">
        <v>9.1300000000000006E-2</v>
      </c>
      <c r="C934" s="13">
        <v>1.2251623289244224E-2</v>
      </c>
      <c r="D934" s="13">
        <v>5.9399550347003019E-2</v>
      </c>
      <c r="E934" s="11">
        <v>475323.43327435985</v>
      </c>
      <c r="L934" s="12">
        <f t="shared" si="35"/>
        <v>93250000</v>
      </c>
    </row>
    <row r="935" spans="1:12" hidden="1" x14ac:dyDescent="0.2">
      <c r="A935" s="1">
        <f t="shared" si="34"/>
        <v>898</v>
      </c>
      <c r="B935" s="13">
        <v>9.1300000000000006E-2</v>
      </c>
      <c r="C935" s="13">
        <v>1.6474805416893392E-4</v>
      </c>
      <c r="D935" s="13">
        <v>0.12406243413311645</v>
      </c>
      <c r="E935" s="11">
        <v>1113057.3912092489</v>
      </c>
      <c r="L935" s="12">
        <f t="shared" si="35"/>
        <v>93350000</v>
      </c>
    </row>
    <row r="936" spans="1:12" hidden="1" x14ac:dyDescent="0.2">
      <c r="A936" s="1">
        <f t="shared" ref="A936:A999" si="36">A935+1</f>
        <v>899</v>
      </c>
      <c r="B936" s="13">
        <v>9.1300000000000006E-2</v>
      </c>
      <c r="C936" s="13">
        <v>3.0570048265383551E-2</v>
      </c>
      <c r="D936" s="13">
        <v>0.13078236669586102</v>
      </c>
      <c r="E936" s="11">
        <v>1363690.6521225555</v>
      </c>
      <c r="L936" s="12">
        <f t="shared" si="35"/>
        <v>93450000</v>
      </c>
    </row>
    <row r="937" spans="1:12" hidden="1" x14ac:dyDescent="0.2">
      <c r="A937" s="1">
        <f t="shared" si="36"/>
        <v>900</v>
      </c>
      <c r="B937" s="13">
        <v>9.1300000000000006E-2</v>
      </c>
      <c r="C937" s="13">
        <v>4.5659463289510711E-2</v>
      </c>
      <c r="D937" s="13">
        <v>9.5853059329008505E-2</v>
      </c>
      <c r="E937" s="11">
        <v>913241.14209833671</v>
      </c>
      <c r="L937" s="12">
        <f t="shared" si="35"/>
        <v>93550000</v>
      </c>
    </row>
    <row r="938" spans="1:12" hidden="1" x14ac:dyDescent="0.2">
      <c r="A938" s="1">
        <f t="shared" si="36"/>
        <v>901</v>
      </c>
      <c r="B938" s="13">
        <v>9.1300000000000006E-2</v>
      </c>
      <c r="C938" s="13">
        <v>3.1074806668623025E-2</v>
      </c>
      <c r="D938" s="13">
        <v>9.38556301294588E-3</v>
      </c>
      <c r="E938" s="11">
        <v>289611.66589449771</v>
      </c>
      <c r="L938" s="12">
        <f t="shared" si="35"/>
        <v>93650000</v>
      </c>
    </row>
    <row r="939" spans="1:12" hidden="1" x14ac:dyDescent="0.2">
      <c r="A939" s="1">
        <f t="shared" si="36"/>
        <v>902</v>
      </c>
      <c r="B939" s="13">
        <v>9.1300000000000006E-2</v>
      </c>
      <c r="C939" s="13">
        <v>2.7256468728750895E-2</v>
      </c>
      <c r="D939" s="13">
        <v>8.7111559342629347E-2</v>
      </c>
      <c r="E939" s="11">
        <v>742509.20684313204</v>
      </c>
      <c r="L939" s="12">
        <f t="shared" si="35"/>
        <v>93750000</v>
      </c>
    </row>
    <row r="940" spans="1:12" hidden="1" x14ac:dyDescent="0.2">
      <c r="A940" s="1">
        <f t="shared" si="36"/>
        <v>903</v>
      </c>
      <c r="B940" s="13">
        <v>9.1300000000000006E-2</v>
      </c>
      <c r="C940" s="13">
        <v>7.8382063121206491E-3</v>
      </c>
      <c r="D940" s="13">
        <v>9.3164240845733812E-2</v>
      </c>
      <c r="E940" s="11">
        <v>738332.05114671541</v>
      </c>
      <c r="L940" s="12">
        <f t="shared" si="35"/>
        <v>93850000</v>
      </c>
    </row>
    <row r="941" spans="1:12" hidden="1" x14ac:dyDescent="0.2">
      <c r="A941" s="1">
        <f t="shared" si="36"/>
        <v>904</v>
      </c>
      <c r="B941" s="13">
        <v>9.1300000000000006E-2</v>
      </c>
      <c r="C941" s="13">
        <v>3.4482939385894439E-2</v>
      </c>
      <c r="D941" s="13">
        <v>0.14232429403865057</v>
      </c>
      <c r="E941" s="11">
        <v>1622740.6927021474</v>
      </c>
      <c r="L941" s="12">
        <f t="shared" si="35"/>
        <v>93950000</v>
      </c>
    </row>
    <row r="942" spans="1:12" hidden="1" x14ac:dyDescent="0.2">
      <c r="A942" s="1">
        <f t="shared" si="36"/>
        <v>905</v>
      </c>
      <c r="B942" s="13">
        <v>9.1300000000000006E-2</v>
      </c>
      <c r="C942" s="13">
        <v>3.6639551907517887E-2</v>
      </c>
      <c r="D942" s="13">
        <v>0.18815589099377106</v>
      </c>
      <c r="E942" s="11">
        <v>3094154.6398699819</v>
      </c>
      <c r="L942" s="12">
        <f t="shared" si="35"/>
        <v>94050000</v>
      </c>
    </row>
    <row r="943" spans="1:12" hidden="1" x14ac:dyDescent="0.2">
      <c r="A943" s="1">
        <f t="shared" si="36"/>
        <v>906</v>
      </c>
      <c r="B943" s="13">
        <v>9.1300000000000006E-2</v>
      </c>
      <c r="C943" s="13">
        <v>3.5043463980715783E-2</v>
      </c>
      <c r="D943" s="13">
        <v>5.3259686623911284E-2</v>
      </c>
      <c r="E943" s="11">
        <v>501263.29914912785</v>
      </c>
      <c r="L943" s="12">
        <f t="shared" si="35"/>
        <v>94150000</v>
      </c>
    </row>
    <row r="944" spans="1:12" hidden="1" x14ac:dyDescent="0.2">
      <c r="A944" s="1">
        <f t="shared" si="36"/>
        <v>907</v>
      </c>
      <c r="B944" s="13">
        <v>9.1300000000000006E-2</v>
      </c>
      <c r="C944" s="13">
        <v>2.3322596677802523E-2</v>
      </c>
      <c r="D944" s="13">
        <v>9.7835392737919316E-2</v>
      </c>
      <c r="E944" s="11">
        <v>842283.49409773934</v>
      </c>
      <c r="L944" s="12">
        <f t="shared" si="35"/>
        <v>94250000</v>
      </c>
    </row>
    <row r="945" spans="1:12" hidden="1" x14ac:dyDescent="0.2">
      <c r="A945" s="1">
        <f t="shared" si="36"/>
        <v>908</v>
      </c>
      <c r="B945" s="13">
        <v>9.1300000000000006E-2</v>
      </c>
      <c r="C945" s="13">
        <v>2.372823156037589E-2</v>
      </c>
      <c r="D945" s="13">
        <v>0.1689230881508042</v>
      </c>
      <c r="E945" s="11">
        <v>2274430.3624364072</v>
      </c>
      <c r="L945" s="12">
        <f t="shared" si="35"/>
        <v>94350000</v>
      </c>
    </row>
    <row r="946" spans="1:12" hidden="1" x14ac:dyDescent="0.2">
      <c r="A946" s="1">
        <f t="shared" si="36"/>
        <v>909</v>
      </c>
      <c r="B946" s="13">
        <v>9.1300000000000006E-2</v>
      </c>
      <c r="C946" s="13">
        <v>3.9718080565584735E-2</v>
      </c>
      <c r="D946" s="13">
        <v>9.2779552075122812E-2</v>
      </c>
      <c r="E946" s="11">
        <v>851347.36446426332</v>
      </c>
      <c r="L946" s="12">
        <f t="shared" si="35"/>
        <v>94450000</v>
      </c>
    </row>
    <row r="947" spans="1:12" hidden="1" x14ac:dyDescent="0.2">
      <c r="A947" s="1">
        <f t="shared" si="36"/>
        <v>910</v>
      </c>
      <c r="B947" s="13">
        <v>9.1300000000000006E-2</v>
      </c>
      <c r="C947" s="13">
        <v>2.5741527731672355E-2</v>
      </c>
      <c r="D947" s="13">
        <v>0.18947320358524278</v>
      </c>
      <c r="E947" s="11">
        <v>3060768.4602309028</v>
      </c>
      <c r="L947" s="12">
        <f t="shared" si="35"/>
        <v>94550000</v>
      </c>
    </row>
    <row r="948" spans="1:12" hidden="1" x14ac:dyDescent="0.2">
      <c r="A948" s="1">
        <f t="shared" si="36"/>
        <v>911</v>
      </c>
      <c r="B948" s="13">
        <v>9.1300000000000006E-2</v>
      </c>
      <c r="C948" s="13">
        <v>6.5537623777817139E-5</v>
      </c>
      <c r="D948" s="13">
        <v>3.3364351402030187E-2</v>
      </c>
      <c r="E948" s="11">
        <v>314369.58254942857</v>
      </c>
      <c r="L948" s="12">
        <f t="shared" si="35"/>
        <v>94650000</v>
      </c>
    </row>
    <row r="949" spans="1:12" hidden="1" x14ac:dyDescent="0.2">
      <c r="A949" s="1">
        <f t="shared" si="36"/>
        <v>912</v>
      </c>
      <c r="B949" s="13">
        <v>9.1300000000000006E-2</v>
      </c>
      <c r="C949" s="13">
        <v>2.4998566833868249E-2</v>
      </c>
      <c r="D949" s="13">
        <v>8.9107267134546586E-2</v>
      </c>
      <c r="E949" s="11">
        <v>754333.4962378483</v>
      </c>
      <c r="L949" s="12">
        <f t="shared" si="35"/>
        <v>94750000</v>
      </c>
    </row>
    <row r="950" spans="1:12" hidden="1" x14ac:dyDescent="0.2">
      <c r="A950" s="1">
        <f t="shared" si="36"/>
        <v>913</v>
      </c>
      <c r="B950" s="13">
        <v>9.1300000000000006E-2</v>
      </c>
      <c r="C950" s="13">
        <v>2.9937277202428392E-3</v>
      </c>
      <c r="D950" s="13">
        <v>8.5127214679056887E-2</v>
      </c>
      <c r="E950" s="11">
        <v>646336.10984386981</v>
      </c>
      <c r="L950" s="12">
        <f t="shared" si="35"/>
        <v>94850000</v>
      </c>
    </row>
    <row r="951" spans="1:12" hidden="1" x14ac:dyDescent="0.2">
      <c r="A951" s="1">
        <f t="shared" si="36"/>
        <v>914</v>
      </c>
      <c r="B951" s="13">
        <v>9.1300000000000006E-2</v>
      </c>
      <c r="C951" s="13">
        <v>4.6247076143278283E-2</v>
      </c>
      <c r="D951" s="13">
        <v>0.11137138355491075</v>
      </c>
      <c r="E951" s="11">
        <v>1121370.9352326463</v>
      </c>
      <c r="L951" s="12">
        <f t="shared" si="35"/>
        <v>94950000</v>
      </c>
    </row>
    <row r="952" spans="1:12" hidden="1" x14ac:dyDescent="0.2">
      <c r="A952" s="1">
        <f t="shared" si="36"/>
        <v>915</v>
      </c>
      <c r="B952" s="13">
        <v>9.1300000000000006E-2</v>
      </c>
      <c r="C952" s="13">
        <v>1.5461350840740785E-2</v>
      </c>
      <c r="D952" s="13">
        <v>4.1002421138718971E-2</v>
      </c>
      <c r="E952" s="11">
        <v>380677.77245424665</v>
      </c>
      <c r="L952" s="12">
        <f t="shared" si="35"/>
        <v>95050000</v>
      </c>
    </row>
    <row r="953" spans="1:12" hidden="1" x14ac:dyDescent="0.2">
      <c r="A953" s="1">
        <f t="shared" si="36"/>
        <v>916</v>
      </c>
      <c r="B953" s="13">
        <v>9.1300000000000006E-2</v>
      </c>
      <c r="C953" s="13">
        <v>3.1441307283489539E-2</v>
      </c>
      <c r="D953" s="13">
        <v>-1.6777783938533436E-2</v>
      </c>
      <c r="E953" s="11">
        <v>218591.39852726748</v>
      </c>
      <c r="L953" s="12">
        <f t="shared" si="35"/>
        <v>95150000</v>
      </c>
    </row>
    <row r="954" spans="1:12" hidden="1" x14ac:dyDescent="0.2">
      <c r="A954" s="1">
        <f t="shared" si="36"/>
        <v>917</v>
      </c>
      <c r="B954" s="13">
        <v>9.1300000000000006E-2</v>
      </c>
      <c r="C954" s="13">
        <v>7.5243363534662159E-3</v>
      </c>
      <c r="D954" s="13">
        <v>0.10020608126378741</v>
      </c>
      <c r="E954" s="11">
        <v>813868.03099191014</v>
      </c>
      <c r="L954" s="12">
        <f t="shared" si="35"/>
        <v>95250000</v>
      </c>
    </row>
    <row r="955" spans="1:12" hidden="1" x14ac:dyDescent="0.2">
      <c r="A955" s="1">
        <f t="shared" si="36"/>
        <v>918</v>
      </c>
      <c r="B955" s="13">
        <v>9.1300000000000006E-2</v>
      </c>
      <c r="C955" s="13">
        <v>2.686762796676477E-2</v>
      </c>
      <c r="D955" s="13">
        <v>0.12985771009305469</v>
      </c>
      <c r="E955" s="11">
        <v>1327651.2184255298</v>
      </c>
      <c r="L955" s="12">
        <f t="shared" si="35"/>
        <v>95350000</v>
      </c>
    </row>
    <row r="956" spans="1:12" hidden="1" x14ac:dyDescent="0.2">
      <c r="A956" s="1">
        <f t="shared" si="36"/>
        <v>919</v>
      </c>
      <c r="B956" s="13">
        <v>9.1300000000000006E-2</v>
      </c>
      <c r="C956" s="13">
        <v>3.3322635816646747E-2</v>
      </c>
      <c r="D956" s="13">
        <v>8.9209878980948329E-2</v>
      </c>
      <c r="E956" s="11">
        <v>786697.85775074142</v>
      </c>
      <c r="L956" s="12">
        <f t="shared" si="35"/>
        <v>95450000</v>
      </c>
    </row>
    <row r="957" spans="1:12" hidden="1" x14ac:dyDescent="0.2">
      <c r="A957" s="1">
        <f t="shared" si="36"/>
        <v>920</v>
      </c>
      <c r="B957" s="13">
        <v>9.1300000000000006E-2</v>
      </c>
      <c r="C957" s="13">
        <v>2.0387400153772901E-2</v>
      </c>
      <c r="D957" s="13">
        <v>8.76595520934699E-2</v>
      </c>
      <c r="E957" s="11">
        <v>723779.16136142029</v>
      </c>
      <c r="L957" s="12">
        <f t="shared" si="35"/>
        <v>95550000</v>
      </c>
    </row>
    <row r="958" spans="1:12" hidden="1" x14ac:dyDescent="0.2">
      <c r="A958" s="1">
        <f t="shared" si="36"/>
        <v>921</v>
      </c>
      <c r="B958" s="13">
        <v>9.1300000000000006E-2</v>
      </c>
      <c r="C958" s="13">
        <v>2.8048442473628084E-2</v>
      </c>
      <c r="D958" s="13">
        <v>2.9682504870505722E-2</v>
      </c>
      <c r="E958" s="11">
        <v>358944.036149338</v>
      </c>
      <c r="L958" s="12">
        <f t="shared" si="35"/>
        <v>95650000</v>
      </c>
    </row>
    <row r="959" spans="1:12" hidden="1" x14ac:dyDescent="0.2">
      <c r="A959" s="1">
        <f t="shared" si="36"/>
        <v>922</v>
      </c>
      <c r="B959" s="13">
        <v>9.1300000000000006E-2</v>
      </c>
      <c r="C959" s="13">
        <v>2.3936509281255555E-2</v>
      </c>
      <c r="D959" s="13">
        <v>0.10147238258664022</v>
      </c>
      <c r="E959" s="11">
        <v>887489.55804378341</v>
      </c>
      <c r="L959" s="12">
        <f t="shared" si="35"/>
        <v>95750000</v>
      </c>
    </row>
    <row r="960" spans="1:12" hidden="1" x14ac:dyDescent="0.2">
      <c r="A960" s="1">
        <f t="shared" si="36"/>
        <v>923</v>
      </c>
      <c r="B960" s="13">
        <v>9.1300000000000006E-2</v>
      </c>
      <c r="C960" s="13">
        <v>2.9236948906776691E-2</v>
      </c>
      <c r="D960" s="13">
        <v>1.9538065209856403E-2</v>
      </c>
      <c r="E960" s="11">
        <v>320959.42551601125</v>
      </c>
      <c r="L960" s="12">
        <f t="shared" si="35"/>
        <v>95850000</v>
      </c>
    </row>
    <row r="961" spans="1:12" hidden="1" x14ac:dyDescent="0.2">
      <c r="A961" s="1">
        <f t="shared" si="36"/>
        <v>924</v>
      </c>
      <c r="B961" s="13">
        <v>9.1300000000000006E-2</v>
      </c>
      <c r="C961" s="13">
        <v>1.0520918134804625E-2</v>
      </c>
      <c r="D961" s="13">
        <v>4.9248936624728679E-2</v>
      </c>
      <c r="E961" s="11">
        <v>411617.12079170096</v>
      </c>
      <c r="L961" s="12">
        <f t="shared" si="35"/>
        <v>95950000</v>
      </c>
    </row>
    <row r="962" spans="1:12" hidden="1" x14ac:dyDescent="0.2">
      <c r="A962" s="1">
        <f t="shared" si="36"/>
        <v>925</v>
      </c>
      <c r="B962" s="13">
        <v>9.1300000000000006E-2</v>
      </c>
      <c r="C962" s="13">
        <v>1.3843821359082088E-2</v>
      </c>
      <c r="D962" s="13">
        <v>0.15024791324616213</v>
      </c>
      <c r="E962" s="11">
        <v>1693084.0899193494</v>
      </c>
      <c r="L962" s="12">
        <f t="shared" si="35"/>
        <v>96050000</v>
      </c>
    </row>
    <row r="963" spans="1:12" hidden="1" x14ac:dyDescent="0.2">
      <c r="A963" s="1">
        <f t="shared" si="36"/>
        <v>926</v>
      </c>
      <c r="B963" s="13">
        <v>9.1300000000000006E-2</v>
      </c>
      <c r="C963" s="13">
        <v>3.7629221017637257E-2</v>
      </c>
      <c r="D963" s="13">
        <v>0.12847056087920466</v>
      </c>
      <c r="E963" s="11">
        <v>1358159.7363071935</v>
      </c>
      <c r="L963" s="12">
        <f t="shared" si="35"/>
        <v>96150000</v>
      </c>
    </row>
    <row r="964" spans="1:12" hidden="1" x14ac:dyDescent="0.2">
      <c r="A964" s="1">
        <f t="shared" si="36"/>
        <v>927</v>
      </c>
      <c r="B964" s="13">
        <v>9.1300000000000006E-2</v>
      </c>
      <c r="C964" s="13">
        <v>3.8529889408370273E-2</v>
      </c>
      <c r="D964" s="13">
        <v>0.11828217764036499</v>
      </c>
      <c r="E964" s="11">
        <v>1187587.6282966726</v>
      </c>
      <c r="L964" s="12">
        <f t="shared" ref="L964:L1027" si="37">L963+100000</f>
        <v>96250000</v>
      </c>
    </row>
    <row r="965" spans="1:12" hidden="1" x14ac:dyDescent="0.2">
      <c r="A965" s="1">
        <f t="shared" si="36"/>
        <v>928</v>
      </c>
      <c r="B965" s="13">
        <v>9.1300000000000006E-2</v>
      </c>
      <c r="C965" s="13">
        <v>4.7151863863719987E-2</v>
      </c>
      <c r="D965" s="13">
        <v>0.17772446362993913</v>
      </c>
      <c r="E965" s="11">
        <v>2761350.6077592028</v>
      </c>
      <c r="L965" s="12">
        <f t="shared" si="37"/>
        <v>96350000</v>
      </c>
    </row>
    <row r="966" spans="1:12" hidden="1" x14ac:dyDescent="0.2">
      <c r="A966" s="1">
        <f t="shared" si="36"/>
        <v>929</v>
      </c>
      <c r="B966" s="13">
        <v>9.1300000000000006E-2</v>
      </c>
      <c r="C966" s="13">
        <v>1.7273601045708093E-2</v>
      </c>
      <c r="D966" s="13">
        <v>7.4627887848610561E-2</v>
      </c>
      <c r="E966" s="11">
        <v>598012.35568707937</v>
      </c>
      <c r="L966" s="12">
        <f t="shared" si="37"/>
        <v>96450000</v>
      </c>
    </row>
    <row r="967" spans="1:12" hidden="1" x14ac:dyDescent="0.2">
      <c r="A967" s="1">
        <f t="shared" si="36"/>
        <v>930</v>
      </c>
      <c r="B967" s="13">
        <v>9.1300000000000006E-2</v>
      </c>
      <c r="C967" s="13">
        <v>9.140599360704188E-3</v>
      </c>
      <c r="D967" s="13">
        <v>0.10568688987863145</v>
      </c>
      <c r="E967" s="11">
        <v>884766.72215120995</v>
      </c>
      <c r="L967" s="12">
        <f t="shared" si="37"/>
        <v>96550000</v>
      </c>
    </row>
    <row r="968" spans="1:12" hidden="1" x14ac:dyDescent="0.2">
      <c r="A968" s="1">
        <f t="shared" si="36"/>
        <v>931</v>
      </c>
      <c r="B968" s="13">
        <v>9.1300000000000006E-2</v>
      </c>
      <c r="C968" s="13">
        <v>2.384406551694104E-2</v>
      </c>
      <c r="D968" s="13">
        <v>0.12357340902431528</v>
      </c>
      <c r="E968" s="11">
        <v>1202848.2110859994</v>
      </c>
      <c r="L968" s="12">
        <f t="shared" si="37"/>
        <v>96650000</v>
      </c>
    </row>
    <row r="969" spans="1:12" hidden="1" x14ac:dyDescent="0.2">
      <c r="A969" s="1">
        <f t="shared" si="36"/>
        <v>932</v>
      </c>
      <c r="B969" s="13">
        <v>9.1300000000000006E-2</v>
      </c>
      <c r="C969" s="13">
        <v>4.6846523692495777E-2</v>
      </c>
      <c r="D969" s="13">
        <v>0.17669638304389657</v>
      </c>
      <c r="E969" s="11">
        <v>2719859.0405004714</v>
      </c>
      <c r="L969" s="12">
        <f t="shared" si="37"/>
        <v>96750000</v>
      </c>
    </row>
    <row r="970" spans="1:12" hidden="1" x14ac:dyDescent="0.2">
      <c r="A970" s="1">
        <f t="shared" si="36"/>
        <v>933</v>
      </c>
      <c r="B970" s="13">
        <v>9.1300000000000006E-2</v>
      </c>
      <c r="C970" s="13">
        <v>1.7870445237158944E-2</v>
      </c>
      <c r="D970" s="13">
        <v>1.3655407059070063E-2</v>
      </c>
      <c r="E970" s="11">
        <v>275534.46948724281</v>
      </c>
      <c r="L970" s="12">
        <f t="shared" si="37"/>
        <v>96850000</v>
      </c>
    </row>
    <row r="971" spans="1:12" hidden="1" x14ac:dyDescent="0.2">
      <c r="A971" s="1">
        <f t="shared" si="36"/>
        <v>934</v>
      </c>
      <c r="B971" s="13">
        <v>9.1300000000000006E-2</v>
      </c>
      <c r="C971" s="13">
        <v>4.0537789584733979E-3</v>
      </c>
      <c r="D971" s="13">
        <v>0.15023804237089844</v>
      </c>
      <c r="E971" s="11">
        <v>1644166.1172396997</v>
      </c>
      <c r="L971" s="12">
        <f t="shared" si="37"/>
        <v>96950000</v>
      </c>
    </row>
    <row r="972" spans="1:12" hidden="1" x14ac:dyDescent="0.2">
      <c r="A972" s="1">
        <f t="shared" si="36"/>
        <v>935</v>
      </c>
      <c r="B972" s="13">
        <v>9.1300000000000006E-2</v>
      </c>
      <c r="C972" s="13">
        <v>3.6431759625033193E-2</v>
      </c>
      <c r="D972" s="13">
        <v>0.12511839368895888</v>
      </c>
      <c r="E972" s="11">
        <v>1291329.8354725521</v>
      </c>
      <c r="L972" s="12">
        <f t="shared" si="37"/>
        <v>97050000</v>
      </c>
    </row>
    <row r="973" spans="1:12" hidden="1" x14ac:dyDescent="0.2">
      <c r="A973" s="1">
        <f t="shared" si="36"/>
        <v>936</v>
      </c>
      <c r="B973" s="13">
        <v>9.1300000000000006E-2</v>
      </c>
      <c r="C973" s="13">
        <v>2.2307715878365927E-2</v>
      </c>
      <c r="D973" s="13">
        <v>8.0102415263944876E-2</v>
      </c>
      <c r="E973" s="11">
        <v>659879.03850779764</v>
      </c>
      <c r="L973" s="12">
        <f t="shared" si="37"/>
        <v>97150000</v>
      </c>
    </row>
    <row r="974" spans="1:12" hidden="1" x14ac:dyDescent="0.2">
      <c r="A974" s="1">
        <f t="shared" si="36"/>
        <v>937</v>
      </c>
      <c r="B974" s="13">
        <v>9.1300000000000006E-2</v>
      </c>
      <c r="C974" s="13">
        <v>3.1451613580285392E-2</v>
      </c>
      <c r="D974" s="13">
        <v>0.10891631062948859</v>
      </c>
      <c r="E974" s="11">
        <v>1014861.3076165373</v>
      </c>
      <c r="L974" s="12">
        <f t="shared" si="37"/>
        <v>97250000</v>
      </c>
    </row>
    <row r="975" spans="1:12" hidden="1" x14ac:dyDescent="0.2">
      <c r="A975" s="1">
        <f t="shared" si="36"/>
        <v>938</v>
      </c>
      <c r="B975" s="13">
        <v>9.1300000000000006E-2</v>
      </c>
      <c r="C975" s="13">
        <v>3.792564627144937E-2</v>
      </c>
      <c r="D975" s="13">
        <v>8.035933412187668E-3</v>
      </c>
      <c r="E975" s="11">
        <v>301336.27120692347</v>
      </c>
      <c r="L975" s="12">
        <f t="shared" si="37"/>
        <v>97350000</v>
      </c>
    </row>
    <row r="976" spans="1:12" hidden="1" x14ac:dyDescent="0.2">
      <c r="A976" s="1">
        <f t="shared" si="36"/>
        <v>939</v>
      </c>
      <c r="B976" s="13">
        <v>9.1300000000000006E-2</v>
      </c>
      <c r="C976" s="13">
        <v>2.3991983368713173E-2</v>
      </c>
      <c r="D976" s="13">
        <v>0.21133576569690837</v>
      </c>
      <c r="E976" s="11">
        <v>4157228.0011966955</v>
      </c>
      <c r="L976" s="12">
        <f t="shared" si="37"/>
        <v>97450000</v>
      </c>
    </row>
    <row r="977" spans="1:12" hidden="1" x14ac:dyDescent="0.2">
      <c r="A977" s="1">
        <f t="shared" si="36"/>
        <v>940</v>
      </c>
      <c r="B977" s="13">
        <v>9.1300000000000006E-2</v>
      </c>
      <c r="C977" s="13">
        <v>4.723691578996915E-2</v>
      </c>
      <c r="D977" s="13">
        <v>0.14369182350738574</v>
      </c>
      <c r="E977" s="11">
        <v>1734339.6646134732</v>
      </c>
      <c r="L977" s="12">
        <f t="shared" si="37"/>
        <v>97550000</v>
      </c>
    </row>
    <row r="978" spans="1:12" hidden="1" x14ac:dyDescent="0.2">
      <c r="A978" s="1">
        <f t="shared" si="36"/>
        <v>941</v>
      </c>
      <c r="B978" s="13">
        <v>9.1300000000000006E-2</v>
      </c>
      <c r="C978" s="13">
        <v>3.7321153628702392E-2</v>
      </c>
      <c r="D978" s="13">
        <v>0.13346043451610887</v>
      </c>
      <c r="E978" s="11">
        <v>1452042.4276284424</v>
      </c>
      <c r="L978" s="12">
        <f t="shared" si="37"/>
        <v>97650000</v>
      </c>
    </row>
    <row r="979" spans="1:12" hidden="1" x14ac:dyDescent="0.2">
      <c r="A979" s="1">
        <f t="shared" si="36"/>
        <v>942</v>
      </c>
      <c r="B979" s="13">
        <v>9.1300000000000006E-2</v>
      </c>
      <c r="C979" s="13">
        <v>2.691172901539023E-2</v>
      </c>
      <c r="D979" s="13">
        <v>0.10622421491895509</v>
      </c>
      <c r="E979" s="11">
        <v>959262.20007844199</v>
      </c>
      <c r="L979" s="12">
        <f t="shared" si="37"/>
        <v>97750000</v>
      </c>
    </row>
    <row r="980" spans="1:12" hidden="1" x14ac:dyDescent="0.2">
      <c r="A980" s="1">
        <f t="shared" si="36"/>
        <v>943</v>
      </c>
      <c r="B980" s="13">
        <v>9.1300000000000006E-2</v>
      </c>
      <c r="C980" s="13">
        <v>4.7352218317802677E-4</v>
      </c>
      <c r="D980" s="13">
        <v>8.7151228248904561E-2</v>
      </c>
      <c r="E980" s="11">
        <v>657890.5616999421</v>
      </c>
      <c r="L980" s="12">
        <f t="shared" si="37"/>
        <v>97850000</v>
      </c>
    </row>
    <row r="981" spans="1:12" hidden="1" x14ac:dyDescent="0.2">
      <c r="A981" s="1">
        <f t="shared" si="36"/>
        <v>944</v>
      </c>
      <c r="B981" s="13">
        <v>9.1300000000000006E-2</v>
      </c>
      <c r="C981" s="13">
        <v>1.2071822924677079E-2</v>
      </c>
      <c r="D981" s="13">
        <v>0.12255080935096135</v>
      </c>
      <c r="E981" s="11">
        <v>1135033.9985444418</v>
      </c>
      <c r="L981" s="12">
        <f t="shared" si="37"/>
        <v>97950000</v>
      </c>
    </row>
    <row r="982" spans="1:12" hidden="1" x14ac:dyDescent="0.2">
      <c r="A982" s="1">
        <f t="shared" si="36"/>
        <v>945</v>
      </c>
      <c r="B982" s="13">
        <v>9.1300000000000006E-2</v>
      </c>
      <c r="C982" s="13">
        <v>1.8491825254703383E-2</v>
      </c>
      <c r="D982" s="13">
        <v>0.19262010566710652</v>
      </c>
      <c r="E982" s="11">
        <v>3142826.1165179722</v>
      </c>
      <c r="L982" s="12">
        <f t="shared" si="37"/>
        <v>98050000</v>
      </c>
    </row>
    <row r="983" spans="1:12" hidden="1" x14ac:dyDescent="0.2">
      <c r="A983" s="1">
        <f t="shared" si="36"/>
        <v>946</v>
      </c>
      <c r="B983" s="13">
        <v>9.1300000000000006E-2</v>
      </c>
      <c r="C983" s="13">
        <v>2.6890324900761542E-3</v>
      </c>
      <c r="D983" s="13">
        <v>8.0026576148093068E-2</v>
      </c>
      <c r="E983" s="11">
        <v>601066.53550421784</v>
      </c>
      <c r="L983" s="12">
        <f t="shared" si="37"/>
        <v>98150000</v>
      </c>
    </row>
    <row r="984" spans="1:12" hidden="1" x14ac:dyDescent="0.2">
      <c r="A984" s="1">
        <f t="shared" si="36"/>
        <v>947</v>
      </c>
      <c r="B984" s="13">
        <v>9.1300000000000006E-2</v>
      </c>
      <c r="C984" s="13">
        <v>3.7784295634598536E-2</v>
      </c>
      <c r="D984" s="13">
        <v>0.11121969030596647</v>
      </c>
      <c r="E984" s="11">
        <v>1076584.5706685751</v>
      </c>
      <c r="L984" s="12">
        <f t="shared" si="37"/>
        <v>98250000</v>
      </c>
    </row>
    <row r="985" spans="1:12" hidden="1" x14ac:dyDescent="0.2">
      <c r="A985" s="1">
        <f t="shared" si="36"/>
        <v>948</v>
      </c>
      <c r="B985" s="13">
        <v>9.1300000000000006E-2</v>
      </c>
      <c r="C985" s="13">
        <v>3.9205054924262798E-3</v>
      </c>
      <c r="D985" s="13">
        <v>0.11701476520201032</v>
      </c>
      <c r="E985" s="11">
        <v>1018981.9125724749</v>
      </c>
      <c r="L985" s="12">
        <f t="shared" si="37"/>
        <v>98350000</v>
      </c>
    </row>
    <row r="986" spans="1:12" hidden="1" x14ac:dyDescent="0.2">
      <c r="A986" s="1">
        <f t="shared" si="36"/>
        <v>949</v>
      </c>
      <c r="B986" s="13">
        <v>9.1300000000000006E-2</v>
      </c>
      <c r="C986" s="13">
        <v>3.5466333945363346E-2</v>
      </c>
      <c r="D986" s="13">
        <v>4.8279291641012467E-2</v>
      </c>
      <c r="E986" s="11">
        <v>472718.53540598735</v>
      </c>
      <c r="L986" s="12">
        <f t="shared" si="37"/>
        <v>98450000</v>
      </c>
    </row>
    <row r="987" spans="1:12" hidden="1" x14ac:dyDescent="0.2">
      <c r="A987" s="1">
        <f t="shared" si="36"/>
        <v>950</v>
      </c>
      <c r="B987" s="13">
        <v>9.1300000000000006E-2</v>
      </c>
      <c r="C987" s="13">
        <v>4.005896615335891E-2</v>
      </c>
      <c r="D987" s="13">
        <v>0.12957573780949025</v>
      </c>
      <c r="E987" s="11">
        <v>1392289.3095207829</v>
      </c>
      <c r="L987" s="12">
        <f t="shared" si="37"/>
        <v>98550000</v>
      </c>
    </row>
    <row r="988" spans="1:12" hidden="1" x14ac:dyDescent="0.2">
      <c r="A988" s="1">
        <f t="shared" si="36"/>
        <v>951</v>
      </c>
      <c r="B988" s="13">
        <v>9.1300000000000006E-2</v>
      </c>
      <c r="C988" s="13">
        <v>3.7629635491894943E-2</v>
      </c>
      <c r="D988" s="13">
        <v>5.5654244270586718E-2</v>
      </c>
      <c r="E988" s="11">
        <v>524737.83002402796</v>
      </c>
      <c r="L988" s="12">
        <f t="shared" si="37"/>
        <v>98650000</v>
      </c>
    </row>
    <row r="989" spans="1:12" hidden="1" x14ac:dyDescent="0.2">
      <c r="A989" s="1">
        <f t="shared" si="36"/>
        <v>952</v>
      </c>
      <c r="B989" s="13">
        <v>9.1300000000000006E-2</v>
      </c>
      <c r="C989" s="13">
        <v>9.1939074439850443E-3</v>
      </c>
      <c r="D989" s="13">
        <v>9.7067354830158881E-2</v>
      </c>
      <c r="E989" s="11">
        <v>784160.48501006514</v>
      </c>
      <c r="L989" s="12">
        <f t="shared" si="37"/>
        <v>98750000</v>
      </c>
    </row>
    <row r="990" spans="1:12" hidden="1" x14ac:dyDescent="0.2">
      <c r="A990" s="1">
        <f t="shared" si="36"/>
        <v>953</v>
      </c>
      <c r="B990" s="13">
        <v>9.1300000000000006E-2</v>
      </c>
      <c r="C990" s="13">
        <v>4.2851851463549008E-2</v>
      </c>
      <c r="D990" s="13">
        <v>9.4262141180433773E-2</v>
      </c>
      <c r="E990" s="11">
        <v>881863.09032989026</v>
      </c>
      <c r="L990" s="12">
        <f t="shared" si="37"/>
        <v>98850000</v>
      </c>
    </row>
    <row r="991" spans="1:12" hidden="1" x14ac:dyDescent="0.2">
      <c r="A991" s="1">
        <f t="shared" si="36"/>
        <v>954</v>
      </c>
      <c r="B991" s="13">
        <v>9.1300000000000006E-2</v>
      </c>
      <c r="C991" s="13">
        <v>2.5340516443675406E-2</v>
      </c>
      <c r="D991" s="13">
        <v>1.2448102494288515E-2</v>
      </c>
      <c r="E991" s="11">
        <v>287029.70023208135</v>
      </c>
      <c r="L991" s="12">
        <f t="shared" si="37"/>
        <v>98950000</v>
      </c>
    </row>
    <row r="992" spans="1:12" hidden="1" x14ac:dyDescent="0.2">
      <c r="A992" s="1">
        <f t="shared" si="36"/>
        <v>955</v>
      </c>
      <c r="B992" s="13">
        <v>9.1300000000000006E-2</v>
      </c>
      <c r="C992" s="13">
        <v>1.9874821764095676E-2</v>
      </c>
      <c r="D992" s="13">
        <v>0.16575020482296984</v>
      </c>
      <c r="E992" s="11">
        <v>2150073.2599683884</v>
      </c>
      <c r="L992" s="12">
        <f t="shared" si="37"/>
        <v>99050000</v>
      </c>
    </row>
    <row r="993" spans="1:12" hidden="1" x14ac:dyDescent="0.2">
      <c r="A993" s="1">
        <f t="shared" si="36"/>
        <v>956</v>
      </c>
      <c r="B993" s="13">
        <v>9.1300000000000006E-2</v>
      </c>
      <c r="C993" s="13">
        <v>2.4941314429496333E-2</v>
      </c>
      <c r="D993" s="13">
        <v>0.11629747559379139</v>
      </c>
      <c r="E993" s="11">
        <v>1092287.7672824999</v>
      </c>
      <c r="L993" s="12">
        <f t="shared" si="37"/>
        <v>99150000</v>
      </c>
    </row>
    <row r="994" spans="1:12" hidden="1" x14ac:dyDescent="0.2">
      <c r="A994" s="1">
        <f t="shared" si="36"/>
        <v>957</v>
      </c>
      <c r="B994" s="13">
        <v>9.1300000000000006E-2</v>
      </c>
      <c r="C994" s="13">
        <v>2.1999404614238618E-2</v>
      </c>
      <c r="D994" s="13">
        <v>7.5107435092297961E-2</v>
      </c>
      <c r="E994" s="11">
        <v>616417.54705191287</v>
      </c>
      <c r="L994" s="12">
        <f t="shared" si="37"/>
        <v>99250000</v>
      </c>
    </row>
    <row r="995" spans="1:12" hidden="1" x14ac:dyDescent="0.2">
      <c r="A995" s="1">
        <f t="shared" si="36"/>
        <v>958</v>
      </c>
      <c r="B995" s="13">
        <v>9.1300000000000006E-2</v>
      </c>
      <c r="C995" s="13">
        <v>4.0564385777871921E-2</v>
      </c>
      <c r="D995" s="13">
        <v>-2.4614614902690485E-2</v>
      </c>
      <c r="E995" s="11">
        <v>219804.01357470092</v>
      </c>
      <c r="L995" s="12">
        <f t="shared" si="37"/>
        <v>99350000</v>
      </c>
    </row>
    <row r="996" spans="1:12" hidden="1" x14ac:dyDescent="0.2">
      <c r="A996" s="1">
        <f t="shared" si="36"/>
        <v>959</v>
      </c>
      <c r="B996" s="13">
        <v>9.1300000000000006E-2</v>
      </c>
      <c r="C996" s="13">
        <v>3.9689403084655482E-2</v>
      </c>
      <c r="D996" s="13">
        <v>8.8118227506429836E-2</v>
      </c>
      <c r="E996" s="11">
        <v>801137.59290395177</v>
      </c>
      <c r="L996" s="12">
        <f t="shared" si="37"/>
        <v>99450000</v>
      </c>
    </row>
    <row r="997" spans="1:12" hidden="1" x14ac:dyDescent="0.2">
      <c r="A997" s="1">
        <f t="shared" si="36"/>
        <v>960</v>
      </c>
      <c r="B997" s="13">
        <v>9.1300000000000006E-2</v>
      </c>
      <c r="C997" s="13">
        <v>1.3759874421496577E-2</v>
      </c>
      <c r="D997" s="13">
        <v>0.12061215448120374</v>
      </c>
      <c r="E997" s="11">
        <v>1111166.2525806876</v>
      </c>
      <c r="L997" s="12">
        <f t="shared" si="37"/>
        <v>99550000</v>
      </c>
    </row>
    <row r="998" spans="1:12" hidden="1" x14ac:dyDescent="0.2">
      <c r="A998" s="1">
        <f t="shared" si="36"/>
        <v>961</v>
      </c>
      <c r="B998" s="13">
        <v>9.1300000000000006E-2</v>
      </c>
      <c r="C998" s="13">
        <v>7.5938180131696733E-3</v>
      </c>
      <c r="D998" s="13">
        <v>5.0642448306237625E-2</v>
      </c>
      <c r="E998" s="11">
        <v>412496.1731131252</v>
      </c>
      <c r="L998" s="12">
        <f t="shared" si="37"/>
        <v>99650000</v>
      </c>
    </row>
    <row r="999" spans="1:12" hidden="1" x14ac:dyDescent="0.2">
      <c r="A999" s="1">
        <f t="shared" si="36"/>
        <v>962</v>
      </c>
      <c r="B999" s="13">
        <v>9.1300000000000006E-2</v>
      </c>
      <c r="C999" s="13">
        <v>4.0102100422427463E-2</v>
      </c>
      <c r="D999" s="13">
        <v>4.0859206837157019E-2</v>
      </c>
      <c r="E999" s="11">
        <v>445824.04164355242</v>
      </c>
      <c r="L999" s="12">
        <f t="shared" si="37"/>
        <v>99750000</v>
      </c>
    </row>
    <row r="1000" spans="1:12" hidden="1" x14ac:dyDescent="0.2">
      <c r="A1000" s="1">
        <f t="shared" ref="A1000:A1037" si="38">A999+1</f>
        <v>963</v>
      </c>
      <c r="B1000" s="13">
        <v>9.1300000000000006E-2</v>
      </c>
      <c r="C1000" s="13">
        <v>4.8260151182083905E-2</v>
      </c>
      <c r="D1000" s="13">
        <v>-5.0828063959202391E-2</v>
      </c>
      <c r="E1000" s="11">
        <v>187112.10786512698</v>
      </c>
      <c r="L1000" s="12">
        <f t="shared" si="37"/>
        <v>99850000</v>
      </c>
    </row>
    <row r="1001" spans="1:12" hidden="1" x14ac:dyDescent="0.2">
      <c r="A1001" s="1">
        <f t="shared" si="38"/>
        <v>964</v>
      </c>
      <c r="B1001" s="13">
        <v>9.1300000000000006E-2</v>
      </c>
      <c r="C1001" s="13">
        <v>4.8181775621627385E-2</v>
      </c>
      <c r="D1001" s="13">
        <v>0.14423157566702308</v>
      </c>
      <c r="E1001" s="11">
        <v>1753456.0173915401</v>
      </c>
      <c r="L1001" s="12">
        <f t="shared" si="37"/>
        <v>99950000</v>
      </c>
    </row>
    <row r="1002" spans="1:12" hidden="1" x14ac:dyDescent="0.2">
      <c r="A1002" s="1">
        <f t="shared" si="38"/>
        <v>965</v>
      </c>
      <c r="B1002" s="13">
        <v>9.1300000000000006E-2</v>
      </c>
      <c r="C1002" s="13">
        <v>4.2386011970653323E-2</v>
      </c>
      <c r="D1002" s="13">
        <v>0.13404372327411182</v>
      </c>
      <c r="E1002" s="11">
        <v>1493137.933289167</v>
      </c>
      <c r="L1002" s="12">
        <f t="shared" si="37"/>
        <v>100050000</v>
      </c>
    </row>
    <row r="1003" spans="1:12" hidden="1" x14ac:dyDescent="0.2">
      <c r="A1003" s="1">
        <f t="shared" si="38"/>
        <v>966</v>
      </c>
      <c r="B1003" s="13">
        <v>9.1300000000000006E-2</v>
      </c>
      <c r="C1003" s="13">
        <v>3.9034308046763805E-2</v>
      </c>
      <c r="D1003" s="13">
        <v>7.1240461923631565E-2</v>
      </c>
      <c r="E1003" s="11">
        <v>643018.43330426351</v>
      </c>
      <c r="L1003" s="12">
        <f t="shared" si="37"/>
        <v>100150000</v>
      </c>
    </row>
    <row r="1004" spans="1:12" hidden="1" x14ac:dyDescent="0.2">
      <c r="A1004" s="1">
        <f t="shared" si="38"/>
        <v>967</v>
      </c>
      <c r="B1004" s="13">
        <v>9.1300000000000006E-2</v>
      </c>
      <c r="C1004" s="13">
        <v>4.5194621131711042E-2</v>
      </c>
      <c r="D1004" s="13">
        <v>4.4676332799432429E-2</v>
      </c>
      <c r="E1004" s="11">
        <v>483054.8815431213</v>
      </c>
      <c r="L1004" s="12">
        <f t="shared" si="37"/>
        <v>100250000</v>
      </c>
    </row>
    <row r="1005" spans="1:12" hidden="1" x14ac:dyDescent="0.2">
      <c r="A1005" s="1">
        <f t="shared" si="38"/>
        <v>968</v>
      </c>
      <c r="B1005" s="13">
        <v>9.1300000000000006E-2</v>
      </c>
      <c r="C1005" s="13">
        <v>2.2750637756171168E-2</v>
      </c>
      <c r="D1005" s="13">
        <v>3.9341324135016412E-2</v>
      </c>
      <c r="E1005" s="11">
        <v>390093.27632361866</v>
      </c>
      <c r="L1005" s="12">
        <f t="shared" si="37"/>
        <v>100350000</v>
      </c>
    </row>
    <row r="1006" spans="1:12" hidden="1" x14ac:dyDescent="0.2">
      <c r="A1006" s="1">
        <f t="shared" si="38"/>
        <v>969</v>
      </c>
      <c r="B1006" s="13">
        <v>9.1300000000000006E-2</v>
      </c>
      <c r="C1006" s="13">
        <v>3.3366366429512864E-2</v>
      </c>
      <c r="D1006" s="13">
        <v>0.12543536119514459</v>
      </c>
      <c r="E1006" s="11">
        <v>1280975.0827247833</v>
      </c>
      <c r="L1006" s="12">
        <f t="shared" si="37"/>
        <v>100450000</v>
      </c>
    </row>
    <row r="1007" spans="1:12" hidden="1" x14ac:dyDescent="0.2">
      <c r="A1007" s="1">
        <f t="shared" si="38"/>
        <v>970</v>
      </c>
      <c r="B1007" s="13">
        <v>9.1300000000000006E-2</v>
      </c>
      <c r="C1007" s="13">
        <v>3.472490959607951E-2</v>
      </c>
      <c r="D1007" s="13">
        <v>8.4912860569214321E-2</v>
      </c>
      <c r="E1007" s="11">
        <v>748871.89188945235</v>
      </c>
      <c r="L1007" s="12">
        <f t="shared" si="37"/>
        <v>100550000</v>
      </c>
    </row>
    <row r="1008" spans="1:12" hidden="1" x14ac:dyDescent="0.2">
      <c r="A1008" s="1">
        <f t="shared" si="38"/>
        <v>971</v>
      </c>
      <c r="B1008" s="13">
        <v>9.1300000000000006E-2</v>
      </c>
      <c r="C1008" s="13">
        <v>3.5687553036066438E-2</v>
      </c>
      <c r="D1008" s="13">
        <v>0.10732364815897202</v>
      </c>
      <c r="E1008" s="11">
        <v>1012239.3204921233</v>
      </c>
      <c r="L1008" s="12">
        <f t="shared" si="37"/>
        <v>100650000</v>
      </c>
    </row>
    <row r="1009" spans="1:12" hidden="1" x14ac:dyDescent="0.2">
      <c r="A1009" s="1">
        <f t="shared" si="38"/>
        <v>972</v>
      </c>
      <c r="B1009" s="13">
        <v>9.1300000000000006E-2</v>
      </c>
      <c r="C1009" s="13">
        <v>7.8929855569656593E-4</v>
      </c>
      <c r="D1009" s="13">
        <v>0.18042414913636634</v>
      </c>
      <c r="E1009" s="11">
        <v>2525741.9208884132</v>
      </c>
      <c r="L1009" s="12">
        <f t="shared" si="37"/>
        <v>100750000</v>
      </c>
    </row>
    <row r="1010" spans="1:12" hidden="1" x14ac:dyDescent="0.2">
      <c r="A1010" s="1">
        <f t="shared" si="38"/>
        <v>973</v>
      </c>
      <c r="B1010" s="13">
        <v>9.1300000000000006E-2</v>
      </c>
      <c r="C1010" s="13">
        <v>2.8873528984471236E-2</v>
      </c>
      <c r="D1010" s="13">
        <v>0.18417515816158994</v>
      </c>
      <c r="E1010" s="11">
        <v>2863483.3989766352</v>
      </c>
      <c r="L1010" s="12">
        <f t="shared" si="37"/>
        <v>100850000</v>
      </c>
    </row>
    <row r="1011" spans="1:12" hidden="1" x14ac:dyDescent="0.2">
      <c r="A1011" s="1">
        <f t="shared" si="38"/>
        <v>974</v>
      </c>
      <c r="B1011" s="13">
        <v>9.1300000000000006E-2</v>
      </c>
      <c r="C1011" s="13">
        <v>1.807115663404233E-2</v>
      </c>
      <c r="D1011" s="13">
        <v>0.10855560325751792</v>
      </c>
      <c r="E1011" s="11">
        <v>954417.98264447378</v>
      </c>
      <c r="L1011" s="12">
        <f t="shared" si="37"/>
        <v>100950000</v>
      </c>
    </row>
    <row r="1012" spans="1:12" hidden="1" x14ac:dyDescent="0.2">
      <c r="A1012" s="1">
        <f t="shared" si="38"/>
        <v>975</v>
      </c>
      <c r="B1012" s="13">
        <v>9.1300000000000006E-2</v>
      </c>
      <c r="C1012" s="13">
        <v>3.8177329485593374E-2</v>
      </c>
      <c r="D1012" s="13">
        <v>7.543238986223183E-2</v>
      </c>
      <c r="E1012" s="11">
        <v>674932.1930381268</v>
      </c>
      <c r="L1012" s="12">
        <f t="shared" si="37"/>
        <v>101050000</v>
      </c>
    </row>
    <row r="1013" spans="1:12" hidden="1" x14ac:dyDescent="0.2">
      <c r="A1013" s="1">
        <f t="shared" si="38"/>
        <v>976</v>
      </c>
      <c r="B1013" s="13">
        <v>9.1300000000000006E-2</v>
      </c>
      <c r="C1013" s="13">
        <v>1.3105216637159035E-2</v>
      </c>
      <c r="D1013" s="13">
        <v>9.0428164517325244E-2</v>
      </c>
      <c r="E1013" s="11">
        <v>727167.07709909498</v>
      </c>
      <c r="L1013" s="12">
        <f t="shared" si="37"/>
        <v>101150000</v>
      </c>
    </row>
    <row r="1014" spans="1:12" hidden="1" x14ac:dyDescent="0.2">
      <c r="A1014" s="1">
        <f t="shared" si="38"/>
        <v>977</v>
      </c>
      <c r="B1014" s="13">
        <v>9.1300000000000006E-2</v>
      </c>
      <c r="C1014" s="13">
        <v>1.4688052002156504E-2</v>
      </c>
      <c r="D1014" s="13">
        <v>9.2351653027636482E-2</v>
      </c>
      <c r="E1014" s="11">
        <v>751943.1296244011</v>
      </c>
      <c r="L1014" s="12">
        <f t="shared" si="37"/>
        <v>101250000</v>
      </c>
    </row>
    <row r="1015" spans="1:12" hidden="1" x14ac:dyDescent="0.2">
      <c r="A1015" s="1">
        <f t="shared" si="38"/>
        <v>978</v>
      </c>
      <c r="B1015" s="13">
        <v>9.1300000000000006E-2</v>
      </c>
      <c r="C1015" s="13">
        <v>7.7526131543261163E-3</v>
      </c>
      <c r="D1015" s="13">
        <v>0.14905518894986958</v>
      </c>
      <c r="E1015" s="11">
        <v>1634015.1640983205</v>
      </c>
      <c r="L1015" s="12">
        <f t="shared" si="37"/>
        <v>101350000</v>
      </c>
    </row>
    <row r="1016" spans="1:12" hidden="1" x14ac:dyDescent="0.2">
      <c r="A1016" s="1">
        <f t="shared" si="38"/>
        <v>979</v>
      </c>
      <c r="B1016" s="13">
        <v>9.1300000000000006E-2</v>
      </c>
      <c r="C1016" s="13">
        <v>1.6806233625283874E-2</v>
      </c>
      <c r="D1016" s="13">
        <v>0.10344452359564764</v>
      </c>
      <c r="E1016" s="11">
        <v>884489.37401366769</v>
      </c>
      <c r="L1016" s="12">
        <f t="shared" si="37"/>
        <v>101450000</v>
      </c>
    </row>
    <row r="1017" spans="1:12" hidden="1" x14ac:dyDescent="0.2">
      <c r="A1017" s="1">
        <f t="shared" si="38"/>
        <v>980</v>
      </c>
      <c r="B1017" s="13">
        <v>9.1300000000000006E-2</v>
      </c>
      <c r="C1017" s="13">
        <v>1.3270982057814719E-2</v>
      </c>
      <c r="D1017" s="13">
        <v>8.7822150361320739E-2</v>
      </c>
      <c r="E1017" s="11">
        <v>702048.20701381739</v>
      </c>
      <c r="L1017" s="12">
        <f t="shared" si="37"/>
        <v>101550000</v>
      </c>
    </row>
    <row r="1018" spans="1:12" hidden="1" x14ac:dyDescent="0.2">
      <c r="A1018" s="1">
        <f t="shared" si="38"/>
        <v>981</v>
      </c>
      <c r="B1018" s="13">
        <v>9.1300000000000006E-2</v>
      </c>
      <c r="C1018" s="13">
        <v>4.3567310882646815E-2</v>
      </c>
      <c r="D1018" s="13">
        <v>0.15409775771158485</v>
      </c>
      <c r="E1018" s="11">
        <v>1971469.9881690012</v>
      </c>
      <c r="L1018" s="12">
        <f t="shared" si="37"/>
        <v>101650000</v>
      </c>
    </row>
    <row r="1019" spans="1:12" hidden="1" x14ac:dyDescent="0.2">
      <c r="A1019" s="1">
        <f t="shared" si="38"/>
        <v>982</v>
      </c>
      <c r="B1019" s="13">
        <v>9.1300000000000006E-2</v>
      </c>
      <c r="C1019" s="13">
        <v>3.0110074700373603E-2</v>
      </c>
      <c r="D1019" s="13">
        <v>6.0902341709196554E-2</v>
      </c>
      <c r="E1019" s="11">
        <v>535568.37982747739</v>
      </c>
      <c r="L1019" s="12">
        <f t="shared" si="37"/>
        <v>101750000</v>
      </c>
    </row>
    <row r="1020" spans="1:12" hidden="1" x14ac:dyDescent="0.2">
      <c r="A1020" s="1">
        <f t="shared" si="38"/>
        <v>983</v>
      </c>
      <c r="B1020" s="13">
        <v>9.1300000000000006E-2</v>
      </c>
      <c r="C1020" s="13">
        <v>3.4353785288683984E-2</v>
      </c>
      <c r="D1020" s="13">
        <v>9.7455534495695439E-2</v>
      </c>
      <c r="E1020" s="11">
        <v>881859.0882316546</v>
      </c>
      <c r="L1020" s="12">
        <f t="shared" si="37"/>
        <v>101850000</v>
      </c>
    </row>
    <row r="1021" spans="1:12" hidden="1" x14ac:dyDescent="0.2">
      <c r="A1021" s="1">
        <f t="shared" si="38"/>
        <v>984</v>
      </c>
      <c r="B1021" s="13">
        <v>9.1300000000000006E-2</v>
      </c>
      <c r="C1021" s="13">
        <v>4.0116958249887473E-2</v>
      </c>
      <c r="D1021" s="13">
        <v>0.13053982841365058</v>
      </c>
      <c r="E1021" s="11">
        <v>1410949.084628948</v>
      </c>
      <c r="L1021" s="12">
        <f t="shared" si="37"/>
        <v>101950000</v>
      </c>
    </row>
    <row r="1022" spans="1:12" hidden="1" x14ac:dyDescent="0.2">
      <c r="A1022" s="1">
        <f t="shared" si="38"/>
        <v>985</v>
      </c>
      <c r="B1022" s="13">
        <v>9.1300000000000006E-2</v>
      </c>
      <c r="C1022" s="13">
        <v>4.4047720228855752E-2</v>
      </c>
      <c r="D1022" s="13">
        <v>0.1034294874315994</v>
      </c>
      <c r="E1022" s="11">
        <v>999782.46406879032</v>
      </c>
      <c r="L1022" s="12">
        <f t="shared" si="37"/>
        <v>102050000</v>
      </c>
    </row>
    <row r="1023" spans="1:12" hidden="1" x14ac:dyDescent="0.2">
      <c r="A1023" s="1">
        <f t="shared" si="38"/>
        <v>986</v>
      </c>
      <c r="B1023" s="13">
        <v>9.1300000000000006E-2</v>
      </c>
      <c r="C1023" s="13">
        <v>1.5535397692769482E-2</v>
      </c>
      <c r="D1023" s="13">
        <v>0.11877328630368575</v>
      </c>
      <c r="E1023" s="11">
        <v>1089947.9280413135</v>
      </c>
      <c r="L1023" s="12">
        <f t="shared" si="37"/>
        <v>102150000</v>
      </c>
    </row>
    <row r="1024" spans="1:12" hidden="1" x14ac:dyDescent="0.2">
      <c r="A1024" s="1">
        <f t="shared" si="38"/>
        <v>987</v>
      </c>
      <c r="B1024" s="13">
        <v>9.1300000000000006E-2</v>
      </c>
      <c r="C1024" s="13">
        <v>4.1618534294538628E-2</v>
      </c>
      <c r="D1024" s="13">
        <v>0.19415993365361414</v>
      </c>
      <c r="E1024" s="11">
        <v>3412018.0259710788</v>
      </c>
      <c r="L1024" s="12">
        <f t="shared" si="37"/>
        <v>102250000</v>
      </c>
    </row>
    <row r="1025" spans="1:12" hidden="1" x14ac:dyDescent="0.2">
      <c r="A1025" s="1">
        <f t="shared" si="38"/>
        <v>988</v>
      </c>
      <c r="B1025" s="13">
        <v>9.1300000000000006E-2</v>
      </c>
      <c r="C1025" s="13">
        <v>4.6915472943744985E-2</v>
      </c>
      <c r="D1025" s="13">
        <v>0.1212993240105955</v>
      </c>
      <c r="E1025" s="11">
        <v>1282580.1975131894</v>
      </c>
      <c r="L1025" s="12">
        <f t="shared" si="37"/>
        <v>102350000</v>
      </c>
    </row>
    <row r="1026" spans="1:12" hidden="1" x14ac:dyDescent="0.2">
      <c r="A1026" s="1">
        <f t="shared" si="38"/>
        <v>989</v>
      </c>
      <c r="B1026" s="13">
        <v>9.1300000000000006E-2</v>
      </c>
      <c r="C1026" s="13">
        <v>2.981087111074859E-2</v>
      </c>
      <c r="D1026" s="13">
        <v>7.7788724589311145E-2</v>
      </c>
      <c r="E1026" s="11">
        <v>665008.00570568012</v>
      </c>
      <c r="L1026" s="12">
        <f t="shared" si="37"/>
        <v>102450000</v>
      </c>
    </row>
    <row r="1027" spans="1:12" hidden="1" x14ac:dyDescent="0.2">
      <c r="A1027" s="1">
        <f t="shared" si="38"/>
        <v>990</v>
      </c>
      <c r="B1027" s="13">
        <v>9.1300000000000006E-2</v>
      </c>
      <c r="C1027" s="13">
        <v>1.0419815702119346E-2</v>
      </c>
      <c r="D1027" s="13">
        <v>0.11864535678555911</v>
      </c>
      <c r="E1027" s="11">
        <v>1067569.8841158659</v>
      </c>
      <c r="L1027" s="12">
        <f t="shared" si="37"/>
        <v>102550000</v>
      </c>
    </row>
    <row r="1028" spans="1:12" hidden="1" x14ac:dyDescent="0.2">
      <c r="A1028" s="1">
        <f t="shared" si="38"/>
        <v>991</v>
      </c>
      <c r="B1028" s="13">
        <v>9.1300000000000006E-2</v>
      </c>
      <c r="C1028" s="13">
        <v>1.6976623996229779E-2</v>
      </c>
      <c r="D1028" s="13">
        <v>5.2483335394019622E-2</v>
      </c>
      <c r="E1028" s="11">
        <v>445456.12858448626</v>
      </c>
      <c r="L1028" s="12">
        <f t="shared" ref="L1028:L1036" si="39">L1027+100000</f>
        <v>102650000</v>
      </c>
    </row>
    <row r="1029" spans="1:12" hidden="1" x14ac:dyDescent="0.2">
      <c r="A1029" s="1">
        <f t="shared" si="38"/>
        <v>992</v>
      </c>
      <c r="B1029" s="13">
        <v>9.1300000000000006E-2</v>
      </c>
      <c r="C1029" s="13">
        <v>3.8927539789718052E-2</v>
      </c>
      <c r="D1029" s="13">
        <v>6.8176864415301089E-2</v>
      </c>
      <c r="E1029" s="11">
        <v>618247.73086422437</v>
      </c>
      <c r="L1029" s="12">
        <f t="shared" si="39"/>
        <v>102750000</v>
      </c>
    </row>
    <row r="1030" spans="1:12" hidden="1" x14ac:dyDescent="0.2">
      <c r="A1030" s="1">
        <f t="shared" si="38"/>
        <v>993</v>
      </c>
      <c r="B1030" s="13">
        <v>9.1300000000000006E-2</v>
      </c>
      <c r="C1030" s="13">
        <v>1.8188376752713783E-2</v>
      </c>
      <c r="D1030" s="13">
        <v>0.11284253505320721</v>
      </c>
      <c r="E1030" s="11">
        <v>1013509.4830847434</v>
      </c>
      <c r="L1030" s="12">
        <f t="shared" si="39"/>
        <v>102850000</v>
      </c>
    </row>
    <row r="1031" spans="1:12" hidden="1" x14ac:dyDescent="0.2">
      <c r="A1031" s="1">
        <f t="shared" si="38"/>
        <v>994</v>
      </c>
      <c r="B1031" s="13">
        <v>9.1300000000000006E-2</v>
      </c>
      <c r="C1031" s="13">
        <v>4.1787735741222735E-2</v>
      </c>
      <c r="D1031" s="13">
        <v>0.14307056641807203</v>
      </c>
      <c r="E1031" s="11">
        <v>1684340.0145410574</v>
      </c>
      <c r="L1031" s="12">
        <f t="shared" si="39"/>
        <v>102950000</v>
      </c>
    </row>
    <row r="1032" spans="1:12" hidden="1" x14ac:dyDescent="0.2">
      <c r="A1032" s="1">
        <f t="shared" si="38"/>
        <v>995</v>
      </c>
      <c r="B1032" s="13">
        <v>9.1300000000000006E-2</v>
      </c>
      <c r="C1032" s="13">
        <v>4.1026331279544637E-2</v>
      </c>
      <c r="D1032" s="13">
        <v>0.20431173515409173</v>
      </c>
      <c r="E1032" s="11">
        <v>3925245.5977876447</v>
      </c>
      <c r="L1032" s="12">
        <f t="shared" si="39"/>
        <v>103050000</v>
      </c>
    </row>
    <row r="1033" spans="1:12" hidden="1" x14ac:dyDescent="0.2">
      <c r="A1033" s="1">
        <f t="shared" si="38"/>
        <v>996</v>
      </c>
      <c r="B1033" s="13">
        <v>9.1300000000000006E-2</v>
      </c>
      <c r="C1033" s="13">
        <v>4.6060960083722527E-2</v>
      </c>
      <c r="D1033" s="13">
        <v>0.12112656411354027</v>
      </c>
      <c r="E1033" s="11">
        <v>1274816.1390347013</v>
      </c>
      <c r="L1033" s="12">
        <f t="shared" si="39"/>
        <v>103150000</v>
      </c>
    </row>
    <row r="1034" spans="1:12" hidden="1" x14ac:dyDescent="0.2">
      <c r="A1034" s="1">
        <f t="shared" si="38"/>
        <v>997</v>
      </c>
      <c r="B1034" s="13">
        <v>9.1300000000000006E-2</v>
      </c>
      <c r="C1034" s="13">
        <v>7.2764922669083468E-3</v>
      </c>
      <c r="D1034" s="13">
        <v>0.12116361607392884</v>
      </c>
      <c r="E1034" s="11">
        <v>1094049.1703471225</v>
      </c>
      <c r="L1034" s="12">
        <f t="shared" si="39"/>
        <v>103250000</v>
      </c>
    </row>
    <row r="1035" spans="1:12" hidden="1" x14ac:dyDescent="0.2">
      <c r="A1035" s="1">
        <f t="shared" si="38"/>
        <v>998</v>
      </c>
      <c r="B1035" s="13">
        <v>9.1300000000000006E-2</v>
      </c>
      <c r="C1035" s="13">
        <v>4.9306207292759661E-2</v>
      </c>
      <c r="D1035" s="13">
        <v>5.0982103446745267E-2</v>
      </c>
      <c r="E1035" s="11">
        <v>535161.16489612695</v>
      </c>
      <c r="L1035" s="12">
        <f t="shared" si="39"/>
        <v>103350000</v>
      </c>
    </row>
    <row r="1036" spans="1:12" hidden="1" x14ac:dyDescent="0.2">
      <c r="A1036" s="1">
        <f t="shared" si="38"/>
        <v>999</v>
      </c>
      <c r="B1036" s="13">
        <v>9.1300000000000006E-2</v>
      </c>
      <c r="C1036" s="13">
        <v>3.7260291641172304E-2</v>
      </c>
      <c r="D1036" s="13">
        <v>9.1350598747652459E-2</v>
      </c>
      <c r="E1036" s="11">
        <v>825284.41088175052</v>
      </c>
      <c r="L1036" s="12">
        <f t="shared" si="39"/>
        <v>103450000</v>
      </c>
    </row>
    <row r="1037" spans="1:12" x14ac:dyDescent="0.2">
      <c r="A1037" s="1">
        <f t="shared" si="38"/>
        <v>1000</v>
      </c>
      <c r="B1037" s="13">
        <v>9.1300000000000006E-2</v>
      </c>
      <c r="C1037" s="13">
        <v>5.1509203540456355E-3</v>
      </c>
      <c r="D1037" s="13">
        <v>0.11462123109672756</v>
      </c>
      <c r="E1037" s="11">
        <v>989116.37872876669</v>
      </c>
      <c r="L1037" s="12"/>
    </row>
    <row r="1038" spans="1:12" x14ac:dyDescent="0.2">
      <c r="A1038" s="1"/>
      <c r="L1038" s="12"/>
    </row>
    <row r="1039" spans="1:12" x14ac:dyDescent="0.2">
      <c r="A1039" s="1"/>
      <c r="L1039" s="12"/>
    </row>
    <row r="1040" spans="1:12" x14ac:dyDescent="0.2">
      <c r="A1040" s="1"/>
      <c r="L1040" s="12"/>
    </row>
    <row r="1041" spans="1:12" x14ac:dyDescent="0.2">
      <c r="A1041" s="1"/>
      <c r="L1041" s="12"/>
    </row>
    <row r="1042" spans="1:12" x14ac:dyDescent="0.2">
      <c r="A1042" s="1"/>
      <c r="L1042" s="12"/>
    </row>
    <row r="1043" spans="1:12" x14ac:dyDescent="0.2">
      <c r="A1043" s="1"/>
      <c r="L1043" s="12"/>
    </row>
    <row r="1044" spans="1:12" x14ac:dyDescent="0.2">
      <c r="A1044" s="1"/>
      <c r="L1044" s="12"/>
    </row>
    <row r="1045" spans="1:12" x14ac:dyDescent="0.2">
      <c r="A1045" s="1"/>
      <c r="L1045" s="12"/>
    </row>
    <row r="1046" spans="1:12" x14ac:dyDescent="0.2">
      <c r="A1046" s="1"/>
      <c r="L1046" s="12"/>
    </row>
    <row r="1047" spans="1:12" x14ac:dyDescent="0.2">
      <c r="A1047" s="1"/>
      <c r="L1047" s="12"/>
    </row>
    <row r="1048" spans="1:12" x14ac:dyDescent="0.2">
      <c r="A1048" s="1"/>
      <c r="L1048" s="12"/>
    </row>
    <row r="1049" spans="1:12" x14ac:dyDescent="0.2">
      <c r="A1049" s="1"/>
      <c r="L1049" s="12"/>
    </row>
    <row r="1050" spans="1:12" x14ac:dyDescent="0.2">
      <c r="A1050" s="1"/>
      <c r="L1050" s="12"/>
    </row>
    <row r="1051" spans="1:12" x14ac:dyDescent="0.2">
      <c r="A1051" s="1"/>
      <c r="L1051" s="12"/>
    </row>
    <row r="1052" spans="1:12" x14ac:dyDescent="0.2">
      <c r="A1052" s="1"/>
      <c r="L1052" s="12"/>
    </row>
    <row r="1053" spans="1:12" x14ac:dyDescent="0.2">
      <c r="A1053" s="1"/>
      <c r="L1053" s="12"/>
    </row>
    <row r="1054" spans="1:12" x14ac:dyDescent="0.2">
      <c r="A1054" s="1"/>
      <c r="L1054" s="12"/>
    </row>
    <row r="1055" spans="1:12" x14ac:dyDescent="0.2">
      <c r="A1055" s="1"/>
      <c r="L1055" s="12"/>
    </row>
    <row r="1056" spans="1:12" x14ac:dyDescent="0.2">
      <c r="A1056" s="1"/>
      <c r="L1056" s="12"/>
    </row>
    <row r="1057" spans="1:12" x14ac:dyDescent="0.2">
      <c r="A1057" s="1"/>
      <c r="L1057" s="12"/>
    </row>
    <row r="1058" spans="1:12" x14ac:dyDescent="0.2">
      <c r="A1058" s="1"/>
      <c r="L1058" s="12"/>
    </row>
    <row r="1059" spans="1:12" x14ac:dyDescent="0.2">
      <c r="A1059" s="1"/>
      <c r="L1059" s="12"/>
    </row>
    <row r="1060" spans="1:12" x14ac:dyDescent="0.2">
      <c r="A1060" s="1"/>
      <c r="L1060" s="12"/>
    </row>
    <row r="1061" spans="1:12" x14ac:dyDescent="0.2">
      <c r="A1061" s="1"/>
      <c r="L1061" s="12"/>
    </row>
    <row r="1062" spans="1:12" x14ac:dyDescent="0.2">
      <c r="A1062" s="1"/>
      <c r="L1062" s="12"/>
    </row>
    <row r="1063" spans="1:12" x14ac:dyDescent="0.2">
      <c r="A1063" s="1"/>
      <c r="L1063" s="12"/>
    </row>
    <row r="1064" spans="1:12" x14ac:dyDescent="0.2">
      <c r="A1064" s="1"/>
      <c r="L1064" s="12"/>
    </row>
    <row r="1065" spans="1:12" x14ac:dyDescent="0.2">
      <c r="A1065" s="1"/>
      <c r="L1065" s="12"/>
    </row>
    <row r="1066" spans="1:12" x14ac:dyDescent="0.2">
      <c r="A1066" s="1"/>
      <c r="L1066" s="12"/>
    </row>
    <row r="1067" spans="1:12" x14ac:dyDescent="0.2">
      <c r="A1067" s="1"/>
      <c r="L1067" s="12"/>
    </row>
    <row r="1068" spans="1:12" x14ac:dyDescent="0.2">
      <c r="A1068" s="1"/>
      <c r="L1068" s="12"/>
    </row>
    <row r="1069" spans="1:12" x14ac:dyDescent="0.2">
      <c r="A1069" s="1"/>
      <c r="L1069" s="12"/>
    </row>
    <row r="1070" spans="1:12" x14ac:dyDescent="0.2">
      <c r="A1070" s="1"/>
      <c r="L1070" s="12"/>
    </row>
    <row r="1071" spans="1:12" x14ac:dyDescent="0.2">
      <c r="A1071" s="1"/>
      <c r="L1071" s="12"/>
    </row>
    <row r="1072" spans="1:12" x14ac:dyDescent="0.2">
      <c r="A1072" s="1"/>
      <c r="L1072" s="12"/>
    </row>
    <row r="1073" spans="1:12" x14ac:dyDescent="0.2">
      <c r="A1073" s="1"/>
      <c r="L1073" s="12"/>
    </row>
    <row r="1074" spans="1:12" x14ac:dyDescent="0.2">
      <c r="A1074" s="1"/>
      <c r="L1074" s="12"/>
    </row>
    <row r="1075" spans="1:12" x14ac:dyDescent="0.2">
      <c r="A1075" s="1"/>
      <c r="L1075" s="12"/>
    </row>
    <row r="1076" spans="1:12" x14ac:dyDescent="0.2">
      <c r="A1076" s="1"/>
      <c r="L1076" s="12"/>
    </row>
    <row r="1077" spans="1:12" x14ac:dyDescent="0.2">
      <c r="A1077" s="1"/>
      <c r="L1077" s="12"/>
    </row>
    <row r="1078" spans="1:12" x14ac:dyDescent="0.2">
      <c r="A1078" s="1"/>
      <c r="L1078" s="12"/>
    </row>
    <row r="1079" spans="1:12" x14ac:dyDescent="0.2">
      <c r="A1079" s="1"/>
      <c r="L1079" s="12"/>
    </row>
    <row r="1080" spans="1:12" x14ac:dyDescent="0.2">
      <c r="A1080" s="1"/>
      <c r="L1080" s="12"/>
    </row>
    <row r="1081" spans="1:12" x14ac:dyDescent="0.2">
      <c r="A1081" s="1"/>
      <c r="L1081" s="12"/>
    </row>
    <row r="1082" spans="1:12" x14ac:dyDescent="0.2">
      <c r="A1082" s="1"/>
      <c r="L1082" s="12"/>
    </row>
    <row r="1083" spans="1:12" x14ac:dyDescent="0.2">
      <c r="A1083" s="1"/>
      <c r="L1083" s="12"/>
    </row>
    <row r="1084" spans="1:12" x14ac:dyDescent="0.2">
      <c r="A1084" s="1"/>
      <c r="L1084" s="12"/>
    </row>
    <row r="1085" spans="1:12" x14ac:dyDescent="0.2">
      <c r="A1085" s="1"/>
      <c r="L1085" s="12"/>
    </row>
    <row r="1086" spans="1:12" x14ac:dyDescent="0.2">
      <c r="A1086" s="1"/>
      <c r="L1086" s="12"/>
    </row>
    <row r="1087" spans="1:12" x14ac:dyDescent="0.2">
      <c r="A1087" s="1"/>
      <c r="L1087" s="12"/>
    </row>
    <row r="1088" spans="1:12" x14ac:dyDescent="0.2">
      <c r="A1088" s="1"/>
      <c r="L1088" s="12"/>
    </row>
    <row r="1089" spans="1:12" x14ac:dyDescent="0.2">
      <c r="A1089" s="1"/>
      <c r="L1089" s="12"/>
    </row>
    <row r="1090" spans="1:12" x14ac:dyDescent="0.2">
      <c r="A1090" s="1"/>
      <c r="L1090" s="12"/>
    </row>
    <row r="1091" spans="1:12" x14ac:dyDescent="0.2">
      <c r="A1091" s="1"/>
    </row>
    <row r="1092" spans="1:12" x14ac:dyDescent="0.2">
      <c r="A1092" s="1"/>
    </row>
    <row r="1093" spans="1:12" x14ac:dyDescent="0.2">
      <c r="A1093" s="1"/>
    </row>
    <row r="1094" spans="1:12" x14ac:dyDescent="0.2">
      <c r="A1094" s="1"/>
    </row>
    <row r="1095" spans="1:12" x14ac:dyDescent="0.2">
      <c r="A1095" s="1"/>
    </row>
    <row r="1096" spans="1:12" x14ac:dyDescent="0.2">
      <c r="A1096" s="1"/>
    </row>
    <row r="1097" spans="1:12" x14ac:dyDescent="0.2">
      <c r="A1097" s="1"/>
    </row>
    <row r="1098" spans="1:12" x14ac:dyDescent="0.2">
      <c r="A1098" s="1"/>
    </row>
    <row r="1099" spans="1:12" x14ac:dyDescent="0.2">
      <c r="A1099" s="1"/>
    </row>
    <row r="1100" spans="1:12" x14ac:dyDescent="0.2">
      <c r="A1100"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CFC78-C510-4743-9D35-6BA59EF95BF9}">
  <dimension ref="A1:M1100"/>
  <sheetViews>
    <sheetView tabSelected="1" zoomScale="75" zoomScaleNormal="160" workbookViewId="0">
      <selection activeCell="I5" sqref="I5"/>
    </sheetView>
  </sheetViews>
  <sheetFormatPr baseColWidth="10" defaultRowHeight="16" x14ac:dyDescent="0.2"/>
  <cols>
    <col min="1" max="2" width="20.33203125" bestFit="1" customWidth="1"/>
    <col min="3" max="3" width="17.33203125" bestFit="1" customWidth="1"/>
    <col min="4" max="4" width="19.33203125" bestFit="1" customWidth="1"/>
    <col min="5" max="5" width="17.6640625" style="11" bestFit="1" customWidth="1"/>
    <col min="6" max="6" width="16.5" bestFit="1" customWidth="1"/>
    <col min="7" max="7" width="4.33203125" bestFit="1" customWidth="1"/>
    <col min="9" max="9" width="38" bestFit="1" customWidth="1"/>
    <col min="10" max="10" width="17.6640625" bestFit="1" customWidth="1"/>
    <col min="12" max="12" width="16.33203125" bestFit="1" customWidth="1"/>
    <col min="13" max="13" width="10.5" bestFit="1" customWidth="1"/>
  </cols>
  <sheetData>
    <row r="1" spans="1:13" x14ac:dyDescent="0.2">
      <c r="A1" s="1"/>
      <c r="B1" s="1"/>
      <c r="C1" s="1"/>
      <c r="L1" s="7" t="s">
        <v>21</v>
      </c>
      <c r="M1" s="7" t="s">
        <v>22</v>
      </c>
    </row>
    <row r="2" spans="1:13" x14ac:dyDescent="0.2">
      <c r="A2" s="1"/>
      <c r="B2" s="1"/>
      <c r="C2" s="1"/>
      <c r="L2" s="12">
        <v>50000</v>
      </c>
      <c r="M2" s="1" cm="1">
        <f t="array" aca="1" ref="M2:M88" ca="1">FREQUENCY(E38:E1037,L2:L87)</f>
        <v>0</v>
      </c>
    </row>
    <row r="3" spans="1:13" x14ac:dyDescent="0.2">
      <c r="A3" s="1" t="s">
        <v>1</v>
      </c>
      <c r="B3" s="1">
        <v>40</v>
      </c>
      <c r="C3" s="1"/>
      <c r="L3" s="12">
        <f>L2+100000</f>
        <v>150000</v>
      </c>
      <c r="M3" s="1">
        <f ca="1"/>
        <v>2</v>
      </c>
    </row>
    <row r="4" spans="1:13" x14ac:dyDescent="0.2">
      <c r="A4" s="1" t="s">
        <v>2</v>
      </c>
      <c r="B4" s="2">
        <v>85000</v>
      </c>
      <c r="C4" s="1"/>
      <c r="L4" s="12">
        <f t="shared" ref="L4:L67" si="0">L3+100000</f>
        <v>250000</v>
      </c>
      <c r="M4" s="1">
        <f ca="1"/>
        <v>6</v>
      </c>
    </row>
    <row r="5" spans="1:13" x14ac:dyDescent="0.2">
      <c r="A5" s="1" t="s">
        <v>3</v>
      </c>
      <c r="B5" s="2">
        <v>50000</v>
      </c>
      <c r="C5" s="1"/>
      <c r="L5" s="12">
        <f t="shared" si="0"/>
        <v>350000</v>
      </c>
      <c r="M5" s="1">
        <f ca="1"/>
        <v>25</v>
      </c>
    </row>
    <row r="6" spans="1:13" x14ac:dyDescent="0.2">
      <c r="A6" s="1" t="s">
        <v>4</v>
      </c>
      <c r="B6" s="4">
        <v>9.1251904206528511E-2</v>
      </c>
      <c r="C6" s="1"/>
      <c r="L6" s="12">
        <f t="shared" si="0"/>
        <v>450000</v>
      </c>
      <c r="M6" s="1">
        <f ca="1"/>
        <v>23</v>
      </c>
    </row>
    <row r="7" spans="1:13" x14ac:dyDescent="0.2">
      <c r="A7" s="1" t="s">
        <v>5</v>
      </c>
      <c r="B7" s="4">
        <f ca="1">J11+(J12-J11)*RAND()</f>
        <v>2.5968474211962883E-2</v>
      </c>
      <c r="C7" s="1"/>
      <c r="L7" s="12">
        <f t="shared" si="0"/>
        <v>550000</v>
      </c>
      <c r="M7" s="1">
        <f ca="1"/>
        <v>49</v>
      </c>
    </row>
    <row r="8" spans="1:13" x14ac:dyDescent="0.2">
      <c r="A8" s="1" t="s">
        <v>6</v>
      </c>
      <c r="B8" s="4">
        <f ca="1">_xlfn.NORM.INV(RAND(),J15,J16)</f>
        <v>0.12231007691350999</v>
      </c>
      <c r="C8" s="4"/>
      <c r="L8" s="12">
        <f t="shared" si="0"/>
        <v>650000</v>
      </c>
      <c r="M8" s="1">
        <f ca="1"/>
        <v>43</v>
      </c>
    </row>
    <row r="9" spans="1:13" x14ac:dyDescent="0.2">
      <c r="A9" s="1"/>
      <c r="B9" s="1"/>
      <c r="C9" s="1"/>
      <c r="L9" s="12">
        <f t="shared" si="0"/>
        <v>750000</v>
      </c>
      <c r="M9" s="1">
        <f ca="1"/>
        <v>50</v>
      </c>
    </row>
    <row r="10" spans="1:13" x14ac:dyDescent="0.2">
      <c r="A10" s="1" t="s">
        <v>0</v>
      </c>
      <c r="B10" s="1" t="s">
        <v>7</v>
      </c>
      <c r="C10" s="1" t="s">
        <v>8</v>
      </c>
      <c r="D10" s="1" t="s">
        <v>9</v>
      </c>
      <c r="E10" s="5" t="s">
        <v>10</v>
      </c>
      <c r="F10" s="1" t="s">
        <v>11</v>
      </c>
      <c r="G10" s="1" t="s">
        <v>1</v>
      </c>
      <c r="I10" s="1" t="s">
        <v>12</v>
      </c>
      <c r="L10" s="12">
        <f t="shared" si="0"/>
        <v>850000</v>
      </c>
      <c r="M10" s="1">
        <f ca="1"/>
        <v>39</v>
      </c>
    </row>
    <row r="11" spans="1:13" x14ac:dyDescent="0.2">
      <c r="A11" s="1">
        <v>1</v>
      </c>
      <c r="B11" s="5">
        <f>B5</f>
        <v>50000</v>
      </c>
      <c r="C11" s="5">
        <f>B4</f>
        <v>85000</v>
      </c>
      <c r="D11" s="5">
        <f>C11*B$6</f>
        <v>7756.4118575549237</v>
      </c>
      <c r="E11" s="5">
        <f ca="1">(B11+D11)/2*B$8</f>
        <v>3532.0955882729518</v>
      </c>
      <c r="F11" s="5">
        <f ca="1">E11+D11+B11</f>
        <v>61288.507445827876</v>
      </c>
      <c r="G11" s="1">
        <v>41</v>
      </c>
      <c r="I11" s="6" t="s">
        <v>13</v>
      </c>
      <c r="J11" s="8">
        <v>0</v>
      </c>
      <c r="L11" s="12">
        <f t="shared" si="0"/>
        <v>950000</v>
      </c>
      <c r="M11" s="1">
        <f ca="1"/>
        <v>58</v>
      </c>
    </row>
    <row r="12" spans="1:13" x14ac:dyDescent="0.2">
      <c r="A12" s="1">
        <v>2</v>
      </c>
      <c r="B12" s="5">
        <f ca="1">F11</f>
        <v>61288.507445827876</v>
      </c>
      <c r="C12" s="5">
        <f ca="1">C11*(1+B$7)</f>
        <v>87207.320308016831</v>
      </c>
      <c r="D12" s="5">
        <f ca="1">C12*B$6</f>
        <v>7957.8340388552006</v>
      </c>
      <c r="E12" s="5">
        <f ca="1">(B12+D12/2)*B$8</f>
        <v>7982.8637062921016</v>
      </c>
      <c r="F12" s="5">
        <f ca="1">B12+D12+E12</f>
        <v>77229.205190975175</v>
      </c>
      <c r="G12" s="1">
        <f>G11+1</f>
        <v>42</v>
      </c>
      <c r="I12" s="6" t="s">
        <v>14</v>
      </c>
      <c r="J12" s="8">
        <v>0.05</v>
      </c>
      <c r="L12" s="12">
        <f t="shared" si="0"/>
        <v>1050000</v>
      </c>
      <c r="M12" s="1">
        <f ca="1"/>
        <v>50</v>
      </c>
    </row>
    <row r="13" spans="1:13" x14ac:dyDescent="0.2">
      <c r="A13" s="1">
        <v>3</v>
      </c>
      <c r="B13" s="5">
        <f t="shared" ref="B13:B35" ca="1" si="1">F12</f>
        <v>77229.205190975175</v>
      </c>
      <c r="C13" s="5">
        <f t="shared" ref="C13:C35" ca="1" si="2">C12*(1+B$7)</f>
        <v>89471.961356529951</v>
      </c>
      <c r="D13" s="5">
        <f t="shared" ref="D13:D35" ca="1" si="3">C13*B$6</f>
        <v>8164.4868468762916</v>
      </c>
      <c r="E13" s="5">
        <f t="shared" ref="E13:E35" ca="1" si="4">(B13+D13/2)*B$8</f>
        <v>9945.2095339778098</v>
      </c>
      <c r="F13" s="5">
        <f t="shared" ref="F13:F29" ca="1" si="5">B13+D13+E13</f>
        <v>95338.901571829279</v>
      </c>
      <c r="G13" s="1">
        <f t="shared" ref="G13:G35" si="6">G12+1</f>
        <v>43</v>
      </c>
      <c r="I13" s="7"/>
      <c r="L13" s="12">
        <f t="shared" si="0"/>
        <v>1150000</v>
      </c>
      <c r="M13" s="1">
        <f ca="1"/>
        <v>29</v>
      </c>
    </row>
    <row r="14" spans="1:13" x14ac:dyDescent="0.2">
      <c r="A14" s="1">
        <v>4</v>
      </c>
      <c r="B14" s="5">
        <f t="shared" ca="1" si="1"/>
        <v>95338.901571829279</v>
      </c>
      <c r="C14" s="5">
        <f t="shared" ca="1" si="2"/>
        <v>91795.411677710727</v>
      </c>
      <c r="D14" s="5">
        <f t="shared" ca="1" si="3"/>
        <v>8376.5061130133072</v>
      </c>
      <c r="E14" s="5">
        <f t="shared" ca="1" si="4"/>
        <v>12173.173937574571</v>
      </c>
      <c r="F14" s="5">
        <f t="shared" ca="1" si="5"/>
        <v>115888.58162241716</v>
      </c>
      <c r="G14" s="1">
        <f t="shared" si="6"/>
        <v>44</v>
      </c>
      <c r="I14" s="7" t="s">
        <v>15</v>
      </c>
      <c r="L14" s="12">
        <f t="shared" si="0"/>
        <v>1250000</v>
      </c>
      <c r="M14" s="1">
        <f ca="1"/>
        <v>42</v>
      </c>
    </row>
    <row r="15" spans="1:13" x14ac:dyDescent="0.2">
      <c r="A15" s="1">
        <v>5</v>
      </c>
      <c r="B15" s="5">
        <f t="shared" ca="1" si="1"/>
        <v>115888.58162241716</v>
      </c>
      <c r="C15" s="5">
        <f t="shared" ca="1" si="2"/>
        <v>94179.198458639861</v>
      </c>
      <c r="D15" s="5">
        <f t="shared" ca="1" si="3"/>
        <v>8594.0311959954415</v>
      </c>
      <c r="E15" s="5">
        <f t="shared" ca="1" si="4"/>
        <v>14699.909639925076</v>
      </c>
      <c r="F15" s="5">
        <f t="shared" ca="1" si="5"/>
        <v>139182.52245833768</v>
      </c>
      <c r="G15" s="1">
        <f t="shared" si="6"/>
        <v>45</v>
      </c>
      <c r="I15" s="7" t="s">
        <v>16</v>
      </c>
      <c r="J15" s="8">
        <v>0.1</v>
      </c>
      <c r="L15" s="12">
        <f t="shared" si="0"/>
        <v>1350000</v>
      </c>
      <c r="M15" s="1">
        <f ca="1"/>
        <v>49</v>
      </c>
    </row>
    <row r="16" spans="1:13" x14ac:dyDescent="0.2">
      <c r="A16" s="1">
        <v>6</v>
      </c>
      <c r="B16" s="5">
        <f t="shared" ca="1" si="1"/>
        <v>139182.52245833768</v>
      </c>
      <c r="C16" s="5">
        <f t="shared" ca="1" si="2"/>
        <v>96624.888545116381</v>
      </c>
      <c r="D16" s="5">
        <f t="shared" ca="1" si="3"/>
        <v>8817.2050734854547</v>
      </c>
      <c r="E16" s="5">
        <f t="shared" ca="1" si="4"/>
        <v>17562.64154224571</v>
      </c>
      <c r="F16" s="5">
        <f t="shared" ca="1" si="5"/>
        <v>165562.36907406885</v>
      </c>
      <c r="G16" s="1">
        <f t="shared" si="6"/>
        <v>46</v>
      </c>
      <c r="I16" s="7" t="s">
        <v>17</v>
      </c>
      <c r="J16" s="8">
        <v>0.05</v>
      </c>
      <c r="L16" s="12">
        <f t="shared" si="0"/>
        <v>1450000</v>
      </c>
      <c r="M16" s="1">
        <f ca="1"/>
        <v>43</v>
      </c>
    </row>
    <row r="17" spans="1:13" x14ac:dyDescent="0.2">
      <c r="A17" s="1">
        <v>7</v>
      </c>
      <c r="B17" s="5">
        <f t="shared" ca="1" si="1"/>
        <v>165562.36907406885</v>
      </c>
      <c r="C17" s="5">
        <f t="shared" ca="1" si="2"/>
        <v>99134.089471534011</v>
      </c>
      <c r="D17" s="5">
        <f t="shared" ca="1" si="3"/>
        <v>9046.1744360578487</v>
      </c>
      <c r="E17" s="5">
        <f t="shared" ca="1" si="4"/>
        <v>20803.165240955921</v>
      </c>
      <c r="F17" s="5">
        <f t="shared" ca="1" si="5"/>
        <v>195411.70875108262</v>
      </c>
      <c r="G17" s="1">
        <f t="shared" si="6"/>
        <v>47</v>
      </c>
      <c r="L17" s="12">
        <f t="shared" si="0"/>
        <v>1550000</v>
      </c>
      <c r="M17" s="1">
        <f ca="1"/>
        <v>34</v>
      </c>
    </row>
    <row r="18" spans="1:13" x14ac:dyDescent="0.2">
      <c r="A18" s="1">
        <v>8</v>
      </c>
      <c r="B18" s="5">
        <f t="shared" ca="1" si="1"/>
        <v>195411.70875108262</v>
      </c>
      <c r="C18" s="5">
        <f t="shared" ca="1" si="2"/>
        <v>101708.45051750196</v>
      </c>
      <c r="D18" s="5">
        <f t="shared" ca="1" si="3"/>
        <v>9281.0897836175336</v>
      </c>
      <c r="E18" s="5">
        <f t="shared" ca="1" si="4"/>
        <v>24468.406529783057</v>
      </c>
      <c r="F18" s="5">
        <f t="shared" ca="1" si="5"/>
        <v>229161.20506448322</v>
      </c>
      <c r="G18" s="1">
        <f t="shared" si="6"/>
        <v>48</v>
      </c>
      <c r="I18" s="7" t="s">
        <v>18</v>
      </c>
      <c r="L18" s="12">
        <f t="shared" si="0"/>
        <v>1650000</v>
      </c>
      <c r="M18" s="1">
        <f ca="1"/>
        <v>27</v>
      </c>
    </row>
    <row r="19" spans="1:13" x14ac:dyDescent="0.2">
      <c r="A19" s="1">
        <v>9</v>
      </c>
      <c r="B19" s="5">
        <f t="shared" ca="1" si="1"/>
        <v>229161.20506448322</v>
      </c>
      <c r="C19" s="5">
        <f t="shared" ca="1" si="2"/>
        <v>104349.6637919044</v>
      </c>
      <c r="D19" s="5">
        <f t="shared" ca="1" si="3"/>
        <v>9522.1055243223163</v>
      </c>
      <c r="E19" s="5">
        <f t="shared" ca="1" si="4"/>
        <v>28611.04934655879</v>
      </c>
      <c r="F19" s="5">
        <f t="shared" ca="1" si="5"/>
        <v>267294.35993536434</v>
      </c>
      <c r="G19" s="1">
        <f t="shared" si="6"/>
        <v>49</v>
      </c>
      <c r="I19" s="7" t="s">
        <v>16</v>
      </c>
      <c r="J19" s="9">
        <f ca="1">AVERAGE(E38:E1037)</f>
        <v>2103956.1250181706</v>
      </c>
      <c r="L19" s="12">
        <f t="shared" si="0"/>
        <v>1750000</v>
      </c>
      <c r="M19" s="1">
        <f ca="1"/>
        <v>25</v>
      </c>
    </row>
    <row r="20" spans="1:13" x14ac:dyDescent="0.2">
      <c r="A20" s="1">
        <v>10</v>
      </c>
      <c r="B20" s="5">
        <f t="shared" ca="1" si="1"/>
        <v>267294.35993536434</v>
      </c>
      <c r="C20" s="5">
        <f t="shared" ca="1" si="2"/>
        <v>107059.46534511146</v>
      </c>
      <c r="D20" s="5">
        <f t="shared" ca="1" si="3"/>
        <v>9769.3800760742688</v>
      </c>
      <c r="E20" s="5">
        <f t="shared" ca="1" si="4"/>
        <v>33290.240536492813</v>
      </c>
      <c r="F20" s="5">
        <f t="shared" ca="1" si="5"/>
        <v>310353.98054793139</v>
      </c>
      <c r="G20" s="1">
        <f t="shared" si="6"/>
        <v>50</v>
      </c>
      <c r="I20" s="7" t="s">
        <v>17</v>
      </c>
      <c r="J20" s="11">
        <f ca="1">_xlfn.STDEV.S(E38:E1037)</f>
        <v>2119344.9049559291</v>
      </c>
      <c r="L20" s="12">
        <f t="shared" si="0"/>
        <v>1850000</v>
      </c>
      <c r="M20" s="1">
        <f ca="1"/>
        <v>19</v>
      </c>
    </row>
    <row r="21" spans="1:13" x14ac:dyDescent="0.2">
      <c r="A21" s="1">
        <v>11</v>
      </c>
      <c r="B21" s="5">
        <f t="shared" ca="1" si="1"/>
        <v>310353.98054793139</v>
      </c>
      <c r="C21" s="5">
        <f t="shared" ca="1" si="2"/>
        <v>109839.63631007251</v>
      </c>
      <c r="D21" s="5">
        <f t="shared" ca="1" si="3"/>
        <v>10023.075970646667</v>
      </c>
      <c r="E21" s="5">
        <f t="shared" ca="1" si="4"/>
        <v>38572.380827671346</v>
      </c>
      <c r="F21" s="5">
        <f t="shared" ca="1" si="5"/>
        <v>358949.43734624941</v>
      </c>
      <c r="G21" s="1">
        <f t="shared" si="6"/>
        <v>51</v>
      </c>
      <c r="I21" s="7" t="s">
        <v>19</v>
      </c>
      <c r="J21" s="9">
        <f ca="1">MIN(E38:E1037)</f>
        <v>107624.00880425134</v>
      </c>
      <c r="L21" s="12">
        <f t="shared" si="0"/>
        <v>1950000</v>
      </c>
      <c r="M21" s="1">
        <f ca="1"/>
        <v>24</v>
      </c>
    </row>
    <row r="22" spans="1:13" x14ac:dyDescent="0.2">
      <c r="A22" s="1">
        <v>12</v>
      </c>
      <c r="B22" s="5">
        <f t="shared" ca="1" si="1"/>
        <v>358949.43734624941</v>
      </c>
      <c r="C22" s="5">
        <f t="shared" ca="1" si="2"/>
        <v>112692.004073042</v>
      </c>
      <c r="D22" s="5">
        <f t="shared" ca="1" si="3"/>
        <v>10283.35996051495</v>
      </c>
      <c r="E22" s="5">
        <f t="shared" ca="1" si="4"/>
        <v>44532.012563730845</v>
      </c>
      <c r="F22" s="5">
        <f t="shared" ca="1" si="5"/>
        <v>413764.80987049517</v>
      </c>
      <c r="G22" s="1">
        <f t="shared" si="6"/>
        <v>52</v>
      </c>
      <c r="I22" s="7" t="s">
        <v>20</v>
      </c>
      <c r="J22" s="9">
        <f ca="1">MAX(E38:E1037)</f>
        <v>19939275.980876986</v>
      </c>
      <c r="L22" s="12">
        <f t="shared" si="0"/>
        <v>2050000</v>
      </c>
      <c r="M22" s="1">
        <f ca="1"/>
        <v>20</v>
      </c>
    </row>
    <row r="23" spans="1:13" x14ac:dyDescent="0.2">
      <c r="A23" s="1">
        <v>13</v>
      </c>
      <c r="B23" s="5">
        <f t="shared" ca="1" si="1"/>
        <v>413764.80987049517</v>
      </c>
      <c r="C23" s="5">
        <f t="shared" ca="1" si="2"/>
        <v>115618.44347470719</v>
      </c>
      <c r="D23" s="5">
        <f t="shared" ca="1" si="3"/>
        <v>10550.403128461912</v>
      </c>
      <c r="E23" s="5">
        <f t="shared" ca="1" si="4"/>
        <v>51252.81602841946</v>
      </c>
      <c r="F23" s="5">
        <f t="shared" ca="1" si="5"/>
        <v>475568.02902737656</v>
      </c>
      <c r="G23" s="1">
        <f t="shared" si="6"/>
        <v>53</v>
      </c>
      <c r="I23" s="7" t="s">
        <v>24</v>
      </c>
      <c r="J23" s="10">
        <f ca="1">COUNTIF(E38:E1037,"&gt;1000000")/COUNT(E38:E1037)</f>
        <v>0.68200000000000005</v>
      </c>
      <c r="L23" s="12">
        <f t="shared" si="0"/>
        <v>2150000</v>
      </c>
      <c r="M23" s="1">
        <f ca="1"/>
        <v>16</v>
      </c>
    </row>
    <row r="24" spans="1:13" x14ac:dyDescent="0.2">
      <c r="A24" s="1">
        <v>14</v>
      </c>
      <c r="B24" s="5">
        <f t="shared" ca="1" si="1"/>
        <v>475568.02902737656</v>
      </c>
      <c r="C24" s="5">
        <f t="shared" ca="1" si="2"/>
        <v>118620.87804250741</v>
      </c>
      <c r="D24" s="5">
        <f t="shared" ca="1" si="3"/>
        <v>10824.381000029187</v>
      </c>
      <c r="E24" s="5">
        <f t="shared" ca="1" si="4"/>
        <v>58828.727644272134</v>
      </c>
      <c r="F24" s="5">
        <f t="shared" ca="1" si="5"/>
        <v>545221.13767167786</v>
      </c>
      <c r="G24" s="1">
        <f t="shared" si="6"/>
        <v>54</v>
      </c>
      <c r="L24" s="12">
        <f t="shared" si="0"/>
        <v>2250000</v>
      </c>
      <c r="M24" s="1">
        <f ca="1"/>
        <v>22</v>
      </c>
    </row>
    <row r="25" spans="1:13" x14ac:dyDescent="0.2">
      <c r="A25" s="1">
        <v>15</v>
      </c>
      <c r="B25" s="5">
        <f t="shared" ca="1" si="1"/>
        <v>545221.13767167786</v>
      </c>
      <c r="C25" s="5">
        <f t="shared" ca="1" si="2"/>
        <v>121701.28125495465</v>
      </c>
      <c r="D25" s="5">
        <f t="shared" ca="1" si="3"/>
        <v>11105.473658888906</v>
      </c>
      <c r="E25" s="5">
        <f t="shared" ca="1" si="4"/>
        <v>67365.19495218416</v>
      </c>
      <c r="F25" s="5">
        <f t="shared" ca="1" si="5"/>
        <v>623691.80628275103</v>
      </c>
      <c r="G25" s="1">
        <f t="shared" si="6"/>
        <v>55</v>
      </c>
      <c r="I25" s="7"/>
      <c r="J25" s="7"/>
      <c r="L25" s="12">
        <f t="shared" si="0"/>
        <v>2350000</v>
      </c>
      <c r="M25" s="1">
        <f ca="1"/>
        <v>17</v>
      </c>
    </row>
    <row r="26" spans="1:13" x14ac:dyDescent="0.2">
      <c r="A26" s="1">
        <v>16</v>
      </c>
      <c r="B26" s="5">
        <f t="shared" ca="1" si="1"/>
        <v>623691.80628275103</v>
      </c>
      <c r="C26" s="5">
        <f t="shared" ca="1" si="2"/>
        <v>124861.67783878677</v>
      </c>
      <c r="D26" s="5">
        <f t="shared" ca="1" si="3"/>
        <v>11393.865865211394</v>
      </c>
      <c r="E26" s="5">
        <f t="shared" ca="1" si="4"/>
        <v>76980.585101927369</v>
      </c>
      <c r="F26" s="5">
        <f t="shared" ca="1" si="5"/>
        <v>712066.25724988978</v>
      </c>
      <c r="G26" s="1">
        <f t="shared" si="6"/>
        <v>56</v>
      </c>
      <c r="I26" s="12"/>
      <c r="J26" s="7"/>
      <c r="L26" s="12">
        <f t="shared" si="0"/>
        <v>2450000</v>
      </c>
      <c r="M26" s="1">
        <f ca="1"/>
        <v>22</v>
      </c>
    </row>
    <row r="27" spans="1:13" x14ac:dyDescent="0.2">
      <c r="A27" s="1">
        <v>17</v>
      </c>
      <c r="B27" s="5">
        <f t="shared" ca="1" si="1"/>
        <v>712066.25724988978</v>
      </c>
      <c r="C27" s="5">
        <f t="shared" ca="1" si="2"/>
        <v>128104.14509980571</v>
      </c>
      <c r="D27" s="5">
        <f t="shared" ca="1" si="3"/>
        <v>11689.747177106699</v>
      </c>
      <c r="E27" s="5">
        <f t="shared" ca="1" si="4"/>
        <v>87807.765629914924</v>
      </c>
      <c r="F27" s="5">
        <f t="shared" ca="1" si="5"/>
        <v>811563.77005691139</v>
      </c>
      <c r="G27" s="1">
        <f t="shared" si="6"/>
        <v>57</v>
      </c>
      <c r="I27" s="12"/>
      <c r="J27" s="7"/>
      <c r="L27" s="12">
        <f t="shared" si="0"/>
        <v>2550000</v>
      </c>
      <c r="M27" s="1">
        <f ca="1"/>
        <v>21</v>
      </c>
    </row>
    <row r="28" spans="1:13" x14ac:dyDescent="0.2">
      <c r="A28" s="1">
        <v>18</v>
      </c>
      <c r="B28" s="5">
        <f t="shared" ca="1" si="1"/>
        <v>811563.77005691139</v>
      </c>
      <c r="C28" s="5">
        <f t="shared" ca="1" si="2"/>
        <v>131430.81428827555</v>
      </c>
      <c r="D28" s="5">
        <f t="shared" ca="1" si="3"/>
        <v>11993.312075219759</v>
      </c>
      <c r="E28" s="5">
        <f t="shared" ca="1" si="4"/>
        <v>99995.878597062911</v>
      </c>
      <c r="F28" s="5">
        <f t="shared" ca="1" si="5"/>
        <v>923552.96072919411</v>
      </c>
      <c r="G28" s="1">
        <f t="shared" si="6"/>
        <v>58</v>
      </c>
      <c r="I28" s="12"/>
      <c r="J28" s="7"/>
      <c r="L28" s="12">
        <f t="shared" si="0"/>
        <v>2650000</v>
      </c>
      <c r="M28" s="1">
        <f ca="1"/>
        <v>7</v>
      </c>
    </row>
    <row r="29" spans="1:13" x14ac:dyDescent="0.2">
      <c r="A29" s="1">
        <v>19</v>
      </c>
      <c r="B29" s="5">
        <f t="shared" ca="1" si="1"/>
        <v>923552.96072919411</v>
      </c>
      <c r="C29" s="5">
        <f t="shared" ca="1" si="2"/>
        <v>134843.87199977791</v>
      </c>
      <c r="D29" s="5">
        <f t="shared" ca="1" si="3"/>
        <v>12304.760090561127</v>
      </c>
      <c r="E29" s="5">
        <f t="shared" ca="1" si="4"/>
        <v>113712.33173702701</v>
      </c>
      <c r="F29" s="5">
        <f t="shared" ca="1" si="5"/>
        <v>1049570.0525567823</v>
      </c>
      <c r="G29" s="1">
        <f t="shared" si="6"/>
        <v>59</v>
      </c>
      <c r="I29" s="12"/>
      <c r="J29" s="7"/>
      <c r="L29" s="12">
        <f t="shared" si="0"/>
        <v>2750000</v>
      </c>
      <c r="M29" s="1">
        <f ca="1"/>
        <v>11</v>
      </c>
    </row>
    <row r="30" spans="1:13" x14ac:dyDescent="0.2">
      <c r="A30" s="1">
        <v>20</v>
      </c>
      <c r="B30" s="5">
        <f t="shared" ca="1" si="1"/>
        <v>1049570.0525567823</v>
      </c>
      <c r="C30" s="5">
        <f t="shared" ca="1" si="2"/>
        <v>138345.56161244537</v>
      </c>
      <c r="D30" s="5">
        <f t="shared" ca="1" si="3"/>
        <v>12624.295935657252</v>
      </c>
      <c r="E30" s="5">
        <f t="shared" ca="1" si="4"/>
        <v>129145.03315777135</v>
      </c>
      <c r="F30" s="5">
        <f ca="1">B30+D30+E30</f>
        <v>1191339.3816502111</v>
      </c>
      <c r="G30" s="1">
        <f t="shared" si="6"/>
        <v>60</v>
      </c>
      <c r="I30" s="12"/>
      <c r="J30" s="7"/>
      <c r="L30" s="12">
        <f t="shared" si="0"/>
        <v>2850000</v>
      </c>
      <c r="M30" s="1">
        <f ca="1"/>
        <v>9</v>
      </c>
    </row>
    <row r="31" spans="1:13" x14ac:dyDescent="0.2">
      <c r="A31" s="1">
        <v>21</v>
      </c>
      <c r="B31" s="5">
        <f t="shared" ca="1" si="1"/>
        <v>1191339.3816502111</v>
      </c>
      <c r="C31" s="5">
        <f t="shared" ca="1" si="2"/>
        <v>141938.18476151765</v>
      </c>
      <c r="D31" s="5">
        <f t="shared" ca="1" si="3"/>
        <v>12952.129639106553</v>
      </c>
      <c r="E31" s="5">
        <f t="shared" ca="1" si="4"/>
        <v>146504.89938590716</v>
      </c>
      <c r="F31" s="5">
        <f t="shared" ref="F31:F35" ca="1" si="7">B31+D31+E31</f>
        <v>1350796.4106752248</v>
      </c>
      <c r="G31" s="1">
        <f t="shared" si="6"/>
        <v>61</v>
      </c>
      <c r="I31" s="12"/>
      <c r="J31" s="7"/>
      <c r="L31" s="12">
        <f t="shared" si="0"/>
        <v>2950000</v>
      </c>
      <c r="M31" s="1">
        <f ca="1"/>
        <v>7</v>
      </c>
    </row>
    <row r="32" spans="1:13" x14ac:dyDescent="0.2">
      <c r="A32" s="1">
        <v>22</v>
      </c>
      <c r="B32" s="5">
        <f t="shared" ca="1" si="1"/>
        <v>1350796.4106752248</v>
      </c>
      <c r="C32" s="5">
        <f t="shared" ca="1" si="2"/>
        <v>145624.10285218994</v>
      </c>
      <c r="D32" s="5">
        <f t="shared" ca="1" si="3"/>
        <v>13288.476683629691</v>
      </c>
      <c r="E32" s="5">
        <f t="shared" ca="1" si="4"/>
        <v>166028.67018679905</v>
      </c>
      <c r="F32" s="5">
        <f t="shared" ca="1" si="7"/>
        <v>1530113.5575456535</v>
      </c>
      <c r="G32" s="1">
        <f t="shared" si="6"/>
        <v>62</v>
      </c>
      <c r="I32" s="12"/>
      <c r="J32" s="7"/>
      <c r="L32" s="12">
        <f t="shared" si="0"/>
        <v>3050000</v>
      </c>
      <c r="M32" s="1">
        <f ca="1"/>
        <v>12</v>
      </c>
    </row>
    <row r="33" spans="1:13" x14ac:dyDescent="0.2">
      <c r="A33" s="1">
        <v>23</v>
      </c>
      <c r="B33" s="5">
        <f t="shared" ca="1" si="1"/>
        <v>1530113.5575456535</v>
      </c>
      <c r="C33" s="5">
        <f t="shared" ca="1" si="2"/>
        <v>149405.73861174725</v>
      </c>
      <c r="D33" s="5">
        <f t="shared" ca="1" si="3"/>
        <v>13633.558147704798</v>
      </c>
      <c r="E33" s="5">
        <f t="shared" ca="1" si="4"/>
        <v>187982.06768263856</v>
      </c>
      <c r="F33" s="5">
        <f t="shared" ca="1" si="7"/>
        <v>1731729.1833759968</v>
      </c>
      <c r="G33" s="1">
        <f t="shared" si="6"/>
        <v>63</v>
      </c>
      <c r="I33" s="12"/>
      <c r="J33" s="7"/>
      <c r="L33" s="12">
        <f t="shared" si="0"/>
        <v>3150000</v>
      </c>
      <c r="M33" s="1">
        <f ca="1"/>
        <v>7</v>
      </c>
    </row>
    <row r="34" spans="1:13" x14ac:dyDescent="0.2">
      <c r="A34" s="1">
        <v>24</v>
      </c>
      <c r="B34" s="5">
        <f t="shared" ca="1" si="1"/>
        <v>1731729.1833759968</v>
      </c>
      <c r="C34" s="5">
        <f t="shared" ca="1" si="2"/>
        <v>153285.57768200565</v>
      </c>
      <c r="D34" s="5">
        <f t="shared" ca="1" si="3"/>
        <v>13987.600850880764</v>
      </c>
      <c r="E34" s="5">
        <f t="shared" ca="1" si="4"/>
        <v>212663.34188004135</v>
      </c>
      <c r="F34" s="5">
        <f t="shared" ca="1" si="7"/>
        <v>1958380.126106919</v>
      </c>
      <c r="G34" s="1">
        <f t="shared" si="6"/>
        <v>64</v>
      </c>
      <c r="I34" s="12"/>
      <c r="J34" s="7"/>
      <c r="L34" s="12">
        <f t="shared" si="0"/>
        <v>3250000</v>
      </c>
      <c r="M34" s="1">
        <f ca="1"/>
        <v>13</v>
      </c>
    </row>
    <row r="35" spans="1:13" x14ac:dyDescent="0.2">
      <c r="A35" s="1">
        <v>25</v>
      </c>
      <c r="B35" s="5">
        <f t="shared" ca="1" si="1"/>
        <v>1958380.126106919</v>
      </c>
      <c r="C35" s="5">
        <f t="shared" ca="1" si="2"/>
        <v>157266.17025310663</v>
      </c>
      <c r="D35" s="5">
        <f t="shared" ca="1" si="3"/>
        <v>14350.837502864089</v>
      </c>
      <c r="E35" s="5">
        <f t="shared" ca="1" si="4"/>
        <v>240407.24986940096</v>
      </c>
      <c r="F35" s="5">
        <f t="shared" ca="1" si="7"/>
        <v>2213138.2134791841</v>
      </c>
      <c r="G35" s="1">
        <f t="shared" si="6"/>
        <v>65</v>
      </c>
      <c r="I35" s="12"/>
      <c r="J35" s="7"/>
      <c r="L35" s="12">
        <f t="shared" si="0"/>
        <v>3350000</v>
      </c>
      <c r="M35" s="1">
        <f ca="1"/>
        <v>15</v>
      </c>
    </row>
    <row r="36" spans="1:13" x14ac:dyDescent="0.2">
      <c r="I36" s="12"/>
      <c r="J36" s="7"/>
      <c r="L36" s="12">
        <f t="shared" si="0"/>
        <v>3450000</v>
      </c>
      <c r="M36" s="1">
        <f ca="1"/>
        <v>12</v>
      </c>
    </row>
    <row r="37" spans="1:13" x14ac:dyDescent="0.2">
      <c r="A37" s="1" t="s">
        <v>23</v>
      </c>
      <c r="B37" s="1" t="s">
        <v>4</v>
      </c>
      <c r="C37" s="1" t="s">
        <v>5</v>
      </c>
      <c r="D37" s="1" t="s">
        <v>6</v>
      </c>
      <c r="E37" s="5" t="s">
        <v>11</v>
      </c>
      <c r="F37" s="1"/>
      <c r="G37" s="1"/>
      <c r="I37" s="12"/>
      <c r="J37" s="7"/>
      <c r="L37" s="12">
        <f t="shared" si="0"/>
        <v>3550000</v>
      </c>
      <c r="M37" s="1">
        <f ca="1"/>
        <v>9</v>
      </c>
    </row>
    <row r="38" spans="1:13" x14ac:dyDescent="0.2">
      <c r="A38" s="1">
        <v>1</v>
      </c>
      <c r="B38" s="4">
        <f>B6</f>
        <v>9.1251904206528511E-2</v>
      </c>
      <c r="C38" s="4">
        <f ca="1">B7</f>
        <v>2.5968474211962883E-2</v>
      </c>
      <c r="D38" s="4">
        <f ca="1">B8</f>
        <v>0.12231007691350999</v>
      </c>
      <c r="E38" s="5">
        <f ca="1">F35</f>
        <v>2213138.2134791841</v>
      </c>
      <c r="I38" s="12"/>
      <c r="J38" s="7"/>
      <c r="L38" s="12">
        <f t="shared" si="0"/>
        <v>3650000</v>
      </c>
      <c r="M38" s="1">
        <f ca="1"/>
        <v>10</v>
      </c>
    </row>
    <row r="39" spans="1:13" x14ac:dyDescent="0.2">
      <c r="A39" s="1">
        <f>A38+1</f>
        <v>2</v>
      </c>
      <c r="B39" s="4">
        <f t="dataTable" ref="B39:E1037" dt2D="0" dtr="0" r1="H29" ca="1"/>
        <v>9.1251904206528511E-2</v>
      </c>
      <c r="C39" s="4">
        <v>2.3182976557247825E-2</v>
      </c>
      <c r="D39" s="4">
        <v>0.13051622085984796</v>
      </c>
      <c r="E39" s="5">
        <v>2528320.9491882245</v>
      </c>
      <c r="I39" s="12"/>
      <c r="J39" s="7"/>
      <c r="L39" s="12">
        <f t="shared" si="0"/>
        <v>3750000</v>
      </c>
      <c r="M39" s="1">
        <f ca="1"/>
        <v>5</v>
      </c>
    </row>
    <row r="40" spans="1:13" x14ac:dyDescent="0.2">
      <c r="A40" s="1">
        <f t="shared" ref="A40:A103" si="8">A39+1</f>
        <v>3</v>
      </c>
      <c r="B40" s="4">
        <v>9.1251904206528511E-2</v>
      </c>
      <c r="C40" s="4">
        <v>8.8069743493917503E-3</v>
      </c>
      <c r="D40" s="4">
        <v>0.14284117156518106</v>
      </c>
      <c r="E40" s="5">
        <v>2988885.7565174662</v>
      </c>
      <c r="I40" s="12"/>
      <c r="J40" s="7"/>
      <c r="L40" s="12">
        <f t="shared" si="0"/>
        <v>3850000</v>
      </c>
      <c r="M40" s="1">
        <f ca="1"/>
        <v>8</v>
      </c>
    </row>
    <row r="41" spans="1:13" x14ac:dyDescent="0.2">
      <c r="A41" s="1">
        <f t="shared" si="8"/>
        <v>4</v>
      </c>
      <c r="B41" s="4">
        <v>9.1251904206528511E-2</v>
      </c>
      <c r="C41" s="4">
        <v>1.3081799066414657E-2</v>
      </c>
      <c r="D41" s="4">
        <v>7.4223791544158466E-2</v>
      </c>
      <c r="E41" s="5">
        <v>895017.22824884206</v>
      </c>
      <c r="I41" s="12"/>
      <c r="J41" s="7"/>
      <c r="L41" s="12">
        <f t="shared" si="0"/>
        <v>3950000</v>
      </c>
      <c r="M41" s="1">
        <f ca="1"/>
        <v>6</v>
      </c>
    </row>
    <row r="42" spans="1:13" x14ac:dyDescent="0.2">
      <c r="A42" s="1">
        <f t="shared" si="8"/>
        <v>5</v>
      </c>
      <c r="B42" s="4">
        <v>9.1251904206528511E-2</v>
      </c>
      <c r="C42" s="4">
        <v>1.6380227089653872E-2</v>
      </c>
      <c r="D42" s="4">
        <v>4.3055701673210302E-2</v>
      </c>
      <c r="E42" s="5">
        <v>546701.57869219338</v>
      </c>
      <c r="I42" s="12"/>
      <c r="J42" s="7"/>
      <c r="L42" s="12">
        <f t="shared" si="0"/>
        <v>4050000</v>
      </c>
      <c r="M42" s="1">
        <f ca="1"/>
        <v>9</v>
      </c>
    </row>
    <row r="43" spans="1:13" x14ac:dyDescent="0.2">
      <c r="A43" s="1">
        <f t="shared" si="8"/>
        <v>6</v>
      </c>
      <c r="B43" s="4">
        <v>9.1251904206528511E-2</v>
      </c>
      <c r="C43" s="4">
        <v>1.1516030904849428E-2</v>
      </c>
      <c r="D43" s="4">
        <v>9.5831468810938417E-2</v>
      </c>
      <c r="E43" s="5">
        <v>1292677.7060699146</v>
      </c>
      <c r="I43" s="12"/>
      <c r="J43" s="7"/>
      <c r="L43" s="12">
        <f t="shared" si="0"/>
        <v>4150000</v>
      </c>
      <c r="M43" s="1">
        <f ca="1"/>
        <v>4</v>
      </c>
    </row>
    <row r="44" spans="1:13" x14ac:dyDescent="0.2">
      <c r="A44" s="1">
        <f t="shared" si="8"/>
        <v>7</v>
      </c>
      <c r="B44" s="4">
        <v>9.1251904206528511E-2</v>
      </c>
      <c r="C44" s="4">
        <v>4.9734039963933774E-2</v>
      </c>
      <c r="D44" s="4">
        <v>4.5051395179844189E-2</v>
      </c>
      <c r="E44" s="5">
        <v>749917.36341801053</v>
      </c>
      <c r="I44" s="12"/>
      <c r="J44" s="7"/>
      <c r="L44" s="12">
        <f t="shared" si="0"/>
        <v>4250000</v>
      </c>
      <c r="M44" s="1">
        <f ca="1"/>
        <v>3</v>
      </c>
    </row>
    <row r="45" spans="1:13" x14ac:dyDescent="0.2">
      <c r="A45" s="1">
        <f t="shared" si="8"/>
        <v>8</v>
      </c>
      <c r="B45" s="4">
        <v>9.1251904206528511E-2</v>
      </c>
      <c r="C45" s="4">
        <v>4.3989502348181275E-2</v>
      </c>
      <c r="D45" s="4">
        <v>0.10582884286111237</v>
      </c>
      <c r="E45" s="5">
        <v>1834245.0127548997</v>
      </c>
      <c r="I45" s="12"/>
      <c r="J45" s="7"/>
      <c r="L45" s="12">
        <f t="shared" si="0"/>
        <v>4350000</v>
      </c>
      <c r="M45" s="1">
        <f ca="1"/>
        <v>8</v>
      </c>
    </row>
    <row r="46" spans="1:13" x14ac:dyDescent="0.2">
      <c r="A46" s="1">
        <f t="shared" si="8"/>
        <v>9</v>
      </c>
      <c r="B46" s="4">
        <v>9.1251904206528511E-2</v>
      </c>
      <c r="C46" s="4">
        <v>3.5399683110456458E-2</v>
      </c>
      <c r="D46" s="4">
        <v>0.13104713764159642</v>
      </c>
      <c r="E46" s="5">
        <v>2694724.6147707915</v>
      </c>
      <c r="I46" s="12"/>
      <c r="J46" s="7"/>
      <c r="L46" s="12">
        <f t="shared" si="0"/>
        <v>4450000</v>
      </c>
      <c r="M46" s="1">
        <f ca="1"/>
        <v>3</v>
      </c>
    </row>
    <row r="47" spans="1:13" x14ac:dyDescent="0.2">
      <c r="A47" s="1">
        <f t="shared" si="8"/>
        <v>10</v>
      </c>
      <c r="B47" s="4">
        <v>9.1251904206528511E-2</v>
      </c>
      <c r="C47" s="4">
        <v>3.0535089642451926E-2</v>
      </c>
      <c r="D47" s="4">
        <v>7.8180550621629027E-2</v>
      </c>
      <c r="E47" s="5">
        <v>1068236.2391142508</v>
      </c>
      <c r="I47" s="12"/>
      <c r="J47" s="7"/>
      <c r="L47" s="12">
        <f t="shared" si="0"/>
        <v>4550000</v>
      </c>
      <c r="M47" s="1">
        <f ca="1"/>
        <v>1</v>
      </c>
    </row>
    <row r="48" spans="1:13" x14ac:dyDescent="0.2">
      <c r="A48" s="1">
        <f t="shared" si="8"/>
        <v>11</v>
      </c>
      <c r="B48" s="4">
        <v>9.1251904206528511E-2</v>
      </c>
      <c r="C48" s="4">
        <v>9.8707678546876513E-3</v>
      </c>
      <c r="D48" s="4">
        <v>0.22041964150710258</v>
      </c>
      <c r="E48" s="5">
        <v>12512701.672008831</v>
      </c>
      <c r="I48" s="12"/>
      <c r="J48" s="7"/>
      <c r="L48" s="12">
        <f t="shared" si="0"/>
        <v>4650000</v>
      </c>
      <c r="M48" s="1">
        <f ca="1"/>
        <v>3</v>
      </c>
    </row>
    <row r="49" spans="1:13" x14ac:dyDescent="0.2">
      <c r="A49" s="1">
        <f t="shared" si="8"/>
        <v>12</v>
      </c>
      <c r="B49" s="4">
        <v>9.1251904206528511E-2</v>
      </c>
      <c r="C49" s="4">
        <v>3.9941811795610918E-2</v>
      </c>
      <c r="D49" s="4">
        <v>2.15472928301087E-2</v>
      </c>
      <c r="E49" s="5">
        <v>492671.36495484225</v>
      </c>
      <c r="I49" s="12"/>
      <c r="J49" s="7"/>
      <c r="L49" s="12">
        <f t="shared" si="0"/>
        <v>4750000</v>
      </c>
      <c r="M49" s="1">
        <f ca="1"/>
        <v>4</v>
      </c>
    </row>
    <row r="50" spans="1:13" x14ac:dyDescent="0.2">
      <c r="A50" s="1">
        <f t="shared" si="8"/>
        <v>13</v>
      </c>
      <c r="B50" s="4">
        <v>9.1251904206528511E-2</v>
      </c>
      <c r="C50" s="4">
        <v>1.2255904372655974E-2</v>
      </c>
      <c r="D50" s="4">
        <v>6.6718112773177546E-2</v>
      </c>
      <c r="E50" s="5">
        <v>783596.44959122944</v>
      </c>
      <c r="I50" s="12"/>
      <c r="J50" s="7"/>
      <c r="L50" s="12">
        <f t="shared" si="0"/>
        <v>4850000</v>
      </c>
      <c r="M50" s="1">
        <f ca="1"/>
        <v>0</v>
      </c>
    </row>
    <row r="51" spans="1:13" x14ac:dyDescent="0.2">
      <c r="A51" s="1">
        <f t="shared" si="8"/>
        <v>14</v>
      </c>
      <c r="B51" s="4">
        <v>9.1251904206528511E-2</v>
      </c>
      <c r="C51" s="4">
        <v>2.0697810462623062E-2</v>
      </c>
      <c r="D51" s="4">
        <v>7.465122222082024E-2</v>
      </c>
      <c r="E51" s="5">
        <v>945151.12965412531</v>
      </c>
      <c r="I51" s="12"/>
      <c r="J51" s="7"/>
      <c r="L51" s="12">
        <f>L50+100000</f>
        <v>4950000</v>
      </c>
      <c r="M51" s="1">
        <f ca="1"/>
        <v>3</v>
      </c>
    </row>
    <row r="52" spans="1:13" x14ac:dyDescent="0.2">
      <c r="A52" s="1">
        <f t="shared" si="8"/>
        <v>15</v>
      </c>
      <c r="B52" s="4">
        <v>9.1251904206528511E-2</v>
      </c>
      <c r="C52" s="4">
        <v>2.9720266595507961E-2</v>
      </c>
      <c r="D52" s="4">
        <v>0.14260070269189928</v>
      </c>
      <c r="E52" s="5">
        <v>3222296.7137027844</v>
      </c>
      <c r="I52" s="12"/>
      <c r="J52" s="7"/>
      <c r="L52" s="12">
        <f t="shared" si="0"/>
        <v>5050000</v>
      </c>
      <c r="M52" s="1">
        <f ca="1"/>
        <v>2</v>
      </c>
    </row>
    <row r="53" spans="1:13" x14ac:dyDescent="0.2">
      <c r="A53" s="1">
        <f t="shared" si="8"/>
        <v>16</v>
      </c>
      <c r="B53" s="4">
        <v>9.1251904206528511E-2</v>
      </c>
      <c r="C53" s="4">
        <v>7.7798650504650518E-3</v>
      </c>
      <c r="D53" s="4">
        <v>8.060185012715404E-2</v>
      </c>
      <c r="E53" s="5">
        <v>969268.4346002111</v>
      </c>
      <c r="I53" s="12"/>
      <c r="J53" s="7"/>
      <c r="L53" s="12">
        <f t="shared" si="0"/>
        <v>5150000</v>
      </c>
      <c r="M53" s="1">
        <f ca="1"/>
        <v>3</v>
      </c>
    </row>
    <row r="54" spans="1:13" x14ac:dyDescent="0.2">
      <c r="A54" s="1">
        <f t="shared" si="8"/>
        <v>17</v>
      </c>
      <c r="B54" s="4">
        <v>9.1251904206528511E-2</v>
      </c>
      <c r="C54" s="4">
        <v>4.8023197219450378E-2</v>
      </c>
      <c r="D54" s="4">
        <v>8.1267309971916946E-2</v>
      </c>
      <c r="E54" s="5">
        <v>1267263.4116609714</v>
      </c>
      <c r="I54" s="12"/>
      <c r="J54" s="7"/>
      <c r="L54" s="12">
        <f t="shared" si="0"/>
        <v>5250000</v>
      </c>
      <c r="M54" s="1">
        <f ca="1"/>
        <v>3</v>
      </c>
    </row>
    <row r="55" spans="1:13" x14ac:dyDescent="0.2">
      <c r="A55" s="1">
        <f t="shared" si="8"/>
        <v>18</v>
      </c>
      <c r="B55" s="4">
        <v>9.1251904206528511E-2</v>
      </c>
      <c r="C55" s="4">
        <v>2.801501158402276E-2</v>
      </c>
      <c r="D55" s="4">
        <v>4.3236849985468596E-2</v>
      </c>
      <c r="E55" s="5">
        <v>602301.72603452066</v>
      </c>
      <c r="I55" s="12"/>
      <c r="J55" s="7"/>
      <c r="L55" s="12">
        <f t="shared" si="0"/>
        <v>5350000</v>
      </c>
      <c r="M55" s="1">
        <f ca="1"/>
        <v>2</v>
      </c>
    </row>
    <row r="56" spans="1:13" x14ac:dyDescent="0.2">
      <c r="A56" s="1">
        <f t="shared" si="8"/>
        <v>19</v>
      </c>
      <c r="B56" s="4">
        <v>9.1251904206528511E-2</v>
      </c>
      <c r="C56" s="4">
        <v>4.5756079687577021E-2</v>
      </c>
      <c r="D56" s="4">
        <v>8.5615640980858457E-2</v>
      </c>
      <c r="E56" s="5">
        <v>1335557.9442080271</v>
      </c>
      <c r="I56" s="12"/>
      <c r="J56" s="7"/>
      <c r="L56" s="12">
        <f t="shared" si="0"/>
        <v>5450000</v>
      </c>
      <c r="M56" s="1">
        <f ca="1"/>
        <v>1</v>
      </c>
    </row>
    <row r="57" spans="1:13" x14ac:dyDescent="0.2">
      <c r="A57" s="1">
        <f t="shared" si="8"/>
        <v>20</v>
      </c>
      <c r="B57" s="4">
        <v>9.1251904206528511E-2</v>
      </c>
      <c r="C57" s="4">
        <v>7.5947017838506993E-3</v>
      </c>
      <c r="D57" s="4">
        <v>0.11077968351787497</v>
      </c>
      <c r="E57" s="5">
        <v>1657848.4425379806</v>
      </c>
      <c r="I57" s="12"/>
      <c r="J57" s="7"/>
      <c r="L57" s="12">
        <f t="shared" si="0"/>
        <v>5550000</v>
      </c>
      <c r="M57" s="1">
        <f ca="1"/>
        <v>4</v>
      </c>
    </row>
    <row r="58" spans="1:13" x14ac:dyDescent="0.2">
      <c r="A58" s="1">
        <f t="shared" si="8"/>
        <v>21</v>
      </c>
      <c r="B58" s="4">
        <v>9.1251904206528511E-2</v>
      </c>
      <c r="C58" s="4">
        <v>2.169416294683962E-2</v>
      </c>
      <c r="D58" s="4">
        <v>0.14705541339010603</v>
      </c>
      <c r="E58" s="5">
        <v>3382003.3970992612</v>
      </c>
      <c r="I58" s="12"/>
      <c r="J58" s="7"/>
      <c r="L58" s="12">
        <f t="shared" si="0"/>
        <v>5650000</v>
      </c>
      <c r="M58" s="1">
        <f ca="1"/>
        <v>4</v>
      </c>
    </row>
    <row r="59" spans="1:13" x14ac:dyDescent="0.2">
      <c r="A59" s="1">
        <f t="shared" si="8"/>
        <v>22</v>
      </c>
      <c r="B59" s="4">
        <v>9.1251904206528511E-2</v>
      </c>
      <c r="C59" s="4">
        <v>9.2571055102239116E-3</v>
      </c>
      <c r="D59" s="4">
        <v>0.10090010824461931</v>
      </c>
      <c r="E59" s="5">
        <v>1398833.3452174366</v>
      </c>
      <c r="I59" s="12"/>
      <c r="J59" s="7"/>
      <c r="L59" s="12">
        <f t="shared" si="0"/>
        <v>5750000</v>
      </c>
      <c r="M59" s="1">
        <f ca="1"/>
        <v>4</v>
      </c>
    </row>
    <row r="60" spans="1:13" x14ac:dyDescent="0.2">
      <c r="A60" s="1">
        <f t="shared" si="8"/>
        <v>23</v>
      </c>
      <c r="B60" s="4">
        <v>9.1251904206528511E-2</v>
      </c>
      <c r="C60" s="4">
        <v>1.9981873644615157E-2</v>
      </c>
      <c r="D60" s="4">
        <v>0.1297760805663779</v>
      </c>
      <c r="E60" s="5">
        <v>2461506.9467333909</v>
      </c>
      <c r="I60" s="12"/>
      <c r="J60" s="7"/>
      <c r="L60" s="12">
        <f>L59+100000</f>
        <v>5850000</v>
      </c>
      <c r="M60" s="1">
        <f ca="1"/>
        <v>2</v>
      </c>
    </row>
    <row r="61" spans="1:13" x14ac:dyDescent="0.2">
      <c r="A61" s="1">
        <f t="shared" si="8"/>
        <v>24</v>
      </c>
      <c r="B61" s="4">
        <v>9.1251904206528511E-2</v>
      </c>
      <c r="C61" s="4">
        <v>1.7758725204944294E-2</v>
      </c>
      <c r="D61" s="4">
        <v>0.10563128126704568</v>
      </c>
      <c r="E61" s="5">
        <v>1585771.3296803685</v>
      </c>
      <c r="I61" s="12"/>
      <c r="J61" s="7"/>
      <c r="L61" s="12">
        <f t="shared" si="0"/>
        <v>5950000</v>
      </c>
      <c r="M61" s="1">
        <f ca="1"/>
        <v>1</v>
      </c>
    </row>
    <row r="62" spans="1:13" x14ac:dyDescent="0.2">
      <c r="A62" s="1">
        <f t="shared" si="8"/>
        <v>25</v>
      </c>
      <c r="B62" s="4">
        <v>9.1251904206528511E-2</v>
      </c>
      <c r="C62" s="4">
        <v>3.5877192044190036E-2</v>
      </c>
      <c r="D62" s="4">
        <v>0.10817442117342779</v>
      </c>
      <c r="E62" s="5">
        <v>1821508.0658334163</v>
      </c>
      <c r="I62" s="12"/>
      <c r="J62" s="7"/>
      <c r="L62" s="12">
        <f t="shared" si="0"/>
        <v>6050000</v>
      </c>
      <c r="M62" s="1">
        <f ca="1"/>
        <v>3</v>
      </c>
    </row>
    <row r="63" spans="1:13" x14ac:dyDescent="0.2">
      <c r="A63" s="1">
        <f t="shared" si="8"/>
        <v>26</v>
      </c>
      <c r="B63" s="4">
        <v>9.1251904206528511E-2</v>
      </c>
      <c r="C63" s="4">
        <v>3.4261699031891246E-2</v>
      </c>
      <c r="D63" s="4">
        <v>0.15744762892182632</v>
      </c>
      <c r="E63" s="5">
        <v>4272483.4661260042</v>
      </c>
      <c r="I63" s="12"/>
      <c r="J63" s="7"/>
      <c r="L63" s="12">
        <f t="shared" si="0"/>
        <v>6150000</v>
      </c>
      <c r="M63" s="1">
        <f ca="1"/>
        <v>0</v>
      </c>
    </row>
    <row r="64" spans="1:13" x14ac:dyDescent="0.2">
      <c r="A64" s="1">
        <f t="shared" si="8"/>
        <v>27</v>
      </c>
      <c r="B64" s="4">
        <v>9.1251904206528511E-2</v>
      </c>
      <c r="C64" s="4">
        <v>5.4530536623910724E-4</v>
      </c>
      <c r="D64" s="4">
        <v>3.100397916858004E-2</v>
      </c>
      <c r="E64" s="5">
        <v>398310.81325392146</v>
      </c>
      <c r="I64" s="12"/>
      <c r="J64" s="7"/>
      <c r="L64" s="12">
        <f t="shared" si="0"/>
        <v>6250000</v>
      </c>
      <c r="M64" s="1">
        <f ca="1"/>
        <v>2</v>
      </c>
    </row>
    <row r="65" spans="1:13" x14ac:dyDescent="0.2">
      <c r="A65" s="1">
        <f t="shared" si="8"/>
        <v>28</v>
      </c>
      <c r="B65" s="4">
        <v>9.1251904206528511E-2</v>
      </c>
      <c r="C65" s="4">
        <v>4.2475384039201314E-2</v>
      </c>
      <c r="D65" s="4">
        <v>7.7804096461172714E-2</v>
      </c>
      <c r="E65" s="5">
        <v>1152982.2592426736</v>
      </c>
      <c r="I65" s="12"/>
      <c r="J65" s="7"/>
      <c r="L65" s="12">
        <f t="shared" si="0"/>
        <v>6350000</v>
      </c>
      <c r="M65" s="1">
        <f ca="1"/>
        <v>1</v>
      </c>
    </row>
    <row r="66" spans="1:13" x14ac:dyDescent="0.2">
      <c r="A66" s="1">
        <f t="shared" si="8"/>
        <v>29</v>
      </c>
      <c r="B66" s="4">
        <v>9.1251904206528511E-2</v>
      </c>
      <c r="C66" s="4">
        <v>4.8894559549010765E-2</v>
      </c>
      <c r="D66" s="4">
        <v>0.13644382637726896</v>
      </c>
      <c r="E66" s="5">
        <v>3154236.7696694001</v>
      </c>
      <c r="I66" s="12"/>
      <c r="J66" s="7"/>
      <c r="L66" s="12">
        <f t="shared" si="0"/>
        <v>6450000</v>
      </c>
      <c r="M66" s="1">
        <f ca="1"/>
        <v>3</v>
      </c>
    </row>
    <row r="67" spans="1:13" x14ac:dyDescent="0.2">
      <c r="A67" s="1">
        <f t="shared" si="8"/>
        <v>30</v>
      </c>
      <c r="B67" s="4">
        <v>9.1251904206528511E-2</v>
      </c>
      <c r="C67" s="4">
        <v>2.4920953110942397E-2</v>
      </c>
      <c r="D67" s="4">
        <v>0.11871924347756994</v>
      </c>
      <c r="E67" s="5">
        <v>2067337.726630765</v>
      </c>
      <c r="I67" s="12"/>
      <c r="J67" s="7"/>
      <c r="L67" s="12">
        <f t="shared" si="0"/>
        <v>6550000</v>
      </c>
      <c r="M67" s="1">
        <f ca="1"/>
        <v>1</v>
      </c>
    </row>
    <row r="68" spans="1:13" x14ac:dyDescent="0.2">
      <c r="A68" s="1">
        <f t="shared" si="8"/>
        <v>31</v>
      </c>
      <c r="B68" s="13">
        <v>9.1251904206528511E-2</v>
      </c>
      <c r="C68" s="13">
        <v>3.6544409288838289E-3</v>
      </c>
      <c r="D68" s="13">
        <v>0.10242920626562106</v>
      </c>
      <c r="E68" s="11">
        <v>1400518.4598321503</v>
      </c>
      <c r="I68" s="11"/>
      <c r="L68" s="12">
        <f t="shared" ref="L68:L131" si="9">L67+100000</f>
        <v>6650000</v>
      </c>
      <c r="M68" s="1">
        <f ca="1"/>
        <v>1</v>
      </c>
    </row>
    <row r="69" spans="1:13" x14ac:dyDescent="0.2">
      <c r="A69" s="1">
        <f t="shared" si="8"/>
        <v>32</v>
      </c>
      <c r="B69" s="13">
        <v>9.1251904206528511E-2</v>
      </c>
      <c r="C69" s="13">
        <v>2.2555059970180081E-2</v>
      </c>
      <c r="D69" s="13">
        <v>9.1896258707011388E-2</v>
      </c>
      <c r="E69" s="11">
        <v>1280709.3417311942</v>
      </c>
      <c r="I69" s="11"/>
      <c r="L69" s="12">
        <f t="shared" si="9"/>
        <v>6750000</v>
      </c>
      <c r="M69" s="1">
        <f ca="1"/>
        <v>1</v>
      </c>
    </row>
    <row r="70" spans="1:13" x14ac:dyDescent="0.2">
      <c r="A70" s="1">
        <f t="shared" si="8"/>
        <v>33</v>
      </c>
      <c r="B70" s="13">
        <v>9.1251904206528511E-2</v>
      </c>
      <c r="C70" s="13">
        <v>4.930006494396226E-2</v>
      </c>
      <c r="D70" s="13">
        <v>9.1583511488640898E-2</v>
      </c>
      <c r="E70" s="11">
        <v>1504818.9260418478</v>
      </c>
      <c r="I70" s="11"/>
      <c r="L70" s="12">
        <f t="shared" si="9"/>
        <v>6850000</v>
      </c>
      <c r="M70" s="1">
        <f ca="1"/>
        <v>2</v>
      </c>
    </row>
    <row r="71" spans="1:13" x14ac:dyDescent="0.2">
      <c r="A71" s="1">
        <f t="shared" si="8"/>
        <v>34</v>
      </c>
      <c r="B71" s="13">
        <v>9.1251904206528511E-2</v>
      </c>
      <c r="C71" s="13">
        <v>3.9539421034087113E-2</v>
      </c>
      <c r="D71" s="13">
        <v>0.1206198623225552</v>
      </c>
      <c r="E71" s="11">
        <v>2296413.340443322</v>
      </c>
      <c r="I71" s="11"/>
      <c r="L71" s="12">
        <f t="shared" si="9"/>
        <v>6950000</v>
      </c>
      <c r="M71" s="1">
        <f ca="1"/>
        <v>0</v>
      </c>
    </row>
    <row r="72" spans="1:13" x14ac:dyDescent="0.2">
      <c r="A72" s="1">
        <f t="shared" si="8"/>
        <v>35</v>
      </c>
      <c r="B72" s="13">
        <v>9.1251904206528511E-2</v>
      </c>
      <c r="C72" s="13">
        <v>4.6560436465182452E-2</v>
      </c>
      <c r="D72" s="13">
        <v>0.14218267186528472</v>
      </c>
      <c r="E72" s="11">
        <v>3442144.7602773132</v>
      </c>
      <c r="I72" s="11"/>
      <c r="L72" s="12">
        <f t="shared" si="9"/>
        <v>7050000</v>
      </c>
      <c r="M72" s="1">
        <f ca="1"/>
        <v>1</v>
      </c>
    </row>
    <row r="73" spans="1:13" x14ac:dyDescent="0.2">
      <c r="A73" s="1">
        <f t="shared" si="8"/>
        <v>36</v>
      </c>
      <c r="B73" s="13">
        <v>9.1251904206528511E-2</v>
      </c>
      <c r="C73" s="13">
        <v>3.4634907235257001E-2</v>
      </c>
      <c r="D73" s="13">
        <v>0.15889064096500244</v>
      </c>
      <c r="E73" s="11">
        <v>4389870.3466873402</v>
      </c>
      <c r="I73" s="11"/>
      <c r="L73" s="12">
        <f t="shared" si="9"/>
        <v>7150000</v>
      </c>
      <c r="M73" s="1">
        <f ca="1"/>
        <v>1</v>
      </c>
    </row>
    <row r="74" spans="1:13" x14ac:dyDescent="0.2">
      <c r="A74" s="1">
        <f t="shared" si="8"/>
        <v>37</v>
      </c>
      <c r="B74" s="13">
        <v>9.1251904206528511E-2</v>
      </c>
      <c r="C74" s="13">
        <v>1.8407102748205145E-2</v>
      </c>
      <c r="D74" s="13">
        <v>9.5249346786426881E-2</v>
      </c>
      <c r="E74" s="11">
        <v>1326429.7662516099</v>
      </c>
      <c r="I74" s="11"/>
      <c r="L74" s="12">
        <f t="shared" si="9"/>
        <v>7250000</v>
      </c>
      <c r="M74" s="1">
        <f ca="1"/>
        <v>2</v>
      </c>
    </row>
    <row r="75" spans="1:13" x14ac:dyDescent="0.2">
      <c r="A75" s="1">
        <f t="shared" si="8"/>
        <v>38</v>
      </c>
      <c r="B75" s="13">
        <v>9.1251904206528511E-2</v>
      </c>
      <c r="C75" s="13">
        <v>2.8979112741887806E-3</v>
      </c>
      <c r="D75" s="13">
        <v>5.33386682486202E-2</v>
      </c>
      <c r="E75" s="11">
        <v>587720.42984672228</v>
      </c>
      <c r="I75" s="11"/>
      <c r="L75" s="12">
        <f t="shared" si="9"/>
        <v>7350000</v>
      </c>
      <c r="M75" s="1">
        <f ca="1"/>
        <v>0</v>
      </c>
    </row>
    <row r="76" spans="1:13" x14ac:dyDescent="0.2">
      <c r="A76" s="1">
        <f t="shared" si="8"/>
        <v>39</v>
      </c>
      <c r="B76" s="13">
        <v>9.1251904206528511E-2</v>
      </c>
      <c r="C76" s="13">
        <v>6.5489039164557785E-3</v>
      </c>
      <c r="D76" s="13">
        <v>2.2381943952599279E-2</v>
      </c>
      <c r="E76" s="11">
        <v>364332.69979115663</v>
      </c>
      <c r="I76" s="11"/>
      <c r="L76" s="12">
        <f t="shared" si="9"/>
        <v>7450000</v>
      </c>
      <c r="M76" s="1">
        <f ca="1"/>
        <v>1</v>
      </c>
    </row>
    <row r="77" spans="1:13" x14ac:dyDescent="0.2">
      <c r="A77" s="1">
        <f t="shared" si="8"/>
        <v>40</v>
      </c>
      <c r="B77" s="13">
        <v>9.1251904206528511E-2</v>
      </c>
      <c r="C77" s="13">
        <v>2.1713272617160384E-3</v>
      </c>
      <c r="D77" s="13">
        <v>0.16020694348517603</v>
      </c>
      <c r="E77" s="11">
        <v>4031643.0888575055</v>
      </c>
      <c r="I77" s="11"/>
      <c r="L77" s="12">
        <f t="shared" si="9"/>
        <v>7550000</v>
      </c>
      <c r="M77" s="1">
        <f ca="1"/>
        <v>2</v>
      </c>
    </row>
    <row r="78" spans="1:13" x14ac:dyDescent="0.2">
      <c r="A78" s="1">
        <f t="shared" si="8"/>
        <v>41</v>
      </c>
      <c r="B78" s="13">
        <v>9.1251904206528511E-2</v>
      </c>
      <c r="C78" s="13">
        <v>3.4726744504401656E-2</v>
      </c>
      <c r="D78" s="13">
        <v>8.4840784900122548E-2</v>
      </c>
      <c r="E78" s="11">
        <v>1224824.7586244571</v>
      </c>
      <c r="I78" s="11"/>
      <c r="L78" s="12">
        <f t="shared" si="9"/>
        <v>7650000</v>
      </c>
      <c r="M78" s="1">
        <f ca="1"/>
        <v>3</v>
      </c>
    </row>
    <row r="79" spans="1:13" x14ac:dyDescent="0.2">
      <c r="A79" s="1">
        <f t="shared" si="8"/>
        <v>42</v>
      </c>
      <c r="B79" s="13">
        <v>9.1251904206528511E-2</v>
      </c>
      <c r="C79" s="13">
        <v>3.4344657930128523E-2</v>
      </c>
      <c r="D79" s="13">
        <v>4.188702466569677E-2</v>
      </c>
      <c r="E79" s="11">
        <v>623108.05975271645</v>
      </c>
      <c r="I79" s="11"/>
      <c r="L79" s="12">
        <f t="shared" si="9"/>
        <v>7750000</v>
      </c>
      <c r="M79" s="1">
        <f ca="1"/>
        <v>1</v>
      </c>
    </row>
    <row r="80" spans="1:13" x14ac:dyDescent="0.2">
      <c r="A80" s="1">
        <f t="shared" si="8"/>
        <v>43</v>
      </c>
      <c r="B80" s="13">
        <v>9.1251904206528511E-2</v>
      </c>
      <c r="C80" s="13">
        <v>2.9278972643514586E-2</v>
      </c>
      <c r="D80" s="13">
        <v>5.9326113306849081E-2</v>
      </c>
      <c r="E80" s="11">
        <v>781209.59015566984</v>
      </c>
      <c r="I80" s="11"/>
      <c r="L80" s="12">
        <f t="shared" si="9"/>
        <v>7850000</v>
      </c>
      <c r="M80" s="1">
        <f ca="1"/>
        <v>0</v>
      </c>
    </row>
    <row r="81" spans="1:13" x14ac:dyDescent="0.2">
      <c r="A81" s="1">
        <f t="shared" si="8"/>
        <v>44</v>
      </c>
      <c r="B81" s="13">
        <v>9.1251904206528511E-2</v>
      </c>
      <c r="C81" s="13">
        <v>2.1626137390329793E-2</v>
      </c>
      <c r="D81" s="13">
        <v>0.11902878439855238</v>
      </c>
      <c r="E81" s="11">
        <v>2047037.032924464</v>
      </c>
      <c r="I81" s="11"/>
      <c r="L81" s="12">
        <f t="shared" si="9"/>
        <v>7950000</v>
      </c>
      <c r="M81" s="1">
        <f ca="1"/>
        <v>0</v>
      </c>
    </row>
    <row r="82" spans="1:13" x14ac:dyDescent="0.2">
      <c r="A82" s="1">
        <f t="shared" si="8"/>
        <v>45</v>
      </c>
      <c r="B82" s="13">
        <v>9.1251904206528511E-2</v>
      </c>
      <c r="C82" s="13">
        <v>3.7700904776757853E-2</v>
      </c>
      <c r="D82" s="13">
        <v>6.2524849889652373E-2</v>
      </c>
      <c r="E82" s="11">
        <v>875977.80333998532</v>
      </c>
      <c r="L82" s="12">
        <f t="shared" si="9"/>
        <v>8050000</v>
      </c>
      <c r="M82" s="1">
        <f ca="1"/>
        <v>2</v>
      </c>
    </row>
    <row r="83" spans="1:13" x14ac:dyDescent="0.2">
      <c r="A83" s="1">
        <f t="shared" si="8"/>
        <v>46</v>
      </c>
      <c r="B83" s="13">
        <v>9.1251904206528511E-2</v>
      </c>
      <c r="C83" s="13">
        <v>4.6868311454350435E-2</v>
      </c>
      <c r="D83" s="13">
        <v>4.4510828457121621E-2</v>
      </c>
      <c r="E83" s="11">
        <v>724623.93574653985</v>
      </c>
      <c r="L83" s="12">
        <f t="shared" si="9"/>
        <v>8150000</v>
      </c>
      <c r="M83" s="1">
        <f ca="1"/>
        <v>0</v>
      </c>
    </row>
    <row r="84" spans="1:13" x14ac:dyDescent="0.2">
      <c r="A84" s="1">
        <f t="shared" si="8"/>
        <v>47</v>
      </c>
      <c r="B84" s="13">
        <v>9.1251904206528511E-2</v>
      </c>
      <c r="C84" s="13">
        <v>3.7082666420176214E-2</v>
      </c>
      <c r="D84" s="13">
        <v>0.10023551200320914</v>
      </c>
      <c r="E84" s="11">
        <v>1604230.3124734464</v>
      </c>
      <c r="L84" s="12">
        <f t="shared" si="9"/>
        <v>8250000</v>
      </c>
      <c r="M84" s="1">
        <f ca="1"/>
        <v>2</v>
      </c>
    </row>
    <row r="85" spans="1:13" x14ac:dyDescent="0.2">
      <c r="A85" s="1">
        <f t="shared" si="8"/>
        <v>48</v>
      </c>
      <c r="B85" s="13">
        <v>9.1251904206528511E-2</v>
      </c>
      <c r="C85" s="13">
        <v>2.8641849062414654E-2</v>
      </c>
      <c r="D85" s="13">
        <v>0.1073674038306362</v>
      </c>
      <c r="E85" s="11">
        <v>1727853.3803923517</v>
      </c>
      <c r="L85" s="12">
        <f t="shared" si="9"/>
        <v>8350000</v>
      </c>
      <c r="M85" s="1">
        <f ca="1"/>
        <v>1</v>
      </c>
    </row>
    <row r="86" spans="1:13" x14ac:dyDescent="0.2">
      <c r="A86" s="1">
        <f t="shared" si="8"/>
        <v>49</v>
      </c>
      <c r="B86" s="13">
        <v>9.1251904206528511E-2</v>
      </c>
      <c r="C86" s="13">
        <v>2.9105770433694875E-2</v>
      </c>
      <c r="D86" s="13">
        <v>3.5570141862071525E-2</v>
      </c>
      <c r="E86" s="11">
        <v>541750.82453360467</v>
      </c>
      <c r="L86" s="12">
        <f t="shared" si="9"/>
        <v>8450000</v>
      </c>
      <c r="M86" s="1">
        <f ca="1"/>
        <v>2</v>
      </c>
    </row>
    <row r="87" spans="1:13" x14ac:dyDescent="0.2">
      <c r="A87" s="1">
        <f t="shared" si="8"/>
        <v>50</v>
      </c>
      <c r="B87" s="13">
        <v>9.1251904206528511E-2</v>
      </c>
      <c r="C87" s="13">
        <v>1.2002044568289761E-2</v>
      </c>
      <c r="D87" s="13">
        <v>7.5117247352352465E-2</v>
      </c>
      <c r="E87" s="11">
        <v>902961.9234814716</v>
      </c>
      <c r="L87" s="12">
        <f t="shared" si="9"/>
        <v>8550000</v>
      </c>
      <c r="M87" s="1">
        <f ca="1"/>
        <v>1</v>
      </c>
    </row>
    <row r="88" spans="1:13" hidden="1" x14ac:dyDescent="0.2">
      <c r="A88" s="1">
        <f t="shared" si="8"/>
        <v>51</v>
      </c>
      <c r="B88" s="13">
        <v>9.1251904206528511E-2</v>
      </c>
      <c r="C88" s="13">
        <v>4.1896627295305411E-2</v>
      </c>
      <c r="D88" s="13">
        <v>0.14270353108246087</v>
      </c>
      <c r="E88" s="11">
        <v>3400580.7391857733</v>
      </c>
      <c r="L88" s="12">
        <f t="shared" si="9"/>
        <v>8650000</v>
      </c>
      <c r="M88">
        <f ca="1"/>
        <v>17</v>
      </c>
    </row>
    <row r="89" spans="1:13" hidden="1" x14ac:dyDescent="0.2">
      <c r="A89" s="1">
        <f t="shared" si="8"/>
        <v>52</v>
      </c>
      <c r="B89" s="13">
        <v>9.1251904206528511E-2</v>
      </c>
      <c r="C89" s="13">
        <v>2.2760281528016676E-2</v>
      </c>
      <c r="D89" s="13">
        <v>0.12776499243506159</v>
      </c>
      <c r="E89" s="11">
        <v>2402953.0533665107</v>
      </c>
      <c r="L89" s="12">
        <f t="shared" si="9"/>
        <v>8750000</v>
      </c>
    </row>
    <row r="90" spans="1:13" hidden="1" x14ac:dyDescent="0.2">
      <c r="A90" s="1">
        <f t="shared" si="8"/>
        <v>53</v>
      </c>
      <c r="B90" s="13">
        <v>9.1251904206528511E-2</v>
      </c>
      <c r="C90" s="13">
        <v>3.9494598850328154E-2</v>
      </c>
      <c r="D90" s="13">
        <v>0.1465686177031407</v>
      </c>
      <c r="E90" s="11">
        <v>3600233.7924298565</v>
      </c>
      <c r="L90" s="12">
        <f t="shared" si="9"/>
        <v>8850000</v>
      </c>
    </row>
    <row r="91" spans="1:13" hidden="1" x14ac:dyDescent="0.2">
      <c r="A91" s="1">
        <f t="shared" si="8"/>
        <v>54</v>
      </c>
      <c r="B91" s="13">
        <v>9.1251904206528511E-2</v>
      </c>
      <c r="C91" s="13">
        <v>1.4787957436385564E-2</v>
      </c>
      <c r="D91" s="13">
        <v>0.20131566725707964</v>
      </c>
      <c r="E91" s="11">
        <v>8912898.7753813062</v>
      </c>
      <c r="L91" s="12">
        <f t="shared" si="9"/>
        <v>8950000</v>
      </c>
    </row>
    <row r="92" spans="1:13" hidden="1" x14ac:dyDescent="0.2">
      <c r="A92" s="1">
        <f t="shared" si="8"/>
        <v>55</v>
      </c>
      <c r="B92" s="13">
        <v>9.1251904206528511E-2</v>
      </c>
      <c r="C92" s="13">
        <v>4.5999352923253758E-2</v>
      </c>
      <c r="D92" s="13">
        <v>8.0079460209562123E-2</v>
      </c>
      <c r="E92" s="11">
        <v>1225788.2589557469</v>
      </c>
      <c r="L92" s="12">
        <f t="shared" si="9"/>
        <v>9050000</v>
      </c>
    </row>
    <row r="93" spans="1:13" hidden="1" x14ac:dyDescent="0.2">
      <c r="A93" s="1">
        <f t="shared" si="8"/>
        <v>56</v>
      </c>
      <c r="B93" s="13">
        <v>9.1251904206528511E-2</v>
      </c>
      <c r="C93" s="13">
        <v>3.7826133736051377E-2</v>
      </c>
      <c r="D93" s="13">
        <v>9.1192147917575336E-2</v>
      </c>
      <c r="E93" s="11">
        <v>1386864.6712136592</v>
      </c>
      <c r="L93" s="12">
        <f t="shared" si="9"/>
        <v>9150000</v>
      </c>
    </row>
    <row r="94" spans="1:13" hidden="1" x14ac:dyDescent="0.2">
      <c r="A94" s="1">
        <f t="shared" si="8"/>
        <v>57</v>
      </c>
      <c r="B94" s="13">
        <v>9.1251904206528511E-2</v>
      </c>
      <c r="C94" s="13">
        <v>4.5201080351582157E-2</v>
      </c>
      <c r="D94" s="13">
        <v>0.13382754585752143</v>
      </c>
      <c r="E94" s="11">
        <v>2962268.4332265658</v>
      </c>
      <c r="L94" s="12">
        <f t="shared" si="9"/>
        <v>9250000</v>
      </c>
    </row>
    <row r="95" spans="1:13" hidden="1" x14ac:dyDescent="0.2">
      <c r="A95" s="1">
        <f t="shared" si="8"/>
        <v>58</v>
      </c>
      <c r="B95" s="13">
        <v>9.1251904206528511E-2</v>
      </c>
      <c r="C95" s="13">
        <v>1.1043979833296186E-2</v>
      </c>
      <c r="D95" s="13">
        <v>3.9245284392728036E-2</v>
      </c>
      <c r="E95" s="11">
        <v>493521.94323021307</v>
      </c>
      <c r="L95" s="12">
        <f t="shared" si="9"/>
        <v>9350000</v>
      </c>
    </row>
    <row r="96" spans="1:13" hidden="1" x14ac:dyDescent="0.2">
      <c r="A96" s="1">
        <f t="shared" si="8"/>
        <v>59</v>
      </c>
      <c r="B96" s="13">
        <v>9.1251904206528511E-2</v>
      </c>
      <c r="C96" s="13">
        <v>3.8392552815979662E-2</v>
      </c>
      <c r="D96" s="13">
        <v>0.15723357146639566</v>
      </c>
      <c r="E96" s="11">
        <v>4324677.8887423733</v>
      </c>
      <c r="L96" s="12">
        <f t="shared" si="9"/>
        <v>9450000</v>
      </c>
    </row>
    <row r="97" spans="1:12" hidden="1" x14ac:dyDescent="0.2">
      <c r="A97" s="1">
        <f t="shared" si="8"/>
        <v>60</v>
      </c>
      <c r="B97" s="13">
        <v>9.1251904206528511E-2</v>
      </c>
      <c r="C97" s="13">
        <v>4.6360151965337729E-2</v>
      </c>
      <c r="D97" s="13">
        <v>0.11282877355477326</v>
      </c>
      <c r="E97" s="11">
        <v>2089248.5349645247</v>
      </c>
      <c r="L97" s="12">
        <f t="shared" si="9"/>
        <v>9550000</v>
      </c>
    </row>
    <row r="98" spans="1:12" hidden="1" x14ac:dyDescent="0.2">
      <c r="A98" s="1">
        <f t="shared" si="8"/>
        <v>61</v>
      </c>
      <c r="B98" s="13">
        <v>9.1251904206528511E-2</v>
      </c>
      <c r="C98" s="13">
        <v>2.3168021080267994E-2</v>
      </c>
      <c r="D98" s="13">
        <v>7.9278277114070969E-2</v>
      </c>
      <c r="E98" s="11">
        <v>1037509.7885545641</v>
      </c>
      <c r="L98" s="12">
        <f t="shared" si="9"/>
        <v>9650000</v>
      </c>
    </row>
    <row r="99" spans="1:12" hidden="1" x14ac:dyDescent="0.2">
      <c r="A99" s="1">
        <f t="shared" si="8"/>
        <v>62</v>
      </c>
      <c r="B99" s="13">
        <v>9.1251904206528511E-2</v>
      </c>
      <c r="C99" s="13">
        <v>9.5067709000375821E-3</v>
      </c>
      <c r="D99" s="13">
        <v>5.7452871734739536E-2</v>
      </c>
      <c r="E99" s="11">
        <v>658307.90795045998</v>
      </c>
      <c r="L99" s="12">
        <f t="shared" si="9"/>
        <v>9750000</v>
      </c>
    </row>
    <row r="100" spans="1:12" hidden="1" x14ac:dyDescent="0.2">
      <c r="A100" s="1">
        <f t="shared" si="8"/>
        <v>63</v>
      </c>
      <c r="B100" s="13">
        <v>9.1251904206528511E-2</v>
      </c>
      <c r="C100" s="13">
        <v>2.8405728183891216E-2</v>
      </c>
      <c r="D100" s="13">
        <v>0.14298172651857216</v>
      </c>
      <c r="E100" s="11">
        <v>3226915.5391806075</v>
      </c>
      <c r="L100" s="12">
        <f t="shared" si="9"/>
        <v>9850000</v>
      </c>
    </row>
    <row r="101" spans="1:12" hidden="1" x14ac:dyDescent="0.2">
      <c r="A101" s="1">
        <f t="shared" si="8"/>
        <v>64</v>
      </c>
      <c r="B101" s="13">
        <v>9.1251904206528511E-2</v>
      </c>
      <c r="C101" s="13">
        <v>3.6920608808569524E-2</v>
      </c>
      <c r="D101" s="13">
        <v>9.3926712133453272E-2</v>
      </c>
      <c r="E101" s="11">
        <v>1442768.3374649761</v>
      </c>
      <c r="L101" s="12">
        <f t="shared" si="9"/>
        <v>9950000</v>
      </c>
    </row>
    <row r="102" spans="1:12" hidden="1" x14ac:dyDescent="0.2">
      <c r="A102" s="1">
        <f t="shared" si="8"/>
        <v>65</v>
      </c>
      <c r="B102" s="13">
        <v>9.1251904206528511E-2</v>
      </c>
      <c r="C102" s="13">
        <v>4.5742693707252417E-2</v>
      </c>
      <c r="D102" s="13">
        <v>-1.3488823792914315E-2</v>
      </c>
      <c r="E102" s="11">
        <v>341140.80243334093</v>
      </c>
      <c r="L102" s="12">
        <f t="shared" si="9"/>
        <v>10050000</v>
      </c>
    </row>
    <row r="103" spans="1:12" hidden="1" x14ac:dyDescent="0.2">
      <c r="A103" s="1">
        <f t="shared" si="8"/>
        <v>66</v>
      </c>
      <c r="B103" s="13">
        <v>9.1251904206528511E-2</v>
      </c>
      <c r="C103" s="13">
        <v>4.0118447211193051E-2</v>
      </c>
      <c r="D103" s="13">
        <v>0.1107723870156461</v>
      </c>
      <c r="E103" s="11">
        <v>1948610.4662128359</v>
      </c>
      <c r="L103" s="12">
        <f t="shared" si="9"/>
        <v>10150000</v>
      </c>
    </row>
    <row r="104" spans="1:12" hidden="1" x14ac:dyDescent="0.2">
      <c r="A104" s="1">
        <f t="shared" ref="A104:A167" si="10">A103+1</f>
        <v>67</v>
      </c>
      <c r="B104" s="13">
        <v>9.1251904206528511E-2</v>
      </c>
      <c r="C104" s="13">
        <v>4.7668699899858918E-2</v>
      </c>
      <c r="D104" s="13">
        <v>4.8107710671559195E-2</v>
      </c>
      <c r="E104" s="11">
        <v>768354.42498758307</v>
      </c>
      <c r="L104" s="12">
        <f t="shared" si="9"/>
        <v>10250000</v>
      </c>
    </row>
    <row r="105" spans="1:12" hidden="1" x14ac:dyDescent="0.2">
      <c r="A105" s="1">
        <f t="shared" si="10"/>
        <v>68</v>
      </c>
      <c r="B105" s="13">
        <v>9.1251904206528511E-2</v>
      </c>
      <c r="C105" s="13">
        <v>8.2104519797907838E-3</v>
      </c>
      <c r="D105" s="13">
        <v>0.14906768855796187</v>
      </c>
      <c r="E105" s="11">
        <v>3344418.5266605429</v>
      </c>
      <c r="L105" s="12">
        <f t="shared" si="9"/>
        <v>10350000</v>
      </c>
    </row>
    <row r="106" spans="1:12" hidden="1" x14ac:dyDescent="0.2">
      <c r="A106" s="1">
        <f t="shared" si="10"/>
        <v>69</v>
      </c>
      <c r="B106" s="13">
        <v>9.1251904206528511E-2</v>
      </c>
      <c r="C106" s="13">
        <v>3.9915441535914364E-2</v>
      </c>
      <c r="D106" s="13">
        <v>0.10582015072290785</v>
      </c>
      <c r="E106" s="11">
        <v>1790845.4170208769</v>
      </c>
      <c r="L106" s="12">
        <f t="shared" si="9"/>
        <v>10450000</v>
      </c>
    </row>
    <row r="107" spans="1:12" hidden="1" x14ac:dyDescent="0.2">
      <c r="A107" s="1">
        <f t="shared" si="10"/>
        <v>70</v>
      </c>
      <c r="B107" s="13">
        <v>9.1251904206528511E-2</v>
      </c>
      <c r="C107" s="13">
        <v>2.5201662259725813E-3</v>
      </c>
      <c r="D107" s="13">
        <v>0.12761811594326403</v>
      </c>
      <c r="E107" s="11">
        <v>2208144.8620505859</v>
      </c>
      <c r="L107" s="12">
        <f t="shared" si="9"/>
        <v>10550000</v>
      </c>
    </row>
    <row r="108" spans="1:12" hidden="1" x14ac:dyDescent="0.2">
      <c r="A108" s="1">
        <f t="shared" si="10"/>
        <v>71</v>
      </c>
      <c r="B108" s="13">
        <v>9.1251904206528511E-2</v>
      </c>
      <c r="C108" s="13">
        <v>4.246804055629911E-2</v>
      </c>
      <c r="D108" s="13">
        <v>0.11744718866638254</v>
      </c>
      <c r="E108" s="11">
        <v>2209529.5858380869</v>
      </c>
      <c r="L108" s="12">
        <f t="shared" si="9"/>
        <v>10650000</v>
      </c>
    </row>
    <row r="109" spans="1:12" hidden="1" x14ac:dyDescent="0.2">
      <c r="A109" s="1">
        <f t="shared" si="10"/>
        <v>72</v>
      </c>
      <c r="B109" s="13">
        <v>9.1251904206528511E-2</v>
      </c>
      <c r="C109" s="13">
        <v>4.2196183202815409E-2</v>
      </c>
      <c r="D109" s="13">
        <v>9.3126389379695321E-2</v>
      </c>
      <c r="E109" s="11">
        <v>1471943.9585894712</v>
      </c>
      <c r="L109" s="12">
        <f t="shared" si="9"/>
        <v>10750000</v>
      </c>
    </row>
    <row r="110" spans="1:12" hidden="1" x14ac:dyDescent="0.2">
      <c r="A110" s="1">
        <f t="shared" si="10"/>
        <v>73</v>
      </c>
      <c r="B110" s="13">
        <v>9.1251904206528511E-2</v>
      </c>
      <c r="C110" s="13">
        <v>1.8928550595111629E-2</v>
      </c>
      <c r="D110" s="13">
        <v>6.769205484447896E-2</v>
      </c>
      <c r="E110" s="11">
        <v>831780.38333813963</v>
      </c>
      <c r="L110" s="12">
        <f t="shared" si="9"/>
        <v>10850000</v>
      </c>
    </row>
    <row r="111" spans="1:12" hidden="1" x14ac:dyDescent="0.2">
      <c r="A111" s="1">
        <f t="shared" si="10"/>
        <v>74</v>
      </c>
      <c r="B111" s="13">
        <v>9.1251904206528511E-2</v>
      </c>
      <c r="C111" s="13">
        <v>1.8955702991794666E-3</v>
      </c>
      <c r="D111" s="13">
        <v>0.17839120390432678</v>
      </c>
      <c r="E111" s="11">
        <v>5648092.6106145885</v>
      </c>
      <c r="L111" s="12">
        <f t="shared" si="9"/>
        <v>10950000</v>
      </c>
    </row>
    <row r="112" spans="1:12" hidden="1" x14ac:dyDescent="0.2">
      <c r="A112" s="1">
        <f t="shared" si="10"/>
        <v>75</v>
      </c>
      <c r="B112" s="13">
        <v>9.1251904206528511E-2</v>
      </c>
      <c r="C112" s="13">
        <v>1.4626765181529257E-2</v>
      </c>
      <c r="D112" s="13">
        <v>6.2872661322361523E-2</v>
      </c>
      <c r="E112" s="11">
        <v>745933.94044046896</v>
      </c>
      <c r="L112" s="12">
        <f t="shared" si="9"/>
        <v>11050000</v>
      </c>
    </row>
    <row r="113" spans="1:12" hidden="1" x14ac:dyDescent="0.2">
      <c r="A113" s="1">
        <f t="shared" si="10"/>
        <v>76</v>
      </c>
      <c r="B113" s="13">
        <v>9.1251904206528511E-2</v>
      </c>
      <c r="C113" s="13">
        <v>4.8637856882895458E-3</v>
      </c>
      <c r="D113" s="13">
        <v>0.17003320061661803</v>
      </c>
      <c r="E113" s="11">
        <v>4875977.3420590283</v>
      </c>
      <c r="L113" s="12">
        <f t="shared" si="9"/>
        <v>11150000</v>
      </c>
    </row>
    <row r="114" spans="1:12" hidden="1" x14ac:dyDescent="0.2">
      <c r="A114" s="1">
        <f t="shared" si="10"/>
        <v>77</v>
      </c>
      <c r="B114" s="13">
        <v>9.1251904206528511E-2</v>
      </c>
      <c r="C114" s="13">
        <v>3.6249252322274016E-2</v>
      </c>
      <c r="D114" s="13">
        <v>0.14488439510866005</v>
      </c>
      <c r="E114" s="11">
        <v>3447476.6596724009</v>
      </c>
      <c r="L114" s="12">
        <f t="shared" si="9"/>
        <v>11250000</v>
      </c>
    </row>
    <row r="115" spans="1:12" hidden="1" x14ac:dyDescent="0.2">
      <c r="A115" s="1">
        <f t="shared" si="10"/>
        <v>78</v>
      </c>
      <c r="B115" s="13">
        <v>9.1251904206528511E-2</v>
      </c>
      <c r="C115" s="13">
        <v>2.1991957243606627E-2</v>
      </c>
      <c r="D115" s="13">
        <v>0.12956245884119869</v>
      </c>
      <c r="E115" s="11">
        <v>2473050.5901142657</v>
      </c>
      <c r="L115" s="12">
        <f t="shared" si="9"/>
        <v>11350000</v>
      </c>
    </row>
    <row r="116" spans="1:12" hidden="1" x14ac:dyDescent="0.2">
      <c r="A116" s="1">
        <f t="shared" si="10"/>
        <v>79</v>
      </c>
      <c r="B116" s="13">
        <v>9.1251904206528511E-2</v>
      </c>
      <c r="C116" s="13">
        <v>3.4068247404359257E-2</v>
      </c>
      <c r="D116" s="13">
        <v>0.13720576553479305</v>
      </c>
      <c r="E116" s="11">
        <v>2983634.3810654967</v>
      </c>
      <c r="L116" s="12">
        <f t="shared" si="9"/>
        <v>11450000</v>
      </c>
    </row>
    <row r="117" spans="1:12" hidden="1" x14ac:dyDescent="0.2">
      <c r="A117" s="1">
        <f t="shared" si="10"/>
        <v>80</v>
      </c>
      <c r="B117" s="13">
        <v>9.1251904206528511E-2</v>
      </c>
      <c r="C117" s="13">
        <v>4.1997533659100417E-2</v>
      </c>
      <c r="D117" s="13">
        <v>8.5912898449446856E-2</v>
      </c>
      <c r="E117" s="11">
        <v>1307832.3869424115</v>
      </c>
      <c r="L117" s="12">
        <f t="shared" si="9"/>
        <v>11550000</v>
      </c>
    </row>
    <row r="118" spans="1:12" hidden="1" x14ac:dyDescent="0.2">
      <c r="A118" s="1">
        <f t="shared" si="10"/>
        <v>81</v>
      </c>
      <c r="B118" s="13">
        <v>9.1251904206528511E-2</v>
      </c>
      <c r="C118" s="13">
        <v>3.4354218851832173E-2</v>
      </c>
      <c r="D118" s="13">
        <v>1.6244524031215901E-2</v>
      </c>
      <c r="E118" s="11">
        <v>432831.91153006826</v>
      </c>
      <c r="L118" s="12">
        <f t="shared" si="9"/>
        <v>11650000</v>
      </c>
    </row>
    <row r="119" spans="1:12" hidden="1" x14ac:dyDescent="0.2">
      <c r="A119" s="1">
        <f t="shared" si="10"/>
        <v>82</v>
      </c>
      <c r="B119" s="13">
        <v>9.1251904206528511E-2</v>
      </c>
      <c r="C119" s="13">
        <v>3.5311298811648187E-3</v>
      </c>
      <c r="D119" s="13">
        <v>1.2911940622911955E-3</v>
      </c>
      <c r="E119" s="11">
        <v>257210.3940535819</v>
      </c>
      <c r="L119" s="12">
        <f t="shared" si="9"/>
        <v>11750000</v>
      </c>
    </row>
    <row r="120" spans="1:12" hidden="1" x14ac:dyDescent="0.2">
      <c r="A120" s="1">
        <f t="shared" si="10"/>
        <v>83</v>
      </c>
      <c r="B120" s="13">
        <v>9.1251904206528511E-2</v>
      </c>
      <c r="C120" s="13">
        <v>3.4084960652185138E-3</v>
      </c>
      <c r="D120" s="13">
        <v>9.278684026461409E-2</v>
      </c>
      <c r="E120" s="11">
        <v>1175854.0558815096</v>
      </c>
      <c r="L120" s="12">
        <f t="shared" si="9"/>
        <v>11850000</v>
      </c>
    </row>
    <row r="121" spans="1:12" hidden="1" x14ac:dyDescent="0.2">
      <c r="A121" s="1">
        <f t="shared" si="10"/>
        <v>84</v>
      </c>
      <c r="B121" s="13">
        <v>9.1251904206528511E-2</v>
      </c>
      <c r="C121" s="13">
        <v>1.572661845536516E-2</v>
      </c>
      <c r="D121" s="13">
        <v>0.10365774061264624</v>
      </c>
      <c r="E121" s="11">
        <v>1516174.236239204</v>
      </c>
      <c r="L121" s="12">
        <f t="shared" si="9"/>
        <v>11950000</v>
      </c>
    </row>
    <row r="122" spans="1:12" hidden="1" x14ac:dyDescent="0.2">
      <c r="A122" s="1">
        <f t="shared" si="10"/>
        <v>85</v>
      </c>
      <c r="B122" s="13">
        <v>9.1251904206528511E-2</v>
      </c>
      <c r="C122" s="13">
        <v>1.5238350829401171E-3</v>
      </c>
      <c r="D122" s="13">
        <v>0.12579526219441861</v>
      </c>
      <c r="E122" s="11">
        <v>2127237.6245325212</v>
      </c>
      <c r="L122" s="12">
        <f t="shared" si="9"/>
        <v>12050000</v>
      </c>
    </row>
    <row r="123" spans="1:12" hidden="1" x14ac:dyDescent="0.2">
      <c r="A123" s="1">
        <f t="shared" si="10"/>
        <v>86</v>
      </c>
      <c r="B123" s="13">
        <v>9.1251904206528511E-2</v>
      </c>
      <c r="C123" s="13">
        <v>2.1226609530058782E-2</v>
      </c>
      <c r="D123" s="13">
        <v>0.15820308952637291</v>
      </c>
      <c r="E123" s="11">
        <v>4131115.9289766159</v>
      </c>
      <c r="L123" s="12">
        <f t="shared" si="9"/>
        <v>12150000</v>
      </c>
    </row>
    <row r="124" spans="1:12" hidden="1" x14ac:dyDescent="0.2">
      <c r="A124" s="1">
        <f t="shared" si="10"/>
        <v>87</v>
      </c>
      <c r="B124" s="13">
        <v>9.1251904206528511E-2</v>
      </c>
      <c r="C124" s="13">
        <v>1.7388359751340229E-2</v>
      </c>
      <c r="D124" s="13">
        <v>0.12803218438548508</v>
      </c>
      <c r="E124" s="11">
        <v>2359886.0627536839</v>
      </c>
      <c r="L124" s="12">
        <f t="shared" si="9"/>
        <v>12250000</v>
      </c>
    </row>
    <row r="125" spans="1:12" hidden="1" x14ac:dyDescent="0.2">
      <c r="A125" s="1">
        <f t="shared" si="10"/>
        <v>88</v>
      </c>
      <c r="B125" s="13">
        <v>9.1251904206528511E-2</v>
      </c>
      <c r="C125" s="13">
        <v>1.728645099222122E-2</v>
      </c>
      <c r="D125" s="13">
        <v>7.9799072155184808E-2</v>
      </c>
      <c r="E125" s="11">
        <v>1009739.980090133</v>
      </c>
      <c r="L125" s="12">
        <f t="shared" si="9"/>
        <v>12350000</v>
      </c>
    </row>
    <row r="126" spans="1:12" hidden="1" x14ac:dyDescent="0.2">
      <c r="A126" s="1">
        <f t="shared" si="10"/>
        <v>89</v>
      </c>
      <c r="B126" s="13">
        <v>9.1251904206528511E-2</v>
      </c>
      <c r="C126" s="13">
        <v>2.0104552888936107E-2</v>
      </c>
      <c r="D126" s="13">
        <v>3.9826801865733091E-2</v>
      </c>
      <c r="E126" s="11">
        <v>535298.60067885718</v>
      </c>
      <c r="L126" s="12">
        <f t="shared" si="9"/>
        <v>12450000</v>
      </c>
    </row>
    <row r="127" spans="1:12" hidden="1" x14ac:dyDescent="0.2">
      <c r="A127" s="1">
        <f t="shared" si="10"/>
        <v>90</v>
      </c>
      <c r="B127" s="13">
        <v>9.1251904206528511E-2</v>
      </c>
      <c r="C127" s="13">
        <v>3.8931778848722065E-2</v>
      </c>
      <c r="D127" s="13">
        <v>0.19288829143064906</v>
      </c>
      <c r="E127" s="11">
        <v>8177215.9282445293</v>
      </c>
      <c r="L127" s="12">
        <f t="shared" si="9"/>
        <v>12550000</v>
      </c>
    </row>
    <row r="128" spans="1:12" hidden="1" x14ac:dyDescent="0.2">
      <c r="A128" s="1">
        <f t="shared" si="10"/>
        <v>91</v>
      </c>
      <c r="B128" s="13">
        <v>9.1251904206528511E-2</v>
      </c>
      <c r="C128" s="13">
        <v>1.7308173124478556E-2</v>
      </c>
      <c r="D128" s="13">
        <v>0.12024293101900935</v>
      </c>
      <c r="E128" s="11">
        <v>2051479.4557785767</v>
      </c>
      <c r="L128" s="12">
        <f t="shared" si="9"/>
        <v>12650000</v>
      </c>
    </row>
    <row r="129" spans="1:12" hidden="1" x14ac:dyDescent="0.2">
      <c r="A129" s="1">
        <f t="shared" si="10"/>
        <v>92</v>
      </c>
      <c r="B129" s="13">
        <v>9.1251904206528511E-2</v>
      </c>
      <c r="C129" s="13">
        <v>2.0379148667824511E-2</v>
      </c>
      <c r="D129" s="13">
        <v>8.0085865835785169E-2</v>
      </c>
      <c r="E129" s="11">
        <v>1033794.1632130195</v>
      </c>
      <c r="L129" s="12">
        <f t="shared" si="9"/>
        <v>12750000</v>
      </c>
    </row>
    <row r="130" spans="1:12" hidden="1" x14ac:dyDescent="0.2">
      <c r="A130" s="1">
        <f t="shared" si="10"/>
        <v>93</v>
      </c>
      <c r="B130" s="13">
        <v>9.1251904206528511E-2</v>
      </c>
      <c r="C130" s="13">
        <v>1.4309318830087764E-2</v>
      </c>
      <c r="D130" s="13">
        <v>7.3126911040801601E-2</v>
      </c>
      <c r="E130" s="11">
        <v>885017.66526763723</v>
      </c>
      <c r="L130" s="12">
        <f t="shared" si="9"/>
        <v>12850000</v>
      </c>
    </row>
    <row r="131" spans="1:12" hidden="1" x14ac:dyDescent="0.2">
      <c r="A131" s="1">
        <f t="shared" si="10"/>
        <v>94</v>
      </c>
      <c r="B131" s="13">
        <v>9.1251904206528511E-2</v>
      </c>
      <c r="C131" s="13">
        <v>2.6887216898442513E-2</v>
      </c>
      <c r="D131" s="13">
        <v>0.20551952994394926</v>
      </c>
      <c r="E131" s="11">
        <v>9923861.1812047474</v>
      </c>
      <c r="L131" s="12">
        <f t="shared" si="9"/>
        <v>12950000</v>
      </c>
    </row>
    <row r="132" spans="1:12" hidden="1" x14ac:dyDescent="0.2">
      <c r="A132" s="1">
        <f t="shared" si="10"/>
        <v>95</v>
      </c>
      <c r="B132" s="13">
        <v>9.1251904206528511E-2</v>
      </c>
      <c r="C132" s="13">
        <v>3.24998752015178E-2</v>
      </c>
      <c r="D132" s="13">
        <v>9.7143103465429537E-2</v>
      </c>
      <c r="E132" s="11">
        <v>1482646.0835787163</v>
      </c>
      <c r="L132" s="12">
        <f t="shared" ref="L132:L195" si="11">L131+100000</f>
        <v>13050000</v>
      </c>
    </row>
    <row r="133" spans="1:12" hidden="1" x14ac:dyDescent="0.2">
      <c r="A133" s="1">
        <f t="shared" si="10"/>
        <v>96</v>
      </c>
      <c r="B133" s="13">
        <v>9.1251904206528511E-2</v>
      </c>
      <c r="C133" s="13">
        <v>2.1974421680172346E-2</v>
      </c>
      <c r="D133" s="13">
        <v>9.2028411378597005E-2</v>
      </c>
      <c r="E133" s="11">
        <v>1279414.8770240294</v>
      </c>
      <c r="L133" s="12">
        <f t="shared" si="11"/>
        <v>13150000</v>
      </c>
    </row>
    <row r="134" spans="1:12" hidden="1" x14ac:dyDescent="0.2">
      <c r="A134" s="1">
        <f t="shared" si="10"/>
        <v>97</v>
      </c>
      <c r="B134" s="13">
        <v>9.1251904206528511E-2</v>
      </c>
      <c r="C134" s="13">
        <v>4.0069207074272641E-3</v>
      </c>
      <c r="D134" s="13">
        <v>0.15671728195461718</v>
      </c>
      <c r="E134" s="11">
        <v>3800046.436534646</v>
      </c>
      <c r="L134" s="12">
        <f t="shared" si="11"/>
        <v>13250000</v>
      </c>
    </row>
    <row r="135" spans="1:12" hidden="1" x14ac:dyDescent="0.2">
      <c r="A135" s="1">
        <f t="shared" si="10"/>
        <v>98</v>
      </c>
      <c r="B135" s="13">
        <v>9.1251904206528511E-2</v>
      </c>
      <c r="C135" s="13">
        <v>1.1054692233204029E-2</v>
      </c>
      <c r="D135" s="13">
        <v>8.6914106673602415E-2</v>
      </c>
      <c r="E135" s="11">
        <v>1102204.161838687</v>
      </c>
      <c r="L135" s="12">
        <f t="shared" si="11"/>
        <v>13350000</v>
      </c>
    </row>
    <row r="136" spans="1:12" hidden="1" x14ac:dyDescent="0.2">
      <c r="A136" s="1">
        <f t="shared" si="10"/>
        <v>99</v>
      </c>
      <c r="B136" s="13">
        <v>9.1251904206528511E-2</v>
      </c>
      <c r="C136" s="13">
        <v>4.150657076546699E-3</v>
      </c>
      <c r="D136" s="13">
        <v>0.11903648374556779</v>
      </c>
      <c r="E136" s="11">
        <v>1898495.9967567781</v>
      </c>
      <c r="L136" s="12">
        <f t="shared" si="11"/>
        <v>13450000</v>
      </c>
    </row>
    <row r="137" spans="1:12" hidden="1" x14ac:dyDescent="0.2">
      <c r="A137" s="1">
        <f t="shared" si="10"/>
        <v>100</v>
      </c>
      <c r="B137" s="13">
        <v>9.1251904206528511E-2</v>
      </c>
      <c r="C137" s="13">
        <v>2.908862571774163E-2</v>
      </c>
      <c r="D137" s="13">
        <v>7.3212708166972146E-3</v>
      </c>
      <c r="E137" s="11">
        <v>363024.13036250824</v>
      </c>
      <c r="L137" s="12">
        <f t="shared" si="11"/>
        <v>13550000</v>
      </c>
    </row>
    <row r="138" spans="1:12" hidden="1" x14ac:dyDescent="0.2">
      <c r="A138" s="1">
        <f t="shared" si="10"/>
        <v>101</v>
      </c>
      <c r="B138" s="13">
        <v>9.1251904206528511E-2</v>
      </c>
      <c r="C138" s="13">
        <v>4.8320098515595322E-2</v>
      </c>
      <c r="D138" s="13">
        <v>6.7198947085920044E-2</v>
      </c>
      <c r="E138" s="11">
        <v>1023147.5750122328</v>
      </c>
      <c r="L138" s="12">
        <f t="shared" si="11"/>
        <v>13650000</v>
      </c>
    </row>
    <row r="139" spans="1:12" hidden="1" x14ac:dyDescent="0.2">
      <c r="A139" s="1">
        <f t="shared" si="10"/>
        <v>102</v>
      </c>
      <c r="B139" s="13">
        <v>9.1251904206528511E-2</v>
      </c>
      <c r="C139" s="13">
        <v>3.2884797799170459E-2</v>
      </c>
      <c r="D139" s="13">
        <v>3.2158133814771048E-2</v>
      </c>
      <c r="E139" s="11">
        <v>533322.91481562366</v>
      </c>
      <c r="L139" s="12">
        <f t="shared" si="11"/>
        <v>13750000</v>
      </c>
    </row>
    <row r="140" spans="1:12" hidden="1" x14ac:dyDescent="0.2">
      <c r="A140" s="1">
        <f t="shared" si="10"/>
        <v>103</v>
      </c>
      <c r="B140" s="13">
        <v>9.1251904206528511E-2</v>
      </c>
      <c r="C140" s="13">
        <v>3.4078485149936391E-3</v>
      </c>
      <c r="D140" s="13">
        <v>0.10149892046253405</v>
      </c>
      <c r="E140" s="11">
        <v>1375600.9920033719</v>
      </c>
      <c r="L140" s="12">
        <f t="shared" si="11"/>
        <v>13850000</v>
      </c>
    </row>
    <row r="141" spans="1:12" hidden="1" x14ac:dyDescent="0.2">
      <c r="A141" s="1">
        <f t="shared" si="10"/>
        <v>104</v>
      </c>
      <c r="B141" s="13">
        <v>9.1251904206528511E-2</v>
      </c>
      <c r="C141" s="13">
        <v>2.0320962393644712E-2</v>
      </c>
      <c r="D141" s="13">
        <v>5.8004858115747862E-2</v>
      </c>
      <c r="E141" s="11">
        <v>716075.62641875551</v>
      </c>
      <c r="L141" s="12">
        <f t="shared" si="11"/>
        <v>13950000</v>
      </c>
    </row>
    <row r="142" spans="1:12" hidden="1" x14ac:dyDescent="0.2">
      <c r="A142" s="1">
        <f t="shared" si="10"/>
        <v>105</v>
      </c>
      <c r="B142" s="13">
        <v>9.1251904206528511E-2</v>
      </c>
      <c r="C142" s="13">
        <v>2.9089639146684721E-3</v>
      </c>
      <c r="D142" s="13">
        <v>5.4334661378896733E-2</v>
      </c>
      <c r="E142" s="11">
        <v>597801.67990095878</v>
      </c>
      <c r="L142" s="12">
        <f t="shared" si="11"/>
        <v>14050000</v>
      </c>
    </row>
    <row r="143" spans="1:12" hidden="1" x14ac:dyDescent="0.2">
      <c r="A143" s="1">
        <f t="shared" si="10"/>
        <v>106</v>
      </c>
      <c r="B143" s="13">
        <v>9.1251904206528511E-2</v>
      </c>
      <c r="C143" s="13">
        <v>1.472416446557484E-2</v>
      </c>
      <c r="D143" s="13">
        <v>6.2333170469410004E-2</v>
      </c>
      <c r="E143" s="11">
        <v>739726.30840689037</v>
      </c>
      <c r="L143" s="12">
        <f t="shared" si="11"/>
        <v>14150000</v>
      </c>
    </row>
    <row r="144" spans="1:12" hidden="1" x14ac:dyDescent="0.2">
      <c r="A144" s="1">
        <f t="shared" si="10"/>
        <v>107</v>
      </c>
      <c r="B144" s="13">
        <v>9.1251904206528511E-2</v>
      </c>
      <c r="C144" s="13">
        <v>2.2745372259797777E-2</v>
      </c>
      <c r="D144" s="13">
        <v>0.12270110483210561</v>
      </c>
      <c r="E144" s="11">
        <v>2195936.7478811298</v>
      </c>
      <c r="L144" s="12">
        <f t="shared" si="11"/>
        <v>14250000</v>
      </c>
    </row>
    <row r="145" spans="1:12" hidden="1" x14ac:dyDescent="0.2">
      <c r="A145" s="1">
        <f t="shared" si="10"/>
        <v>108</v>
      </c>
      <c r="B145" s="13">
        <v>9.1251904206528511E-2</v>
      </c>
      <c r="C145" s="13">
        <v>1.5762824439166951E-2</v>
      </c>
      <c r="D145" s="13">
        <v>0.10787502373812941</v>
      </c>
      <c r="E145" s="11">
        <v>1634050.9062786575</v>
      </c>
      <c r="L145" s="12">
        <f t="shared" si="11"/>
        <v>14350000</v>
      </c>
    </row>
    <row r="146" spans="1:12" hidden="1" x14ac:dyDescent="0.2">
      <c r="A146" s="1">
        <f t="shared" si="10"/>
        <v>109</v>
      </c>
      <c r="B146" s="13">
        <v>9.1251904206528511E-2</v>
      </c>
      <c r="C146" s="13">
        <v>4.9327255055110951E-2</v>
      </c>
      <c r="D146" s="13">
        <v>8.2773657644926835E-2</v>
      </c>
      <c r="E146" s="11">
        <v>1309787.3585400761</v>
      </c>
      <c r="L146" s="12">
        <f t="shared" si="11"/>
        <v>14450000</v>
      </c>
    </row>
    <row r="147" spans="1:12" hidden="1" x14ac:dyDescent="0.2">
      <c r="A147" s="1">
        <f t="shared" si="10"/>
        <v>110</v>
      </c>
      <c r="B147" s="13">
        <v>9.1251904206528511E-2</v>
      </c>
      <c r="C147" s="13">
        <v>3.8987441175858922E-2</v>
      </c>
      <c r="D147" s="13">
        <v>6.1733060257282452E-2</v>
      </c>
      <c r="E147" s="11">
        <v>874083.16019410128</v>
      </c>
      <c r="L147" s="12">
        <f t="shared" si="11"/>
        <v>14550000</v>
      </c>
    </row>
    <row r="148" spans="1:12" hidden="1" x14ac:dyDescent="0.2">
      <c r="A148" s="1">
        <f t="shared" si="10"/>
        <v>111</v>
      </c>
      <c r="B148" s="13">
        <v>9.1251904206528511E-2</v>
      </c>
      <c r="C148" s="13">
        <v>2.3251559018827527E-3</v>
      </c>
      <c r="D148" s="13">
        <v>0.14500058898678075</v>
      </c>
      <c r="E148" s="11">
        <v>3042115.4836453721</v>
      </c>
      <c r="L148" s="12">
        <f t="shared" si="11"/>
        <v>14650000</v>
      </c>
    </row>
    <row r="149" spans="1:12" hidden="1" x14ac:dyDescent="0.2">
      <c r="A149" s="1">
        <f t="shared" si="10"/>
        <v>112</v>
      </c>
      <c r="B149" s="13">
        <v>9.1251904206528511E-2</v>
      </c>
      <c r="C149" s="13">
        <v>5.3541483413304669E-3</v>
      </c>
      <c r="D149" s="13">
        <v>0.10170317931363253</v>
      </c>
      <c r="E149" s="11">
        <v>1393159.6491395028</v>
      </c>
      <c r="L149" s="12">
        <f t="shared" si="11"/>
        <v>14750000</v>
      </c>
    </row>
    <row r="150" spans="1:12" hidden="1" x14ac:dyDescent="0.2">
      <c r="A150" s="1">
        <f t="shared" si="10"/>
        <v>113</v>
      </c>
      <c r="B150" s="13">
        <v>9.1251904206528511E-2</v>
      </c>
      <c r="C150" s="13">
        <v>3.8825577969879455E-2</v>
      </c>
      <c r="D150" s="13">
        <v>9.010841276038703E-2</v>
      </c>
      <c r="E150" s="11">
        <v>1371106.8591141163</v>
      </c>
      <c r="L150" s="12">
        <f t="shared" si="11"/>
        <v>14850000</v>
      </c>
    </row>
    <row r="151" spans="1:12" hidden="1" x14ac:dyDescent="0.2">
      <c r="A151" s="1">
        <f t="shared" si="10"/>
        <v>114</v>
      </c>
      <c r="B151" s="13">
        <v>9.1251904206528511E-2</v>
      </c>
      <c r="C151" s="13">
        <v>3.7373085784347539E-2</v>
      </c>
      <c r="D151" s="13">
        <v>5.3708139791170097E-2</v>
      </c>
      <c r="E151" s="11">
        <v>763282.3391740456</v>
      </c>
      <c r="L151" s="12">
        <f t="shared" si="11"/>
        <v>14950000</v>
      </c>
    </row>
    <row r="152" spans="1:12" hidden="1" x14ac:dyDescent="0.2">
      <c r="A152" s="1">
        <f t="shared" si="10"/>
        <v>115</v>
      </c>
      <c r="B152" s="13">
        <v>9.1251904206528511E-2</v>
      </c>
      <c r="C152" s="13">
        <v>9.3478992586998651E-3</v>
      </c>
      <c r="D152" s="13">
        <v>7.047728239366749E-2</v>
      </c>
      <c r="E152" s="11">
        <v>820544.19766820339</v>
      </c>
      <c r="L152" s="12">
        <f t="shared" si="11"/>
        <v>15050000</v>
      </c>
    </row>
    <row r="153" spans="1:12" hidden="1" x14ac:dyDescent="0.2">
      <c r="A153" s="1">
        <f t="shared" si="10"/>
        <v>116</v>
      </c>
      <c r="B153" s="13">
        <v>9.1251904206528511E-2</v>
      </c>
      <c r="C153" s="13">
        <v>4.3361110690667531E-2</v>
      </c>
      <c r="D153" s="13">
        <v>8.0775361802055509E-2</v>
      </c>
      <c r="E153" s="11">
        <v>1216163.649992361</v>
      </c>
      <c r="L153" s="12">
        <f t="shared" si="11"/>
        <v>15150000</v>
      </c>
    </row>
    <row r="154" spans="1:12" hidden="1" x14ac:dyDescent="0.2">
      <c r="A154" s="1">
        <f t="shared" si="10"/>
        <v>117</v>
      </c>
      <c r="B154" s="13">
        <v>9.1251904206528511E-2</v>
      </c>
      <c r="C154" s="13">
        <v>4.2137871582478191E-2</v>
      </c>
      <c r="D154" s="13">
        <v>0.14771250251535287</v>
      </c>
      <c r="E154" s="11">
        <v>3714861.6954100239</v>
      </c>
      <c r="L154" s="12">
        <f t="shared" si="11"/>
        <v>15250000</v>
      </c>
    </row>
    <row r="155" spans="1:12" hidden="1" x14ac:dyDescent="0.2">
      <c r="A155" s="1">
        <f t="shared" si="10"/>
        <v>118</v>
      </c>
      <c r="B155" s="13">
        <v>9.1251904206528511E-2</v>
      </c>
      <c r="C155" s="13">
        <v>1.452355813637829E-3</v>
      </c>
      <c r="D155" s="13">
        <v>0.18736535088624234</v>
      </c>
      <c r="E155" s="11">
        <v>6665484.3432242945</v>
      </c>
      <c r="L155" s="12">
        <f t="shared" si="11"/>
        <v>15350000</v>
      </c>
    </row>
    <row r="156" spans="1:12" hidden="1" x14ac:dyDescent="0.2">
      <c r="A156" s="1">
        <f t="shared" si="10"/>
        <v>119</v>
      </c>
      <c r="B156" s="13">
        <v>9.1251904206528511E-2</v>
      </c>
      <c r="C156" s="13">
        <v>2.9810593478346095E-2</v>
      </c>
      <c r="D156" s="13">
        <v>0.13232809484871311</v>
      </c>
      <c r="E156" s="11">
        <v>2687146.0937165623</v>
      </c>
      <c r="L156" s="12">
        <f t="shared" si="11"/>
        <v>15450000</v>
      </c>
    </row>
    <row r="157" spans="1:12" hidden="1" x14ac:dyDescent="0.2">
      <c r="A157" s="1">
        <f t="shared" si="10"/>
        <v>120</v>
      </c>
      <c r="B157" s="13">
        <v>9.1251904206528511E-2</v>
      </c>
      <c r="C157" s="13">
        <v>3.9745011439338174E-2</v>
      </c>
      <c r="D157" s="13">
        <v>4.8773278862170082E-2</v>
      </c>
      <c r="E157" s="11">
        <v>723230.69857996842</v>
      </c>
      <c r="L157" s="12">
        <f t="shared" si="11"/>
        <v>15550000</v>
      </c>
    </row>
    <row r="158" spans="1:12" hidden="1" x14ac:dyDescent="0.2">
      <c r="A158" s="1">
        <f t="shared" si="10"/>
        <v>121</v>
      </c>
      <c r="B158" s="13">
        <v>9.1251904206528511E-2</v>
      </c>
      <c r="C158" s="13">
        <v>1.8016543180303325E-3</v>
      </c>
      <c r="D158" s="13">
        <v>8.8562815442748022E-2</v>
      </c>
      <c r="E158" s="11">
        <v>1081454.9467827054</v>
      </c>
      <c r="L158" s="12">
        <f t="shared" si="11"/>
        <v>15650000</v>
      </c>
    </row>
    <row r="159" spans="1:12" hidden="1" x14ac:dyDescent="0.2">
      <c r="A159" s="1">
        <f t="shared" si="10"/>
        <v>122</v>
      </c>
      <c r="B159" s="13">
        <v>9.1251904206528511E-2</v>
      </c>
      <c r="C159" s="13">
        <v>3.1143460276211427E-2</v>
      </c>
      <c r="D159" s="13">
        <v>0.10631413104908308</v>
      </c>
      <c r="E159" s="11">
        <v>1719634.9178185661</v>
      </c>
      <c r="L159" s="12">
        <f t="shared" si="11"/>
        <v>15750000</v>
      </c>
    </row>
    <row r="160" spans="1:12" hidden="1" x14ac:dyDescent="0.2">
      <c r="A160" s="1">
        <f t="shared" si="10"/>
        <v>123</v>
      </c>
      <c r="B160" s="13">
        <v>9.1251904206528511E-2</v>
      </c>
      <c r="C160" s="13">
        <v>4.8606207482798647E-2</v>
      </c>
      <c r="D160" s="13">
        <v>0.11454471225102339</v>
      </c>
      <c r="E160" s="11">
        <v>2177581.8704393348</v>
      </c>
      <c r="L160" s="12">
        <f t="shared" si="11"/>
        <v>15850000</v>
      </c>
    </row>
    <row r="161" spans="1:12" hidden="1" x14ac:dyDescent="0.2">
      <c r="A161" s="1">
        <f t="shared" si="10"/>
        <v>124</v>
      </c>
      <c r="B161" s="13">
        <v>9.1251904206528511E-2</v>
      </c>
      <c r="C161" s="13">
        <v>3.2365769565381813E-2</v>
      </c>
      <c r="D161" s="13">
        <v>9.3872747866272227E-2</v>
      </c>
      <c r="E161" s="11">
        <v>1402182.4597376063</v>
      </c>
      <c r="L161" s="12">
        <f t="shared" si="11"/>
        <v>15950000</v>
      </c>
    </row>
    <row r="162" spans="1:12" hidden="1" x14ac:dyDescent="0.2">
      <c r="A162" s="1">
        <f t="shared" si="10"/>
        <v>125</v>
      </c>
      <c r="B162" s="13">
        <v>9.1251904206528511E-2</v>
      </c>
      <c r="C162" s="13">
        <v>2.3861540587189812E-3</v>
      </c>
      <c r="D162" s="13">
        <v>4.2718274481265112E-2</v>
      </c>
      <c r="E162" s="11">
        <v>489822.6598341536</v>
      </c>
      <c r="L162" s="12">
        <f t="shared" si="11"/>
        <v>16050000</v>
      </c>
    </row>
    <row r="163" spans="1:12" hidden="1" x14ac:dyDescent="0.2">
      <c r="A163" s="1">
        <f t="shared" si="10"/>
        <v>126</v>
      </c>
      <c r="B163" s="13">
        <v>9.1251904206528511E-2</v>
      </c>
      <c r="C163" s="13">
        <v>1.074301124663723E-2</v>
      </c>
      <c r="D163" s="13">
        <v>5.0240700755036873E-2</v>
      </c>
      <c r="E163" s="11">
        <v>588884.51308312966</v>
      </c>
      <c r="L163" s="12">
        <f t="shared" si="11"/>
        <v>16150000</v>
      </c>
    </row>
    <row r="164" spans="1:12" hidden="1" x14ac:dyDescent="0.2">
      <c r="A164" s="1">
        <f t="shared" si="10"/>
        <v>127</v>
      </c>
      <c r="B164" s="13">
        <v>9.1251904206528511E-2</v>
      </c>
      <c r="C164" s="13">
        <v>1.2366864622518365E-2</v>
      </c>
      <c r="D164" s="13">
        <v>0.17802562777664607</v>
      </c>
      <c r="E164" s="11">
        <v>5772986.9835046753</v>
      </c>
      <c r="L164" s="12">
        <f t="shared" si="11"/>
        <v>16250000</v>
      </c>
    </row>
    <row r="165" spans="1:12" hidden="1" x14ac:dyDescent="0.2">
      <c r="A165" s="1">
        <f t="shared" si="10"/>
        <v>128</v>
      </c>
      <c r="B165" s="13">
        <v>9.1251904206528511E-2</v>
      </c>
      <c r="C165" s="13">
        <v>3.1430001279955343E-2</v>
      </c>
      <c r="D165" s="13">
        <v>5.3033187812847084E-2</v>
      </c>
      <c r="E165" s="11">
        <v>719883.91907173721</v>
      </c>
      <c r="L165" s="12">
        <f t="shared" si="11"/>
        <v>16350000</v>
      </c>
    </row>
    <row r="166" spans="1:12" hidden="1" x14ac:dyDescent="0.2">
      <c r="A166" s="1">
        <f t="shared" si="10"/>
        <v>129</v>
      </c>
      <c r="B166" s="13">
        <v>9.1251904206528511E-2</v>
      </c>
      <c r="C166" s="13">
        <v>1.8239854082898268E-2</v>
      </c>
      <c r="D166" s="13">
        <v>9.8766921264184654E-2</v>
      </c>
      <c r="E166" s="11">
        <v>1409121.2735642251</v>
      </c>
      <c r="L166" s="12">
        <f t="shared" si="11"/>
        <v>16450000</v>
      </c>
    </row>
    <row r="167" spans="1:12" hidden="1" x14ac:dyDescent="0.2">
      <c r="A167" s="1">
        <f t="shared" si="10"/>
        <v>130</v>
      </c>
      <c r="B167" s="13">
        <v>9.1251904206528511E-2</v>
      </c>
      <c r="C167" s="13">
        <v>1.7452164255129601E-2</v>
      </c>
      <c r="D167" s="13">
        <v>7.001393425278582E-2</v>
      </c>
      <c r="E167" s="11">
        <v>856411.31798956159</v>
      </c>
      <c r="L167" s="12">
        <f t="shared" si="11"/>
        <v>16550000</v>
      </c>
    </row>
    <row r="168" spans="1:12" hidden="1" x14ac:dyDescent="0.2">
      <c r="A168" s="1">
        <f t="shared" ref="A168:A231" si="12">A167+1</f>
        <v>131</v>
      </c>
      <c r="B168" s="13">
        <v>9.1251904206528511E-2</v>
      </c>
      <c r="C168" s="13">
        <v>3.6577293734522162E-2</v>
      </c>
      <c r="D168" s="13">
        <v>0.18526572654965864</v>
      </c>
      <c r="E168" s="11">
        <v>7081285.5759204011</v>
      </c>
      <c r="L168" s="12">
        <f t="shared" si="11"/>
        <v>16650000</v>
      </c>
    </row>
    <row r="169" spans="1:12" hidden="1" x14ac:dyDescent="0.2">
      <c r="A169" s="1">
        <f t="shared" si="12"/>
        <v>132</v>
      </c>
      <c r="B169" s="13">
        <v>9.1251904206528511E-2</v>
      </c>
      <c r="C169" s="13">
        <v>2.8967777218376036E-2</v>
      </c>
      <c r="D169" s="13">
        <v>0.10359420569268088</v>
      </c>
      <c r="E169" s="11">
        <v>1622050.1292409392</v>
      </c>
      <c r="L169" s="12">
        <f t="shared" si="11"/>
        <v>16750000</v>
      </c>
    </row>
    <row r="170" spans="1:12" hidden="1" x14ac:dyDescent="0.2">
      <c r="A170" s="1">
        <f t="shared" si="12"/>
        <v>133</v>
      </c>
      <c r="B170" s="13">
        <v>9.1251904206528511E-2</v>
      </c>
      <c r="C170" s="13">
        <v>3.1217010001847553E-2</v>
      </c>
      <c r="D170" s="13">
        <v>0.15479159054488592</v>
      </c>
      <c r="E170" s="11">
        <v>4028020.4952627909</v>
      </c>
      <c r="L170" s="12">
        <f t="shared" si="11"/>
        <v>16850000</v>
      </c>
    </row>
    <row r="171" spans="1:12" hidden="1" x14ac:dyDescent="0.2">
      <c r="A171" s="1">
        <f t="shared" si="12"/>
        <v>134</v>
      </c>
      <c r="B171" s="13">
        <v>9.1251904206528511E-2</v>
      </c>
      <c r="C171" s="13">
        <v>3.1729622677208802E-2</v>
      </c>
      <c r="D171" s="13">
        <v>0.12405647149555288</v>
      </c>
      <c r="E171" s="11">
        <v>2344498.0564356679</v>
      </c>
      <c r="L171" s="12">
        <f t="shared" si="11"/>
        <v>16950000</v>
      </c>
    </row>
    <row r="172" spans="1:12" hidden="1" x14ac:dyDescent="0.2">
      <c r="A172" s="1">
        <f t="shared" si="12"/>
        <v>135</v>
      </c>
      <c r="B172" s="13">
        <v>9.1251904206528511E-2</v>
      </c>
      <c r="C172" s="13">
        <v>4.305185971420164E-2</v>
      </c>
      <c r="D172" s="13">
        <v>0.17041783582093445</v>
      </c>
      <c r="E172" s="11">
        <v>5557858.5032688398</v>
      </c>
      <c r="L172" s="12">
        <f t="shared" si="11"/>
        <v>17050000</v>
      </c>
    </row>
    <row r="173" spans="1:12" hidden="1" x14ac:dyDescent="0.2">
      <c r="A173" s="1">
        <f t="shared" si="12"/>
        <v>136</v>
      </c>
      <c r="B173" s="13">
        <v>9.1251904206528511E-2</v>
      </c>
      <c r="C173" s="13">
        <v>3.0911327620928783E-2</v>
      </c>
      <c r="D173" s="13">
        <v>6.6813676761158153E-2</v>
      </c>
      <c r="E173" s="11">
        <v>890747.98827178194</v>
      </c>
      <c r="L173" s="12">
        <f t="shared" si="11"/>
        <v>17150000</v>
      </c>
    </row>
    <row r="174" spans="1:12" hidden="1" x14ac:dyDescent="0.2">
      <c r="A174" s="1">
        <f t="shared" si="12"/>
        <v>137</v>
      </c>
      <c r="B174" s="13">
        <v>9.1251904206528511E-2</v>
      </c>
      <c r="C174" s="13">
        <v>4.2742551405021201E-2</v>
      </c>
      <c r="D174" s="13">
        <v>4.2996185397119246E-2</v>
      </c>
      <c r="E174" s="11">
        <v>682725.53786570416</v>
      </c>
      <c r="L174" s="12">
        <f t="shared" si="11"/>
        <v>17250000</v>
      </c>
    </row>
    <row r="175" spans="1:12" hidden="1" x14ac:dyDescent="0.2">
      <c r="A175" s="1">
        <f t="shared" si="12"/>
        <v>138</v>
      </c>
      <c r="B175" s="13">
        <v>9.1251904206528511E-2</v>
      </c>
      <c r="C175" s="13">
        <v>4.2148030548100152E-2</v>
      </c>
      <c r="D175" s="13">
        <v>-2.1228001555865392E-2</v>
      </c>
      <c r="E175" s="11">
        <v>298630.61710266402</v>
      </c>
      <c r="L175" s="12">
        <f t="shared" si="11"/>
        <v>17350000</v>
      </c>
    </row>
    <row r="176" spans="1:12" hidden="1" x14ac:dyDescent="0.2">
      <c r="A176" s="1">
        <f t="shared" si="12"/>
        <v>139</v>
      </c>
      <c r="B176" s="13">
        <v>9.1251904206528511E-2</v>
      </c>
      <c r="C176" s="13">
        <v>2.2780230618661225E-2</v>
      </c>
      <c r="D176" s="13">
        <v>4.6157880649749211E-2</v>
      </c>
      <c r="E176" s="11">
        <v>603788.29825649748</v>
      </c>
      <c r="L176" s="12">
        <f t="shared" si="11"/>
        <v>17450000</v>
      </c>
    </row>
    <row r="177" spans="1:12" hidden="1" x14ac:dyDescent="0.2">
      <c r="A177" s="1">
        <f t="shared" si="12"/>
        <v>140</v>
      </c>
      <c r="B177" s="13">
        <v>9.1251904206528511E-2</v>
      </c>
      <c r="C177" s="13">
        <v>3.2872375024861622E-5</v>
      </c>
      <c r="D177" s="13">
        <v>0.1544263185990874</v>
      </c>
      <c r="E177" s="11">
        <v>3597568.6723253378</v>
      </c>
      <c r="L177" s="12">
        <f t="shared" si="11"/>
        <v>17550000</v>
      </c>
    </row>
    <row r="178" spans="1:12" hidden="1" x14ac:dyDescent="0.2">
      <c r="A178" s="1">
        <f t="shared" si="12"/>
        <v>141</v>
      </c>
      <c r="B178" s="13">
        <v>9.1251904206528511E-2</v>
      </c>
      <c r="C178" s="13">
        <v>1.558901875128893E-2</v>
      </c>
      <c r="D178" s="13">
        <v>0.19790522945489053</v>
      </c>
      <c r="E178" s="11">
        <v>8389447.352167774</v>
      </c>
      <c r="L178" s="12">
        <f t="shared" si="11"/>
        <v>17650000</v>
      </c>
    </row>
    <row r="179" spans="1:12" hidden="1" x14ac:dyDescent="0.2">
      <c r="A179" s="1">
        <f t="shared" si="12"/>
        <v>142</v>
      </c>
      <c r="B179" s="13">
        <v>9.1251904206528511E-2</v>
      </c>
      <c r="C179" s="13">
        <v>3.9359979530996798E-2</v>
      </c>
      <c r="D179" s="13">
        <v>0.11762538236773533</v>
      </c>
      <c r="E179" s="11">
        <v>2179871.4656825596</v>
      </c>
      <c r="L179" s="12">
        <f t="shared" si="11"/>
        <v>17750000</v>
      </c>
    </row>
    <row r="180" spans="1:12" hidden="1" x14ac:dyDescent="0.2">
      <c r="A180" s="1">
        <f t="shared" si="12"/>
        <v>143</v>
      </c>
      <c r="B180" s="13">
        <v>9.1251904206528511E-2</v>
      </c>
      <c r="C180" s="13">
        <v>4.7683972499737937E-2</v>
      </c>
      <c r="D180" s="13">
        <v>8.7377366555192723E-2</v>
      </c>
      <c r="E180" s="11">
        <v>1391954.9094888526</v>
      </c>
      <c r="L180" s="12">
        <f t="shared" si="11"/>
        <v>17850000</v>
      </c>
    </row>
    <row r="181" spans="1:12" hidden="1" x14ac:dyDescent="0.2">
      <c r="A181" s="1">
        <f t="shared" si="12"/>
        <v>144</v>
      </c>
      <c r="B181" s="13">
        <v>9.1251904206528511E-2</v>
      </c>
      <c r="C181" s="13">
        <v>1.8894642278687354E-2</v>
      </c>
      <c r="D181" s="13">
        <v>9.3226344311820614E-2</v>
      </c>
      <c r="E181" s="11">
        <v>1284011.7365945317</v>
      </c>
      <c r="L181" s="12">
        <f t="shared" si="11"/>
        <v>17950000</v>
      </c>
    </row>
    <row r="182" spans="1:12" hidden="1" x14ac:dyDescent="0.2">
      <c r="A182" s="1">
        <f t="shared" si="12"/>
        <v>145</v>
      </c>
      <c r="B182" s="13">
        <v>9.1251904206528511E-2</v>
      </c>
      <c r="C182" s="13">
        <v>3.1802922727988035E-2</v>
      </c>
      <c r="D182" s="13">
        <v>-1.2630223114428824E-2</v>
      </c>
      <c r="E182" s="11">
        <v>289801.98022000119</v>
      </c>
      <c r="L182" s="12">
        <f t="shared" si="11"/>
        <v>18050000</v>
      </c>
    </row>
    <row r="183" spans="1:12" hidden="1" x14ac:dyDescent="0.2">
      <c r="A183" s="1">
        <f t="shared" si="12"/>
        <v>146</v>
      </c>
      <c r="B183" s="13">
        <v>9.1251904206528511E-2</v>
      </c>
      <c r="C183" s="13">
        <v>4.3287486870925512E-2</v>
      </c>
      <c r="D183" s="13">
        <v>3.9601461611527181E-2</v>
      </c>
      <c r="E183" s="11">
        <v>653719.66067959345</v>
      </c>
      <c r="L183" s="12">
        <f t="shared" si="11"/>
        <v>18150000</v>
      </c>
    </row>
    <row r="184" spans="1:12" hidden="1" x14ac:dyDescent="0.2">
      <c r="A184" s="1">
        <f t="shared" si="12"/>
        <v>147</v>
      </c>
      <c r="B184" s="13">
        <v>9.1251904206528511E-2</v>
      </c>
      <c r="C184" s="13">
        <v>1.5370316331289331E-2</v>
      </c>
      <c r="D184" s="13">
        <v>4.4843408606572932E-2</v>
      </c>
      <c r="E184" s="11">
        <v>558162.85657470615</v>
      </c>
      <c r="L184" s="12">
        <f t="shared" si="11"/>
        <v>18250000</v>
      </c>
    </row>
    <row r="185" spans="1:12" hidden="1" x14ac:dyDescent="0.2">
      <c r="A185" s="1">
        <f t="shared" si="12"/>
        <v>148</v>
      </c>
      <c r="B185" s="13">
        <v>9.1251904206528511E-2</v>
      </c>
      <c r="C185" s="13">
        <v>1.624613469147591E-2</v>
      </c>
      <c r="D185" s="13">
        <v>0.12826738781342806</v>
      </c>
      <c r="E185" s="11">
        <v>2358689.2931543351</v>
      </c>
      <c r="L185" s="12">
        <f t="shared" si="11"/>
        <v>18350000</v>
      </c>
    </row>
    <row r="186" spans="1:12" hidden="1" x14ac:dyDescent="0.2">
      <c r="A186" s="1">
        <f t="shared" si="12"/>
        <v>149</v>
      </c>
      <c r="B186" s="13">
        <v>9.1251904206528511E-2</v>
      </c>
      <c r="C186" s="13">
        <v>4.072976961077808E-2</v>
      </c>
      <c r="D186" s="13">
        <v>0.17539537100176886</v>
      </c>
      <c r="E186" s="11">
        <v>6020164.5289433841</v>
      </c>
      <c r="L186" s="12">
        <f t="shared" si="11"/>
        <v>18450000</v>
      </c>
    </row>
    <row r="187" spans="1:12" hidden="1" x14ac:dyDescent="0.2">
      <c r="A187" s="1">
        <f t="shared" si="12"/>
        <v>150</v>
      </c>
      <c r="B187" s="13">
        <v>9.1251904206528511E-2</v>
      </c>
      <c r="C187" s="13">
        <v>4.9386444733059962E-2</v>
      </c>
      <c r="D187" s="13">
        <v>9.7703562249891546E-2</v>
      </c>
      <c r="E187" s="11">
        <v>1660788.374563152</v>
      </c>
      <c r="L187" s="12">
        <f t="shared" si="11"/>
        <v>18550000</v>
      </c>
    </row>
    <row r="188" spans="1:12" hidden="1" x14ac:dyDescent="0.2">
      <c r="A188" s="1">
        <f t="shared" si="12"/>
        <v>151</v>
      </c>
      <c r="B188" s="13">
        <v>9.1251904206528511E-2</v>
      </c>
      <c r="C188" s="13">
        <v>6.7542343201798527E-3</v>
      </c>
      <c r="D188" s="13">
        <v>7.6646913735918601E-2</v>
      </c>
      <c r="E188" s="11">
        <v>899307.87618804257</v>
      </c>
      <c r="L188" s="12">
        <f t="shared" si="11"/>
        <v>18650000</v>
      </c>
    </row>
    <row r="189" spans="1:12" hidden="1" x14ac:dyDescent="0.2">
      <c r="A189" s="1">
        <f t="shared" si="12"/>
        <v>152</v>
      </c>
      <c r="B189" s="13">
        <v>9.1251904206528511E-2</v>
      </c>
      <c r="C189" s="13">
        <v>4.9944377539427091E-2</v>
      </c>
      <c r="D189" s="13">
        <v>0.12927145292300785</v>
      </c>
      <c r="E189" s="11">
        <v>2807416.8880674387</v>
      </c>
      <c r="L189" s="12">
        <f t="shared" si="11"/>
        <v>18750000</v>
      </c>
    </row>
    <row r="190" spans="1:12" hidden="1" x14ac:dyDescent="0.2">
      <c r="A190" s="1">
        <f t="shared" si="12"/>
        <v>153</v>
      </c>
      <c r="B190" s="13">
        <v>9.1251904206528511E-2</v>
      </c>
      <c r="C190" s="13">
        <v>2.0514275520780712E-2</v>
      </c>
      <c r="D190" s="13">
        <v>0.10082056277190783</v>
      </c>
      <c r="E190" s="11">
        <v>1478008.4957473194</v>
      </c>
      <c r="L190" s="12">
        <f t="shared" si="11"/>
        <v>18850000</v>
      </c>
    </row>
    <row r="191" spans="1:12" hidden="1" x14ac:dyDescent="0.2">
      <c r="A191" s="1">
        <f t="shared" si="12"/>
        <v>154</v>
      </c>
      <c r="B191" s="13">
        <v>9.1251904206528511E-2</v>
      </c>
      <c r="C191" s="13">
        <v>4.9480411633916088E-2</v>
      </c>
      <c r="D191" s="13">
        <v>1.4695151392561973E-2</v>
      </c>
      <c r="E191" s="11">
        <v>499295.35355371004</v>
      </c>
      <c r="L191" s="12">
        <f t="shared" si="11"/>
        <v>18950000</v>
      </c>
    </row>
    <row r="192" spans="1:12" hidden="1" x14ac:dyDescent="0.2">
      <c r="A192" s="1">
        <f t="shared" si="12"/>
        <v>155</v>
      </c>
      <c r="B192" s="13">
        <v>9.1251904206528511E-2</v>
      </c>
      <c r="C192" s="13">
        <v>2.5723110973539343E-2</v>
      </c>
      <c r="D192" s="13">
        <v>5.1521468165108206E-2</v>
      </c>
      <c r="E192" s="11">
        <v>672181.83535217727</v>
      </c>
      <c r="L192" s="12">
        <f t="shared" si="11"/>
        <v>19050000</v>
      </c>
    </row>
    <row r="193" spans="1:12" hidden="1" x14ac:dyDescent="0.2">
      <c r="A193" s="1">
        <f t="shared" si="12"/>
        <v>156</v>
      </c>
      <c r="B193" s="13">
        <v>9.1251904206528511E-2</v>
      </c>
      <c r="C193" s="13">
        <v>1.71610084820857E-2</v>
      </c>
      <c r="D193" s="13">
        <v>6.2573564883130151E-2</v>
      </c>
      <c r="E193" s="11">
        <v>754991.35226609977</v>
      </c>
      <c r="L193" s="12">
        <f t="shared" si="11"/>
        <v>19150000</v>
      </c>
    </row>
    <row r="194" spans="1:12" hidden="1" x14ac:dyDescent="0.2">
      <c r="A194" s="1">
        <f t="shared" si="12"/>
        <v>157</v>
      </c>
      <c r="B194" s="13">
        <v>9.1251904206528511E-2</v>
      </c>
      <c r="C194" s="13">
        <v>2.7209462782386919E-2</v>
      </c>
      <c r="D194" s="13">
        <v>8.2406878286029689E-2</v>
      </c>
      <c r="E194" s="11">
        <v>1121339.4947663648</v>
      </c>
      <c r="L194" s="12">
        <f t="shared" si="11"/>
        <v>19250000</v>
      </c>
    </row>
    <row r="195" spans="1:12" hidden="1" x14ac:dyDescent="0.2">
      <c r="A195" s="1">
        <f t="shared" si="12"/>
        <v>158</v>
      </c>
      <c r="B195" s="13">
        <v>9.1251904206528511E-2</v>
      </c>
      <c r="C195" s="13">
        <v>2.2014252727835189E-2</v>
      </c>
      <c r="D195" s="13">
        <v>6.8070100811123108E-2</v>
      </c>
      <c r="E195" s="11">
        <v>854435.116886009</v>
      </c>
      <c r="L195" s="12">
        <f t="shared" si="11"/>
        <v>19350000</v>
      </c>
    </row>
    <row r="196" spans="1:12" hidden="1" x14ac:dyDescent="0.2">
      <c r="A196" s="1">
        <f t="shared" si="12"/>
        <v>159</v>
      </c>
      <c r="B196" s="13">
        <v>9.1251904206528511E-2</v>
      </c>
      <c r="C196" s="13">
        <v>2.4789570914978673E-2</v>
      </c>
      <c r="D196" s="13">
        <v>0.12797144366298294</v>
      </c>
      <c r="E196" s="11">
        <v>2433279.7372642867</v>
      </c>
      <c r="L196" s="12">
        <f t="shared" ref="L196:L259" si="13">L195+100000</f>
        <v>19450000</v>
      </c>
    </row>
    <row r="197" spans="1:12" hidden="1" x14ac:dyDescent="0.2">
      <c r="A197" s="1">
        <f t="shared" si="12"/>
        <v>160</v>
      </c>
      <c r="B197" s="13">
        <v>9.1251904206528511E-2</v>
      </c>
      <c r="C197" s="13">
        <v>2.8501969758999868E-2</v>
      </c>
      <c r="D197" s="13">
        <v>7.5711662202255559E-2</v>
      </c>
      <c r="E197" s="11">
        <v>1012043.4439583196</v>
      </c>
      <c r="L197" s="12">
        <f t="shared" si="13"/>
        <v>19550000</v>
      </c>
    </row>
    <row r="198" spans="1:12" hidden="1" x14ac:dyDescent="0.2">
      <c r="A198" s="1">
        <f t="shared" si="12"/>
        <v>161</v>
      </c>
      <c r="B198" s="13">
        <v>9.1251904206528511E-2</v>
      </c>
      <c r="C198" s="13">
        <v>3.9451093666849603E-2</v>
      </c>
      <c r="D198" s="13">
        <v>0.21728114789109526</v>
      </c>
      <c r="E198" s="11">
        <v>12678568.734612558</v>
      </c>
      <c r="L198" s="12">
        <f t="shared" si="13"/>
        <v>19650000</v>
      </c>
    </row>
    <row r="199" spans="1:12" hidden="1" x14ac:dyDescent="0.2">
      <c r="A199" s="1">
        <f t="shared" si="12"/>
        <v>162</v>
      </c>
      <c r="B199" s="13">
        <v>9.1251904206528511E-2</v>
      </c>
      <c r="C199" s="13">
        <v>2.2939268974513646E-2</v>
      </c>
      <c r="D199" s="13">
        <v>0.11246357250108342</v>
      </c>
      <c r="E199" s="11">
        <v>1834445.5149201243</v>
      </c>
      <c r="L199" s="12">
        <f t="shared" si="13"/>
        <v>19750000</v>
      </c>
    </row>
    <row r="200" spans="1:12" hidden="1" x14ac:dyDescent="0.2">
      <c r="A200" s="1">
        <f t="shared" si="12"/>
        <v>163</v>
      </c>
      <c r="B200" s="13">
        <v>9.1251904206528511E-2</v>
      </c>
      <c r="C200" s="13">
        <v>1.6790535999024636E-2</v>
      </c>
      <c r="D200" s="13">
        <v>9.7307958210035517E-2</v>
      </c>
      <c r="E200" s="11">
        <v>1363253.3785190317</v>
      </c>
      <c r="L200" s="12">
        <f t="shared" si="13"/>
        <v>19850000</v>
      </c>
    </row>
    <row r="201" spans="1:12" hidden="1" x14ac:dyDescent="0.2">
      <c r="A201" s="1">
        <f t="shared" si="12"/>
        <v>164</v>
      </c>
      <c r="B201" s="13">
        <v>9.1251904206528511E-2</v>
      </c>
      <c r="C201" s="13">
        <v>4.3421140289771162E-2</v>
      </c>
      <c r="D201" s="13">
        <v>4.9736081931641786E-2</v>
      </c>
      <c r="E201" s="11">
        <v>757410.63685197569</v>
      </c>
      <c r="L201" s="12">
        <f t="shared" si="13"/>
        <v>19950000</v>
      </c>
    </row>
    <row r="202" spans="1:12" hidden="1" x14ac:dyDescent="0.2">
      <c r="A202" s="1">
        <f t="shared" si="12"/>
        <v>165</v>
      </c>
      <c r="B202" s="13">
        <v>9.1251904206528511E-2</v>
      </c>
      <c r="C202" s="13">
        <v>3.6500443350534921E-2</v>
      </c>
      <c r="D202" s="13">
        <v>9.2922860404527491E-2</v>
      </c>
      <c r="E202" s="11">
        <v>1415287.3860551461</v>
      </c>
      <c r="L202" s="12">
        <f t="shared" si="13"/>
        <v>20050000</v>
      </c>
    </row>
    <row r="203" spans="1:12" hidden="1" x14ac:dyDescent="0.2">
      <c r="A203" s="1">
        <f t="shared" si="12"/>
        <v>166</v>
      </c>
      <c r="B203" s="13">
        <v>9.1251904206528511E-2</v>
      </c>
      <c r="C203" s="13">
        <v>1.091925425572603E-2</v>
      </c>
      <c r="D203" s="13">
        <v>0.11546623745570946</v>
      </c>
      <c r="E203" s="11">
        <v>1830744.7734557721</v>
      </c>
      <c r="L203" s="12">
        <f t="shared" si="13"/>
        <v>20150000</v>
      </c>
    </row>
    <row r="204" spans="1:12" hidden="1" x14ac:dyDescent="0.2">
      <c r="A204" s="1">
        <f t="shared" si="12"/>
        <v>167</v>
      </c>
      <c r="B204" s="13">
        <v>9.1251904206528511E-2</v>
      </c>
      <c r="C204" s="13">
        <v>4.6060952556388382E-2</v>
      </c>
      <c r="D204" s="13">
        <v>7.9306342032807897E-2</v>
      </c>
      <c r="E204" s="11">
        <v>1211554.0555159089</v>
      </c>
      <c r="L204" s="12">
        <f t="shared" si="13"/>
        <v>20250000</v>
      </c>
    </row>
    <row r="205" spans="1:12" hidden="1" x14ac:dyDescent="0.2">
      <c r="A205" s="1">
        <f t="shared" si="12"/>
        <v>168</v>
      </c>
      <c r="B205" s="13">
        <v>9.1251904206528511E-2</v>
      </c>
      <c r="C205" s="13">
        <v>3.532702569133022E-2</v>
      </c>
      <c r="D205" s="13">
        <v>4.5349043483636421E-2</v>
      </c>
      <c r="E205" s="11">
        <v>661640.44470642286</v>
      </c>
      <c r="L205" s="12">
        <f t="shared" si="13"/>
        <v>20350000</v>
      </c>
    </row>
    <row r="206" spans="1:12" hidden="1" x14ac:dyDescent="0.2">
      <c r="A206" s="1">
        <f t="shared" si="12"/>
        <v>169</v>
      </c>
      <c r="B206" s="13">
        <v>9.1251904206528511E-2</v>
      </c>
      <c r="C206" s="13">
        <v>1.8337194251480494E-2</v>
      </c>
      <c r="D206" s="13">
        <v>0.14816600533971572</v>
      </c>
      <c r="E206" s="11">
        <v>3408209.2913014377</v>
      </c>
      <c r="L206" s="12">
        <f t="shared" si="13"/>
        <v>20450000</v>
      </c>
    </row>
    <row r="207" spans="1:12" hidden="1" x14ac:dyDescent="0.2">
      <c r="A207" s="1">
        <f t="shared" si="12"/>
        <v>170</v>
      </c>
      <c r="B207" s="13">
        <v>9.1251904206528511E-2</v>
      </c>
      <c r="C207" s="13">
        <v>1.9973236698695399E-2</v>
      </c>
      <c r="D207" s="13">
        <v>6.8022459323157314E-2</v>
      </c>
      <c r="E207" s="11">
        <v>842177.69133167027</v>
      </c>
      <c r="L207" s="12">
        <f t="shared" si="13"/>
        <v>20550000</v>
      </c>
    </row>
    <row r="208" spans="1:12" hidden="1" x14ac:dyDescent="0.2">
      <c r="A208" s="1">
        <f t="shared" si="12"/>
        <v>171</v>
      </c>
      <c r="B208" s="13">
        <v>9.1251904206528511E-2</v>
      </c>
      <c r="C208" s="13">
        <v>3.5769865745276026E-2</v>
      </c>
      <c r="D208" s="13">
        <v>0.15380778397448885</v>
      </c>
      <c r="E208" s="11">
        <v>4028408.3568582074</v>
      </c>
      <c r="L208" s="12">
        <f t="shared" si="13"/>
        <v>20650000</v>
      </c>
    </row>
    <row r="209" spans="1:12" hidden="1" x14ac:dyDescent="0.2">
      <c r="A209" s="1">
        <f t="shared" si="12"/>
        <v>172</v>
      </c>
      <c r="B209" s="13">
        <v>9.1251904206528511E-2</v>
      </c>
      <c r="C209" s="13">
        <v>2.2299060883218341E-2</v>
      </c>
      <c r="D209" s="13">
        <v>-7.8056240303928104E-4</v>
      </c>
      <c r="E209" s="11">
        <v>302664.2372799727</v>
      </c>
      <c r="L209" s="12">
        <f t="shared" si="13"/>
        <v>20750000</v>
      </c>
    </row>
    <row r="210" spans="1:12" hidden="1" x14ac:dyDescent="0.2">
      <c r="A210" s="1">
        <f t="shared" si="12"/>
        <v>173</v>
      </c>
      <c r="B210" s="13">
        <v>9.1251904206528511E-2</v>
      </c>
      <c r="C210" s="13">
        <v>4.1932899770378923E-2</v>
      </c>
      <c r="D210" s="13">
        <v>0.10669612761372289</v>
      </c>
      <c r="E210" s="11">
        <v>1838605.6725233861</v>
      </c>
      <c r="L210" s="12">
        <f t="shared" si="13"/>
        <v>20850000</v>
      </c>
    </row>
    <row r="211" spans="1:12" hidden="1" x14ac:dyDescent="0.2">
      <c r="A211" s="1">
        <f t="shared" si="12"/>
        <v>174</v>
      </c>
      <c r="B211" s="13">
        <v>9.1251904206528511E-2</v>
      </c>
      <c r="C211" s="13">
        <v>3.3697399463187575E-2</v>
      </c>
      <c r="D211" s="13">
        <v>8.2200443928583999E-2</v>
      </c>
      <c r="E211" s="11">
        <v>1165068.4922231138</v>
      </c>
      <c r="L211" s="12">
        <f t="shared" si="13"/>
        <v>20950000</v>
      </c>
    </row>
    <row r="212" spans="1:12" hidden="1" x14ac:dyDescent="0.2">
      <c r="A212" s="1">
        <f t="shared" si="12"/>
        <v>175</v>
      </c>
      <c r="B212" s="13">
        <v>9.1251904206528511E-2</v>
      </c>
      <c r="C212" s="13">
        <v>4.7566547897866969E-3</v>
      </c>
      <c r="D212" s="13">
        <v>9.5134191015383507E-2</v>
      </c>
      <c r="E212" s="11">
        <v>1234508.8340622503</v>
      </c>
      <c r="L212" s="12">
        <f t="shared" si="13"/>
        <v>21050000</v>
      </c>
    </row>
    <row r="213" spans="1:12" hidden="1" x14ac:dyDescent="0.2">
      <c r="A213" s="1">
        <f t="shared" si="12"/>
        <v>176</v>
      </c>
      <c r="B213" s="13">
        <v>9.1251904206528511E-2</v>
      </c>
      <c r="C213" s="13">
        <v>4.1076426392501197E-3</v>
      </c>
      <c r="D213" s="13">
        <v>8.5961445896286764E-2</v>
      </c>
      <c r="E213" s="11">
        <v>1044602.9378462114</v>
      </c>
      <c r="L213" s="12">
        <f t="shared" si="13"/>
        <v>21150000</v>
      </c>
    </row>
    <row r="214" spans="1:12" hidden="1" x14ac:dyDescent="0.2">
      <c r="A214" s="1">
        <f t="shared" si="12"/>
        <v>177</v>
      </c>
      <c r="B214" s="13">
        <v>9.1251904206528511E-2</v>
      </c>
      <c r="C214" s="13">
        <v>3.6979923249573436E-2</v>
      </c>
      <c r="D214" s="13">
        <v>0.10475917983704247</v>
      </c>
      <c r="E214" s="11">
        <v>1729869.1443394986</v>
      </c>
      <c r="L214" s="12">
        <f t="shared" si="13"/>
        <v>21250000</v>
      </c>
    </row>
    <row r="215" spans="1:12" hidden="1" x14ac:dyDescent="0.2">
      <c r="A215" s="1">
        <f t="shared" si="12"/>
        <v>178</v>
      </c>
      <c r="B215" s="13">
        <v>9.1251904206528511E-2</v>
      </c>
      <c r="C215" s="13">
        <v>2.0567629190247461E-2</v>
      </c>
      <c r="D215" s="13">
        <v>0.12278097916355489</v>
      </c>
      <c r="E215" s="11">
        <v>2177747.069588217</v>
      </c>
      <c r="L215" s="12">
        <f t="shared" si="13"/>
        <v>21350000</v>
      </c>
    </row>
    <row r="216" spans="1:12" hidden="1" x14ac:dyDescent="0.2">
      <c r="A216" s="1">
        <f t="shared" si="12"/>
        <v>179</v>
      </c>
      <c r="B216" s="13">
        <v>9.1251904206528511E-2</v>
      </c>
      <c r="C216" s="13">
        <v>2.6079104279028549E-2</v>
      </c>
      <c r="D216" s="13">
        <v>9.339789085944307E-2</v>
      </c>
      <c r="E216" s="11">
        <v>1340686.1393768745</v>
      </c>
      <c r="L216" s="12">
        <f t="shared" si="13"/>
        <v>21450000</v>
      </c>
    </row>
    <row r="217" spans="1:12" hidden="1" x14ac:dyDescent="0.2">
      <c r="A217" s="1">
        <f t="shared" si="12"/>
        <v>180</v>
      </c>
      <c r="B217" s="13">
        <v>9.1251904206528511E-2</v>
      </c>
      <c r="C217" s="13">
        <v>2.2948804946533786E-3</v>
      </c>
      <c r="D217" s="13">
        <v>8.5103245516969642E-2</v>
      </c>
      <c r="E217" s="11">
        <v>1019154.5316494596</v>
      </c>
      <c r="L217" s="12">
        <f t="shared" si="13"/>
        <v>21550000</v>
      </c>
    </row>
    <row r="218" spans="1:12" hidden="1" x14ac:dyDescent="0.2">
      <c r="A218" s="1">
        <f t="shared" si="12"/>
        <v>181</v>
      </c>
      <c r="B218" s="13">
        <v>9.1251904206528511E-2</v>
      </c>
      <c r="C218" s="13">
        <v>2.4214580509805801E-2</v>
      </c>
      <c r="D218" s="13">
        <v>5.6355780932572673E-2</v>
      </c>
      <c r="E218" s="11">
        <v>717426.72367363877</v>
      </c>
      <c r="L218" s="12">
        <f t="shared" si="13"/>
        <v>21650000</v>
      </c>
    </row>
    <row r="219" spans="1:12" hidden="1" x14ac:dyDescent="0.2">
      <c r="A219" s="1">
        <f t="shared" si="12"/>
        <v>182</v>
      </c>
      <c r="B219" s="13">
        <v>9.1251904206528511E-2</v>
      </c>
      <c r="C219" s="13">
        <v>2.0687721419405447E-2</v>
      </c>
      <c r="D219" s="13">
        <v>9.2498561428178111E-2</v>
      </c>
      <c r="E219" s="11">
        <v>1280552.2646735697</v>
      </c>
      <c r="L219" s="12">
        <f t="shared" si="13"/>
        <v>21750000</v>
      </c>
    </row>
    <row r="220" spans="1:12" hidden="1" x14ac:dyDescent="0.2">
      <c r="A220" s="1">
        <f t="shared" si="12"/>
        <v>183</v>
      </c>
      <c r="B220" s="13">
        <v>9.1251904206528511E-2</v>
      </c>
      <c r="C220" s="13">
        <v>4.514234185169793E-2</v>
      </c>
      <c r="D220" s="13">
        <v>5.6029383377745962E-2</v>
      </c>
      <c r="E220" s="11">
        <v>843367.36525325594</v>
      </c>
      <c r="L220" s="12">
        <f t="shared" si="13"/>
        <v>21850000</v>
      </c>
    </row>
    <row r="221" spans="1:12" hidden="1" x14ac:dyDescent="0.2">
      <c r="A221" s="1">
        <f t="shared" si="12"/>
        <v>184</v>
      </c>
      <c r="B221" s="13">
        <v>9.1251904206528511E-2</v>
      </c>
      <c r="C221" s="13">
        <v>2.3999014099393874E-2</v>
      </c>
      <c r="D221" s="13">
        <v>0.13983989675961545</v>
      </c>
      <c r="E221" s="11">
        <v>2997035.2365973862</v>
      </c>
      <c r="L221" s="12">
        <f t="shared" si="13"/>
        <v>21950000</v>
      </c>
    </row>
    <row r="222" spans="1:12" hidden="1" x14ac:dyDescent="0.2">
      <c r="A222" s="1">
        <f t="shared" si="12"/>
        <v>185</v>
      </c>
      <c r="B222" s="13">
        <v>9.1251904206528511E-2</v>
      </c>
      <c r="C222" s="13">
        <v>5.6705981325792527E-4</v>
      </c>
      <c r="D222" s="13">
        <v>0.11047266519408988</v>
      </c>
      <c r="E222" s="11">
        <v>1599414.6178174908</v>
      </c>
      <c r="L222" s="12">
        <f t="shared" si="13"/>
        <v>22050000</v>
      </c>
    </row>
    <row r="223" spans="1:12" hidden="1" x14ac:dyDescent="0.2">
      <c r="A223" s="1">
        <f t="shared" si="12"/>
        <v>186</v>
      </c>
      <c r="B223" s="13">
        <v>9.1251904206528511E-2</v>
      </c>
      <c r="C223" s="13">
        <v>1.2847721708953314E-2</v>
      </c>
      <c r="D223" s="13">
        <v>7.2321870751119427E-2</v>
      </c>
      <c r="E223" s="11">
        <v>865150.01009146415</v>
      </c>
      <c r="L223" s="12">
        <f t="shared" si="13"/>
        <v>22150000</v>
      </c>
    </row>
    <row r="224" spans="1:12" hidden="1" x14ac:dyDescent="0.2">
      <c r="A224" s="1">
        <f t="shared" si="12"/>
        <v>187</v>
      </c>
      <c r="B224" s="13">
        <v>9.1251904206528511E-2</v>
      </c>
      <c r="C224" s="13">
        <v>1.8891354867349459E-2</v>
      </c>
      <c r="D224" s="13">
        <v>3.1923378101256297E-2</v>
      </c>
      <c r="E224" s="11">
        <v>469071.54798839684</v>
      </c>
      <c r="L224" s="12">
        <f t="shared" si="13"/>
        <v>22250000</v>
      </c>
    </row>
    <row r="225" spans="1:12" hidden="1" x14ac:dyDescent="0.2">
      <c r="A225" s="1">
        <f t="shared" si="12"/>
        <v>188</v>
      </c>
      <c r="B225" s="13">
        <v>9.1251904206528511E-2</v>
      </c>
      <c r="C225" s="13">
        <v>3.2026980824644044E-2</v>
      </c>
      <c r="D225" s="13">
        <v>0.1254877207409569</v>
      </c>
      <c r="E225" s="11">
        <v>2407222.5758567532</v>
      </c>
      <c r="L225" s="12">
        <f t="shared" si="13"/>
        <v>22350000</v>
      </c>
    </row>
    <row r="226" spans="1:12" hidden="1" x14ac:dyDescent="0.2">
      <c r="A226" s="1">
        <f t="shared" si="12"/>
        <v>189</v>
      </c>
      <c r="B226" s="13">
        <v>9.1251904206528511E-2</v>
      </c>
      <c r="C226" s="13">
        <v>5.364180846975786E-3</v>
      </c>
      <c r="D226" s="13">
        <v>0.13724109779427607</v>
      </c>
      <c r="E226" s="11">
        <v>2663753.6797556286</v>
      </c>
      <c r="L226" s="12">
        <f t="shared" si="13"/>
        <v>22450000</v>
      </c>
    </row>
    <row r="227" spans="1:12" hidden="1" x14ac:dyDescent="0.2">
      <c r="A227" s="1">
        <f t="shared" si="12"/>
        <v>190</v>
      </c>
      <c r="B227" s="13">
        <v>9.1251904206528511E-2</v>
      </c>
      <c r="C227" s="13">
        <v>2.5504343171801509E-2</v>
      </c>
      <c r="D227" s="13">
        <v>0.15376113416402032</v>
      </c>
      <c r="E227" s="11">
        <v>3870897.6591461203</v>
      </c>
      <c r="L227" s="12">
        <f t="shared" si="13"/>
        <v>22550000</v>
      </c>
    </row>
    <row r="228" spans="1:12" hidden="1" x14ac:dyDescent="0.2">
      <c r="A228" s="1">
        <f t="shared" si="12"/>
        <v>191</v>
      </c>
      <c r="B228" s="13">
        <v>9.1251904206528511E-2</v>
      </c>
      <c r="C228" s="13">
        <v>3.5037122116111152E-2</v>
      </c>
      <c r="D228" s="13">
        <v>7.3381520445999521E-2</v>
      </c>
      <c r="E228" s="11">
        <v>1019154.9514902179</v>
      </c>
      <c r="L228" s="12">
        <f t="shared" si="13"/>
        <v>22650000</v>
      </c>
    </row>
    <row r="229" spans="1:12" hidden="1" x14ac:dyDescent="0.2">
      <c r="A229" s="1">
        <f t="shared" si="12"/>
        <v>192</v>
      </c>
      <c r="B229" s="13">
        <v>9.1251904206528511E-2</v>
      </c>
      <c r="C229" s="13">
        <v>3.7162733387093118E-2</v>
      </c>
      <c r="D229" s="13">
        <v>0.17270886663225155</v>
      </c>
      <c r="E229" s="11">
        <v>5667821.9287612904</v>
      </c>
      <c r="L229" s="12">
        <f t="shared" si="13"/>
        <v>22750000</v>
      </c>
    </row>
    <row r="230" spans="1:12" hidden="1" x14ac:dyDescent="0.2">
      <c r="A230" s="1">
        <f t="shared" si="12"/>
        <v>193</v>
      </c>
      <c r="B230" s="13">
        <v>9.1251904206528511E-2</v>
      </c>
      <c r="C230" s="13">
        <v>6.5650170046668236E-3</v>
      </c>
      <c r="D230" s="13">
        <v>2.4386962792939393E-2</v>
      </c>
      <c r="E230" s="11">
        <v>375998.0670506992</v>
      </c>
      <c r="L230" s="12">
        <f t="shared" si="13"/>
        <v>22850000</v>
      </c>
    </row>
    <row r="231" spans="1:12" hidden="1" x14ac:dyDescent="0.2">
      <c r="A231" s="1">
        <f t="shared" si="12"/>
        <v>194</v>
      </c>
      <c r="B231" s="13">
        <v>9.1251904206528511E-2</v>
      </c>
      <c r="C231" s="13">
        <v>1.7348973292139025E-2</v>
      </c>
      <c r="D231" s="13">
        <v>4.9765646604707336E-2</v>
      </c>
      <c r="E231" s="11">
        <v>613208.24658321368</v>
      </c>
      <c r="L231" s="12">
        <f t="shared" si="13"/>
        <v>22950000</v>
      </c>
    </row>
    <row r="232" spans="1:12" hidden="1" x14ac:dyDescent="0.2">
      <c r="A232" s="1">
        <f t="shared" ref="A232:A295" si="14">A231+1</f>
        <v>195</v>
      </c>
      <c r="B232" s="13">
        <v>9.1251904206528511E-2</v>
      </c>
      <c r="C232" s="13">
        <v>3.0736336723524244E-2</v>
      </c>
      <c r="D232" s="13">
        <v>4.8724508094905888E-2</v>
      </c>
      <c r="E232" s="11">
        <v>669926.21761387307</v>
      </c>
      <c r="L232" s="12">
        <f t="shared" si="13"/>
        <v>23050000</v>
      </c>
    </row>
    <row r="233" spans="1:12" hidden="1" x14ac:dyDescent="0.2">
      <c r="A233" s="1">
        <f t="shared" si="14"/>
        <v>196</v>
      </c>
      <c r="B233" s="13">
        <v>9.1251904206528511E-2</v>
      </c>
      <c r="C233" s="13">
        <v>2.207507829259059E-3</v>
      </c>
      <c r="D233" s="13">
        <v>4.93944683483762E-2</v>
      </c>
      <c r="E233" s="11">
        <v>547200.4237027897</v>
      </c>
      <c r="L233" s="12">
        <f t="shared" si="13"/>
        <v>23150000</v>
      </c>
    </row>
    <row r="234" spans="1:12" hidden="1" x14ac:dyDescent="0.2">
      <c r="A234" s="1">
        <f t="shared" si="14"/>
        <v>197</v>
      </c>
      <c r="B234" s="13">
        <v>9.1251904206528511E-2</v>
      </c>
      <c r="C234" s="13">
        <v>2.397347299261085E-2</v>
      </c>
      <c r="D234" s="13">
        <v>9.2148437287391374E-2</v>
      </c>
      <c r="E234" s="11">
        <v>1296669.0852099061</v>
      </c>
      <c r="L234" s="12">
        <f t="shared" si="13"/>
        <v>23250000</v>
      </c>
    </row>
    <row r="235" spans="1:12" hidden="1" x14ac:dyDescent="0.2">
      <c r="A235" s="1">
        <f t="shared" si="14"/>
        <v>198</v>
      </c>
      <c r="B235" s="13">
        <v>9.1251904206528511E-2</v>
      </c>
      <c r="C235" s="13">
        <v>1.3202304304945579E-2</v>
      </c>
      <c r="D235" s="13">
        <v>7.9562276297795553E-2</v>
      </c>
      <c r="E235" s="11">
        <v>981713.37928567838</v>
      </c>
      <c r="L235" s="12">
        <f t="shared" si="13"/>
        <v>23350000</v>
      </c>
    </row>
    <row r="236" spans="1:12" hidden="1" x14ac:dyDescent="0.2">
      <c r="A236" s="1">
        <f t="shared" si="14"/>
        <v>199</v>
      </c>
      <c r="B236" s="13">
        <v>9.1251904206528511E-2</v>
      </c>
      <c r="C236" s="13">
        <v>1.9040848419029727E-2</v>
      </c>
      <c r="D236" s="13">
        <v>0.14371750467345973</v>
      </c>
      <c r="E236" s="11">
        <v>3152432.2569164205</v>
      </c>
      <c r="L236" s="12">
        <f t="shared" si="13"/>
        <v>23450000</v>
      </c>
    </row>
    <row r="237" spans="1:12" hidden="1" x14ac:dyDescent="0.2">
      <c r="A237" s="1">
        <f t="shared" si="14"/>
        <v>200</v>
      </c>
      <c r="B237" s="13">
        <v>9.1251904206528511E-2</v>
      </c>
      <c r="C237" s="13">
        <v>3.1577700021934101E-2</v>
      </c>
      <c r="D237" s="13">
        <v>0.11817132609880115</v>
      </c>
      <c r="E237" s="11">
        <v>2114643.6868844111</v>
      </c>
      <c r="L237" s="12">
        <f t="shared" si="13"/>
        <v>23550000</v>
      </c>
    </row>
    <row r="238" spans="1:12" hidden="1" x14ac:dyDescent="0.2">
      <c r="A238" s="1">
        <f t="shared" si="14"/>
        <v>201</v>
      </c>
      <c r="B238" s="13">
        <v>9.1251904206528511E-2</v>
      </c>
      <c r="C238" s="13">
        <v>3.8718391776108842E-2</v>
      </c>
      <c r="D238" s="13">
        <v>0.14128357125545282</v>
      </c>
      <c r="E238" s="11">
        <v>3270981.7181335678</v>
      </c>
      <c r="L238" s="12">
        <f t="shared" si="13"/>
        <v>23650000</v>
      </c>
    </row>
    <row r="239" spans="1:12" hidden="1" x14ac:dyDescent="0.2">
      <c r="A239" s="1">
        <f t="shared" si="14"/>
        <v>202</v>
      </c>
      <c r="B239" s="13">
        <v>9.1251904206528511E-2</v>
      </c>
      <c r="C239" s="13">
        <v>2.7646367499881131E-2</v>
      </c>
      <c r="D239" s="13">
        <v>0.10462208007924854</v>
      </c>
      <c r="E239" s="11">
        <v>1639277.9435720316</v>
      </c>
      <c r="L239" s="12">
        <f t="shared" si="13"/>
        <v>23750000</v>
      </c>
    </row>
    <row r="240" spans="1:12" hidden="1" x14ac:dyDescent="0.2">
      <c r="A240" s="1">
        <f t="shared" si="14"/>
        <v>203</v>
      </c>
      <c r="B240" s="13">
        <v>9.1251904206528511E-2</v>
      </c>
      <c r="C240" s="13">
        <v>3.9123170638129409E-2</v>
      </c>
      <c r="D240" s="13">
        <v>3.668280153063011E-2</v>
      </c>
      <c r="E240" s="11">
        <v>603176.79085301189</v>
      </c>
      <c r="L240" s="12">
        <f t="shared" si="13"/>
        <v>23850000</v>
      </c>
    </row>
    <row r="241" spans="1:12" hidden="1" x14ac:dyDescent="0.2">
      <c r="A241" s="1">
        <f t="shared" si="14"/>
        <v>204</v>
      </c>
      <c r="B241" s="13">
        <v>9.1251904206528511E-2</v>
      </c>
      <c r="C241" s="13">
        <v>2.2671563926572103E-3</v>
      </c>
      <c r="D241" s="13">
        <v>8.1666500790550711E-2</v>
      </c>
      <c r="E241" s="11">
        <v>958547.7747097027</v>
      </c>
      <c r="L241" s="12">
        <f t="shared" si="13"/>
        <v>23950000</v>
      </c>
    </row>
    <row r="242" spans="1:12" hidden="1" x14ac:dyDescent="0.2">
      <c r="A242" s="1">
        <f t="shared" si="14"/>
        <v>205</v>
      </c>
      <c r="B242" s="13">
        <v>9.1251904206528511E-2</v>
      </c>
      <c r="C242" s="13">
        <v>4.5954584133335773E-2</v>
      </c>
      <c r="D242" s="13">
        <v>8.1243764416341582E-2</v>
      </c>
      <c r="E242" s="11">
        <v>1248031.636854348</v>
      </c>
      <c r="L242" s="12">
        <f t="shared" si="13"/>
        <v>24050000</v>
      </c>
    </row>
    <row r="243" spans="1:12" hidden="1" x14ac:dyDescent="0.2">
      <c r="A243" s="1">
        <f t="shared" si="14"/>
        <v>206</v>
      </c>
      <c r="B243" s="13">
        <v>9.1251904206528511E-2</v>
      </c>
      <c r="C243" s="13">
        <v>3.6854148473499292E-2</v>
      </c>
      <c r="D243" s="13">
        <v>7.2107453735718433E-2</v>
      </c>
      <c r="E243" s="11">
        <v>1011684.2040504225</v>
      </c>
      <c r="L243" s="12">
        <f t="shared" si="13"/>
        <v>24150000</v>
      </c>
    </row>
    <row r="244" spans="1:12" hidden="1" x14ac:dyDescent="0.2">
      <c r="A244" s="1">
        <f t="shared" si="14"/>
        <v>207</v>
      </c>
      <c r="B244" s="13">
        <v>9.1251904206528511E-2</v>
      </c>
      <c r="C244" s="13">
        <v>4.6140651512315813E-2</v>
      </c>
      <c r="D244" s="13">
        <v>0.1079107594182508</v>
      </c>
      <c r="E244" s="11">
        <v>1922951.2784581385</v>
      </c>
      <c r="L244" s="12">
        <f t="shared" si="13"/>
        <v>24250000</v>
      </c>
    </row>
    <row r="245" spans="1:12" hidden="1" x14ac:dyDescent="0.2">
      <c r="A245" s="1">
        <f t="shared" si="14"/>
        <v>208</v>
      </c>
      <c r="B245" s="13">
        <v>9.1251904206528511E-2</v>
      </c>
      <c r="C245" s="13">
        <v>4.0992125911601868E-2</v>
      </c>
      <c r="D245" s="13">
        <v>8.0042045658420366E-2</v>
      </c>
      <c r="E245" s="11">
        <v>1182187.3604557787</v>
      </c>
      <c r="L245" s="12">
        <f t="shared" si="13"/>
        <v>24350000</v>
      </c>
    </row>
    <row r="246" spans="1:12" hidden="1" x14ac:dyDescent="0.2">
      <c r="A246" s="1">
        <f t="shared" si="14"/>
        <v>209</v>
      </c>
      <c r="B246" s="13">
        <v>9.1251904206528511E-2</v>
      </c>
      <c r="C246" s="13">
        <v>1.2727708177339076E-2</v>
      </c>
      <c r="D246" s="13">
        <v>9.5051487035958976E-2</v>
      </c>
      <c r="E246" s="11">
        <v>1282934.58763146</v>
      </c>
      <c r="L246" s="12">
        <f t="shared" si="13"/>
        <v>24450000</v>
      </c>
    </row>
    <row r="247" spans="1:12" hidden="1" x14ac:dyDescent="0.2">
      <c r="A247" s="1">
        <f t="shared" si="14"/>
        <v>210</v>
      </c>
      <c r="B247" s="13">
        <v>9.1251904206528511E-2</v>
      </c>
      <c r="C247" s="13">
        <v>1.6249772271007525E-2</v>
      </c>
      <c r="D247" s="13">
        <v>6.2808590805976811E-2</v>
      </c>
      <c r="E247" s="11">
        <v>753284.18869559583</v>
      </c>
      <c r="L247" s="12">
        <f t="shared" si="13"/>
        <v>24550000</v>
      </c>
    </row>
    <row r="248" spans="1:12" hidden="1" x14ac:dyDescent="0.2">
      <c r="A248" s="1">
        <f t="shared" si="14"/>
        <v>211</v>
      </c>
      <c r="B248" s="13">
        <v>9.1251904206528511E-2</v>
      </c>
      <c r="C248" s="13">
        <v>3.2100251818587187E-2</v>
      </c>
      <c r="D248" s="13">
        <v>0.12665995740827279</v>
      </c>
      <c r="E248" s="11">
        <v>2457897.22109407</v>
      </c>
      <c r="L248" s="12">
        <f t="shared" si="13"/>
        <v>24650000</v>
      </c>
    </row>
    <row r="249" spans="1:12" hidden="1" x14ac:dyDescent="0.2">
      <c r="A249" s="1">
        <f t="shared" si="14"/>
        <v>212</v>
      </c>
      <c r="B249" s="13">
        <v>9.1251904206528511E-2</v>
      </c>
      <c r="C249" s="13">
        <v>1.0168421042959903E-2</v>
      </c>
      <c r="D249" s="13">
        <v>1.7213753631923873E-2</v>
      </c>
      <c r="E249" s="11">
        <v>347316.56796748121</v>
      </c>
      <c r="L249" s="12">
        <f t="shared" si="13"/>
        <v>24750000</v>
      </c>
    </row>
    <row r="250" spans="1:12" hidden="1" x14ac:dyDescent="0.2">
      <c r="A250" s="1">
        <f t="shared" si="14"/>
        <v>213</v>
      </c>
      <c r="B250" s="13">
        <v>9.1251904206528511E-2</v>
      </c>
      <c r="C250" s="13">
        <v>1.0243902295010711E-4</v>
      </c>
      <c r="D250" s="13">
        <v>0.1720843962144506</v>
      </c>
      <c r="E250" s="11">
        <v>4998801.7042301819</v>
      </c>
      <c r="L250" s="12">
        <f t="shared" si="13"/>
        <v>24850000</v>
      </c>
    </row>
    <row r="251" spans="1:12" hidden="1" x14ac:dyDescent="0.2">
      <c r="A251" s="1">
        <f t="shared" si="14"/>
        <v>214</v>
      </c>
      <c r="B251" s="13">
        <v>9.1251904206528511E-2</v>
      </c>
      <c r="C251" s="13">
        <v>4.6733959280248122E-2</v>
      </c>
      <c r="D251" s="13">
        <v>6.4679402470095709E-2</v>
      </c>
      <c r="E251" s="11">
        <v>972488.22730013833</v>
      </c>
      <c r="L251" s="12">
        <f t="shared" si="13"/>
        <v>24950000</v>
      </c>
    </row>
    <row r="252" spans="1:12" hidden="1" x14ac:dyDescent="0.2">
      <c r="A252" s="1">
        <f t="shared" si="14"/>
        <v>215</v>
      </c>
      <c r="B252" s="13">
        <v>9.1251904206528511E-2</v>
      </c>
      <c r="C252" s="13">
        <v>3.6588566186942666E-2</v>
      </c>
      <c r="D252" s="13">
        <v>0.14575728891256676</v>
      </c>
      <c r="E252" s="11">
        <v>3505889.2772218161</v>
      </c>
      <c r="L252" s="12">
        <f t="shared" si="13"/>
        <v>25050000</v>
      </c>
    </row>
    <row r="253" spans="1:12" hidden="1" x14ac:dyDescent="0.2">
      <c r="A253" s="1">
        <f t="shared" si="14"/>
        <v>216</v>
      </c>
      <c r="B253" s="13">
        <v>9.1251904206528511E-2</v>
      </c>
      <c r="C253" s="13">
        <v>4.3668469817174344E-2</v>
      </c>
      <c r="D253" s="13">
        <v>0.13837911678466538</v>
      </c>
      <c r="E253" s="11">
        <v>3180439.0207095193</v>
      </c>
      <c r="L253" s="12">
        <f t="shared" si="13"/>
        <v>25150000</v>
      </c>
    </row>
    <row r="254" spans="1:12" hidden="1" x14ac:dyDescent="0.2">
      <c r="A254" s="1">
        <f t="shared" si="14"/>
        <v>217</v>
      </c>
      <c r="B254" s="13">
        <v>9.1251904206528511E-2</v>
      </c>
      <c r="C254" s="13">
        <v>6.746603902991994E-3</v>
      </c>
      <c r="D254" s="13">
        <v>0.10397766292321389</v>
      </c>
      <c r="E254" s="11">
        <v>1460808.1926515386</v>
      </c>
      <c r="L254" s="12">
        <f t="shared" si="13"/>
        <v>25250000</v>
      </c>
    </row>
    <row r="255" spans="1:12" hidden="1" x14ac:dyDescent="0.2">
      <c r="A255" s="1">
        <f t="shared" si="14"/>
        <v>218</v>
      </c>
      <c r="B255" s="13">
        <v>9.1251904206528511E-2</v>
      </c>
      <c r="C255" s="13">
        <v>4.0168162795827599E-2</v>
      </c>
      <c r="D255" s="13">
        <v>6.4192464375828401E-2</v>
      </c>
      <c r="E255" s="11">
        <v>916265.20725554321</v>
      </c>
      <c r="L255" s="12">
        <f t="shared" si="13"/>
        <v>25350000</v>
      </c>
    </row>
    <row r="256" spans="1:12" hidden="1" x14ac:dyDescent="0.2">
      <c r="A256" s="1">
        <f t="shared" si="14"/>
        <v>219</v>
      </c>
      <c r="B256" s="13">
        <v>9.1251904206528511E-2</v>
      </c>
      <c r="C256" s="13">
        <v>3.3176279522961281E-2</v>
      </c>
      <c r="D256" s="13">
        <v>0.13808185421346009</v>
      </c>
      <c r="E256" s="11">
        <v>3018223.9305728613</v>
      </c>
      <c r="L256" s="12">
        <f t="shared" si="13"/>
        <v>25450000</v>
      </c>
    </row>
    <row r="257" spans="1:12" hidden="1" x14ac:dyDescent="0.2">
      <c r="A257" s="1">
        <f t="shared" si="14"/>
        <v>220</v>
      </c>
      <c r="B257" s="13">
        <v>9.1251904206528511E-2</v>
      </c>
      <c r="C257" s="13">
        <v>8.3798940724310999E-3</v>
      </c>
      <c r="D257" s="13">
        <v>0.10543460465356146</v>
      </c>
      <c r="E257" s="11">
        <v>1510954.4565322357</v>
      </c>
      <c r="L257" s="12">
        <f t="shared" si="13"/>
        <v>25550000</v>
      </c>
    </row>
    <row r="258" spans="1:12" hidden="1" x14ac:dyDescent="0.2">
      <c r="A258" s="1">
        <f t="shared" si="14"/>
        <v>221</v>
      </c>
      <c r="B258" s="13">
        <v>9.1251904206528511E-2</v>
      </c>
      <c r="C258" s="13">
        <v>1.2548570922069813E-2</v>
      </c>
      <c r="D258" s="13">
        <v>6.2639011651644039E-2</v>
      </c>
      <c r="E258" s="11">
        <v>732868.1503856763</v>
      </c>
      <c r="L258" s="12">
        <f t="shared" si="13"/>
        <v>25650000</v>
      </c>
    </row>
    <row r="259" spans="1:12" hidden="1" x14ac:dyDescent="0.2">
      <c r="A259" s="1">
        <f t="shared" si="14"/>
        <v>222</v>
      </c>
      <c r="B259" s="13">
        <v>9.1251904206528511E-2</v>
      </c>
      <c r="C259" s="13">
        <v>2.2277646674273094E-2</v>
      </c>
      <c r="D259" s="13">
        <v>6.8739801383824461E-3</v>
      </c>
      <c r="E259" s="11">
        <v>335970.91781540931</v>
      </c>
      <c r="L259" s="12">
        <f t="shared" si="13"/>
        <v>25750000</v>
      </c>
    </row>
    <row r="260" spans="1:12" hidden="1" x14ac:dyDescent="0.2">
      <c r="A260" s="1">
        <f t="shared" si="14"/>
        <v>223</v>
      </c>
      <c r="B260" s="13">
        <v>9.1251904206528511E-2</v>
      </c>
      <c r="C260" s="13">
        <v>3.0522180714786479E-2</v>
      </c>
      <c r="D260" s="13">
        <v>0.13943423353946899</v>
      </c>
      <c r="E260" s="11">
        <v>3056343.4962531943</v>
      </c>
      <c r="L260" s="12">
        <f t="shared" ref="L260:L323" si="15">L259+100000</f>
        <v>25850000</v>
      </c>
    </row>
    <row r="261" spans="1:12" hidden="1" x14ac:dyDescent="0.2">
      <c r="A261" s="1">
        <f t="shared" si="14"/>
        <v>224</v>
      </c>
      <c r="B261" s="13">
        <v>9.1251904206528511E-2</v>
      </c>
      <c r="C261" s="13">
        <v>3.6151827889879383E-2</v>
      </c>
      <c r="D261" s="13">
        <v>5.097330928506974E-2</v>
      </c>
      <c r="E261" s="11">
        <v>724971.23883337667</v>
      </c>
      <c r="L261" s="12">
        <f t="shared" si="15"/>
        <v>25950000</v>
      </c>
    </row>
    <row r="262" spans="1:12" hidden="1" x14ac:dyDescent="0.2">
      <c r="A262" s="1">
        <f t="shared" si="14"/>
        <v>225</v>
      </c>
      <c r="B262" s="13">
        <v>9.1251904206528511E-2</v>
      </c>
      <c r="C262" s="13">
        <v>1.9325674396091782E-2</v>
      </c>
      <c r="D262" s="13">
        <v>5.2239326891627171E-2</v>
      </c>
      <c r="E262" s="11">
        <v>647596.07258015231</v>
      </c>
      <c r="L262" s="12">
        <f t="shared" si="15"/>
        <v>26050000</v>
      </c>
    </row>
    <row r="263" spans="1:12" hidden="1" x14ac:dyDescent="0.2">
      <c r="A263" s="1">
        <f t="shared" si="14"/>
        <v>226</v>
      </c>
      <c r="B263" s="13">
        <v>9.1251904206528511E-2</v>
      </c>
      <c r="C263" s="13">
        <v>3.4486474520769833E-2</v>
      </c>
      <c r="D263" s="13">
        <v>8.4134436791311842E-2</v>
      </c>
      <c r="E263" s="11">
        <v>1208820.8711935966</v>
      </c>
      <c r="L263" s="12">
        <f t="shared" si="15"/>
        <v>26150000</v>
      </c>
    </row>
    <row r="264" spans="1:12" hidden="1" x14ac:dyDescent="0.2">
      <c r="A264" s="1">
        <f t="shared" si="14"/>
        <v>227</v>
      </c>
      <c r="B264" s="13">
        <v>9.1251904206528511E-2</v>
      </c>
      <c r="C264" s="13">
        <v>7.8945056724366199E-3</v>
      </c>
      <c r="D264" s="13">
        <v>9.7607201655788095E-2</v>
      </c>
      <c r="E264" s="11">
        <v>1310253.9820623028</v>
      </c>
      <c r="L264" s="12">
        <f t="shared" si="15"/>
        <v>26250000</v>
      </c>
    </row>
    <row r="265" spans="1:12" hidden="1" x14ac:dyDescent="0.2">
      <c r="A265" s="1">
        <f t="shared" si="14"/>
        <v>228</v>
      </c>
      <c r="B265" s="13">
        <v>9.1251904206528511E-2</v>
      </c>
      <c r="C265" s="13">
        <v>4.4292371427994475E-3</v>
      </c>
      <c r="D265" s="13">
        <v>0.1072698717304236</v>
      </c>
      <c r="E265" s="11">
        <v>1534159.9375411163</v>
      </c>
      <c r="L265" s="12">
        <f t="shared" si="15"/>
        <v>26350000</v>
      </c>
    </row>
    <row r="266" spans="1:12" hidden="1" x14ac:dyDescent="0.2">
      <c r="A266" s="1">
        <f t="shared" si="14"/>
        <v>229</v>
      </c>
      <c r="B266" s="13">
        <v>9.1251904206528511E-2</v>
      </c>
      <c r="C266" s="13">
        <v>1.1943586419705415E-2</v>
      </c>
      <c r="D266" s="13">
        <v>6.3178307524391158E-2</v>
      </c>
      <c r="E266" s="11">
        <v>736622.96390433982</v>
      </c>
      <c r="L266" s="12">
        <f t="shared" si="15"/>
        <v>26450000</v>
      </c>
    </row>
    <row r="267" spans="1:12" hidden="1" x14ac:dyDescent="0.2">
      <c r="A267" s="1">
        <f t="shared" si="14"/>
        <v>230</v>
      </c>
      <c r="B267" s="13">
        <v>9.1251904206528511E-2</v>
      </c>
      <c r="C267" s="13">
        <v>3.5995365084457949E-2</v>
      </c>
      <c r="D267" s="13">
        <v>6.6603550336038986E-2</v>
      </c>
      <c r="E267" s="11">
        <v>921529.16046191554</v>
      </c>
      <c r="L267" s="12">
        <f t="shared" si="15"/>
        <v>26550000</v>
      </c>
    </row>
    <row r="268" spans="1:12" hidden="1" x14ac:dyDescent="0.2">
      <c r="A268" s="1">
        <f t="shared" si="14"/>
        <v>231</v>
      </c>
      <c r="B268" s="13">
        <v>9.1251904206528511E-2</v>
      </c>
      <c r="C268" s="13">
        <v>1.8948019908300612E-2</v>
      </c>
      <c r="D268" s="13">
        <v>5.1793615360806573E-2</v>
      </c>
      <c r="E268" s="11">
        <v>641163.38097069657</v>
      </c>
      <c r="L268" s="12">
        <f t="shared" si="15"/>
        <v>26650000</v>
      </c>
    </row>
    <row r="269" spans="1:12" hidden="1" x14ac:dyDescent="0.2">
      <c r="A269" s="1">
        <f t="shared" si="14"/>
        <v>232</v>
      </c>
      <c r="B269" s="13">
        <v>9.1251904206528511E-2</v>
      </c>
      <c r="C269" s="13">
        <v>4.4756960799264625E-2</v>
      </c>
      <c r="D269" s="13">
        <v>7.0646918223161048E-2</v>
      </c>
      <c r="E269" s="11">
        <v>1048690.6247743159</v>
      </c>
      <c r="L269" s="12">
        <f t="shared" si="15"/>
        <v>26750000</v>
      </c>
    </row>
    <row r="270" spans="1:12" hidden="1" x14ac:dyDescent="0.2">
      <c r="A270" s="1">
        <f t="shared" si="14"/>
        <v>233</v>
      </c>
      <c r="B270" s="13">
        <v>9.1251904206528511E-2</v>
      </c>
      <c r="C270" s="13">
        <v>3.4069841851364503E-2</v>
      </c>
      <c r="D270" s="13">
        <v>4.3392364690165899E-2</v>
      </c>
      <c r="E270" s="11">
        <v>635676.46149803279</v>
      </c>
      <c r="L270" s="12">
        <f t="shared" si="15"/>
        <v>26850000</v>
      </c>
    </row>
    <row r="271" spans="1:12" hidden="1" x14ac:dyDescent="0.2">
      <c r="A271" s="1">
        <f t="shared" si="14"/>
        <v>234</v>
      </c>
      <c r="B271" s="13">
        <v>9.1251904206528511E-2</v>
      </c>
      <c r="C271" s="13">
        <v>3.8880166454168863E-2</v>
      </c>
      <c r="D271" s="13">
        <v>6.1067118750499055E-2</v>
      </c>
      <c r="E271" s="11">
        <v>864446.44035832328</v>
      </c>
      <c r="L271" s="12">
        <f t="shared" si="15"/>
        <v>26950000</v>
      </c>
    </row>
    <row r="272" spans="1:12" hidden="1" x14ac:dyDescent="0.2">
      <c r="A272" s="1">
        <f t="shared" si="14"/>
        <v>235</v>
      </c>
      <c r="B272" s="13">
        <v>9.1251904206528511E-2</v>
      </c>
      <c r="C272" s="13">
        <v>3.0643570244262633E-2</v>
      </c>
      <c r="D272" s="13">
        <v>6.2757311276115585E-2</v>
      </c>
      <c r="E272" s="11">
        <v>833327.65086309286</v>
      </c>
      <c r="L272" s="12">
        <f t="shared" si="15"/>
        <v>27050000</v>
      </c>
    </row>
    <row r="273" spans="1:12" hidden="1" x14ac:dyDescent="0.2">
      <c r="A273" s="1">
        <f t="shared" si="14"/>
        <v>236</v>
      </c>
      <c r="B273" s="13">
        <v>9.1251904206528511E-2</v>
      </c>
      <c r="C273" s="13">
        <v>3.7923177872808106E-2</v>
      </c>
      <c r="D273" s="13">
        <v>0.12625888816114336</v>
      </c>
      <c r="E273" s="11">
        <v>2509754.8432436157</v>
      </c>
      <c r="L273" s="12">
        <f t="shared" si="15"/>
        <v>27150000</v>
      </c>
    </row>
    <row r="274" spans="1:12" hidden="1" x14ac:dyDescent="0.2">
      <c r="A274" s="1">
        <f t="shared" si="14"/>
        <v>237</v>
      </c>
      <c r="B274" s="13">
        <v>9.1251904206528511E-2</v>
      </c>
      <c r="C274" s="13">
        <v>3.044540175953105E-2</v>
      </c>
      <c r="D274" s="13">
        <v>7.0721285006064241E-2</v>
      </c>
      <c r="E274" s="11">
        <v>945420.40227425308</v>
      </c>
      <c r="L274" s="12">
        <f t="shared" si="15"/>
        <v>27250000</v>
      </c>
    </row>
    <row r="275" spans="1:12" hidden="1" x14ac:dyDescent="0.2">
      <c r="A275" s="1">
        <f t="shared" si="14"/>
        <v>238</v>
      </c>
      <c r="B275" s="13">
        <v>9.1251904206528511E-2</v>
      </c>
      <c r="C275" s="13">
        <v>4.2031470714488598E-3</v>
      </c>
      <c r="D275" s="13">
        <v>6.2873462727986773E-2</v>
      </c>
      <c r="E275" s="11">
        <v>697609.76607095334</v>
      </c>
      <c r="L275" s="12">
        <f t="shared" si="15"/>
        <v>27350000</v>
      </c>
    </row>
    <row r="276" spans="1:12" hidden="1" x14ac:dyDescent="0.2">
      <c r="A276" s="1">
        <f t="shared" si="14"/>
        <v>239</v>
      </c>
      <c r="B276" s="13">
        <v>9.1251904206528511E-2</v>
      </c>
      <c r="C276" s="13">
        <v>4.7319531521045254E-2</v>
      </c>
      <c r="D276" s="13">
        <v>1.9379087277390544E-2</v>
      </c>
      <c r="E276" s="11">
        <v>517537.89294307493</v>
      </c>
      <c r="L276" s="12">
        <f t="shared" si="15"/>
        <v>27450000</v>
      </c>
    </row>
    <row r="277" spans="1:12" hidden="1" x14ac:dyDescent="0.2">
      <c r="A277" s="1">
        <f t="shared" si="14"/>
        <v>240</v>
      </c>
      <c r="B277" s="13">
        <v>9.1251904206528511E-2</v>
      </c>
      <c r="C277" s="13">
        <v>4.7861646065455551E-2</v>
      </c>
      <c r="D277" s="13">
        <v>8.0048057653270693E-2</v>
      </c>
      <c r="E277" s="11">
        <v>1241891.5606531068</v>
      </c>
      <c r="L277" s="12">
        <f t="shared" si="15"/>
        <v>27550000</v>
      </c>
    </row>
    <row r="278" spans="1:12" hidden="1" x14ac:dyDescent="0.2">
      <c r="A278" s="1">
        <f t="shared" si="14"/>
        <v>241</v>
      </c>
      <c r="B278" s="13">
        <v>9.1251904206528511E-2</v>
      </c>
      <c r="C278" s="13">
        <v>1.0719502223876172E-2</v>
      </c>
      <c r="D278" s="13">
        <v>9.7514237110022398E-2</v>
      </c>
      <c r="E278" s="11">
        <v>1326465.1613450535</v>
      </c>
      <c r="L278" s="12">
        <f t="shared" si="15"/>
        <v>27650000</v>
      </c>
    </row>
    <row r="279" spans="1:12" hidden="1" x14ac:dyDescent="0.2">
      <c r="A279" s="1">
        <f t="shared" si="14"/>
        <v>242</v>
      </c>
      <c r="B279" s="13">
        <v>9.1251904206528511E-2</v>
      </c>
      <c r="C279" s="13">
        <v>8.9340188671814535E-3</v>
      </c>
      <c r="D279" s="13">
        <v>0.15383471150291406</v>
      </c>
      <c r="E279" s="11">
        <v>3659897.8579564467</v>
      </c>
      <c r="L279" s="12">
        <f t="shared" si="15"/>
        <v>27750000</v>
      </c>
    </row>
    <row r="280" spans="1:12" hidden="1" x14ac:dyDescent="0.2">
      <c r="A280" s="1">
        <f t="shared" si="14"/>
        <v>243</v>
      </c>
      <c r="B280" s="13">
        <v>9.1251904206528511E-2</v>
      </c>
      <c r="C280" s="13">
        <v>4.6367053303770264E-2</v>
      </c>
      <c r="D280" s="13">
        <v>5.1795436467334068E-2</v>
      </c>
      <c r="E280" s="11">
        <v>800979.85746214481</v>
      </c>
      <c r="L280" s="12">
        <f t="shared" si="15"/>
        <v>27850000</v>
      </c>
    </row>
    <row r="281" spans="1:12" hidden="1" x14ac:dyDescent="0.2">
      <c r="A281" s="1">
        <f t="shared" si="14"/>
        <v>244</v>
      </c>
      <c r="B281" s="13">
        <v>9.1251904206528511E-2</v>
      </c>
      <c r="C281" s="13">
        <v>1.9838159706552935E-2</v>
      </c>
      <c r="D281" s="13">
        <v>9.5967454863770355E-2</v>
      </c>
      <c r="E281" s="11">
        <v>1353463.3304799125</v>
      </c>
      <c r="L281" s="12">
        <f t="shared" si="15"/>
        <v>27950000</v>
      </c>
    </row>
    <row r="282" spans="1:12" hidden="1" x14ac:dyDescent="0.2">
      <c r="A282" s="1">
        <f t="shared" si="14"/>
        <v>245</v>
      </c>
      <c r="B282" s="13">
        <v>9.1251904206528511E-2</v>
      </c>
      <c r="C282" s="13">
        <v>1.305516921823604E-2</v>
      </c>
      <c r="D282" s="13">
        <v>0.14046644793077917</v>
      </c>
      <c r="E282" s="11">
        <v>2906055.6329005789</v>
      </c>
      <c r="L282" s="12">
        <f t="shared" si="15"/>
        <v>28050000</v>
      </c>
    </row>
    <row r="283" spans="1:12" hidden="1" x14ac:dyDescent="0.2">
      <c r="A283" s="1">
        <f t="shared" si="14"/>
        <v>246</v>
      </c>
      <c r="B283" s="13">
        <v>9.1251904206528511E-2</v>
      </c>
      <c r="C283" s="13">
        <v>1.656745170795659E-2</v>
      </c>
      <c r="D283" s="13">
        <v>0.13914896256858833</v>
      </c>
      <c r="E283" s="11">
        <v>2875010.3485764596</v>
      </c>
      <c r="L283" s="12">
        <f t="shared" si="15"/>
        <v>28150000</v>
      </c>
    </row>
    <row r="284" spans="1:12" hidden="1" x14ac:dyDescent="0.2">
      <c r="A284" s="1">
        <f t="shared" si="14"/>
        <v>247</v>
      </c>
      <c r="B284" s="13">
        <v>9.1251904206528511E-2</v>
      </c>
      <c r="C284" s="13">
        <v>2.2785617664363513E-2</v>
      </c>
      <c r="D284" s="13">
        <v>0.15390042356411893</v>
      </c>
      <c r="E284" s="11">
        <v>3842496.568282756</v>
      </c>
      <c r="L284" s="12">
        <f t="shared" si="15"/>
        <v>28250000</v>
      </c>
    </row>
    <row r="285" spans="1:12" hidden="1" x14ac:dyDescent="0.2">
      <c r="A285" s="1">
        <f t="shared" si="14"/>
        <v>248</v>
      </c>
      <c r="B285" s="13">
        <v>9.1251904206528511E-2</v>
      </c>
      <c r="C285" s="13">
        <v>3.1126897719072601E-2</v>
      </c>
      <c r="D285" s="13">
        <v>0.11967352428018274</v>
      </c>
      <c r="E285" s="11">
        <v>2165763.0893492391</v>
      </c>
      <c r="L285" s="12">
        <f t="shared" si="15"/>
        <v>28350000</v>
      </c>
    </row>
    <row r="286" spans="1:12" hidden="1" x14ac:dyDescent="0.2">
      <c r="A286" s="1">
        <f t="shared" si="14"/>
        <v>249</v>
      </c>
      <c r="B286" s="13">
        <v>9.1251904206528511E-2</v>
      </c>
      <c r="C286" s="13">
        <v>4.0741740961557568E-2</v>
      </c>
      <c r="D286" s="13">
        <v>5.5829765350045961E-2</v>
      </c>
      <c r="E286" s="11">
        <v>810378.43262158416</v>
      </c>
      <c r="L286" s="12">
        <f t="shared" si="15"/>
        <v>28450000</v>
      </c>
    </row>
    <row r="287" spans="1:12" hidden="1" x14ac:dyDescent="0.2">
      <c r="A287" s="1">
        <f t="shared" si="14"/>
        <v>250</v>
      </c>
      <c r="B287" s="13">
        <v>9.1251904206528511E-2</v>
      </c>
      <c r="C287" s="13">
        <v>3.166607590388604E-3</v>
      </c>
      <c r="D287" s="13">
        <v>0.14629036726640909</v>
      </c>
      <c r="E287" s="11">
        <v>3124336.0282474565</v>
      </c>
      <c r="L287" s="12">
        <f t="shared" si="15"/>
        <v>28550000</v>
      </c>
    </row>
    <row r="288" spans="1:12" hidden="1" x14ac:dyDescent="0.2">
      <c r="A288" s="1">
        <f t="shared" si="14"/>
        <v>251</v>
      </c>
      <c r="B288" s="13">
        <v>9.1251904206528511E-2</v>
      </c>
      <c r="C288" s="13">
        <v>2.1300661327649545E-2</v>
      </c>
      <c r="D288" s="13">
        <v>0.1624659094406711</v>
      </c>
      <c r="E288" s="11">
        <v>4464613.6510439161</v>
      </c>
      <c r="L288" s="12">
        <f t="shared" si="15"/>
        <v>28650000</v>
      </c>
    </row>
    <row r="289" spans="1:12" hidden="1" x14ac:dyDescent="0.2">
      <c r="A289" s="1">
        <f t="shared" si="14"/>
        <v>252</v>
      </c>
      <c r="B289" s="13">
        <v>9.1251904206528511E-2</v>
      </c>
      <c r="C289" s="13">
        <v>2.5893308468928768E-2</v>
      </c>
      <c r="D289" s="13">
        <v>0.1513164438540788</v>
      </c>
      <c r="E289" s="11">
        <v>3709694.5959345279</v>
      </c>
      <c r="L289" s="12">
        <f t="shared" si="15"/>
        <v>28750000</v>
      </c>
    </row>
    <row r="290" spans="1:12" hidden="1" x14ac:dyDescent="0.2">
      <c r="A290" s="1">
        <f t="shared" si="14"/>
        <v>253</v>
      </c>
      <c r="B290" s="13">
        <v>9.1251904206528511E-2</v>
      </c>
      <c r="C290" s="13">
        <v>3.1335178632615854E-2</v>
      </c>
      <c r="D290" s="13">
        <v>1.7979378692551617E-2</v>
      </c>
      <c r="E290" s="11">
        <v>429801.26197212073</v>
      </c>
      <c r="L290" s="12">
        <f t="shared" si="15"/>
        <v>28850000</v>
      </c>
    </row>
    <row r="291" spans="1:12" hidden="1" x14ac:dyDescent="0.2">
      <c r="A291" s="1">
        <f t="shared" si="14"/>
        <v>254</v>
      </c>
      <c r="B291" s="13">
        <v>9.1251904206528511E-2</v>
      </c>
      <c r="C291" s="13">
        <v>4.6395605616917773E-2</v>
      </c>
      <c r="D291" s="13">
        <v>6.0892894087006356E-2</v>
      </c>
      <c r="E291" s="11">
        <v>916218.69822835212</v>
      </c>
      <c r="L291" s="12">
        <f t="shared" si="15"/>
        <v>28950000</v>
      </c>
    </row>
    <row r="292" spans="1:12" hidden="1" x14ac:dyDescent="0.2">
      <c r="A292" s="1">
        <f t="shared" si="14"/>
        <v>255</v>
      </c>
      <c r="B292" s="13">
        <v>9.1251904206528511E-2</v>
      </c>
      <c r="C292" s="13">
        <v>4.1373102743738288E-2</v>
      </c>
      <c r="D292" s="13">
        <v>4.7445176854404629E-2</v>
      </c>
      <c r="E292" s="11">
        <v>719364.61569241853</v>
      </c>
      <c r="L292" s="12">
        <f t="shared" si="15"/>
        <v>29050000</v>
      </c>
    </row>
    <row r="293" spans="1:12" hidden="1" x14ac:dyDescent="0.2">
      <c r="A293" s="1">
        <f t="shared" si="14"/>
        <v>256</v>
      </c>
      <c r="B293" s="13">
        <v>9.1251904206528511E-2</v>
      </c>
      <c r="C293" s="13">
        <v>4.9738805760923821E-2</v>
      </c>
      <c r="D293" s="13">
        <v>0.13516548402875356</v>
      </c>
      <c r="E293" s="11">
        <v>3099161.9047139375</v>
      </c>
      <c r="L293" s="12">
        <f t="shared" si="15"/>
        <v>29150000</v>
      </c>
    </row>
    <row r="294" spans="1:12" hidden="1" x14ac:dyDescent="0.2">
      <c r="A294" s="1">
        <f t="shared" si="14"/>
        <v>257</v>
      </c>
      <c r="B294" s="13">
        <v>9.1251904206528511E-2</v>
      </c>
      <c r="C294" s="13">
        <v>3.3495682905579659E-2</v>
      </c>
      <c r="D294" s="13">
        <v>0.16283668517636163</v>
      </c>
      <c r="E294" s="11">
        <v>4690146.9991230601</v>
      </c>
      <c r="L294" s="12">
        <f t="shared" si="15"/>
        <v>29250000</v>
      </c>
    </row>
    <row r="295" spans="1:12" hidden="1" x14ac:dyDescent="0.2">
      <c r="A295" s="1">
        <f t="shared" si="14"/>
        <v>258</v>
      </c>
      <c r="B295" s="13">
        <v>9.1251904206528511E-2</v>
      </c>
      <c r="C295" s="13">
        <v>2.4959700817127173E-2</v>
      </c>
      <c r="D295" s="13">
        <v>6.6083291289953799E-2</v>
      </c>
      <c r="E295" s="11">
        <v>843913.22430542659</v>
      </c>
      <c r="L295" s="12">
        <f t="shared" si="15"/>
        <v>29350000</v>
      </c>
    </row>
    <row r="296" spans="1:12" hidden="1" x14ac:dyDescent="0.2">
      <c r="A296" s="1">
        <f t="shared" ref="A296:A359" si="16">A295+1</f>
        <v>259</v>
      </c>
      <c r="B296" s="13">
        <v>9.1251904206528511E-2</v>
      </c>
      <c r="C296" s="13">
        <v>2.434021121938286E-2</v>
      </c>
      <c r="D296" s="13">
        <v>0.14462567762074191</v>
      </c>
      <c r="E296" s="11">
        <v>3270094.3030009349</v>
      </c>
      <c r="L296" s="12">
        <f t="shared" si="15"/>
        <v>29450000</v>
      </c>
    </row>
    <row r="297" spans="1:12" hidden="1" x14ac:dyDescent="0.2">
      <c r="A297" s="1">
        <f t="shared" si="16"/>
        <v>260</v>
      </c>
      <c r="B297" s="13">
        <v>9.1251904206528511E-2</v>
      </c>
      <c r="C297" s="13">
        <v>3.7533385954081011E-2</v>
      </c>
      <c r="D297" s="13">
        <v>0.12206150390105061</v>
      </c>
      <c r="E297" s="11">
        <v>2330016.7592467899</v>
      </c>
      <c r="L297" s="12">
        <f t="shared" si="15"/>
        <v>29550000</v>
      </c>
    </row>
    <row r="298" spans="1:12" hidden="1" x14ac:dyDescent="0.2">
      <c r="A298" s="1">
        <f t="shared" si="16"/>
        <v>261</v>
      </c>
      <c r="B298" s="13">
        <v>9.1251904206528511E-2</v>
      </c>
      <c r="C298" s="13">
        <v>3.5816509178792241E-2</v>
      </c>
      <c r="D298" s="13">
        <v>0.13201196337459367</v>
      </c>
      <c r="E298" s="11">
        <v>2745753.61787342</v>
      </c>
      <c r="L298" s="12">
        <f t="shared" si="15"/>
        <v>29650000</v>
      </c>
    </row>
    <row r="299" spans="1:12" hidden="1" x14ac:dyDescent="0.2">
      <c r="A299" s="1">
        <f t="shared" si="16"/>
        <v>262</v>
      </c>
      <c r="B299" s="13">
        <v>9.1251904206528511E-2</v>
      </c>
      <c r="C299" s="13">
        <v>1.0045983186289287E-2</v>
      </c>
      <c r="D299" s="13">
        <v>0.13246186043437361</v>
      </c>
      <c r="E299" s="11">
        <v>2483072.513800926</v>
      </c>
      <c r="L299" s="12">
        <f t="shared" si="15"/>
        <v>29750000</v>
      </c>
    </row>
    <row r="300" spans="1:12" hidden="1" x14ac:dyDescent="0.2">
      <c r="A300" s="1">
        <f t="shared" si="16"/>
        <v>263</v>
      </c>
      <c r="B300" s="13">
        <v>9.1251904206528511E-2</v>
      </c>
      <c r="C300" s="13">
        <v>4.3475426176480703E-2</v>
      </c>
      <c r="D300" s="13">
        <v>0.16645062287489382</v>
      </c>
      <c r="E300" s="11">
        <v>5190048.9791126782</v>
      </c>
      <c r="L300" s="12">
        <f t="shared" si="15"/>
        <v>29850000</v>
      </c>
    </row>
    <row r="301" spans="1:12" hidden="1" x14ac:dyDescent="0.2">
      <c r="A301" s="1">
        <f t="shared" si="16"/>
        <v>264</v>
      </c>
      <c r="B301" s="13">
        <v>9.1251904206528511E-2</v>
      </c>
      <c r="C301" s="13">
        <v>2.0318059288712022E-2</v>
      </c>
      <c r="D301" s="13">
        <v>0.12624478287962931</v>
      </c>
      <c r="E301" s="11">
        <v>2314057.2274358706</v>
      </c>
      <c r="L301" s="12">
        <f t="shared" si="15"/>
        <v>29950000</v>
      </c>
    </row>
    <row r="302" spans="1:12" hidden="1" x14ac:dyDescent="0.2">
      <c r="A302" s="1">
        <f t="shared" si="16"/>
        <v>265</v>
      </c>
      <c r="B302" s="13">
        <v>9.1251904206528511E-2</v>
      </c>
      <c r="C302" s="13">
        <v>1.6595870220991838E-2</v>
      </c>
      <c r="D302" s="13">
        <v>0.14793870927774533</v>
      </c>
      <c r="E302" s="11">
        <v>3372884.501325787</v>
      </c>
      <c r="L302" s="12">
        <f t="shared" si="15"/>
        <v>30050000</v>
      </c>
    </row>
    <row r="303" spans="1:12" hidden="1" x14ac:dyDescent="0.2">
      <c r="A303" s="1">
        <f t="shared" si="16"/>
        <v>266</v>
      </c>
      <c r="B303" s="13">
        <v>9.1251904206528511E-2</v>
      </c>
      <c r="C303" s="13">
        <v>2.777105401609762E-2</v>
      </c>
      <c r="D303" s="13">
        <v>6.6785859664936859E-2</v>
      </c>
      <c r="E303" s="11">
        <v>870607.44697997707</v>
      </c>
      <c r="L303" s="12">
        <f t="shared" si="15"/>
        <v>30150000</v>
      </c>
    </row>
    <row r="304" spans="1:12" hidden="1" x14ac:dyDescent="0.2">
      <c r="A304" s="1">
        <f t="shared" si="16"/>
        <v>267</v>
      </c>
      <c r="B304" s="13">
        <v>9.1251904206528511E-2</v>
      </c>
      <c r="C304" s="13">
        <v>2.2609196545652452E-2</v>
      </c>
      <c r="D304" s="13">
        <v>5.8229474807952708E-2</v>
      </c>
      <c r="E304" s="11">
        <v>730661.91950696229</v>
      </c>
      <c r="L304" s="12">
        <f t="shared" si="15"/>
        <v>30250000</v>
      </c>
    </row>
    <row r="305" spans="1:12" hidden="1" x14ac:dyDescent="0.2">
      <c r="A305" s="1">
        <f t="shared" si="16"/>
        <v>268</v>
      </c>
      <c r="B305" s="13">
        <v>9.1251904206528511E-2</v>
      </c>
      <c r="C305" s="13">
        <v>2.6042637297361816E-2</v>
      </c>
      <c r="D305" s="13">
        <v>0.10953253265934808</v>
      </c>
      <c r="E305" s="11">
        <v>1769933.1416508176</v>
      </c>
      <c r="L305" s="12">
        <f t="shared" si="15"/>
        <v>30350000</v>
      </c>
    </row>
    <row r="306" spans="1:12" hidden="1" x14ac:dyDescent="0.2">
      <c r="A306" s="1">
        <f t="shared" si="16"/>
        <v>269</v>
      </c>
      <c r="B306" s="13">
        <v>9.1251904206528511E-2</v>
      </c>
      <c r="C306" s="13">
        <v>3.0480476561843956E-2</v>
      </c>
      <c r="D306" s="13">
        <v>7.6395620772254549E-2</v>
      </c>
      <c r="E306" s="11">
        <v>1037072.9787905584</v>
      </c>
      <c r="L306" s="12">
        <f t="shared" si="15"/>
        <v>30450000</v>
      </c>
    </row>
    <row r="307" spans="1:12" hidden="1" x14ac:dyDescent="0.2">
      <c r="A307" s="1">
        <f t="shared" si="16"/>
        <v>270</v>
      </c>
      <c r="B307" s="13">
        <v>9.1251904206528511E-2</v>
      </c>
      <c r="C307" s="13">
        <v>8.5414897702573711E-3</v>
      </c>
      <c r="D307" s="13">
        <v>9.9489885478769247E-2</v>
      </c>
      <c r="E307" s="11">
        <v>1359330.3540475485</v>
      </c>
      <c r="L307" s="12">
        <f t="shared" si="15"/>
        <v>30550000</v>
      </c>
    </row>
    <row r="308" spans="1:12" hidden="1" x14ac:dyDescent="0.2">
      <c r="A308" s="1">
        <f t="shared" si="16"/>
        <v>271</v>
      </c>
      <c r="B308" s="13">
        <v>9.1251904206528511E-2</v>
      </c>
      <c r="C308" s="13">
        <v>1.6537222298047994E-3</v>
      </c>
      <c r="D308" s="13">
        <v>0.13686438068839757</v>
      </c>
      <c r="E308" s="11">
        <v>2610793.4427814232</v>
      </c>
      <c r="L308" s="12">
        <f t="shared" si="15"/>
        <v>30650000</v>
      </c>
    </row>
    <row r="309" spans="1:12" hidden="1" x14ac:dyDescent="0.2">
      <c r="A309" s="1">
        <f t="shared" si="16"/>
        <v>272</v>
      </c>
      <c r="B309" s="13">
        <v>9.1251904206528511E-2</v>
      </c>
      <c r="C309" s="13">
        <v>2.6021786288443396E-2</v>
      </c>
      <c r="D309" s="13">
        <v>5.1009962493040559E-2</v>
      </c>
      <c r="E309" s="11">
        <v>668362.74190973712</v>
      </c>
      <c r="L309" s="12">
        <f t="shared" si="15"/>
        <v>30750000</v>
      </c>
    </row>
    <row r="310" spans="1:12" hidden="1" x14ac:dyDescent="0.2">
      <c r="A310" s="1">
        <f t="shared" si="16"/>
        <v>273</v>
      </c>
      <c r="B310" s="13">
        <v>9.1251904206528511E-2</v>
      </c>
      <c r="C310" s="13">
        <v>5.5189403703149956E-3</v>
      </c>
      <c r="D310" s="13">
        <v>9.3321739150988972E-2</v>
      </c>
      <c r="E310" s="11">
        <v>1199593.0843580181</v>
      </c>
      <c r="L310" s="12">
        <f t="shared" si="15"/>
        <v>30850000</v>
      </c>
    </row>
    <row r="311" spans="1:12" hidden="1" x14ac:dyDescent="0.2">
      <c r="A311" s="1">
        <f t="shared" si="16"/>
        <v>274</v>
      </c>
      <c r="B311" s="13">
        <v>9.1251904206528511E-2</v>
      </c>
      <c r="C311" s="13">
        <v>1.6331265167685349E-2</v>
      </c>
      <c r="D311" s="13">
        <v>9.5607517418901805E-2</v>
      </c>
      <c r="E311" s="11">
        <v>1320094.4928893098</v>
      </c>
      <c r="L311" s="12">
        <f t="shared" si="15"/>
        <v>30950000</v>
      </c>
    </row>
    <row r="312" spans="1:12" hidden="1" x14ac:dyDescent="0.2">
      <c r="A312" s="1">
        <f t="shared" si="16"/>
        <v>275</v>
      </c>
      <c r="B312" s="13">
        <v>9.1251904206528511E-2</v>
      </c>
      <c r="C312" s="13">
        <v>4.1897720226287266E-2</v>
      </c>
      <c r="D312" s="13">
        <v>0.13121544306118776</v>
      </c>
      <c r="E312" s="11">
        <v>2787156.6703297757</v>
      </c>
      <c r="L312" s="12">
        <f t="shared" si="15"/>
        <v>31050000</v>
      </c>
    </row>
    <row r="313" spans="1:12" hidden="1" x14ac:dyDescent="0.2">
      <c r="A313" s="1">
        <f t="shared" si="16"/>
        <v>276</v>
      </c>
      <c r="B313" s="13">
        <v>9.1251904206528511E-2</v>
      </c>
      <c r="C313" s="13">
        <v>2.8157205560247811E-2</v>
      </c>
      <c r="D313" s="13">
        <v>3.8947830915531334E-2</v>
      </c>
      <c r="E313" s="11">
        <v>565093.89569020108</v>
      </c>
      <c r="L313" s="12">
        <f t="shared" si="15"/>
        <v>31150000</v>
      </c>
    </row>
    <row r="314" spans="1:12" hidden="1" x14ac:dyDescent="0.2">
      <c r="A314" s="1">
        <f t="shared" si="16"/>
        <v>277</v>
      </c>
      <c r="B314" s="13">
        <v>9.1251904206528511E-2</v>
      </c>
      <c r="C314" s="13">
        <v>3.4261028354549479E-2</v>
      </c>
      <c r="D314" s="13">
        <v>0.18889634801243366</v>
      </c>
      <c r="E314" s="11">
        <v>7503843.2267312221</v>
      </c>
      <c r="L314" s="12">
        <f t="shared" si="15"/>
        <v>31250000</v>
      </c>
    </row>
    <row r="315" spans="1:12" hidden="1" x14ac:dyDescent="0.2">
      <c r="A315" s="1">
        <f t="shared" si="16"/>
        <v>278</v>
      </c>
      <c r="B315" s="13">
        <v>9.1251904206528511E-2</v>
      </c>
      <c r="C315" s="13">
        <v>3.8677891900153638E-2</v>
      </c>
      <c r="D315" s="13">
        <v>-1.0393025231872868E-2</v>
      </c>
      <c r="E315" s="11">
        <v>323675.10769823845</v>
      </c>
      <c r="L315" s="12">
        <f t="shared" si="15"/>
        <v>31350000</v>
      </c>
    </row>
    <row r="316" spans="1:12" hidden="1" x14ac:dyDescent="0.2">
      <c r="A316" s="1">
        <f t="shared" si="16"/>
        <v>279</v>
      </c>
      <c r="B316" s="13">
        <v>9.1251904206528511E-2</v>
      </c>
      <c r="C316" s="13">
        <v>5.1085352337343522E-3</v>
      </c>
      <c r="D316" s="13">
        <v>0.10090421858407182</v>
      </c>
      <c r="E316" s="11">
        <v>1371681.6721432223</v>
      </c>
      <c r="L316" s="12">
        <f t="shared" si="15"/>
        <v>31450000</v>
      </c>
    </row>
    <row r="317" spans="1:12" hidden="1" x14ac:dyDescent="0.2">
      <c r="A317" s="1">
        <f t="shared" si="16"/>
        <v>280</v>
      </c>
      <c r="B317" s="13">
        <v>9.1251904206528511E-2</v>
      </c>
      <c r="C317" s="13">
        <v>3.0507115557861831E-2</v>
      </c>
      <c r="D317" s="13">
        <v>4.328193016344755E-2</v>
      </c>
      <c r="E317" s="11">
        <v>615514.0801015459</v>
      </c>
      <c r="L317" s="12">
        <f t="shared" si="15"/>
        <v>31550000</v>
      </c>
    </row>
    <row r="318" spans="1:12" hidden="1" x14ac:dyDescent="0.2">
      <c r="A318" s="1">
        <f t="shared" si="16"/>
        <v>281</v>
      </c>
      <c r="B318" s="13">
        <v>9.1251904206528511E-2</v>
      </c>
      <c r="C318" s="13">
        <v>2.6923074025872615E-2</v>
      </c>
      <c r="D318" s="13">
        <v>9.3971845830201239E-2</v>
      </c>
      <c r="E318" s="11">
        <v>1360434.6948072868</v>
      </c>
      <c r="L318" s="12">
        <f t="shared" si="15"/>
        <v>31650000</v>
      </c>
    </row>
    <row r="319" spans="1:12" hidden="1" x14ac:dyDescent="0.2">
      <c r="A319" s="1">
        <f t="shared" si="16"/>
        <v>282</v>
      </c>
      <c r="B319" s="13">
        <v>9.1251904206528511E-2</v>
      </c>
      <c r="C319" s="13">
        <v>7.6341071528455212E-3</v>
      </c>
      <c r="D319" s="13">
        <v>0.1370866389746086</v>
      </c>
      <c r="E319" s="11">
        <v>2678071.9519427549</v>
      </c>
      <c r="L319" s="12">
        <f t="shared" si="15"/>
        <v>31750000</v>
      </c>
    </row>
    <row r="320" spans="1:12" hidden="1" x14ac:dyDescent="0.2">
      <c r="A320" s="1">
        <f t="shared" si="16"/>
        <v>283</v>
      </c>
      <c r="B320" s="13">
        <v>9.1251904206528511E-2</v>
      </c>
      <c r="C320" s="13">
        <v>1.2910318460962534E-2</v>
      </c>
      <c r="D320" s="13">
        <v>6.3783004833932649E-2</v>
      </c>
      <c r="E320" s="11">
        <v>748873.33876174549</v>
      </c>
      <c r="L320" s="12">
        <f t="shared" si="15"/>
        <v>31850000</v>
      </c>
    </row>
    <row r="321" spans="1:12" hidden="1" x14ac:dyDescent="0.2">
      <c r="A321" s="1">
        <f t="shared" si="16"/>
        <v>284</v>
      </c>
      <c r="B321" s="13">
        <v>9.1251904206528511E-2</v>
      </c>
      <c r="C321" s="13">
        <v>3.1912547897887779E-3</v>
      </c>
      <c r="D321" s="13">
        <v>0.12448820566467177</v>
      </c>
      <c r="E321" s="11">
        <v>2089995.3302367334</v>
      </c>
      <c r="L321" s="12">
        <f t="shared" si="15"/>
        <v>31950000</v>
      </c>
    </row>
    <row r="322" spans="1:12" hidden="1" x14ac:dyDescent="0.2">
      <c r="A322" s="1">
        <f t="shared" si="16"/>
        <v>285</v>
      </c>
      <c r="B322" s="13">
        <v>9.1251904206528511E-2</v>
      </c>
      <c r="C322" s="13">
        <v>3.8848437242488737E-2</v>
      </c>
      <c r="D322" s="13">
        <v>8.5153609069767253E-2</v>
      </c>
      <c r="E322" s="11">
        <v>1264890.3444751787</v>
      </c>
      <c r="L322" s="12">
        <f t="shared" si="15"/>
        <v>32050000</v>
      </c>
    </row>
    <row r="323" spans="1:12" hidden="1" x14ac:dyDescent="0.2">
      <c r="A323" s="1">
        <f t="shared" si="16"/>
        <v>286</v>
      </c>
      <c r="B323" s="13">
        <v>9.1251904206528511E-2</v>
      </c>
      <c r="C323" s="13">
        <v>3.8854055904242069E-2</v>
      </c>
      <c r="D323" s="13">
        <v>7.7554099420588038E-2</v>
      </c>
      <c r="E323" s="11">
        <v>1119235.5195388719</v>
      </c>
      <c r="L323" s="12">
        <f t="shared" si="15"/>
        <v>32150000</v>
      </c>
    </row>
    <row r="324" spans="1:12" hidden="1" x14ac:dyDescent="0.2">
      <c r="A324" s="1">
        <f t="shared" si="16"/>
        <v>287</v>
      </c>
      <c r="B324" s="13">
        <v>9.1251904206528511E-2</v>
      </c>
      <c r="C324" s="13">
        <v>3.1245569775749066E-2</v>
      </c>
      <c r="D324" s="13">
        <v>8.9548536070164428E-2</v>
      </c>
      <c r="E324" s="11">
        <v>1295426.9570678673</v>
      </c>
      <c r="L324" s="12">
        <f t="shared" ref="L324:L387" si="17">L323+100000</f>
        <v>32250000</v>
      </c>
    </row>
    <row r="325" spans="1:12" hidden="1" x14ac:dyDescent="0.2">
      <c r="A325" s="1">
        <f t="shared" si="16"/>
        <v>288</v>
      </c>
      <c r="B325" s="13">
        <v>9.1251904206528511E-2</v>
      </c>
      <c r="C325" s="13">
        <v>3.7492943755758061E-2</v>
      </c>
      <c r="D325" s="13">
        <v>1.7184787082833497E-2</v>
      </c>
      <c r="E325" s="11">
        <v>452906.19881503424</v>
      </c>
      <c r="L325" s="12">
        <f t="shared" si="17"/>
        <v>32350000</v>
      </c>
    </row>
    <row r="326" spans="1:12" hidden="1" x14ac:dyDescent="0.2">
      <c r="A326" s="1">
        <f t="shared" si="16"/>
        <v>289</v>
      </c>
      <c r="B326" s="13">
        <v>9.1251904206528511E-2</v>
      </c>
      <c r="C326" s="13">
        <v>1.0534477069798653E-2</v>
      </c>
      <c r="D326" s="13">
        <v>0.15950368862292277</v>
      </c>
      <c r="E326" s="11">
        <v>4083315.9600950847</v>
      </c>
      <c r="L326" s="12">
        <f t="shared" si="17"/>
        <v>32450000</v>
      </c>
    </row>
    <row r="327" spans="1:12" hidden="1" x14ac:dyDescent="0.2">
      <c r="A327" s="1">
        <f t="shared" si="16"/>
        <v>290</v>
      </c>
      <c r="B327" s="13">
        <v>9.1251904206528511E-2</v>
      </c>
      <c r="C327" s="13">
        <v>4.3846436648141279E-2</v>
      </c>
      <c r="D327" s="13">
        <v>0.10021096904297114</v>
      </c>
      <c r="E327" s="11">
        <v>1670283.1339324922</v>
      </c>
      <c r="L327" s="12">
        <f t="shared" si="17"/>
        <v>32550000</v>
      </c>
    </row>
    <row r="328" spans="1:12" hidden="1" x14ac:dyDescent="0.2">
      <c r="A328" s="1">
        <f t="shared" si="16"/>
        <v>291</v>
      </c>
      <c r="B328" s="13">
        <v>9.1251904206528511E-2</v>
      </c>
      <c r="C328" s="13">
        <v>1.4013625314697376E-2</v>
      </c>
      <c r="D328" s="13">
        <v>8.6120490183948462E-2</v>
      </c>
      <c r="E328" s="11">
        <v>1104863.1541994577</v>
      </c>
      <c r="L328" s="12">
        <f t="shared" si="17"/>
        <v>32650000</v>
      </c>
    </row>
    <row r="329" spans="1:12" hidden="1" x14ac:dyDescent="0.2">
      <c r="A329" s="1">
        <f t="shared" si="16"/>
        <v>292</v>
      </c>
      <c r="B329" s="13">
        <v>9.1251904206528511E-2</v>
      </c>
      <c r="C329" s="13">
        <v>3.7028951128885997E-2</v>
      </c>
      <c r="D329" s="13">
        <v>0.11589087842499207</v>
      </c>
      <c r="E329" s="11">
        <v>2090485.993320721</v>
      </c>
      <c r="L329" s="12">
        <f t="shared" si="17"/>
        <v>32750000</v>
      </c>
    </row>
    <row r="330" spans="1:12" hidden="1" x14ac:dyDescent="0.2">
      <c r="A330" s="1">
        <f t="shared" si="16"/>
        <v>293</v>
      </c>
      <c r="B330" s="13">
        <v>9.1251904206528511E-2</v>
      </c>
      <c r="C330" s="13">
        <v>4.1575560501595013E-2</v>
      </c>
      <c r="D330" s="13">
        <v>0.18747963995445316</v>
      </c>
      <c r="E330" s="11">
        <v>7486367.0702642128</v>
      </c>
      <c r="L330" s="12">
        <f t="shared" si="17"/>
        <v>32850000</v>
      </c>
    </row>
    <row r="331" spans="1:12" hidden="1" x14ac:dyDescent="0.2">
      <c r="A331" s="1">
        <f t="shared" si="16"/>
        <v>294</v>
      </c>
      <c r="B331" s="13">
        <v>9.1251904206528511E-2</v>
      </c>
      <c r="C331" s="13">
        <v>1.3784436577751148E-2</v>
      </c>
      <c r="D331" s="13">
        <v>3.6427660190989905E-2</v>
      </c>
      <c r="E331" s="11">
        <v>482191.23090004915</v>
      </c>
      <c r="L331" s="12">
        <f t="shared" si="17"/>
        <v>32950000</v>
      </c>
    </row>
    <row r="332" spans="1:12" hidden="1" x14ac:dyDescent="0.2">
      <c r="A332" s="1">
        <f t="shared" si="16"/>
        <v>295</v>
      </c>
      <c r="B332" s="13">
        <v>9.1251904206528511E-2</v>
      </c>
      <c r="C332" s="13">
        <v>6.6838124285786508E-3</v>
      </c>
      <c r="D332" s="13">
        <v>0.12832613224780828</v>
      </c>
      <c r="E332" s="11">
        <v>2272782.3654957665</v>
      </c>
      <c r="L332" s="12">
        <f t="shared" si="17"/>
        <v>33050000</v>
      </c>
    </row>
    <row r="333" spans="1:12" hidden="1" x14ac:dyDescent="0.2">
      <c r="A333" s="1">
        <f t="shared" si="16"/>
        <v>296</v>
      </c>
      <c r="B333" s="13">
        <v>9.1251904206528511E-2</v>
      </c>
      <c r="C333" s="13">
        <v>1.6050915912136622E-2</v>
      </c>
      <c r="D333" s="13">
        <v>0.14517400195496591</v>
      </c>
      <c r="E333" s="11">
        <v>3201147.1642550249</v>
      </c>
      <c r="L333" s="12">
        <f t="shared" si="17"/>
        <v>33150000</v>
      </c>
    </row>
    <row r="334" spans="1:12" hidden="1" x14ac:dyDescent="0.2">
      <c r="A334" s="1">
        <f t="shared" si="16"/>
        <v>297</v>
      </c>
      <c r="B334" s="13">
        <v>9.1251904206528511E-2</v>
      </c>
      <c r="C334" s="13">
        <v>4.2172028760057233E-2</v>
      </c>
      <c r="D334" s="13">
        <v>0.13773729398903001</v>
      </c>
      <c r="E334" s="11">
        <v>3123537.0699021034</v>
      </c>
      <c r="L334" s="12">
        <f t="shared" si="17"/>
        <v>33250000</v>
      </c>
    </row>
    <row r="335" spans="1:12" hidden="1" x14ac:dyDescent="0.2">
      <c r="A335" s="1">
        <f t="shared" si="16"/>
        <v>298</v>
      </c>
      <c r="B335" s="13">
        <v>9.1251904206528511E-2</v>
      </c>
      <c r="C335" s="13">
        <v>2.0806195734204738E-2</v>
      </c>
      <c r="D335" s="13">
        <v>0.14785687401406</v>
      </c>
      <c r="E335" s="11">
        <v>3419998.0781769305</v>
      </c>
      <c r="L335" s="12">
        <f t="shared" si="17"/>
        <v>33350000</v>
      </c>
    </row>
    <row r="336" spans="1:12" hidden="1" x14ac:dyDescent="0.2">
      <c r="A336" s="1">
        <f t="shared" si="16"/>
        <v>299</v>
      </c>
      <c r="B336" s="13">
        <v>9.1251904206528511E-2</v>
      </c>
      <c r="C336" s="13">
        <v>4.3050465620896053E-2</v>
      </c>
      <c r="D336" s="13">
        <v>0.11326497879669142</v>
      </c>
      <c r="E336" s="11">
        <v>2065595.5710801196</v>
      </c>
      <c r="L336" s="12">
        <f t="shared" si="17"/>
        <v>33450000</v>
      </c>
    </row>
    <row r="337" spans="1:12" hidden="1" x14ac:dyDescent="0.2">
      <c r="A337" s="1">
        <f t="shared" si="16"/>
        <v>300</v>
      </c>
      <c r="B337" s="13">
        <v>9.1251904206528511E-2</v>
      </c>
      <c r="C337" s="13">
        <v>1.098906575879291E-2</v>
      </c>
      <c r="D337" s="13">
        <v>0.13802125516241026</v>
      </c>
      <c r="E337" s="11">
        <v>2758078.3208503723</v>
      </c>
      <c r="L337" s="12">
        <f t="shared" si="17"/>
        <v>33550000</v>
      </c>
    </row>
    <row r="338" spans="1:12" hidden="1" x14ac:dyDescent="0.2">
      <c r="A338" s="1">
        <f t="shared" si="16"/>
        <v>301</v>
      </c>
      <c r="B338" s="13">
        <v>9.1251904206528511E-2</v>
      </c>
      <c r="C338" s="13">
        <v>2.3900922572167665E-2</v>
      </c>
      <c r="D338" s="13">
        <v>2.8159792833114608E-2</v>
      </c>
      <c r="E338" s="11">
        <v>463234.70570290432</v>
      </c>
      <c r="L338" s="12">
        <f t="shared" si="17"/>
        <v>33650000</v>
      </c>
    </row>
    <row r="339" spans="1:12" hidden="1" x14ac:dyDescent="0.2">
      <c r="A339" s="1">
        <f t="shared" si="16"/>
        <v>302</v>
      </c>
      <c r="B339" s="13">
        <v>9.1251904206528511E-2</v>
      </c>
      <c r="C339" s="13">
        <v>2.3024718624068533E-2</v>
      </c>
      <c r="D339" s="13">
        <v>0.10008282092622868</v>
      </c>
      <c r="E339" s="11">
        <v>1478659.0695255999</v>
      </c>
      <c r="L339" s="12">
        <f t="shared" si="17"/>
        <v>33750000</v>
      </c>
    </row>
    <row r="340" spans="1:12" hidden="1" x14ac:dyDescent="0.2">
      <c r="A340" s="1">
        <f t="shared" si="16"/>
        <v>303</v>
      </c>
      <c r="B340" s="13">
        <v>9.1251904206528511E-2</v>
      </c>
      <c r="C340" s="13">
        <v>3.974269699719242E-2</v>
      </c>
      <c r="D340" s="13">
        <v>0.11214182512303889</v>
      </c>
      <c r="E340" s="11">
        <v>1990082.3580278738</v>
      </c>
      <c r="L340" s="12">
        <f t="shared" si="17"/>
        <v>33850000</v>
      </c>
    </row>
    <row r="341" spans="1:12" hidden="1" x14ac:dyDescent="0.2">
      <c r="A341" s="1">
        <f t="shared" si="16"/>
        <v>304</v>
      </c>
      <c r="B341" s="13">
        <v>9.1251904206528511E-2</v>
      </c>
      <c r="C341" s="13">
        <v>2.9383355425828612E-2</v>
      </c>
      <c r="D341" s="13">
        <v>0.10790758414509494</v>
      </c>
      <c r="E341" s="11">
        <v>1750853.8032811554</v>
      </c>
      <c r="L341" s="12">
        <f t="shared" si="17"/>
        <v>33950000</v>
      </c>
    </row>
    <row r="342" spans="1:12" hidden="1" x14ac:dyDescent="0.2">
      <c r="A342" s="1">
        <f t="shared" si="16"/>
        <v>305</v>
      </c>
      <c r="B342" s="13">
        <v>9.1251904206528511E-2</v>
      </c>
      <c r="C342" s="13">
        <v>3.4894205869437554E-2</v>
      </c>
      <c r="D342" s="13">
        <v>6.5802720792797587E-2</v>
      </c>
      <c r="E342" s="11">
        <v>902535.28650077549</v>
      </c>
      <c r="L342" s="12">
        <f t="shared" si="17"/>
        <v>34050000</v>
      </c>
    </row>
    <row r="343" spans="1:12" hidden="1" x14ac:dyDescent="0.2">
      <c r="A343" s="1">
        <f t="shared" si="16"/>
        <v>306</v>
      </c>
      <c r="B343" s="13">
        <v>9.1251904206528511E-2</v>
      </c>
      <c r="C343" s="13">
        <v>1.6921193742506481E-2</v>
      </c>
      <c r="D343" s="13">
        <v>0.12635492387586075</v>
      </c>
      <c r="E343" s="11">
        <v>2285300.5746167866</v>
      </c>
      <c r="L343" s="12">
        <f t="shared" si="17"/>
        <v>34150000</v>
      </c>
    </row>
    <row r="344" spans="1:12" hidden="1" x14ac:dyDescent="0.2">
      <c r="A344" s="1">
        <f t="shared" si="16"/>
        <v>307</v>
      </c>
      <c r="B344" s="13">
        <v>9.1251904206528511E-2</v>
      </c>
      <c r="C344" s="13">
        <v>4.7908469449864273E-3</v>
      </c>
      <c r="D344" s="13">
        <v>7.2310535465006265E-2</v>
      </c>
      <c r="E344" s="11">
        <v>824433.87507334258</v>
      </c>
      <c r="L344" s="12">
        <f t="shared" si="17"/>
        <v>34250000</v>
      </c>
    </row>
    <row r="345" spans="1:12" hidden="1" x14ac:dyDescent="0.2">
      <c r="A345" s="1">
        <f t="shared" si="16"/>
        <v>308</v>
      </c>
      <c r="B345" s="13">
        <v>9.1251904206528511E-2</v>
      </c>
      <c r="C345" s="13">
        <v>4.5231575664586299E-2</v>
      </c>
      <c r="D345" s="13">
        <v>0.1088295290581458</v>
      </c>
      <c r="E345" s="11">
        <v>1942054.6625186603</v>
      </c>
      <c r="L345" s="12">
        <f t="shared" si="17"/>
        <v>34350000</v>
      </c>
    </row>
    <row r="346" spans="1:12" hidden="1" x14ac:dyDescent="0.2">
      <c r="A346" s="1">
        <f t="shared" si="16"/>
        <v>309</v>
      </c>
      <c r="B346" s="13">
        <v>9.1251904206528511E-2</v>
      </c>
      <c r="C346" s="13">
        <v>1.7955806467846371E-2</v>
      </c>
      <c r="D346" s="13">
        <v>0.11490246074706369</v>
      </c>
      <c r="E346" s="11">
        <v>1870544.2372704982</v>
      </c>
      <c r="L346" s="12">
        <f t="shared" si="17"/>
        <v>34450000</v>
      </c>
    </row>
    <row r="347" spans="1:12" hidden="1" x14ac:dyDescent="0.2">
      <c r="A347" s="1">
        <f t="shared" si="16"/>
        <v>310</v>
      </c>
      <c r="B347" s="13">
        <v>9.1251904206528511E-2</v>
      </c>
      <c r="C347" s="13">
        <v>1.4712259388142191E-3</v>
      </c>
      <c r="D347" s="13">
        <v>0.15420133856785462</v>
      </c>
      <c r="E347" s="11">
        <v>3598431.1185791194</v>
      </c>
      <c r="L347" s="12">
        <f t="shared" si="17"/>
        <v>34550000</v>
      </c>
    </row>
    <row r="348" spans="1:12" hidden="1" x14ac:dyDescent="0.2">
      <c r="A348" s="1">
        <f t="shared" si="16"/>
        <v>311</v>
      </c>
      <c r="B348" s="13">
        <v>9.1251904206528511E-2</v>
      </c>
      <c r="C348" s="13">
        <v>4.9527861724115857E-2</v>
      </c>
      <c r="D348" s="13">
        <v>6.8490593161780383E-2</v>
      </c>
      <c r="E348" s="11">
        <v>1053427.746253124</v>
      </c>
      <c r="L348" s="12">
        <f t="shared" si="17"/>
        <v>34650000</v>
      </c>
    </row>
    <row r="349" spans="1:12" hidden="1" x14ac:dyDescent="0.2">
      <c r="A349" s="1">
        <f t="shared" si="16"/>
        <v>312</v>
      </c>
      <c r="B349" s="13">
        <v>9.1251904206528511E-2</v>
      </c>
      <c r="C349" s="13">
        <v>2.2642845273174318E-2</v>
      </c>
      <c r="D349" s="13">
        <v>0.24454009860266107</v>
      </c>
      <c r="E349" s="11">
        <v>19936209.601813294</v>
      </c>
      <c r="L349" s="12">
        <f t="shared" si="17"/>
        <v>34750000</v>
      </c>
    </row>
    <row r="350" spans="1:12" hidden="1" x14ac:dyDescent="0.2">
      <c r="A350" s="1">
        <f t="shared" si="16"/>
        <v>313</v>
      </c>
      <c r="B350" s="13">
        <v>9.1251904206528511E-2</v>
      </c>
      <c r="C350" s="13">
        <v>2.1563922856423553E-2</v>
      </c>
      <c r="D350" s="13">
        <v>0.14810701241908231</v>
      </c>
      <c r="E350" s="11">
        <v>3445162.7975962628</v>
      </c>
      <c r="L350" s="12">
        <f t="shared" si="17"/>
        <v>34850000</v>
      </c>
    </row>
    <row r="351" spans="1:12" hidden="1" x14ac:dyDescent="0.2">
      <c r="A351" s="1">
        <f t="shared" si="16"/>
        <v>314</v>
      </c>
      <c r="B351" s="13">
        <v>9.1251904206528511E-2</v>
      </c>
      <c r="C351" s="13">
        <v>4.0925837317931771E-2</v>
      </c>
      <c r="D351" s="13">
        <v>-4.3420491816169166E-3</v>
      </c>
      <c r="E351" s="11">
        <v>357632.99371450342</v>
      </c>
      <c r="L351" s="12">
        <f t="shared" si="17"/>
        <v>34950000</v>
      </c>
    </row>
    <row r="352" spans="1:12" hidden="1" x14ac:dyDescent="0.2">
      <c r="A352" s="1">
        <f t="shared" si="16"/>
        <v>315</v>
      </c>
      <c r="B352" s="13">
        <v>9.1251904206528511E-2</v>
      </c>
      <c r="C352" s="13">
        <v>1.0150484634821738E-2</v>
      </c>
      <c r="D352" s="13">
        <v>9.147325887879422E-2</v>
      </c>
      <c r="E352" s="11">
        <v>1188494.3253731085</v>
      </c>
      <c r="L352" s="12">
        <f t="shared" si="17"/>
        <v>35050000</v>
      </c>
    </row>
    <row r="353" spans="1:12" hidden="1" x14ac:dyDescent="0.2">
      <c r="A353" s="1">
        <f t="shared" si="16"/>
        <v>316</v>
      </c>
      <c r="B353" s="13">
        <v>9.1251904206528511E-2</v>
      </c>
      <c r="C353" s="13">
        <v>4.0779363852828758E-2</v>
      </c>
      <c r="D353" s="13">
        <v>3.7375964920717736E-2</v>
      </c>
      <c r="E353" s="11">
        <v>618673.72480769502</v>
      </c>
      <c r="L353" s="12">
        <f t="shared" si="17"/>
        <v>35150000</v>
      </c>
    </row>
    <row r="354" spans="1:12" hidden="1" x14ac:dyDescent="0.2">
      <c r="A354" s="1">
        <f t="shared" si="16"/>
        <v>317</v>
      </c>
      <c r="B354" s="13">
        <v>9.1251904206528511E-2</v>
      </c>
      <c r="C354" s="13">
        <v>1.6765007190846847E-2</v>
      </c>
      <c r="D354" s="13">
        <v>8.695864651605105E-2</v>
      </c>
      <c r="E354" s="11">
        <v>1138451.7147525912</v>
      </c>
      <c r="L354" s="12">
        <f t="shared" si="17"/>
        <v>35250000</v>
      </c>
    </row>
    <row r="355" spans="1:12" hidden="1" x14ac:dyDescent="0.2">
      <c r="A355" s="1">
        <f t="shared" si="16"/>
        <v>318</v>
      </c>
      <c r="B355" s="13">
        <v>9.1251904206528511E-2</v>
      </c>
      <c r="C355" s="13">
        <v>3.8903824342468439E-2</v>
      </c>
      <c r="D355" s="13">
        <v>6.91718344842812E-2</v>
      </c>
      <c r="E355" s="11">
        <v>980519.55863843951</v>
      </c>
      <c r="L355" s="12">
        <f t="shared" si="17"/>
        <v>35350000</v>
      </c>
    </row>
    <row r="356" spans="1:12" hidden="1" x14ac:dyDescent="0.2">
      <c r="A356" s="1">
        <f t="shared" si="16"/>
        <v>319</v>
      </c>
      <c r="B356" s="13">
        <v>9.1251904206528511E-2</v>
      </c>
      <c r="C356" s="13">
        <v>1.4889802834922333E-2</v>
      </c>
      <c r="D356" s="13">
        <v>0.1619059170837896</v>
      </c>
      <c r="E356" s="11">
        <v>4327172.6087229047</v>
      </c>
      <c r="L356" s="12">
        <f t="shared" si="17"/>
        <v>35450000</v>
      </c>
    </row>
    <row r="357" spans="1:12" hidden="1" x14ac:dyDescent="0.2">
      <c r="A357" s="1">
        <f t="shared" si="16"/>
        <v>320</v>
      </c>
      <c r="B357" s="13">
        <v>9.1251904206528511E-2</v>
      </c>
      <c r="C357" s="13">
        <v>3.1509141140305778E-2</v>
      </c>
      <c r="D357" s="13">
        <v>5.2889742009601545E-2</v>
      </c>
      <c r="E357" s="11">
        <v>718744.16945635388</v>
      </c>
      <c r="L357" s="12">
        <f t="shared" si="17"/>
        <v>35550000</v>
      </c>
    </row>
    <row r="358" spans="1:12" hidden="1" x14ac:dyDescent="0.2">
      <c r="A358" s="1">
        <f t="shared" si="16"/>
        <v>321</v>
      </c>
      <c r="B358" s="13">
        <v>9.1251904206528511E-2</v>
      </c>
      <c r="C358" s="13">
        <v>2.8550750435433311E-2</v>
      </c>
      <c r="D358" s="13">
        <v>6.7647378848864556E-2</v>
      </c>
      <c r="E358" s="11">
        <v>887693.79275857622</v>
      </c>
      <c r="L358" s="12">
        <f t="shared" si="17"/>
        <v>35650000</v>
      </c>
    </row>
    <row r="359" spans="1:12" hidden="1" x14ac:dyDescent="0.2">
      <c r="A359" s="1">
        <f t="shared" si="16"/>
        <v>322</v>
      </c>
      <c r="B359" s="13">
        <v>9.1251904206528511E-2</v>
      </c>
      <c r="C359" s="13">
        <v>1.5185948817892387E-2</v>
      </c>
      <c r="D359" s="13">
        <v>0.11210160742852172</v>
      </c>
      <c r="E359" s="11">
        <v>1756903.6249985287</v>
      </c>
      <c r="L359" s="12">
        <f t="shared" si="17"/>
        <v>35750000</v>
      </c>
    </row>
    <row r="360" spans="1:12" hidden="1" x14ac:dyDescent="0.2">
      <c r="A360" s="1">
        <f t="shared" ref="A360:A423" si="18">A359+1</f>
        <v>323</v>
      </c>
      <c r="B360" s="13">
        <v>9.1251904206528511E-2</v>
      </c>
      <c r="C360" s="13">
        <v>2.8537351493919262E-2</v>
      </c>
      <c r="D360" s="13">
        <v>0.17702076364218694</v>
      </c>
      <c r="E360" s="11">
        <v>5950603.7281159218</v>
      </c>
      <c r="L360" s="12">
        <f t="shared" si="17"/>
        <v>35850000</v>
      </c>
    </row>
    <row r="361" spans="1:12" hidden="1" x14ac:dyDescent="0.2">
      <c r="A361" s="1">
        <f t="shared" si="18"/>
        <v>324</v>
      </c>
      <c r="B361" s="13">
        <v>9.1251904206528511E-2</v>
      </c>
      <c r="C361" s="13">
        <v>8.0573677194130285E-3</v>
      </c>
      <c r="D361" s="13">
        <v>0.13106929427308095</v>
      </c>
      <c r="E361" s="11">
        <v>2402370.2672233894</v>
      </c>
      <c r="L361" s="12">
        <f t="shared" si="17"/>
        <v>35950000</v>
      </c>
    </row>
    <row r="362" spans="1:12" hidden="1" x14ac:dyDescent="0.2">
      <c r="A362" s="1">
        <f t="shared" si="18"/>
        <v>325</v>
      </c>
      <c r="B362" s="13">
        <v>9.1251904206528511E-2</v>
      </c>
      <c r="C362" s="13">
        <v>1.8140062504120032E-2</v>
      </c>
      <c r="D362" s="13">
        <v>3.5402348491161389E-2</v>
      </c>
      <c r="E362" s="11">
        <v>491738.6088855454</v>
      </c>
      <c r="L362" s="12">
        <f t="shared" si="17"/>
        <v>36050000</v>
      </c>
    </row>
    <row r="363" spans="1:12" hidden="1" x14ac:dyDescent="0.2">
      <c r="A363" s="1">
        <f t="shared" si="18"/>
        <v>326</v>
      </c>
      <c r="B363" s="13">
        <v>9.1251904206528511E-2</v>
      </c>
      <c r="C363" s="13">
        <v>1.8675260113723374E-2</v>
      </c>
      <c r="D363" s="13">
        <v>0.13251758022522181</v>
      </c>
      <c r="E363" s="11">
        <v>2571812.0327961766</v>
      </c>
      <c r="L363" s="12">
        <f t="shared" si="17"/>
        <v>36150000</v>
      </c>
    </row>
    <row r="364" spans="1:12" hidden="1" x14ac:dyDescent="0.2">
      <c r="A364" s="1">
        <f t="shared" si="18"/>
        <v>327</v>
      </c>
      <c r="B364" s="13">
        <v>9.1251904206528511E-2</v>
      </c>
      <c r="C364" s="13">
        <v>1.3244654133003907E-4</v>
      </c>
      <c r="D364" s="13">
        <v>9.4995790894057824E-2</v>
      </c>
      <c r="E364" s="11">
        <v>1204465.9993810898</v>
      </c>
      <c r="L364" s="12">
        <f t="shared" si="17"/>
        <v>36250000</v>
      </c>
    </row>
    <row r="365" spans="1:12" hidden="1" x14ac:dyDescent="0.2">
      <c r="A365" s="1">
        <f t="shared" si="18"/>
        <v>328</v>
      </c>
      <c r="B365" s="13">
        <v>9.1251904206528511E-2</v>
      </c>
      <c r="C365" s="13">
        <v>4.5969050569369486E-2</v>
      </c>
      <c r="D365" s="13">
        <v>0.12176819190039653</v>
      </c>
      <c r="E365" s="11">
        <v>2422031.1961608846</v>
      </c>
      <c r="L365" s="12">
        <f t="shared" si="17"/>
        <v>36350000</v>
      </c>
    </row>
    <row r="366" spans="1:12" hidden="1" x14ac:dyDescent="0.2">
      <c r="A366" s="1">
        <f t="shared" si="18"/>
        <v>329</v>
      </c>
      <c r="B366" s="13">
        <v>9.1251904206528511E-2</v>
      </c>
      <c r="C366" s="13">
        <v>2.9620456118237562E-2</v>
      </c>
      <c r="D366" s="13">
        <v>2.8210802499208307E-2</v>
      </c>
      <c r="E366" s="11">
        <v>488638.76022049045</v>
      </c>
      <c r="L366" s="12">
        <f t="shared" si="17"/>
        <v>36450000</v>
      </c>
    </row>
    <row r="367" spans="1:12" hidden="1" x14ac:dyDescent="0.2">
      <c r="A367" s="1">
        <f t="shared" si="18"/>
        <v>330</v>
      </c>
      <c r="B367" s="13">
        <v>9.1251904206528511E-2</v>
      </c>
      <c r="C367" s="13">
        <v>3.8534203718681131E-2</v>
      </c>
      <c r="D367" s="13">
        <v>0.12600225992470238</v>
      </c>
      <c r="E367" s="11">
        <v>2506159.4846607731</v>
      </c>
      <c r="L367" s="12">
        <f t="shared" si="17"/>
        <v>36550000</v>
      </c>
    </row>
    <row r="368" spans="1:12" hidden="1" x14ac:dyDescent="0.2">
      <c r="A368" s="1">
        <f t="shared" si="18"/>
        <v>331</v>
      </c>
      <c r="B368" s="13">
        <v>9.1251904206528511E-2</v>
      </c>
      <c r="C368" s="13">
        <v>3.0194420940270819E-2</v>
      </c>
      <c r="D368" s="13">
        <v>6.2353440623933866E-2</v>
      </c>
      <c r="E368" s="11">
        <v>825246.87711982348</v>
      </c>
      <c r="L368" s="12">
        <f t="shared" si="17"/>
        <v>36650000</v>
      </c>
    </row>
    <row r="369" spans="1:12" hidden="1" x14ac:dyDescent="0.2">
      <c r="A369" s="1">
        <f t="shared" si="18"/>
        <v>332</v>
      </c>
      <c r="B369" s="13">
        <v>9.1251904206528511E-2</v>
      </c>
      <c r="C369" s="13">
        <v>3.0238749660141829E-2</v>
      </c>
      <c r="D369" s="13">
        <v>7.7292216377402218E-2</v>
      </c>
      <c r="E369" s="11">
        <v>1050714.198268652</v>
      </c>
      <c r="L369" s="12">
        <f t="shared" si="17"/>
        <v>36750000</v>
      </c>
    </row>
    <row r="370" spans="1:12" hidden="1" x14ac:dyDescent="0.2">
      <c r="A370" s="1">
        <f t="shared" si="18"/>
        <v>333</v>
      </c>
      <c r="B370" s="13">
        <v>9.1251904206528511E-2</v>
      </c>
      <c r="C370" s="13">
        <v>1.8296124454945141E-2</v>
      </c>
      <c r="D370" s="13">
        <v>-6.3998456521266761E-2</v>
      </c>
      <c r="E370" s="11">
        <v>135989.88220251485</v>
      </c>
      <c r="L370" s="12">
        <f t="shared" si="17"/>
        <v>36850000</v>
      </c>
    </row>
    <row r="371" spans="1:12" hidden="1" x14ac:dyDescent="0.2">
      <c r="A371" s="1">
        <f t="shared" si="18"/>
        <v>334</v>
      </c>
      <c r="B371" s="13">
        <v>9.1251904206528511E-2</v>
      </c>
      <c r="C371" s="13">
        <v>3.211683945067401E-3</v>
      </c>
      <c r="D371" s="13">
        <v>7.4497051775650358E-2</v>
      </c>
      <c r="E371" s="11">
        <v>848901.02429791808</v>
      </c>
      <c r="L371" s="12">
        <f t="shared" si="17"/>
        <v>36950000</v>
      </c>
    </row>
    <row r="372" spans="1:12" hidden="1" x14ac:dyDescent="0.2">
      <c r="A372" s="1">
        <f t="shared" si="18"/>
        <v>335</v>
      </c>
      <c r="B372" s="13">
        <v>9.1251904206528511E-2</v>
      </c>
      <c r="C372" s="13">
        <v>4.4427049677783305E-2</v>
      </c>
      <c r="D372" s="13">
        <v>9.2161975174137323E-2</v>
      </c>
      <c r="E372" s="11">
        <v>1470198.1608309648</v>
      </c>
      <c r="L372" s="12">
        <f t="shared" si="17"/>
        <v>37050000</v>
      </c>
    </row>
    <row r="373" spans="1:12" hidden="1" x14ac:dyDescent="0.2">
      <c r="A373" s="1">
        <f t="shared" si="18"/>
        <v>336</v>
      </c>
      <c r="B373" s="13">
        <v>9.1251904206528511E-2</v>
      </c>
      <c r="C373" s="13">
        <v>7.1006733810075164E-3</v>
      </c>
      <c r="D373" s="13">
        <v>2.9585678510153576E-2</v>
      </c>
      <c r="E373" s="11">
        <v>409970.28894647467</v>
      </c>
      <c r="L373" s="12">
        <f t="shared" si="17"/>
        <v>37150000</v>
      </c>
    </row>
    <row r="374" spans="1:12" hidden="1" x14ac:dyDescent="0.2">
      <c r="A374" s="1">
        <f t="shared" si="18"/>
        <v>337</v>
      </c>
      <c r="B374" s="13">
        <v>9.1251904206528511E-2</v>
      </c>
      <c r="C374" s="13">
        <v>4.0873310171209161E-2</v>
      </c>
      <c r="D374" s="13">
        <v>5.9098562773490973E-2</v>
      </c>
      <c r="E374" s="11">
        <v>852336.91944330279</v>
      </c>
      <c r="L374" s="12">
        <f t="shared" si="17"/>
        <v>37250000</v>
      </c>
    </row>
    <row r="375" spans="1:12" hidden="1" x14ac:dyDescent="0.2">
      <c r="A375" s="1">
        <f t="shared" si="18"/>
        <v>338</v>
      </c>
      <c r="B375" s="13">
        <v>9.1251904206528511E-2</v>
      </c>
      <c r="C375" s="13">
        <v>1.555327279588551E-2</v>
      </c>
      <c r="D375" s="13">
        <v>0.10683711278472142</v>
      </c>
      <c r="E375" s="11">
        <v>1602620.7695930675</v>
      </c>
      <c r="L375" s="12">
        <f t="shared" si="17"/>
        <v>37350000</v>
      </c>
    </row>
    <row r="376" spans="1:12" hidden="1" x14ac:dyDescent="0.2">
      <c r="A376" s="1">
        <f t="shared" si="18"/>
        <v>339</v>
      </c>
      <c r="B376" s="13">
        <v>9.1251904206528511E-2</v>
      </c>
      <c r="C376" s="13">
        <v>4.1912469652884955E-2</v>
      </c>
      <c r="D376" s="13">
        <v>6.8264658012363644E-2</v>
      </c>
      <c r="E376" s="11">
        <v>989004.14865213062</v>
      </c>
      <c r="L376" s="12">
        <f t="shared" si="17"/>
        <v>37450000</v>
      </c>
    </row>
    <row r="377" spans="1:12" hidden="1" x14ac:dyDescent="0.2">
      <c r="A377" s="1">
        <f t="shared" si="18"/>
        <v>340</v>
      </c>
      <c r="B377" s="13">
        <v>9.1251904206528511E-2</v>
      </c>
      <c r="C377" s="13">
        <v>1.3865291611920877E-2</v>
      </c>
      <c r="D377" s="13">
        <v>3.8098297085949875E-2</v>
      </c>
      <c r="E377" s="11">
        <v>495420.70585229306</v>
      </c>
      <c r="L377" s="12">
        <f t="shared" si="17"/>
        <v>37550000</v>
      </c>
    </row>
    <row r="378" spans="1:12" hidden="1" x14ac:dyDescent="0.2">
      <c r="A378" s="1">
        <f t="shared" si="18"/>
        <v>341</v>
      </c>
      <c r="B378" s="13">
        <v>9.1251904206528511E-2</v>
      </c>
      <c r="C378" s="13">
        <v>3.5116505543478116E-2</v>
      </c>
      <c r="D378" s="13">
        <v>5.0097004614778555E-2</v>
      </c>
      <c r="E378" s="11">
        <v>709284.10921036778</v>
      </c>
      <c r="L378" s="12">
        <f t="shared" si="17"/>
        <v>37650000</v>
      </c>
    </row>
    <row r="379" spans="1:12" hidden="1" x14ac:dyDescent="0.2">
      <c r="A379" s="1">
        <f t="shared" si="18"/>
        <v>342</v>
      </c>
      <c r="B379" s="13">
        <v>9.1251904206528511E-2</v>
      </c>
      <c r="C379" s="13">
        <v>1.1273970073604402E-2</v>
      </c>
      <c r="D379" s="13">
        <v>3.9495038566610352E-2</v>
      </c>
      <c r="E379" s="11">
        <v>496387.23018958321</v>
      </c>
      <c r="L379" s="12">
        <f t="shared" si="17"/>
        <v>37750000</v>
      </c>
    </row>
    <row r="380" spans="1:12" hidden="1" x14ac:dyDescent="0.2">
      <c r="A380" s="1">
        <f t="shared" si="18"/>
        <v>343</v>
      </c>
      <c r="B380" s="13">
        <v>9.1251904206528511E-2</v>
      </c>
      <c r="C380" s="13">
        <v>4.8305824249542557E-2</v>
      </c>
      <c r="D380" s="13">
        <v>0.15538847196232297</v>
      </c>
      <c r="E380" s="11">
        <v>4359979.3858427629</v>
      </c>
      <c r="L380" s="12">
        <f t="shared" si="17"/>
        <v>37850000</v>
      </c>
    </row>
    <row r="381" spans="1:12" hidden="1" x14ac:dyDescent="0.2">
      <c r="A381" s="1">
        <f t="shared" si="18"/>
        <v>344</v>
      </c>
      <c r="B381" s="13">
        <v>9.1251904206528511E-2</v>
      </c>
      <c r="C381" s="13">
        <v>3.2956304682476206E-2</v>
      </c>
      <c r="D381" s="13">
        <v>0.10575961807553187</v>
      </c>
      <c r="E381" s="11">
        <v>1720319.2364135417</v>
      </c>
      <c r="L381" s="12">
        <f t="shared" si="17"/>
        <v>37950000</v>
      </c>
    </row>
    <row r="382" spans="1:12" hidden="1" x14ac:dyDescent="0.2">
      <c r="A382" s="1">
        <f t="shared" si="18"/>
        <v>345</v>
      </c>
      <c r="B382" s="13">
        <v>9.1251904206528511E-2</v>
      </c>
      <c r="C382" s="13">
        <v>4.0433137840393131E-2</v>
      </c>
      <c r="D382" s="13">
        <v>5.1465370572661782E-2</v>
      </c>
      <c r="E382" s="11">
        <v>757173.11069838109</v>
      </c>
      <c r="L382" s="12">
        <f t="shared" si="17"/>
        <v>38050000</v>
      </c>
    </row>
    <row r="383" spans="1:12" hidden="1" x14ac:dyDescent="0.2">
      <c r="A383" s="1">
        <f t="shared" si="18"/>
        <v>346</v>
      </c>
      <c r="B383" s="13">
        <v>9.1251904206528511E-2</v>
      </c>
      <c r="C383" s="13">
        <v>3.5450624777710465E-2</v>
      </c>
      <c r="D383" s="13">
        <v>6.2830920210000196E-2</v>
      </c>
      <c r="E383" s="11">
        <v>865033.76842323202</v>
      </c>
      <c r="L383" s="12">
        <f t="shared" si="17"/>
        <v>38150000</v>
      </c>
    </row>
    <row r="384" spans="1:12" hidden="1" x14ac:dyDescent="0.2">
      <c r="A384" s="1">
        <f t="shared" si="18"/>
        <v>347</v>
      </c>
      <c r="B384" s="13">
        <v>9.1251904206528511E-2</v>
      </c>
      <c r="C384" s="13">
        <v>1.7755310509885002E-2</v>
      </c>
      <c r="D384" s="13">
        <v>7.7340398282365844E-2</v>
      </c>
      <c r="E384" s="11">
        <v>971074.22249739256</v>
      </c>
      <c r="L384" s="12">
        <f t="shared" si="17"/>
        <v>38250000</v>
      </c>
    </row>
    <row r="385" spans="1:12" hidden="1" x14ac:dyDescent="0.2">
      <c r="A385" s="1">
        <f t="shared" si="18"/>
        <v>348</v>
      </c>
      <c r="B385" s="13">
        <v>9.1251904206528511E-2</v>
      </c>
      <c r="C385" s="13">
        <v>3.528564414206728E-2</v>
      </c>
      <c r="D385" s="13">
        <v>-1.4042929482275396E-2</v>
      </c>
      <c r="E385" s="11">
        <v>297264.57042571082</v>
      </c>
      <c r="L385" s="12">
        <f t="shared" si="17"/>
        <v>38350000</v>
      </c>
    </row>
    <row r="386" spans="1:12" hidden="1" x14ac:dyDescent="0.2">
      <c r="A386" s="1">
        <f t="shared" si="18"/>
        <v>349</v>
      </c>
      <c r="B386" s="13">
        <v>9.1251904206528511E-2</v>
      </c>
      <c r="C386" s="13">
        <v>7.3027603449868639E-3</v>
      </c>
      <c r="D386" s="13">
        <v>0.13850635656535384</v>
      </c>
      <c r="E386" s="11">
        <v>2745482.4005577369</v>
      </c>
      <c r="L386" s="12">
        <f t="shared" si="17"/>
        <v>38450000</v>
      </c>
    </row>
    <row r="387" spans="1:12" hidden="1" x14ac:dyDescent="0.2">
      <c r="A387" s="1">
        <f t="shared" si="18"/>
        <v>350</v>
      </c>
      <c r="B387" s="13">
        <v>9.1251904206528511E-2</v>
      </c>
      <c r="C387" s="13">
        <v>4.5979236402621006E-2</v>
      </c>
      <c r="D387" s="13">
        <v>6.2584788256568463E-2</v>
      </c>
      <c r="E387" s="11">
        <v>936537.43239821366</v>
      </c>
      <c r="L387" s="12">
        <f t="shared" si="17"/>
        <v>38550000</v>
      </c>
    </row>
    <row r="388" spans="1:12" hidden="1" x14ac:dyDescent="0.2">
      <c r="A388" s="1">
        <f t="shared" si="18"/>
        <v>351</v>
      </c>
      <c r="B388" s="13">
        <v>9.1251904206528511E-2</v>
      </c>
      <c r="C388" s="13">
        <v>2.8685235668995002E-2</v>
      </c>
      <c r="D388" s="13">
        <v>0.1512730668365882</v>
      </c>
      <c r="E388" s="11">
        <v>3746153.5714795217</v>
      </c>
      <c r="L388" s="12">
        <f t="shared" ref="L388:L451" si="19">L387+100000</f>
        <v>38650000</v>
      </c>
    </row>
    <row r="389" spans="1:12" hidden="1" x14ac:dyDescent="0.2">
      <c r="A389" s="1">
        <f t="shared" si="18"/>
        <v>352</v>
      </c>
      <c r="B389" s="13">
        <v>9.1251904206528511E-2</v>
      </c>
      <c r="C389" s="13">
        <v>2.6540875708775488E-2</v>
      </c>
      <c r="D389" s="13">
        <v>0.10285474343206413</v>
      </c>
      <c r="E389" s="11">
        <v>1580706.1327713616</v>
      </c>
      <c r="L389" s="12">
        <f t="shared" si="19"/>
        <v>38750000</v>
      </c>
    </row>
    <row r="390" spans="1:12" hidden="1" x14ac:dyDescent="0.2">
      <c r="A390" s="1">
        <f t="shared" si="18"/>
        <v>353</v>
      </c>
      <c r="B390" s="13">
        <v>9.1251904206528511E-2</v>
      </c>
      <c r="C390" s="13">
        <v>1.795718337303779E-2</v>
      </c>
      <c r="D390" s="13">
        <v>0.1832392177747848</v>
      </c>
      <c r="E390" s="11">
        <v>6454048.5709029138</v>
      </c>
      <c r="L390" s="12">
        <f t="shared" si="19"/>
        <v>38850000</v>
      </c>
    </row>
    <row r="391" spans="1:12" hidden="1" x14ac:dyDescent="0.2">
      <c r="A391" s="1">
        <f t="shared" si="18"/>
        <v>354</v>
      </c>
      <c r="B391" s="13">
        <v>9.1251904206528511E-2</v>
      </c>
      <c r="C391" s="13">
        <v>4.056177308019388E-3</v>
      </c>
      <c r="D391" s="13">
        <v>0.12963365078900918</v>
      </c>
      <c r="E391" s="11">
        <v>2304812.9977080738</v>
      </c>
      <c r="L391" s="12">
        <f t="shared" si="19"/>
        <v>38950000</v>
      </c>
    </row>
    <row r="392" spans="1:12" hidden="1" x14ac:dyDescent="0.2">
      <c r="A392" s="1">
        <f t="shared" si="18"/>
        <v>355</v>
      </c>
      <c r="B392" s="13">
        <v>9.1251904206528511E-2</v>
      </c>
      <c r="C392" s="13">
        <v>1.6382859681955197E-2</v>
      </c>
      <c r="D392" s="13">
        <v>6.8957164667982185E-2</v>
      </c>
      <c r="E392" s="11">
        <v>835566.73915683501</v>
      </c>
      <c r="L392" s="12">
        <f t="shared" si="19"/>
        <v>39050000</v>
      </c>
    </row>
    <row r="393" spans="1:12" hidden="1" x14ac:dyDescent="0.2">
      <c r="A393" s="1">
        <f t="shared" si="18"/>
        <v>356</v>
      </c>
      <c r="B393" s="13">
        <v>9.1251904206528511E-2</v>
      </c>
      <c r="C393" s="13">
        <v>6.2330320997998128E-3</v>
      </c>
      <c r="D393" s="13">
        <v>9.4559661612521717E-2</v>
      </c>
      <c r="E393" s="11">
        <v>1230760.4478760017</v>
      </c>
      <c r="L393" s="12">
        <f t="shared" si="19"/>
        <v>39150000</v>
      </c>
    </row>
    <row r="394" spans="1:12" hidden="1" x14ac:dyDescent="0.2">
      <c r="A394" s="1">
        <f t="shared" si="18"/>
        <v>357</v>
      </c>
      <c r="B394" s="13">
        <v>9.1251904206528511E-2</v>
      </c>
      <c r="C394" s="13">
        <v>4.1718515050671416E-2</v>
      </c>
      <c r="D394" s="13">
        <v>0.17356752683173926</v>
      </c>
      <c r="E394" s="11">
        <v>5848325.0824920265</v>
      </c>
      <c r="L394" s="12">
        <f t="shared" si="19"/>
        <v>39250000</v>
      </c>
    </row>
    <row r="395" spans="1:12" hidden="1" x14ac:dyDescent="0.2">
      <c r="A395" s="1">
        <f t="shared" si="18"/>
        <v>358</v>
      </c>
      <c r="B395" s="13">
        <v>9.1251904206528511E-2</v>
      </c>
      <c r="C395" s="13">
        <v>2.6570463226922959E-2</v>
      </c>
      <c r="D395" s="13">
        <v>8.9697635082114646E-3</v>
      </c>
      <c r="E395" s="11">
        <v>361536.98143830302</v>
      </c>
      <c r="L395" s="12">
        <f t="shared" si="19"/>
        <v>39350000</v>
      </c>
    </row>
    <row r="396" spans="1:12" hidden="1" x14ac:dyDescent="0.2">
      <c r="A396" s="1">
        <f t="shared" si="18"/>
        <v>359</v>
      </c>
      <c r="B396" s="13">
        <v>9.1251904206528511E-2</v>
      </c>
      <c r="C396" s="13">
        <v>5.2832126249961146E-3</v>
      </c>
      <c r="D396" s="13">
        <v>2.4692435762992848E-2</v>
      </c>
      <c r="E396" s="11">
        <v>373797.0900381417</v>
      </c>
      <c r="L396" s="12">
        <f t="shared" si="19"/>
        <v>39450000</v>
      </c>
    </row>
    <row r="397" spans="1:12" hidden="1" x14ac:dyDescent="0.2">
      <c r="A397" s="1">
        <f t="shared" si="18"/>
        <v>360</v>
      </c>
      <c r="B397" s="13">
        <v>9.1251904206528511E-2</v>
      </c>
      <c r="C397" s="13">
        <v>3.9477473864712731E-3</v>
      </c>
      <c r="D397" s="13">
        <v>8.4037872384185738E-2</v>
      </c>
      <c r="E397" s="11">
        <v>1008673.4407973224</v>
      </c>
      <c r="L397" s="12">
        <f t="shared" si="19"/>
        <v>39550000</v>
      </c>
    </row>
    <row r="398" spans="1:12" hidden="1" x14ac:dyDescent="0.2">
      <c r="A398" s="1">
        <f t="shared" si="18"/>
        <v>361</v>
      </c>
      <c r="B398" s="13">
        <v>9.1251904206528511E-2</v>
      </c>
      <c r="C398" s="13">
        <v>4.6065789044412719E-2</v>
      </c>
      <c r="D398" s="13">
        <v>0.11858711055875154</v>
      </c>
      <c r="E398" s="11">
        <v>2296844.6534886146</v>
      </c>
      <c r="L398" s="12">
        <f t="shared" si="19"/>
        <v>39650000</v>
      </c>
    </row>
    <row r="399" spans="1:12" hidden="1" x14ac:dyDescent="0.2">
      <c r="A399" s="1">
        <f t="shared" si="18"/>
        <v>362</v>
      </c>
      <c r="B399" s="13">
        <v>9.1251904206528511E-2</v>
      </c>
      <c r="C399" s="13">
        <v>4.5531933214668002E-2</v>
      </c>
      <c r="D399" s="13">
        <v>9.1581187026374272E-2</v>
      </c>
      <c r="E399" s="11">
        <v>1467138.0874805071</v>
      </c>
      <c r="L399" s="12">
        <f t="shared" si="19"/>
        <v>39750000</v>
      </c>
    </row>
    <row r="400" spans="1:12" hidden="1" x14ac:dyDescent="0.2">
      <c r="A400" s="1">
        <f t="shared" si="18"/>
        <v>363</v>
      </c>
      <c r="B400" s="13">
        <v>9.1251904206528511E-2</v>
      </c>
      <c r="C400" s="13">
        <v>2.6181721897594542E-2</v>
      </c>
      <c r="D400" s="13">
        <v>0.10406729974139552</v>
      </c>
      <c r="E400" s="11">
        <v>1611051.447483852</v>
      </c>
      <c r="L400" s="12">
        <f t="shared" si="19"/>
        <v>39850000</v>
      </c>
    </row>
    <row r="401" spans="1:12" hidden="1" x14ac:dyDescent="0.2">
      <c r="A401" s="1">
        <f t="shared" si="18"/>
        <v>364</v>
      </c>
      <c r="B401" s="13">
        <v>9.1251904206528511E-2</v>
      </c>
      <c r="C401" s="13">
        <v>4.4102447340583266E-2</v>
      </c>
      <c r="D401" s="13">
        <v>6.1146317971510267E-2</v>
      </c>
      <c r="E401" s="11">
        <v>902544.31641231221</v>
      </c>
      <c r="L401" s="12">
        <f t="shared" si="19"/>
        <v>39950000</v>
      </c>
    </row>
    <row r="402" spans="1:12" hidden="1" x14ac:dyDescent="0.2">
      <c r="A402" s="1">
        <f t="shared" si="18"/>
        <v>365</v>
      </c>
      <c r="B402" s="13">
        <v>9.1251904206528511E-2</v>
      </c>
      <c r="C402" s="13">
        <v>1.8092615619475994E-2</v>
      </c>
      <c r="D402" s="13">
        <v>7.0069253132124892E-2</v>
      </c>
      <c r="E402" s="11">
        <v>860755.58914996265</v>
      </c>
      <c r="L402" s="12">
        <f t="shared" si="19"/>
        <v>40050000</v>
      </c>
    </row>
    <row r="403" spans="1:12" hidden="1" x14ac:dyDescent="0.2">
      <c r="A403" s="1">
        <f t="shared" si="18"/>
        <v>366</v>
      </c>
      <c r="B403" s="13">
        <v>9.1251904206528511E-2</v>
      </c>
      <c r="C403" s="13">
        <v>8.9917354582323423E-4</v>
      </c>
      <c r="D403" s="13">
        <v>-1.5167166173730817E-2</v>
      </c>
      <c r="E403" s="11">
        <v>197420.00311865771</v>
      </c>
      <c r="L403" s="12">
        <f t="shared" si="19"/>
        <v>40150000</v>
      </c>
    </row>
    <row r="404" spans="1:12" hidden="1" x14ac:dyDescent="0.2">
      <c r="A404" s="1">
        <f t="shared" si="18"/>
        <v>367</v>
      </c>
      <c r="B404" s="13">
        <v>9.1251904206528511E-2</v>
      </c>
      <c r="C404" s="13">
        <v>4.1855752978953123E-2</v>
      </c>
      <c r="D404" s="13">
        <v>0.13843755587074336</v>
      </c>
      <c r="E404" s="11">
        <v>3157067.3249656237</v>
      </c>
      <c r="L404" s="12">
        <f t="shared" si="19"/>
        <v>40250000</v>
      </c>
    </row>
    <row r="405" spans="1:12" hidden="1" x14ac:dyDescent="0.2">
      <c r="A405" s="1">
        <f t="shared" si="18"/>
        <v>368</v>
      </c>
      <c r="B405" s="13">
        <v>9.1251904206528511E-2</v>
      </c>
      <c r="C405" s="13">
        <v>3.4090412394735189E-2</v>
      </c>
      <c r="D405" s="13">
        <v>0.10894301131741596</v>
      </c>
      <c r="E405" s="11">
        <v>1827598.8429073533</v>
      </c>
      <c r="L405" s="12">
        <f t="shared" si="19"/>
        <v>40350000</v>
      </c>
    </row>
    <row r="406" spans="1:12" hidden="1" x14ac:dyDescent="0.2">
      <c r="A406" s="1">
        <f t="shared" si="18"/>
        <v>369</v>
      </c>
      <c r="B406" s="13">
        <v>9.1251904206528511E-2</v>
      </c>
      <c r="C406" s="13">
        <v>1.6028775066154407E-2</v>
      </c>
      <c r="D406" s="13">
        <v>9.474392860807411E-2</v>
      </c>
      <c r="E406" s="11">
        <v>1298228.9126338137</v>
      </c>
      <c r="L406" s="12">
        <f t="shared" si="19"/>
        <v>40450000</v>
      </c>
    </row>
    <row r="407" spans="1:12" hidden="1" x14ac:dyDescent="0.2">
      <c r="A407" s="1">
        <f t="shared" si="18"/>
        <v>370</v>
      </c>
      <c r="B407" s="13">
        <v>9.1251904206528511E-2</v>
      </c>
      <c r="C407" s="13">
        <v>4.1156798412250693E-2</v>
      </c>
      <c r="D407" s="13">
        <v>7.8397042791853541E-2</v>
      </c>
      <c r="E407" s="11">
        <v>1152963.8264556576</v>
      </c>
      <c r="L407" s="12">
        <f t="shared" si="19"/>
        <v>40550000</v>
      </c>
    </row>
    <row r="408" spans="1:12" hidden="1" x14ac:dyDescent="0.2">
      <c r="A408" s="1">
        <f t="shared" si="18"/>
        <v>371</v>
      </c>
      <c r="B408" s="13">
        <v>9.1251904206528511E-2</v>
      </c>
      <c r="C408" s="13">
        <v>3.5381139657517081E-2</v>
      </c>
      <c r="D408" s="13">
        <v>9.8575607390578815E-2</v>
      </c>
      <c r="E408" s="11">
        <v>1544670.9600300828</v>
      </c>
      <c r="L408" s="12">
        <f t="shared" si="19"/>
        <v>40650000</v>
      </c>
    </row>
    <row r="409" spans="1:12" hidden="1" x14ac:dyDescent="0.2">
      <c r="A409" s="1">
        <f t="shared" si="18"/>
        <v>372</v>
      </c>
      <c r="B409" s="13">
        <v>9.1251904206528511E-2</v>
      </c>
      <c r="C409" s="13">
        <v>8.7771553723962389E-3</v>
      </c>
      <c r="D409" s="13">
        <v>0.14038458464450748</v>
      </c>
      <c r="E409" s="11">
        <v>2856859.5619319333</v>
      </c>
      <c r="L409" s="12">
        <f t="shared" si="19"/>
        <v>40750000</v>
      </c>
    </row>
    <row r="410" spans="1:12" hidden="1" x14ac:dyDescent="0.2">
      <c r="A410" s="1">
        <f t="shared" si="18"/>
        <v>373</v>
      </c>
      <c r="B410" s="13">
        <v>9.1251904206528511E-2</v>
      </c>
      <c r="C410" s="13">
        <v>4.3891970463615038E-2</v>
      </c>
      <c r="D410" s="13">
        <v>7.5407795156469018E-2</v>
      </c>
      <c r="E410" s="11">
        <v>1121857.264547782</v>
      </c>
      <c r="L410" s="12">
        <f t="shared" si="19"/>
        <v>40850000</v>
      </c>
    </row>
    <row r="411" spans="1:12" hidden="1" x14ac:dyDescent="0.2">
      <c r="A411" s="1">
        <f t="shared" si="18"/>
        <v>374</v>
      </c>
      <c r="B411" s="13">
        <v>9.1251904206528511E-2</v>
      </c>
      <c r="C411" s="13">
        <v>9.1502374559135902E-3</v>
      </c>
      <c r="D411" s="13">
        <v>9.6764835649779779E-2</v>
      </c>
      <c r="E411" s="11">
        <v>1298734.5946238826</v>
      </c>
      <c r="L411" s="12">
        <f t="shared" si="19"/>
        <v>40950000</v>
      </c>
    </row>
    <row r="412" spans="1:12" hidden="1" x14ac:dyDescent="0.2">
      <c r="A412" s="1">
        <f t="shared" si="18"/>
        <v>375</v>
      </c>
      <c r="B412" s="13">
        <v>9.1251904206528511E-2</v>
      </c>
      <c r="C412" s="13">
        <v>4.1952703833110332E-2</v>
      </c>
      <c r="D412" s="13">
        <v>0.13929967641904639</v>
      </c>
      <c r="E412" s="11">
        <v>3206062.5161753441</v>
      </c>
      <c r="L412" s="12">
        <f t="shared" si="19"/>
        <v>41050000</v>
      </c>
    </row>
    <row r="413" spans="1:12" hidden="1" x14ac:dyDescent="0.2">
      <c r="A413" s="1">
        <f t="shared" si="18"/>
        <v>376</v>
      </c>
      <c r="B413" s="13">
        <v>9.1251904206528511E-2</v>
      </c>
      <c r="C413" s="13">
        <v>1.2879741178390459E-2</v>
      </c>
      <c r="D413" s="13">
        <v>7.3595833480571582E-2</v>
      </c>
      <c r="E413" s="11">
        <v>884367.09030533803</v>
      </c>
      <c r="L413" s="12">
        <f t="shared" si="19"/>
        <v>41150000</v>
      </c>
    </row>
    <row r="414" spans="1:12" hidden="1" x14ac:dyDescent="0.2">
      <c r="A414" s="1">
        <f t="shared" si="18"/>
        <v>377</v>
      </c>
      <c r="B414" s="13">
        <v>9.1251904206528511E-2</v>
      </c>
      <c r="C414" s="13">
        <v>4.2135560961841838E-2</v>
      </c>
      <c r="D414" s="13">
        <v>8.5819245773237712E-2</v>
      </c>
      <c r="E414" s="11">
        <v>1307082.0173640128</v>
      </c>
      <c r="L414" s="12">
        <f t="shared" si="19"/>
        <v>41250000</v>
      </c>
    </row>
    <row r="415" spans="1:12" hidden="1" x14ac:dyDescent="0.2">
      <c r="A415" s="1">
        <f t="shared" si="18"/>
        <v>378</v>
      </c>
      <c r="B415" s="13">
        <v>9.1251904206528511E-2</v>
      </c>
      <c r="C415" s="13">
        <v>1.1030014537543827E-2</v>
      </c>
      <c r="D415" s="13">
        <v>2.809408552097574E-2</v>
      </c>
      <c r="E415" s="11">
        <v>413637.00824590831</v>
      </c>
      <c r="L415" s="12">
        <f t="shared" si="19"/>
        <v>41350000</v>
      </c>
    </row>
    <row r="416" spans="1:12" hidden="1" x14ac:dyDescent="0.2">
      <c r="A416" s="1">
        <f t="shared" si="18"/>
        <v>379</v>
      </c>
      <c r="B416" s="13">
        <v>9.1251904206528511E-2</v>
      </c>
      <c r="C416" s="13">
        <v>3.8257080982412706E-2</v>
      </c>
      <c r="D416" s="13">
        <v>0.10706970944830713</v>
      </c>
      <c r="E416" s="11">
        <v>1811648.9289732687</v>
      </c>
      <c r="L416" s="12">
        <f t="shared" si="19"/>
        <v>41450000</v>
      </c>
    </row>
    <row r="417" spans="1:12" hidden="1" x14ac:dyDescent="0.2">
      <c r="A417" s="1">
        <f t="shared" si="18"/>
        <v>380</v>
      </c>
      <c r="B417" s="13">
        <v>9.1251904206528511E-2</v>
      </c>
      <c r="C417" s="13">
        <v>9.7954408014214456E-3</v>
      </c>
      <c r="D417" s="13">
        <v>0.14463814698781746</v>
      </c>
      <c r="E417" s="11">
        <v>3099827.7820564006</v>
      </c>
      <c r="L417" s="12">
        <f t="shared" si="19"/>
        <v>41550000</v>
      </c>
    </row>
    <row r="418" spans="1:12" hidden="1" x14ac:dyDescent="0.2">
      <c r="A418" s="1">
        <f t="shared" si="18"/>
        <v>381</v>
      </c>
      <c r="B418" s="13">
        <v>9.1251904206528511E-2</v>
      </c>
      <c r="C418" s="13">
        <v>4.057135917442678E-2</v>
      </c>
      <c r="D418" s="13">
        <v>6.5783200550469129E-2</v>
      </c>
      <c r="E418" s="11">
        <v>941989.43584969745</v>
      </c>
      <c r="L418" s="12">
        <f t="shared" si="19"/>
        <v>41650000</v>
      </c>
    </row>
    <row r="419" spans="1:12" hidden="1" x14ac:dyDescent="0.2">
      <c r="A419" s="1">
        <f t="shared" si="18"/>
        <v>382</v>
      </c>
      <c r="B419" s="13">
        <v>9.1251904206528511E-2</v>
      </c>
      <c r="C419" s="13">
        <v>4.9943516626719198E-2</v>
      </c>
      <c r="D419" s="13">
        <v>0.11350228225567875</v>
      </c>
      <c r="E419" s="11">
        <v>2156908.6369194058</v>
      </c>
      <c r="L419" s="12">
        <f t="shared" si="19"/>
        <v>41750000</v>
      </c>
    </row>
    <row r="420" spans="1:12" hidden="1" x14ac:dyDescent="0.2">
      <c r="A420" s="1">
        <f t="shared" si="18"/>
        <v>383</v>
      </c>
      <c r="B420" s="13">
        <v>9.1251904206528511E-2</v>
      </c>
      <c r="C420" s="13">
        <v>4.4387927039790186E-2</v>
      </c>
      <c r="D420" s="13">
        <v>0.17708809041887652</v>
      </c>
      <c r="E420" s="11">
        <v>6284224.9820018215</v>
      </c>
      <c r="L420" s="12">
        <f t="shared" si="19"/>
        <v>41850000</v>
      </c>
    </row>
    <row r="421" spans="1:12" hidden="1" x14ac:dyDescent="0.2">
      <c r="A421" s="1">
        <f t="shared" si="18"/>
        <v>384</v>
      </c>
      <c r="B421" s="13">
        <v>9.1251904206528511E-2</v>
      </c>
      <c r="C421" s="13">
        <v>2.9425473338143451E-2</v>
      </c>
      <c r="D421" s="13">
        <v>0.15763596944186897</v>
      </c>
      <c r="E421" s="11">
        <v>4210152.684305991</v>
      </c>
      <c r="L421" s="12">
        <f t="shared" si="19"/>
        <v>41950000</v>
      </c>
    </row>
    <row r="422" spans="1:12" hidden="1" x14ac:dyDescent="0.2">
      <c r="A422" s="1">
        <f t="shared" si="18"/>
        <v>385</v>
      </c>
      <c r="B422" s="13">
        <v>9.1251904206528511E-2</v>
      </c>
      <c r="C422" s="13">
        <v>4.7659546033552561E-2</v>
      </c>
      <c r="D422" s="13">
        <v>8.3005275789413649E-2</v>
      </c>
      <c r="E422" s="11">
        <v>1298861.6538794832</v>
      </c>
      <c r="L422" s="12">
        <f t="shared" si="19"/>
        <v>42050000</v>
      </c>
    </row>
    <row r="423" spans="1:12" hidden="1" x14ac:dyDescent="0.2">
      <c r="A423" s="1">
        <f t="shared" si="18"/>
        <v>386</v>
      </c>
      <c r="B423" s="13">
        <v>9.1251904206528511E-2</v>
      </c>
      <c r="C423" s="13">
        <v>3.5608883563491754E-2</v>
      </c>
      <c r="D423" s="13">
        <v>7.8652487215870828E-2</v>
      </c>
      <c r="E423" s="11">
        <v>1113848.6393653098</v>
      </c>
      <c r="L423" s="12">
        <f t="shared" si="19"/>
        <v>42150000</v>
      </c>
    </row>
    <row r="424" spans="1:12" hidden="1" x14ac:dyDescent="0.2">
      <c r="A424" s="1">
        <f t="shared" ref="A424:A440" si="20">A423+1</f>
        <v>387</v>
      </c>
      <c r="B424" s="13">
        <v>9.1251904206528511E-2</v>
      </c>
      <c r="C424" s="13">
        <v>1.624238737649137E-2</v>
      </c>
      <c r="D424" s="13">
        <v>2.4749217525843373E-2</v>
      </c>
      <c r="E424" s="11">
        <v>410986.38254401722</v>
      </c>
      <c r="L424" s="12">
        <f t="shared" si="19"/>
        <v>42250000</v>
      </c>
    </row>
    <row r="425" spans="1:12" hidden="1" x14ac:dyDescent="0.2">
      <c r="A425" s="1">
        <f t="shared" si="20"/>
        <v>388</v>
      </c>
      <c r="B425" s="13">
        <v>9.1251904206528511E-2</v>
      </c>
      <c r="C425" s="13">
        <v>3.6560759932626377E-2</v>
      </c>
      <c r="D425" s="13">
        <v>0.12732399071600875</v>
      </c>
      <c r="E425" s="11">
        <v>2539628.5376218385</v>
      </c>
      <c r="L425" s="12">
        <f t="shared" si="19"/>
        <v>42350000</v>
      </c>
    </row>
    <row r="426" spans="1:12" hidden="1" x14ac:dyDescent="0.2">
      <c r="A426" s="1">
        <f t="shared" si="20"/>
        <v>389</v>
      </c>
      <c r="B426" s="13">
        <v>9.1251904206528511E-2</v>
      </c>
      <c r="C426" s="13">
        <v>3.5564395685416986E-2</v>
      </c>
      <c r="D426" s="13">
        <v>0.15840407928655342</v>
      </c>
      <c r="E426" s="11">
        <v>4367394.7887066361</v>
      </c>
      <c r="L426" s="12">
        <f t="shared" si="19"/>
        <v>42450000</v>
      </c>
    </row>
    <row r="427" spans="1:12" hidden="1" x14ac:dyDescent="0.2">
      <c r="A427" s="1">
        <f t="shared" si="20"/>
        <v>390</v>
      </c>
      <c r="B427" s="13">
        <v>9.1251904206528511E-2</v>
      </c>
      <c r="C427" s="13">
        <v>4.5222785251536118E-3</v>
      </c>
      <c r="D427" s="13">
        <v>3.3742119708763493E-2</v>
      </c>
      <c r="E427" s="11">
        <v>429397.89841646823</v>
      </c>
      <c r="L427" s="12">
        <f t="shared" si="19"/>
        <v>42550000</v>
      </c>
    </row>
    <row r="428" spans="1:12" hidden="1" x14ac:dyDescent="0.2">
      <c r="A428" s="1">
        <f t="shared" si="20"/>
        <v>391</v>
      </c>
      <c r="B428" s="13">
        <v>9.1251904206528511E-2</v>
      </c>
      <c r="C428" s="13">
        <v>4.630447653823945E-2</v>
      </c>
      <c r="D428" s="13">
        <v>9.1088790387263557E-2</v>
      </c>
      <c r="E428" s="11">
        <v>1463082.3650823697</v>
      </c>
      <c r="L428" s="12">
        <f t="shared" si="19"/>
        <v>42650000</v>
      </c>
    </row>
    <row r="429" spans="1:12" hidden="1" x14ac:dyDescent="0.2">
      <c r="A429" s="1">
        <f t="shared" si="20"/>
        <v>392</v>
      </c>
      <c r="B429" s="13">
        <v>9.1251904206528511E-2</v>
      </c>
      <c r="C429" s="13">
        <v>1.3364178703335617E-4</v>
      </c>
      <c r="D429" s="13">
        <v>0.14010333226502797</v>
      </c>
      <c r="E429" s="11">
        <v>2757790.0025592498</v>
      </c>
      <c r="L429" s="12">
        <f t="shared" si="19"/>
        <v>42750000</v>
      </c>
    </row>
    <row r="430" spans="1:12" hidden="1" x14ac:dyDescent="0.2">
      <c r="A430" s="1">
        <f t="shared" si="20"/>
        <v>393</v>
      </c>
      <c r="B430" s="13">
        <v>9.1251904206528511E-2</v>
      </c>
      <c r="C430" s="13">
        <v>1.4878226092749492E-2</v>
      </c>
      <c r="D430" s="13">
        <v>0.10012053650980181</v>
      </c>
      <c r="E430" s="11">
        <v>1418353.3049820468</v>
      </c>
      <c r="L430" s="12">
        <f t="shared" si="19"/>
        <v>42850000</v>
      </c>
    </row>
    <row r="431" spans="1:12" hidden="1" x14ac:dyDescent="0.2">
      <c r="A431" s="1">
        <f t="shared" si="20"/>
        <v>394</v>
      </c>
      <c r="B431" s="13">
        <v>9.1251904206528511E-2</v>
      </c>
      <c r="C431" s="13">
        <v>1.8591110076964519E-2</v>
      </c>
      <c r="D431" s="13">
        <v>7.9809234750653948E-2</v>
      </c>
      <c r="E431" s="11">
        <v>1017856.3496183942</v>
      </c>
      <c r="L431" s="12">
        <f t="shared" si="19"/>
        <v>42950000</v>
      </c>
    </row>
    <row r="432" spans="1:12" hidden="1" x14ac:dyDescent="0.2">
      <c r="A432" s="1">
        <f t="shared" si="20"/>
        <v>395</v>
      </c>
      <c r="B432" s="13">
        <v>9.1251904206528511E-2</v>
      </c>
      <c r="C432" s="13">
        <v>1.1536228292713431E-2</v>
      </c>
      <c r="D432" s="13">
        <v>0.1327932063396936</v>
      </c>
      <c r="E432" s="11">
        <v>2512479.493158475</v>
      </c>
      <c r="L432" s="12">
        <f t="shared" si="19"/>
        <v>43050000</v>
      </c>
    </row>
    <row r="433" spans="1:12" hidden="1" x14ac:dyDescent="0.2">
      <c r="A433" s="1">
        <f t="shared" si="20"/>
        <v>396</v>
      </c>
      <c r="B433" s="13">
        <v>9.1251904206528511E-2</v>
      </c>
      <c r="C433" s="13">
        <v>1.0653360111297361E-2</v>
      </c>
      <c r="D433" s="13">
        <v>0.12127933638650457</v>
      </c>
      <c r="E433" s="11">
        <v>2031208.9194545641</v>
      </c>
      <c r="L433" s="12">
        <f t="shared" si="19"/>
        <v>43150000</v>
      </c>
    </row>
    <row r="434" spans="1:12" hidden="1" x14ac:dyDescent="0.2">
      <c r="A434" s="1">
        <f t="shared" si="20"/>
        <v>397</v>
      </c>
      <c r="B434" s="13">
        <v>9.1251904206528511E-2</v>
      </c>
      <c r="C434" s="13">
        <v>4.4169847510311992E-2</v>
      </c>
      <c r="D434" s="13">
        <v>2.0773240218074834E-2</v>
      </c>
      <c r="E434" s="11">
        <v>509600.17938825989</v>
      </c>
      <c r="L434" s="12">
        <f t="shared" si="19"/>
        <v>43250000</v>
      </c>
    </row>
    <row r="435" spans="1:12" hidden="1" x14ac:dyDescent="0.2">
      <c r="A435" s="1">
        <f t="shared" si="20"/>
        <v>398</v>
      </c>
      <c r="B435" s="13">
        <v>9.1251904206528511E-2</v>
      </c>
      <c r="C435" s="13">
        <v>3.3427695401160744E-2</v>
      </c>
      <c r="D435" s="13">
        <v>0.12158827532479659</v>
      </c>
      <c r="E435" s="11">
        <v>2264406.7056150394</v>
      </c>
      <c r="L435" s="12">
        <f t="shared" si="19"/>
        <v>43350000</v>
      </c>
    </row>
    <row r="436" spans="1:12" hidden="1" x14ac:dyDescent="0.2">
      <c r="A436" s="1">
        <f t="shared" si="20"/>
        <v>399</v>
      </c>
      <c r="B436" s="13">
        <v>9.1251904206528511E-2</v>
      </c>
      <c r="C436" s="13">
        <v>2.5991396196711283E-2</v>
      </c>
      <c r="D436" s="13">
        <v>0.10735947386617836</v>
      </c>
      <c r="E436" s="11">
        <v>1703889.0299814825</v>
      </c>
      <c r="L436" s="12">
        <f t="shared" si="19"/>
        <v>43450000</v>
      </c>
    </row>
    <row r="437" spans="1:12" hidden="1" x14ac:dyDescent="0.2">
      <c r="A437" s="1">
        <f t="shared" si="20"/>
        <v>400</v>
      </c>
      <c r="B437" s="13">
        <v>9.1251904206528511E-2</v>
      </c>
      <c r="C437" s="13">
        <v>4.4853431048742377E-2</v>
      </c>
      <c r="D437" s="13">
        <v>0.12630456192599024</v>
      </c>
      <c r="E437" s="11">
        <v>2600421.9198036897</v>
      </c>
      <c r="L437" s="12">
        <f t="shared" si="19"/>
        <v>43550000</v>
      </c>
    </row>
    <row r="438" spans="1:12" hidden="1" x14ac:dyDescent="0.2">
      <c r="A438" s="1">
        <f t="shared" si="20"/>
        <v>401</v>
      </c>
      <c r="B438" s="13">
        <v>9.1251904206528511E-2</v>
      </c>
      <c r="C438" s="13">
        <v>1.3042207031247333E-2</v>
      </c>
      <c r="D438" s="13">
        <v>0.15850401023309219</v>
      </c>
      <c r="E438" s="11">
        <v>4041473.5882166289</v>
      </c>
      <c r="L438" s="12">
        <f t="shared" si="19"/>
        <v>43650000</v>
      </c>
    </row>
    <row r="439" spans="1:12" hidden="1" x14ac:dyDescent="0.2">
      <c r="A439" s="1">
        <f t="shared" si="20"/>
        <v>402</v>
      </c>
      <c r="B439" s="13">
        <v>9.1251904206528511E-2</v>
      </c>
      <c r="C439" s="13">
        <v>3.9927555651113493E-2</v>
      </c>
      <c r="D439" s="13">
        <v>0.11079140695758299</v>
      </c>
      <c r="E439" s="11">
        <v>1947168.7418332968</v>
      </c>
      <c r="L439" s="12">
        <f t="shared" si="19"/>
        <v>43750000</v>
      </c>
    </row>
    <row r="440" spans="1:12" hidden="1" x14ac:dyDescent="0.2">
      <c r="A440" s="1">
        <f t="shared" si="20"/>
        <v>403</v>
      </c>
      <c r="B440" s="13">
        <v>9.1251904206528511E-2</v>
      </c>
      <c r="C440" s="13">
        <v>1.87390597313223E-2</v>
      </c>
      <c r="D440" s="13">
        <v>6.4558623878643223E-2</v>
      </c>
      <c r="E440" s="11">
        <v>788616.91510342155</v>
      </c>
      <c r="L440" s="12">
        <f t="shared" si="19"/>
        <v>43850000</v>
      </c>
    </row>
    <row r="441" spans="1:12" hidden="1" x14ac:dyDescent="0.2">
      <c r="A441" s="1">
        <f t="shared" ref="A441:A487" si="21">A440+1</f>
        <v>404</v>
      </c>
      <c r="B441" s="13">
        <v>9.1251904206528511E-2</v>
      </c>
      <c r="C441" s="13">
        <v>2.9020739160566817E-2</v>
      </c>
      <c r="D441" s="13">
        <v>0.11264261566851812</v>
      </c>
      <c r="E441" s="11">
        <v>1896693.6785654344</v>
      </c>
      <c r="L441" s="12">
        <f t="shared" si="19"/>
        <v>43950000</v>
      </c>
    </row>
    <row r="442" spans="1:12" hidden="1" x14ac:dyDescent="0.2">
      <c r="A442" s="1">
        <f t="shared" si="21"/>
        <v>405</v>
      </c>
      <c r="B442" s="13">
        <v>9.1251904206528511E-2</v>
      </c>
      <c r="C442" s="13">
        <v>1.9779799939410526E-2</v>
      </c>
      <c r="D442" s="13">
        <v>0.14601048119270016</v>
      </c>
      <c r="E442" s="11">
        <v>3295083.9575544233</v>
      </c>
      <c r="L442" s="12">
        <f t="shared" si="19"/>
        <v>44050000</v>
      </c>
    </row>
    <row r="443" spans="1:12" hidden="1" x14ac:dyDescent="0.2">
      <c r="A443" s="1">
        <f t="shared" si="21"/>
        <v>406</v>
      </c>
      <c r="B443" s="13">
        <v>9.1251904206528511E-2</v>
      </c>
      <c r="C443" s="13">
        <v>1.3847269557657244E-2</v>
      </c>
      <c r="D443" s="13">
        <v>0.1091694018513418</v>
      </c>
      <c r="E443" s="11">
        <v>1657032.5014173978</v>
      </c>
      <c r="L443" s="12">
        <f t="shared" si="19"/>
        <v>44150000</v>
      </c>
    </row>
    <row r="444" spans="1:12" hidden="1" x14ac:dyDescent="0.2">
      <c r="A444" s="1">
        <f t="shared" si="21"/>
        <v>407</v>
      </c>
      <c r="B444" s="13">
        <v>9.1251904206528511E-2</v>
      </c>
      <c r="C444" s="13">
        <v>4.4488107386582661E-2</v>
      </c>
      <c r="D444" s="13">
        <v>0.11508138413939949</v>
      </c>
      <c r="E444" s="11">
        <v>2146708.1369717289</v>
      </c>
      <c r="L444" s="12">
        <f t="shared" si="19"/>
        <v>44250000</v>
      </c>
    </row>
    <row r="445" spans="1:12" hidden="1" x14ac:dyDescent="0.2">
      <c r="A445" s="1">
        <f t="shared" si="21"/>
        <v>408</v>
      </c>
      <c r="B445" s="13">
        <v>9.1251904206528511E-2</v>
      </c>
      <c r="C445" s="13">
        <v>2.7647226080868795E-2</v>
      </c>
      <c r="D445" s="13">
        <v>6.8886803170018579E-2</v>
      </c>
      <c r="E445" s="11">
        <v>899988.35548844864</v>
      </c>
      <c r="L445" s="12">
        <f t="shared" si="19"/>
        <v>44350000</v>
      </c>
    </row>
    <row r="446" spans="1:12" hidden="1" x14ac:dyDescent="0.2">
      <c r="A446" s="1">
        <f t="shared" si="21"/>
        <v>409</v>
      </c>
      <c r="B446" s="13">
        <v>9.1251904206528511E-2</v>
      </c>
      <c r="C446" s="13">
        <v>3.8444475366415272E-2</v>
      </c>
      <c r="D446" s="13">
        <v>3.588902256489597E-2</v>
      </c>
      <c r="E446" s="11">
        <v>592605.54891456815</v>
      </c>
      <c r="L446" s="12">
        <f t="shared" si="19"/>
        <v>44450000</v>
      </c>
    </row>
    <row r="447" spans="1:12" hidden="1" x14ac:dyDescent="0.2">
      <c r="A447" s="1">
        <f t="shared" si="21"/>
        <v>410</v>
      </c>
      <c r="B447" s="13">
        <v>9.1251904206528511E-2</v>
      </c>
      <c r="C447" s="13">
        <v>2.7764869693859717E-2</v>
      </c>
      <c r="D447" s="13">
        <v>9.4809345422911279E-2</v>
      </c>
      <c r="E447" s="11">
        <v>1386649.1469733282</v>
      </c>
      <c r="L447" s="12">
        <f t="shared" si="19"/>
        <v>44550000</v>
      </c>
    </row>
    <row r="448" spans="1:12" hidden="1" x14ac:dyDescent="0.2">
      <c r="A448" s="1">
        <f t="shared" si="21"/>
        <v>411</v>
      </c>
      <c r="B448" s="13">
        <v>9.1251904206528511E-2</v>
      </c>
      <c r="C448" s="13">
        <v>5.8232114673999473E-4</v>
      </c>
      <c r="D448" s="13">
        <v>5.9011231417303571E-2</v>
      </c>
      <c r="E448" s="11">
        <v>638161.98006658431</v>
      </c>
      <c r="L448" s="12">
        <f t="shared" si="19"/>
        <v>44650000</v>
      </c>
    </row>
    <row r="449" spans="1:12" hidden="1" x14ac:dyDescent="0.2">
      <c r="A449" s="1">
        <f t="shared" si="21"/>
        <v>412</v>
      </c>
      <c r="B449" s="13">
        <v>9.1251904206528511E-2</v>
      </c>
      <c r="C449" s="13">
        <v>1.3452455369163964E-2</v>
      </c>
      <c r="D449" s="13">
        <v>5.2495435776631683E-2</v>
      </c>
      <c r="E449" s="11">
        <v>623059.98025831801</v>
      </c>
      <c r="L449" s="12">
        <f t="shared" si="19"/>
        <v>44750000</v>
      </c>
    </row>
    <row r="450" spans="1:12" hidden="1" x14ac:dyDescent="0.2">
      <c r="A450" s="1">
        <f t="shared" si="21"/>
        <v>413</v>
      </c>
      <c r="B450" s="13">
        <v>9.1251904206528511E-2</v>
      </c>
      <c r="C450" s="13">
        <v>5.6072776243219439E-3</v>
      </c>
      <c r="D450" s="13">
        <v>5.6602032510088766E-2</v>
      </c>
      <c r="E450" s="11">
        <v>632364.47207355103</v>
      </c>
      <c r="L450" s="12">
        <f t="shared" si="19"/>
        <v>44850000</v>
      </c>
    </row>
    <row r="451" spans="1:12" hidden="1" x14ac:dyDescent="0.2">
      <c r="A451" s="1">
        <f t="shared" si="21"/>
        <v>414</v>
      </c>
      <c r="B451" s="13">
        <v>9.1251904206528511E-2</v>
      </c>
      <c r="C451" s="13">
        <v>2.9837337944760983E-2</v>
      </c>
      <c r="D451" s="13">
        <v>0.12049354538546753</v>
      </c>
      <c r="E451" s="11">
        <v>2183231.8524324209</v>
      </c>
      <c r="L451" s="12">
        <f t="shared" si="19"/>
        <v>44950000</v>
      </c>
    </row>
    <row r="452" spans="1:12" hidden="1" x14ac:dyDescent="0.2">
      <c r="A452" s="1">
        <f t="shared" si="21"/>
        <v>415</v>
      </c>
      <c r="B452" s="13">
        <v>9.1251904206528511E-2</v>
      </c>
      <c r="C452" s="13">
        <v>3.9849574621018388E-2</v>
      </c>
      <c r="D452" s="13">
        <v>0.13634794541220679</v>
      </c>
      <c r="E452" s="11">
        <v>3016632.6927873716</v>
      </c>
      <c r="L452" s="12">
        <f t="shared" ref="L452:L515" si="22">L451+100000</f>
        <v>45050000</v>
      </c>
    </row>
    <row r="453" spans="1:12" hidden="1" x14ac:dyDescent="0.2">
      <c r="A453" s="1">
        <f t="shared" si="21"/>
        <v>416</v>
      </c>
      <c r="B453" s="13">
        <v>9.1251904206528511E-2</v>
      </c>
      <c r="C453" s="13">
        <v>1.5471033176693478E-2</v>
      </c>
      <c r="D453" s="13">
        <v>0.17418913366521299</v>
      </c>
      <c r="E453" s="11">
        <v>5428960.2077492131</v>
      </c>
      <c r="L453" s="12">
        <f t="shared" si="22"/>
        <v>45150000</v>
      </c>
    </row>
    <row r="454" spans="1:12" hidden="1" x14ac:dyDescent="0.2">
      <c r="A454" s="1">
        <f t="shared" si="21"/>
        <v>417</v>
      </c>
      <c r="B454" s="13">
        <v>9.1251904206528511E-2</v>
      </c>
      <c r="C454" s="13">
        <v>2.1537469810930111E-2</v>
      </c>
      <c r="D454" s="13">
        <v>7.4028752674727361E-2</v>
      </c>
      <c r="E454" s="11">
        <v>940385.10636135563</v>
      </c>
      <c r="L454" s="12">
        <f t="shared" si="22"/>
        <v>45250000</v>
      </c>
    </row>
    <row r="455" spans="1:12" hidden="1" x14ac:dyDescent="0.2">
      <c r="A455" s="1">
        <f t="shared" si="21"/>
        <v>418</v>
      </c>
      <c r="B455" s="13">
        <v>9.1251904206528511E-2</v>
      </c>
      <c r="C455" s="13">
        <v>4.5905647502058423E-2</v>
      </c>
      <c r="D455" s="13">
        <v>3.8816688471078414E-2</v>
      </c>
      <c r="E455" s="11">
        <v>662740.759973965</v>
      </c>
      <c r="L455" s="12">
        <f t="shared" si="22"/>
        <v>45350000</v>
      </c>
    </row>
    <row r="456" spans="1:12" hidden="1" x14ac:dyDescent="0.2">
      <c r="A456" s="1">
        <f t="shared" si="21"/>
        <v>419</v>
      </c>
      <c r="B456" s="13">
        <v>9.1251904206528511E-2</v>
      </c>
      <c r="C456" s="13">
        <v>2.7557428541201762E-2</v>
      </c>
      <c r="D456" s="13">
        <v>8.734105880387899E-2</v>
      </c>
      <c r="E456" s="11">
        <v>1220616.9705916806</v>
      </c>
      <c r="L456" s="12">
        <f t="shared" si="22"/>
        <v>45450000</v>
      </c>
    </row>
    <row r="457" spans="1:12" hidden="1" x14ac:dyDescent="0.2">
      <c r="A457" s="1">
        <f t="shared" si="21"/>
        <v>420</v>
      </c>
      <c r="B457" s="13">
        <v>9.1251904206528511E-2</v>
      </c>
      <c r="C457" s="13">
        <v>1.1139904029438192E-2</v>
      </c>
      <c r="D457" s="13">
        <v>0.10417081104399528</v>
      </c>
      <c r="E457" s="11">
        <v>1496392.8646620098</v>
      </c>
      <c r="L457" s="12">
        <f t="shared" si="22"/>
        <v>45550000</v>
      </c>
    </row>
    <row r="458" spans="1:12" hidden="1" x14ac:dyDescent="0.2">
      <c r="A458" s="1">
        <f t="shared" si="21"/>
        <v>421</v>
      </c>
      <c r="B458" s="13">
        <v>9.1251904206528511E-2</v>
      </c>
      <c r="C458" s="13">
        <v>2.6918898600742119E-2</v>
      </c>
      <c r="D458" s="13">
        <v>2.5666448419429347E-2</v>
      </c>
      <c r="E458" s="11">
        <v>459190.4467660964</v>
      </c>
      <c r="L458" s="12">
        <f t="shared" si="22"/>
        <v>45650000</v>
      </c>
    </row>
    <row r="459" spans="1:12" hidden="1" x14ac:dyDescent="0.2">
      <c r="A459" s="1">
        <f t="shared" si="21"/>
        <v>422</v>
      </c>
      <c r="B459" s="13">
        <v>9.1251904206528511E-2</v>
      </c>
      <c r="C459" s="13">
        <v>2.2459346986556522E-2</v>
      </c>
      <c r="D459" s="13">
        <v>9.4674446810476792E-2</v>
      </c>
      <c r="E459" s="11">
        <v>1342634.3881132365</v>
      </c>
      <c r="L459" s="12">
        <f t="shared" si="22"/>
        <v>45750000</v>
      </c>
    </row>
    <row r="460" spans="1:12" hidden="1" x14ac:dyDescent="0.2">
      <c r="A460" s="1">
        <f t="shared" si="21"/>
        <v>423</v>
      </c>
      <c r="B460" s="13">
        <v>9.1251904206528511E-2</v>
      </c>
      <c r="C460" s="13">
        <v>4.5069564783934202E-2</v>
      </c>
      <c r="D460" s="13">
        <v>9.8282747429890113E-2</v>
      </c>
      <c r="E460" s="11">
        <v>1630722.0891606917</v>
      </c>
      <c r="L460" s="12">
        <f t="shared" si="22"/>
        <v>45850000</v>
      </c>
    </row>
    <row r="461" spans="1:12" hidden="1" x14ac:dyDescent="0.2">
      <c r="A461" s="1">
        <f t="shared" si="21"/>
        <v>424</v>
      </c>
      <c r="B461" s="13">
        <v>9.1251904206528511E-2</v>
      </c>
      <c r="C461" s="13">
        <v>3.3117468646696904E-3</v>
      </c>
      <c r="D461" s="13">
        <v>5.0949911111453229E-2</v>
      </c>
      <c r="E461" s="11">
        <v>565973.96180279681</v>
      </c>
      <c r="L461" s="12">
        <f t="shared" si="22"/>
        <v>45950000</v>
      </c>
    </row>
    <row r="462" spans="1:12" hidden="1" x14ac:dyDescent="0.2">
      <c r="A462" s="1">
        <f t="shared" si="21"/>
        <v>425</v>
      </c>
      <c r="B462" s="13">
        <v>9.1251904206528511E-2</v>
      </c>
      <c r="C462" s="13">
        <v>1.7022886191864824E-2</v>
      </c>
      <c r="D462" s="13">
        <v>0.11277483057412439</v>
      </c>
      <c r="E462" s="11">
        <v>1793312.3822910923</v>
      </c>
      <c r="L462" s="12">
        <f t="shared" si="22"/>
        <v>46050000</v>
      </c>
    </row>
    <row r="463" spans="1:12" hidden="1" x14ac:dyDescent="0.2">
      <c r="A463" s="1">
        <f t="shared" si="21"/>
        <v>426</v>
      </c>
      <c r="B463" s="13">
        <v>9.1251904206528511E-2</v>
      </c>
      <c r="C463" s="13">
        <v>2.5587731357481248E-2</v>
      </c>
      <c r="D463" s="13">
        <v>0.20190132204531566</v>
      </c>
      <c r="E463" s="11">
        <v>9261371.8818311729</v>
      </c>
      <c r="L463" s="12">
        <f t="shared" si="22"/>
        <v>46150000</v>
      </c>
    </row>
    <row r="464" spans="1:12" hidden="1" x14ac:dyDescent="0.2">
      <c r="A464" s="1">
        <f t="shared" si="21"/>
        <v>427</v>
      </c>
      <c r="B464" s="13">
        <v>9.1251904206528511E-2</v>
      </c>
      <c r="C464" s="13">
        <v>2.0130632652734105E-2</v>
      </c>
      <c r="D464" s="13">
        <v>0.15499244528135875</v>
      </c>
      <c r="E464" s="11">
        <v>3882492.3859827323</v>
      </c>
      <c r="L464" s="12">
        <f t="shared" si="22"/>
        <v>46250000</v>
      </c>
    </row>
    <row r="465" spans="1:12" hidden="1" x14ac:dyDescent="0.2">
      <c r="A465" s="1">
        <f t="shared" si="21"/>
        <v>428</v>
      </c>
      <c r="B465" s="13">
        <v>9.1251904206528511E-2</v>
      </c>
      <c r="C465" s="13">
        <v>9.4659969803542465E-3</v>
      </c>
      <c r="D465" s="13">
        <v>0.13609929871675255</v>
      </c>
      <c r="E465" s="11">
        <v>2647862.8337369584</v>
      </c>
      <c r="L465" s="12">
        <f t="shared" si="22"/>
        <v>46350000</v>
      </c>
    </row>
    <row r="466" spans="1:12" hidden="1" x14ac:dyDescent="0.2">
      <c r="A466" s="1">
        <f t="shared" si="21"/>
        <v>429</v>
      </c>
      <c r="B466" s="13">
        <v>9.1251904206528511E-2</v>
      </c>
      <c r="C466" s="13">
        <v>2.139022852859214E-2</v>
      </c>
      <c r="D466" s="13">
        <v>0.10936159334766538</v>
      </c>
      <c r="E466" s="11">
        <v>1724008.9783302117</v>
      </c>
      <c r="L466" s="12">
        <f t="shared" si="22"/>
        <v>46450000</v>
      </c>
    </row>
    <row r="467" spans="1:12" hidden="1" x14ac:dyDescent="0.2">
      <c r="A467" s="1">
        <f t="shared" si="21"/>
        <v>430</v>
      </c>
      <c r="B467" s="13">
        <v>9.1251904206528511E-2</v>
      </c>
      <c r="C467" s="13">
        <v>2.7000089614478293E-2</v>
      </c>
      <c r="D467" s="13">
        <v>0.13818438982594652</v>
      </c>
      <c r="E467" s="11">
        <v>2945534.2002762184</v>
      </c>
      <c r="L467" s="12">
        <f t="shared" si="22"/>
        <v>46550000</v>
      </c>
    </row>
    <row r="468" spans="1:12" hidden="1" x14ac:dyDescent="0.2">
      <c r="A468" s="1">
        <f t="shared" si="21"/>
        <v>431</v>
      </c>
      <c r="B468" s="13">
        <v>9.1251904206528511E-2</v>
      </c>
      <c r="C468" s="13">
        <v>1.6461739689050466E-2</v>
      </c>
      <c r="D468" s="13">
        <v>0.14567959249165863</v>
      </c>
      <c r="E468" s="11">
        <v>3235555.8743778416</v>
      </c>
      <c r="L468" s="12">
        <f t="shared" si="22"/>
        <v>46650000</v>
      </c>
    </row>
    <row r="469" spans="1:12" hidden="1" x14ac:dyDescent="0.2">
      <c r="A469" s="1">
        <f t="shared" si="21"/>
        <v>432</v>
      </c>
      <c r="B469" s="13">
        <v>9.1251904206528511E-2</v>
      </c>
      <c r="C469" s="13">
        <v>2.4185991588513853E-2</v>
      </c>
      <c r="D469" s="13">
        <v>9.0736148935001287E-2</v>
      </c>
      <c r="E469" s="11">
        <v>1267314.4152663429</v>
      </c>
      <c r="L469" s="12">
        <f t="shared" si="22"/>
        <v>46750000</v>
      </c>
    </row>
    <row r="470" spans="1:12" hidden="1" x14ac:dyDescent="0.2">
      <c r="A470" s="1">
        <f t="shared" si="21"/>
        <v>433</v>
      </c>
      <c r="B470" s="13">
        <v>9.1251904206528511E-2</v>
      </c>
      <c r="C470" s="13">
        <v>1.5065304282441539E-2</v>
      </c>
      <c r="D470" s="13">
        <v>7.9532476496638929E-2</v>
      </c>
      <c r="E470" s="11">
        <v>991975.07184745418</v>
      </c>
      <c r="L470" s="12">
        <f t="shared" si="22"/>
        <v>46850000</v>
      </c>
    </row>
    <row r="471" spans="1:12" hidden="1" x14ac:dyDescent="0.2">
      <c r="A471" s="1">
        <f t="shared" si="21"/>
        <v>434</v>
      </c>
      <c r="B471" s="13">
        <v>9.1251904206528511E-2</v>
      </c>
      <c r="C471" s="13">
        <v>1.409187796234539E-2</v>
      </c>
      <c r="D471" s="13">
        <v>0.17125403718674631</v>
      </c>
      <c r="E471" s="11">
        <v>5123284.1862749476</v>
      </c>
      <c r="L471" s="12">
        <f t="shared" si="22"/>
        <v>46950000</v>
      </c>
    </row>
    <row r="472" spans="1:12" hidden="1" x14ac:dyDescent="0.2">
      <c r="A472" s="1">
        <f t="shared" si="21"/>
        <v>435</v>
      </c>
      <c r="B472" s="13">
        <v>9.1251904206528511E-2</v>
      </c>
      <c r="C472" s="13">
        <v>2.6628777951968594E-2</v>
      </c>
      <c r="D472" s="13">
        <v>0.12565010824685591</v>
      </c>
      <c r="E472" s="11">
        <v>2354573.4370177127</v>
      </c>
      <c r="L472" s="12">
        <f t="shared" si="22"/>
        <v>47050000</v>
      </c>
    </row>
    <row r="473" spans="1:12" hidden="1" x14ac:dyDescent="0.2">
      <c r="A473" s="1">
        <f t="shared" si="21"/>
        <v>436</v>
      </c>
      <c r="B473" s="13">
        <v>9.1251904206528511E-2</v>
      </c>
      <c r="C473" s="13">
        <v>4.9596158795192455E-2</v>
      </c>
      <c r="D473" s="13">
        <v>4.6637146372623076E-2</v>
      </c>
      <c r="E473" s="11">
        <v>765874.86911166552</v>
      </c>
      <c r="L473" s="12">
        <f t="shared" si="22"/>
        <v>47150000</v>
      </c>
    </row>
    <row r="474" spans="1:12" hidden="1" x14ac:dyDescent="0.2">
      <c r="A474" s="1">
        <f t="shared" si="21"/>
        <v>437</v>
      </c>
      <c r="B474" s="13">
        <v>9.1251904206528511E-2</v>
      </c>
      <c r="C474" s="13">
        <v>3.386393543252763E-2</v>
      </c>
      <c r="D474" s="13">
        <v>6.1826635376753848E-2</v>
      </c>
      <c r="E474" s="11">
        <v>841301.45716503554</v>
      </c>
      <c r="L474" s="12">
        <f t="shared" si="22"/>
        <v>47250000</v>
      </c>
    </row>
    <row r="475" spans="1:12" hidden="1" x14ac:dyDescent="0.2">
      <c r="A475" s="1">
        <f t="shared" si="21"/>
        <v>438</v>
      </c>
      <c r="B475" s="13">
        <v>9.1251904206528511E-2</v>
      </c>
      <c r="C475" s="13">
        <v>4.5447310989837841E-2</v>
      </c>
      <c r="D475" s="13">
        <v>5.3779750255397753E-2</v>
      </c>
      <c r="E475" s="11">
        <v>817975.94931186771</v>
      </c>
      <c r="L475" s="12">
        <f t="shared" si="22"/>
        <v>47350000</v>
      </c>
    </row>
    <row r="476" spans="1:12" hidden="1" x14ac:dyDescent="0.2">
      <c r="A476" s="1">
        <f t="shared" si="21"/>
        <v>439</v>
      </c>
      <c r="B476" s="13">
        <v>9.1251904206528511E-2</v>
      </c>
      <c r="C476" s="13">
        <v>4.4439665676828943E-2</v>
      </c>
      <c r="D476" s="13">
        <v>8.7478871001500674E-2</v>
      </c>
      <c r="E476" s="11">
        <v>1363512.4345355423</v>
      </c>
      <c r="L476" s="12">
        <f t="shared" si="22"/>
        <v>47450000</v>
      </c>
    </row>
    <row r="477" spans="1:12" hidden="1" x14ac:dyDescent="0.2">
      <c r="A477" s="1">
        <f t="shared" si="21"/>
        <v>440</v>
      </c>
      <c r="B477" s="13">
        <v>9.1251904206528511E-2</v>
      </c>
      <c r="C477" s="13">
        <v>1.4686380893647511E-2</v>
      </c>
      <c r="D477" s="13">
        <v>0.15643572268903208</v>
      </c>
      <c r="E477" s="11">
        <v>3912410.347997563</v>
      </c>
      <c r="L477" s="12">
        <f t="shared" si="22"/>
        <v>47550000</v>
      </c>
    </row>
    <row r="478" spans="1:12" hidden="1" x14ac:dyDescent="0.2">
      <c r="A478" s="1">
        <f t="shared" si="21"/>
        <v>441</v>
      </c>
      <c r="B478" s="13">
        <v>9.1251904206528511E-2</v>
      </c>
      <c r="C478" s="13">
        <v>2.2778060312157622E-2</v>
      </c>
      <c r="D478" s="13">
        <v>0.14968235042544886</v>
      </c>
      <c r="E478" s="11">
        <v>3560556.8158588619</v>
      </c>
      <c r="L478" s="12">
        <f t="shared" si="22"/>
        <v>47650000</v>
      </c>
    </row>
    <row r="479" spans="1:12" hidden="1" x14ac:dyDescent="0.2">
      <c r="A479" s="1">
        <f t="shared" si="21"/>
        <v>442</v>
      </c>
      <c r="B479" s="13">
        <v>9.1251904206528511E-2</v>
      </c>
      <c r="C479" s="13">
        <v>4.0626655811416362E-2</v>
      </c>
      <c r="D479" s="13">
        <v>0.10275060051649192</v>
      </c>
      <c r="E479" s="11">
        <v>1708405.7580952626</v>
      </c>
      <c r="L479" s="12">
        <f t="shared" si="22"/>
        <v>47750000</v>
      </c>
    </row>
    <row r="480" spans="1:12" hidden="1" x14ac:dyDescent="0.2">
      <c r="A480" s="1">
        <f t="shared" si="21"/>
        <v>443</v>
      </c>
      <c r="B480" s="13">
        <v>9.1251904206528511E-2</v>
      </c>
      <c r="C480" s="13">
        <v>2.4723616824909853E-2</v>
      </c>
      <c r="D480" s="13">
        <v>6.1921213434024493E-2</v>
      </c>
      <c r="E480" s="11">
        <v>787485.26328654902</v>
      </c>
      <c r="L480" s="12">
        <f t="shared" si="22"/>
        <v>47850000</v>
      </c>
    </row>
    <row r="481" spans="1:12" hidden="1" x14ac:dyDescent="0.2">
      <c r="A481" s="1">
        <f t="shared" si="21"/>
        <v>444</v>
      </c>
      <c r="B481" s="13">
        <v>9.1251904206528511E-2</v>
      </c>
      <c r="C481" s="13">
        <v>4.7687828234772189E-2</v>
      </c>
      <c r="D481" s="13">
        <v>0.1274269645494171</v>
      </c>
      <c r="E481" s="11">
        <v>2689488.2787072137</v>
      </c>
      <c r="L481" s="12">
        <f t="shared" si="22"/>
        <v>47950000</v>
      </c>
    </row>
    <row r="482" spans="1:12" hidden="1" x14ac:dyDescent="0.2">
      <c r="A482" s="1">
        <f t="shared" si="21"/>
        <v>445</v>
      </c>
      <c r="B482" s="13">
        <v>9.1251904206528511E-2</v>
      </c>
      <c r="C482" s="13">
        <v>2.9454911342597173E-2</v>
      </c>
      <c r="D482" s="13">
        <v>0.14712730735555415</v>
      </c>
      <c r="E482" s="11">
        <v>3489098.4273512643</v>
      </c>
      <c r="L482" s="12">
        <f t="shared" si="22"/>
        <v>48050000</v>
      </c>
    </row>
    <row r="483" spans="1:12" hidden="1" x14ac:dyDescent="0.2">
      <c r="A483" s="1">
        <f t="shared" si="21"/>
        <v>446</v>
      </c>
      <c r="B483" s="13">
        <v>9.1251904206528511E-2</v>
      </c>
      <c r="C483" s="13">
        <v>2.3195417232196581E-2</v>
      </c>
      <c r="D483" s="13">
        <v>6.9690893799077072E-2</v>
      </c>
      <c r="E483" s="11">
        <v>884596.66810960113</v>
      </c>
      <c r="L483" s="12">
        <f t="shared" si="22"/>
        <v>48150000</v>
      </c>
    </row>
    <row r="484" spans="1:12" hidden="1" x14ac:dyDescent="0.2">
      <c r="A484" s="1">
        <f t="shared" si="21"/>
        <v>447</v>
      </c>
      <c r="B484" s="13">
        <v>9.1251904206528511E-2</v>
      </c>
      <c r="C484" s="13">
        <v>3.1408040793742299E-2</v>
      </c>
      <c r="D484" s="13">
        <v>0.16359349331285944</v>
      </c>
      <c r="E484" s="11">
        <v>4718478.7576060947</v>
      </c>
      <c r="L484" s="12">
        <f t="shared" si="22"/>
        <v>48250000</v>
      </c>
    </row>
    <row r="485" spans="1:12" hidden="1" x14ac:dyDescent="0.2">
      <c r="A485" s="1">
        <f t="shared" si="21"/>
        <v>448</v>
      </c>
      <c r="B485" s="13">
        <v>9.1251904206528511E-2</v>
      </c>
      <c r="C485" s="13">
        <v>2.1808518127858979E-2</v>
      </c>
      <c r="D485" s="13">
        <v>0.13363970133067893</v>
      </c>
      <c r="E485" s="11">
        <v>2658109.7394886757</v>
      </c>
      <c r="L485" s="12">
        <f t="shared" si="22"/>
        <v>48350000</v>
      </c>
    </row>
    <row r="486" spans="1:12" hidden="1" x14ac:dyDescent="0.2">
      <c r="A486" s="1">
        <f t="shared" si="21"/>
        <v>449</v>
      </c>
      <c r="B486" s="13">
        <v>9.1251904206528511E-2</v>
      </c>
      <c r="C486" s="13">
        <v>3.7868332915754782E-2</v>
      </c>
      <c r="D486" s="13">
        <v>9.4398139396650954E-2</v>
      </c>
      <c r="E486" s="11">
        <v>1462604.5401304793</v>
      </c>
      <c r="L486" s="12">
        <f t="shared" si="22"/>
        <v>48450000</v>
      </c>
    </row>
    <row r="487" spans="1:12" hidden="1" x14ac:dyDescent="0.2">
      <c r="A487" s="1">
        <f t="shared" si="21"/>
        <v>450</v>
      </c>
      <c r="B487" s="13">
        <v>9.1251904206528511E-2</v>
      </c>
      <c r="C487" s="13">
        <v>1.0993121510615218E-2</v>
      </c>
      <c r="D487" s="13">
        <v>7.6636577595319985E-2</v>
      </c>
      <c r="E487" s="11">
        <v>921403.54236715462</v>
      </c>
      <c r="L487" s="12">
        <f t="shared" si="22"/>
        <v>48550000</v>
      </c>
    </row>
    <row r="488" spans="1:12" hidden="1" x14ac:dyDescent="0.2">
      <c r="A488" s="1">
        <f t="shared" ref="A488:A551" si="23">A487+1</f>
        <v>451</v>
      </c>
      <c r="B488" s="13">
        <v>9.1251904206528511E-2</v>
      </c>
      <c r="C488" s="13">
        <v>3.8685803719653584E-2</v>
      </c>
      <c r="D488" s="13">
        <v>9.0287684002095706E-2</v>
      </c>
      <c r="E488" s="11">
        <v>1373908.9173391231</v>
      </c>
      <c r="L488" s="12">
        <f t="shared" si="22"/>
        <v>48650000</v>
      </c>
    </row>
    <row r="489" spans="1:12" hidden="1" x14ac:dyDescent="0.2">
      <c r="A489" s="1">
        <f t="shared" si="23"/>
        <v>452</v>
      </c>
      <c r="B489" s="13">
        <v>9.1251904206528511E-2</v>
      </c>
      <c r="C489" s="13">
        <v>2.4992532517916612E-3</v>
      </c>
      <c r="D489" s="13">
        <v>0.10079321545938318</v>
      </c>
      <c r="E489" s="11">
        <v>1352498.164074338</v>
      </c>
      <c r="L489" s="12">
        <f t="shared" si="22"/>
        <v>48750000</v>
      </c>
    </row>
    <row r="490" spans="1:12" hidden="1" x14ac:dyDescent="0.2">
      <c r="A490" s="1">
        <f t="shared" si="23"/>
        <v>453</v>
      </c>
      <c r="B490" s="13">
        <v>9.1251904206528511E-2</v>
      </c>
      <c r="C490" s="13">
        <v>3.7944608323724614E-2</v>
      </c>
      <c r="D490" s="13">
        <v>0.126456458523247</v>
      </c>
      <c r="E490" s="11">
        <v>2518599.5792364394</v>
      </c>
      <c r="L490" s="12">
        <f t="shared" si="22"/>
        <v>48850000</v>
      </c>
    </row>
    <row r="491" spans="1:12" hidden="1" x14ac:dyDescent="0.2">
      <c r="A491" s="1">
        <f t="shared" si="23"/>
        <v>454</v>
      </c>
      <c r="B491" s="13">
        <v>9.1251904206528511E-2</v>
      </c>
      <c r="C491" s="13">
        <v>5.6882077345582821E-3</v>
      </c>
      <c r="D491" s="13">
        <v>8.8274803167579241E-2</v>
      </c>
      <c r="E491" s="11">
        <v>1097383.2530927055</v>
      </c>
      <c r="L491" s="12">
        <f t="shared" si="22"/>
        <v>48950000</v>
      </c>
    </row>
    <row r="492" spans="1:12" hidden="1" x14ac:dyDescent="0.2">
      <c r="A492" s="1">
        <f t="shared" si="23"/>
        <v>455</v>
      </c>
      <c r="B492" s="13">
        <v>9.1251904206528511E-2</v>
      </c>
      <c r="C492" s="13">
        <v>9.3488019687639149E-3</v>
      </c>
      <c r="D492" s="13">
        <v>9.5641992597308989E-2</v>
      </c>
      <c r="E492" s="11">
        <v>1274326.2450794252</v>
      </c>
      <c r="L492" s="12">
        <f t="shared" si="22"/>
        <v>49050000</v>
      </c>
    </row>
    <row r="493" spans="1:12" hidden="1" x14ac:dyDescent="0.2">
      <c r="A493" s="1">
        <f t="shared" si="23"/>
        <v>456</v>
      </c>
      <c r="B493" s="13">
        <v>9.1251904206528511E-2</v>
      </c>
      <c r="C493" s="13">
        <v>1.4662567136034355E-2</v>
      </c>
      <c r="D493" s="13">
        <v>3.9309690979334427E-2</v>
      </c>
      <c r="E493" s="11">
        <v>508228.87159651821</v>
      </c>
      <c r="L493" s="12">
        <f t="shared" si="22"/>
        <v>49150000</v>
      </c>
    </row>
    <row r="494" spans="1:12" hidden="1" x14ac:dyDescent="0.2">
      <c r="A494" s="1">
        <f t="shared" si="23"/>
        <v>457</v>
      </c>
      <c r="B494" s="13">
        <v>9.1251904206528511E-2</v>
      </c>
      <c r="C494" s="13">
        <v>1.1117725952399432E-2</v>
      </c>
      <c r="D494" s="13">
        <v>0.127758631698353</v>
      </c>
      <c r="E494" s="11">
        <v>2288879.441799609</v>
      </c>
      <c r="L494" s="12">
        <f t="shared" si="22"/>
        <v>49250000</v>
      </c>
    </row>
    <row r="495" spans="1:12" hidden="1" x14ac:dyDescent="0.2">
      <c r="A495" s="1">
        <f t="shared" si="23"/>
        <v>458</v>
      </c>
      <c r="B495" s="13">
        <v>9.1251904206528511E-2</v>
      </c>
      <c r="C495" s="13">
        <v>2.6059651698923932E-2</v>
      </c>
      <c r="D495" s="13">
        <v>0.16330524265647151</v>
      </c>
      <c r="E495" s="11">
        <v>4606886.6021705605</v>
      </c>
      <c r="L495" s="12">
        <f t="shared" si="22"/>
        <v>49350000</v>
      </c>
    </row>
    <row r="496" spans="1:12" hidden="1" x14ac:dyDescent="0.2">
      <c r="A496" s="1">
        <f t="shared" si="23"/>
        <v>459</v>
      </c>
      <c r="B496" s="13">
        <v>9.1251904206528511E-2</v>
      </c>
      <c r="C496" s="13">
        <v>3.8987360403369867E-3</v>
      </c>
      <c r="D496" s="13">
        <v>0.11998790354007752</v>
      </c>
      <c r="E496" s="11">
        <v>1929861.3528737803</v>
      </c>
      <c r="L496" s="12">
        <f t="shared" si="22"/>
        <v>49450000</v>
      </c>
    </row>
    <row r="497" spans="1:12" hidden="1" x14ac:dyDescent="0.2">
      <c r="A497" s="1">
        <f t="shared" si="23"/>
        <v>460</v>
      </c>
      <c r="B497" s="13">
        <v>9.1251904206528511E-2</v>
      </c>
      <c r="C497" s="13">
        <v>3.3907910377655838E-3</v>
      </c>
      <c r="D497" s="13">
        <v>8.3118893913574063E-2</v>
      </c>
      <c r="E497" s="11">
        <v>989447.94943872956</v>
      </c>
      <c r="L497" s="12">
        <f t="shared" si="22"/>
        <v>49550000</v>
      </c>
    </row>
    <row r="498" spans="1:12" hidden="1" x14ac:dyDescent="0.2">
      <c r="A498" s="1">
        <f t="shared" si="23"/>
        <v>461</v>
      </c>
      <c r="B498" s="13">
        <v>9.1251904206528511E-2</v>
      </c>
      <c r="C498" s="13">
        <v>7.270121993574752E-3</v>
      </c>
      <c r="D498" s="13">
        <v>9.8655359565013007E-2</v>
      </c>
      <c r="E498" s="11">
        <v>1330993.1560541918</v>
      </c>
      <c r="L498" s="12">
        <f t="shared" si="22"/>
        <v>49650000</v>
      </c>
    </row>
    <row r="499" spans="1:12" hidden="1" x14ac:dyDescent="0.2">
      <c r="A499" s="1">
        <f t="shared" si="23"/>
        <v>462</v>
      </c>
      <c r="B499" s="13">
        <v>9.1251904206528511E-2</v>
      </c>
      <c r="C499" s="13">
        <v>2.8831455590816124E-2</v>
      </c>
      <c r="D499" s="13">
        <v>5.3552390456262852E-2</v>
      </c>
      <c r="E499" s="11">
        <v>710961.66627158539</v>
      </c>
      <c r="L499" s="12">
        <f t="shared" si="22"/>
        <v>49750000</v>
      </c>
    </row>
    <row r="500" spans="1:12" hidden="1" x14ac:dyDescent="0.2">
      <c r="A500" s="1">
        <f t="shared" si="23"/>
        <v>463</v>
      </c>
      <c r="B500" s="13">
        <v>9.1251904206528511E-2</v>
      </c>
      <c r="C500" s="13">
        <v>9.5007244153923649E-3</v>
      </c>
      <c r="D500" s="13">
        <v>0.1165779771098104</v>
      </c>
      <c r="E500" s="11">
        <v>1856435.7716995764</v>
      </c>
      <c r="L500" s="12">
        <f t="shared" si="22"/>
        <v>49850000</v>
      </c>
    </row>
    <row r="501" spans="1:12" hidden="1" x14ac:dyDescent="0.2">
      <c r="A501" s="1">
        <f t="shared" si="23"/>
        <v>464</v>
      </c>
      <c r="B501" s="13">
        <v>9.1251904206528511E-2</v>
      </c>
      <c r="C501" s="13">
        <v>7.0074502155097976E-3</v>
      </c>
      <c r="D501" s="13">
        <v>4.0464088541742695E-2</v>
      </c>
      <c r="E501" s="11">
        <v>488135.3476809932</v>
      </c>
      <c r="L501" s="12">
        <f t="shared" si="22"/>
        <v>49950000</v>
      </c>
    </row>
    <row r="502" spans="1:12" hidden="1" x14ac:dyDescent="0.2">
      <c r="A502" s="1">
        <f t="shared" si="23"/>
        <v>465</v>
      </c>
      <c r="B502" s="13">
        <v>9.1251904206528511E-2</v>
      </c>
      <c r="C502" s="13">
        <v>8.606554722436011E-3</v>
      </c>
      <c r="D502" s="13">
        <v>0.11354811934633637</v>
      </c>
      <c r="E502" s="11">
        <v>1750675.9268561294</v>
      </c>
      <c r="L502" s="12">
        <f t="shared" si="22"/>
        <v>50050000</v>
      </c>
    </row>
    <row r="503" spans="1:12" hidden="1" x14ac:dyDescent="0.2">
      <c r="A503" s="1">
        <f t="shared" si="23"/>
        <v>466</v>
      </c>
      <c r="B503" s="13">
        <v>9.1251904206528511E-2</v>
      </c>
      <c r="C503" s="13">
        <v>2.215065233110314E-3</v>
      </c>
      <c r="D503" s="13">
        <v>0.15209160680187411</v>
      </c>
      <c r="E503" s="11">
        <v>3468271.1619355651</v>
      </c>
      <c r="L503" s="12">
        <f t="shared" si="22"/>
        <v>50150000</v>
      </c>
    </row>
    <row r="504" spans="1:12" hidden="1" x14ac:dyDescent="0.2">
      <c r="A504" s="1">
        <f t="shared" si="23"/>
        <v>467</v>
      </c>
      <c r="B504" s="13">
        <v>9.1251904206528511E-2</v>
      </c>
      <c r="C504" s="13">
        <v>1.5867042295974566E-2</v>
      </c>
      <c r="D504" s="13">
        <v>0.10288060613825256</v>
      </c>
      <c r="E504" s="11">
        <v>1496543.4924944395</v>
      </c>
      <c r="L504" s="12">
        <f t="shared" si="22"/>
        <v>50250000</v>
      </c>
    </row>
    <row r="505" spans="1:12" hidden="1" x14ac:dyDescent="0.2">
      <c r="A505" s="1">
        <f t="shared" si="23"/>
        <v>468</v>
      </c>
      <c r="B505" s="13">
        <v>9.1251904206528511E-2</v>
      </c>
      <c r="C505" s="13">
        <v>3.6301497419258484E-2</v>
      </c>
      <c r="D505" s="13">
        <v>0.11205362098536707</v>
      </c>
      <c r="E505" s="11">
        <v>1950320.2990233582</v>
      </c>
      <c r="L505" s="12">
        <f t="shared" si="22"/>
        <v>50350000</v>
      </c>
    </row>
    <row r="506" spans="1:12" hidden="1" x14ac:dyDescent="0.2">
      <c r="A506" s="1">
        <f t="shared" si="23"/>
        <v>469</v>
      </c>
      <c r="B506" s="13">
        <v>9.1251904206528511E-2</v>
      </c>
      <c r="C506" s="13">
        <v>1.9468896847869257E-2</v>
      </c>
      <c r="D506" s="13">
        <v>9.0180616332236757E-2</v>
      </c>
      <c r="E506" s="11">
        <v>1222020.2202225912</v>
      </c>
      <c r="L506" s="12">
        <f t="shared" si="22"/>
        <v>50450000</v>
      </c>
    </row>
    <row r="507" spans="1:12" hidden="1" x14ac:dyDescent="0.2">
      <c r="A507" s="1">
        <f t="shared" si="23"/>
        <v>470</v>
      </c>
      <c r="B507" s="13">
        <v>9.1251904206528511E-2</v>
      </c>
      <c r="C507" s="13">
        <v>1.6347546793608763E-2</v>
      </c>
      <c r="D507" s="13">
        <v>2.7201762567955284E-2</v>
      </c>
      <c r="E507" s="11">
        <v>426969.43407666008</v>
      </c>
      <c r="L507" s="12">
        <f t="shared" si="22"/>
        <v>50550000</v>
      </c>
    </row>
    <row r="508" spans="1:12" hidden="1" x14ac:dyDescent="0.2">
      <c r="A508" s="1">
        <f t="shared" si="23"/>
        <v>471</v>
      </c>
      <c r="B508" s="13">
        <v>9.1251904206528511E-2</v>
      </c>
      <c r="C508" s="13">
        <v>4.2712359259717503E-2</v>
      </c>
      <c r="D508" s="13">
        <v>0.12438605161144439</v>
      </c>
      <c r="E508" s="11">
        <v>2489299.948386543</v>
      </c>
      <c r="L508" s="12">
        <f t="shared" si="22"/>
        <v>50650000</v>
      </c>
    </row>
    <row r="509" spans="1:12" hidden="1" x14ac:dyDescent="0.2">
      <c r="A509" s="1">
        <f t="shared" si="23"/>
        <v>472</v>
      </c>
      <c r="B509" s="13">
        <v>9.1251904206528511E-2</v>
      </c>
      <c r="C509" s="13">
        <v>4.7963619321622908E-2</v>
      </c>
      <c r="D509" s="13">
        <v>0.10506931049481942</v>
      </c>
      <c r="E509" s="11">
        <v>1855276.4293243892</v>
      </c>
      <c r="L509" s="12">
        <f t="shared" si="22"/>
        <v>50750000</v>
      </c>
    </row>
    <row r="510" spans="1:12" hidden="1" x14ac:dyDescent="0.2">
      <c r="A510" s="1">
        <f t="shared" si="23"/>
        <v>473</v>
      </c>
      <c r="B510" s="13">
        <v>9.1251904206528511E-2</v>
      </c>
      <c r="C510" s="13">
        <v>3.8180221514882269E-2</v>
      </c>
      <c r="D510" s="13">
        <v>0.19705177870800908</v>
      </c>
      <c r="E510" s="11">
        <v>8790440.9754490107</v>
      </c>
      <c r="L510" s="12">
        <f t="shared" si="22"/>
        <v>50850000</v>
      </c>
    </row>
    <row r="511" spans="1:12" hidden="1" x14ac:dyDescent="0.2">
      <c r="A511" s="1">
        <f t="shared" si="23"/>
        <v>474</v>
      </c>
      <c r="B511" s="13">
        <v>9.1251904206528511E-2</v>
      </c>
      <c r="C511" s="13">
        <v>2.7781246849124083E-2</v>
      </c>
      <c r="D511" s="13">
        <v>0.11620394959084465</v>
      </c>
      <c r="E511" s="11">
        <v>2005536.2089259366</v>
      </c>
      <c r="L511" s="12">
        <f t="shared" si="22"/>
        <v>50950000</v>
      </c>
    </row>
    <row r="512" spans="1:12" hidden="1" x14ac:dyDescent="0.2">
      <c r="A512" s="1">
        <f t="shared" si="23"/>
        <v>475</v>
      </c>
      <c r="B512" s="13">
        <v>9.1251904206528511E-2</v>
      </c>
      <c r="C512" s="13">
        <v>1.421871384465398E-2</v>
      </c>
      <c r="D512" s="13">
        <v>8.1385800135705177E-2</v>
      </c>
      <c r="E512" s="11">
        <v>1019078.4123528126</v>
      </c>
      <c r="L512" s="12">
        <f t="shared" si="22"/>
        <v>51050000</v>
      </c>
    </row>
    <row r="513" spans="1:12" hidden="1" x14ac:dyDescent="0.2">
      <c r="A513" s="1">
        <f t="shared" si="23"/>
        <v>476</v>
      </c>
      <c r="B513" s="13">
        <v>9.1251904206528511E-2</v>
      </c>
      <c r="C513" s="13">
        <v>3.1095620100498635E-2</v>
      </c>
      <c r="D513" s="13">
        <v>0.24358211675924354</v>
      </c>
      <c r="E513" s="11">
        <v>19939275.980876986</v>
      </c>
      <c r="L513" s="12">
        <f t="shared" si="22"/>
        <v>51150000</v>
      </c>
    </row>
    <row r="514" spans="1:12" hidden="1" x14ac:dyDescent="0.2">
      <c r="A514" s="1">
        <f t="shared" si="23"/>
        <v>477</v>
      </c>
      <c r="B514" s="13">
        <v>9.1251904206528511E-2</v>
      </c>
      <c r="C514" s="13">
        <v>4.6479360995380749E-3</v>
      </c>
      <c r="D514" s="13">
        <v>0.13185311789990112</v>
      </c>
      <c r="E514" s="11">
        <v>2406105.1219493477</v>
      </c>
      <c r="L514" s="12">
        <f t="shared" si="22"/>
        <v>51250000</v>
      </c>
    </row>
    <row r="515" spans="1:12" hidden="1" x14ac:dyDescent="0.2">
      <c r="A515" s="1">
        <f t="shared" si="23"/>
        <v>478</v>
      </c>
      <c r="B515" s="13">
        <v>9.1251904206528511E-2</v>
      </c>
      <c r="C515" s="13">
        <v>2.6382634412717616E-2</v>
      </c>
      <c r="D515" s="13">
        <v>1.8420886014849744E-2</v>
      </c>
      <c r="E515" s="11">
        <v>411708.02515475021</v>
      </c>
      <c r="L515" s="12">
        <f t="shared" si="22"/>
        <v>51350000</v>
      </c>
    </row>
    <row r="516" spans="1:12" hidden="1" x14ac:dyDescent="0.2">
      <c r="A516" s="1">
        <f t="shared" si="23"/>
        <v>479</v>
      </c>
      <c r="B516" s="13">
        <v>9.1251904206528511E-2</v>
      </c>
      <c r="C516" s="13">
        <v>1.0690485774847464E-2</v>
      </c>
      <c r="D516" s="13">
        <v>0.12643205733127141</v>
      </c>
      <c r="E516" s="11">
        <v>2230551.5669247154</v>
      </c>
      <c r="L516" s="12">
        <f t="shared" ref="L516:L579" si="24">L515+100000</f>
        <v>51450000</v>
      </c>
    </row>
    <row r="517" spans="1:12" hidden="1" x14ac:dyDescent="0.2">
      <c r="A517" s="1">
        <f t="shared" si="23"/>
        <v>480</v>
      </c>
      <c r="B517" s="13">
        <v>9.1251904206528511E-2</v>
      </c>
      <c r="C517" s="13">
        <v>4.7102689098563605E-2</v>
      </c>
      <c r="D517" s="13">
        <v>7.9416999908971109E-2</v>
      </c>
      <c r="E517" s="11">
        <v>1222908.2438375722</v>
      </c>
      <c r="L517" s="12">
        <f t="shared" si="24"/>
        <v>51550000</v>
      </c>
    </row>
    <row r="518" spans="1:12" hidden="1" x14ac:dyDescent="0.2">
      <c r="A518" s="1">
        <f t="shared" si="23"/>
        <v>481</v>
      </c>
      <c r="B518" s="13">
        <v>9.1251904206528511E-2</v>
      </c>
      <c r="C518" s="13">
        <v>3.095637911086201E-2</v>
      </c>
      <c r="D518" s="13">
        <v>0.16990461655887135</v>
      </c>
      <c r="E518" s="11">
        <v>5276219.2016373873</v>
      </c>
      <c r="L518" s="12">
        <f t="shared" si="24"/>
        <v>51650000</v>
      </c>
    </row>
    <row r="519" spans="1:12" hidden="1" x14ac:dyDescent="0.2">
      <c r="A519" s="1">
        <f t="shared" si="23"/>
        <v>482</v>
      </c>
      <c r="B519" s="13">
        <v>9.1251904206528511E-2</v>
      </c>
      <c r="C519" s="13">
        <v>1.8694686990377435E-2</v>
      </c>
      <c r="D519" s="13">
        <v>3.3103996561374346E-2</v>
      </c>
      <c r="E519" s="11">
        <v>476833.72766816447</v>
      </c>
      <c r="L519" s="12">
        <f t="shared" si="24"/>
        <v>51750000</v>
      </c>
    </row>
    <row r="520" spans="1:12" hidden="1" x14ac:dyDescent="0.2">
      <c r="A520" s="1">
        <f t="shared" si="23"/>
        <v>483</v>
      </c>
      <c r="B520" s="13">
        <v>9.1251904206528511E-2</v>
      </c>
      <c r="C520" s="13">
        <v>4.0996270622073679E-2</v>
      </c>
      <c r="D520" s="13">
        <v>8.8361524974097133E-2</v>
      </c>
      <c r="E520" s="11">
        <v>1351561.6655236359</v>
      </c>
      <c r="L520" s="12">
        <f t="shared" si="24"/>
        <v>51850000</v>
      </c>
    </row>
    <row r="521" spans="1:12" hidden="1" x14ac:dyDescent="0.2">
      <c r="A521" s="1">
        <f t="shared" si="23"/>
        <v>484</v>
      </c>
      <c r="B521" s="13">
        <v>9.1251904206528511E-2</v>
      </c>
      <c r="C521" s="13">
        <v>4.5950999667750708E-2</v>
      </c>
      <c r="D521" s="13">
        <v>8.7429867415795767E-2</v>
      </c>
      <c r="E521" s="11">
        <v>1376565.4189629839</v>
      </c>
      <c r="L521" s="12">
        <f t="shared" si="24"/>
        <v>51950000</v>
      </c>
    </row>
    <row r="522" spans="1:12" hidden="1" x14ac:dyDescent="0.2">
      <c r="A522" s="1">
        <f t="shared" si="23"/>
        <v>485</v>
      </c>
      <c r="B522" s="13">
        <v>9.1251904206528511E-2</v>
      </c>
      <c r="C522" s="13">
        <v>3.179980840311139E-2</v>
      </c>
      <c r="D522" s="13">
        <v>0.10029500025832605</v>
      </c>
      <c r="E522" s="11">
        <v>1557542.8356465651</v>
      </c>
      <c r="L522" s="12">
        <f t="shared" si="24"/>
        <v>52050000</v>
      </c>
    </row>
    <row r="523" spans="1:12" hidden="1" x14ac:dyDescent="0.2">
      <c r="A523" s="1">
        <f t="shared" si="23"/>
        <v>486</v>
      </c>
      <c r="B523" s="13">
        <v>9.1251904206528511E-2</v>
      </c>
      <c r="C523" s="13">
        <v>3.0959961665288083E-2</v>
      </c>
      <c r="D523" s="13">
        <v>4.3101417014939969E-2</v>
      </c>
      <c r="E523" s="11">
        <v>616210.72034020105</v>
      </c>
      <c r="L523" s="12">
        <f t="shared" si="24"/>
        <v>52150000</v>
      </c>
    </row>
    <row r="524" spans="1:12" hidden="1" x14ac:dyDescent="0.2">
      <c r="A524" s="1">
        <f t="shared" si="23"/>
        <v>487</v>
      </c>
      <c r="B524" s="13">
        <v>9.1251904206528511E-2</v>
      </c>
      <c r="C524" s="13">
        <v>2.3923846689547831E-2</v>
      </c>
      <c r="D524" s="13">
        <v>3.8093590472921504E-2</v>
      </c>
      <c r="E524" s="11">
        <v>538004.44773377443</v>
      </c>
      <c r="L524" s="12">
        <f t="shared" si="24"/>
        <v>52250000</v>
      </c>
    </row>
    <row r="525" spans="1:12" hidden="1" x14ac:dyDescent="0.2">
      <c r="A525" s="1">
        <f t="shared" si="23"/>
        <v>488</v>
      </c>
      <c r="B525" s="13">
        <v>9.1251904206528511E-2</v>
      </c>
      <c r="C525" s="13">
        <v>2.5353263365295253E-2</v>
      </c>
      <c r="D525" s="13">
        <v>0.18775569091819394</v>
      </c>
      <c r="E525" s="11">
        <v>7158299.9499141807</v>
      </c>
      <c r="L525" s="12">
        <f t="shared" si="24"/>
        <v>52350000</v>
      </c>
    </row>
    <row r="526" spans="1:12" hidden="1" x14ac:dyDescent="0.2">
      <c r="A526" s="1">
        <f t="shared" si="23"/>
        <v>489</v>
      </c>
      <c r="B526" s="13">
        <v>9.1251904206528511E-2</v>
      </c>
      <c r="C526" s="13">
        <v>1.3007609290770539E-2</v>
      </c>
      <c r="D526" s="13">
        <v>4.1881942963115995E-2</v>
      </c>
      <c r="E526" s="11">
        <v>522715.18997876521</v>
      </c>
      <c r="L526" s="12">
        <f t="shared" si="24"/>
        <v>52450000</v>
      </c>
    </row>
    <row r="527" spans="1:12" hidden="1" x14ac:dyDescent="0.2">
      <c r="A527" s="1">
        <f t="shared" si="23"/>
        <v>490</v>
      </c>
      <c r="B527" s="13">
        <v>9.1251904206528511E-2</v>
      </c>
      <c r="C527" s="13">
        <v>2.419978713242335E-2</v>
      </c>
      <c r="D527" s="13">
        <v>5.2292217191507978E-2</v>
      </c>
      <c r="E527" s="11">
        <v>672441.83524949686</v>
      </c>
      <c r="L527" s="12">
        <f t="shared" si="24"/>
        <v>52550000</v>
      </c>
    </row>
    <row r="528" spans="1:12" hidden="1" x14ac:dyDescent="0.2">
      <c r="A528" s="1">
        <f t="shared" si="23"/>
        <v>491</v>
      </c>
      <c r="B528" s="13">
        <v>9.1251904206528511E-2</v>
      </c>
      <c r="C528" s="13">
        <v>4.194698114951715E-2</v>
      </c>
      <c r="D528" s="13">
        <v>8.5295940092937381E-2</v>
      </c>
      <c r="E528" s="11">
        <v>1294471.4970658233</v>
      </c>
      <c r="L528" s="12">
        <f t="shared" si="24"/>
        <v>52650000</v>
      </c>
    </row>
    <row r="529" spans="1:12" hidden="1" x14ac:dyDescent="0.2">
      <c r="A529" s="1">
        <f t="shared" si="23"/>
        <v>492</v>
      </c>
      <c r="B529" s="13">
        <v>9.1251904206528511E-2</v>
      </c>
      <c r="C529" s="13">
        <v>4.6140261480546167E-2</v>
      </c>
      <c r="D529" s="13">
        <v>0.15493526581958406</v>
      </c>
      <c r="E529" s="11">
        <v>4286286.3517691568</v>
      </c>
      <c r="L529" s="12">
        <f t="shared" si="24"/>
        <v>52750000</v>
      </c>
    </row>
    <row r="530" spans="1:12" hidden="1" x14ac:dyDescent="0.2">
      <c r="A530" s="1">
        <f t="shared" si="23"/>
        <v>493</v>
      </c>
      <c r="B530" s="13">
        <v>9.1251904206528511E-2</v>
      </c>
      <c r="C530" s="13">
        <v>1.1988327213846184E-2</v>
      </c>
      <c r="D530" s="13">
        <v>0.1333022116398298</v>
      </c>
      <c r="E530" s="11">
        <v>2540297.0961767328</v>
      </c>
      <c r="L530" s="12">
        <f t="shared" si="24"/>
        <v>52850000</v>
      </c>
    </row>
    <row r="531" spans="1:12" hidden="1" x14ac:dyDescent="0.2">
      <c r="A531" s="1">
        <f t="shared" si="23"/>
        <v>494</v>
      </c>
      <c r="B531" s="13">
        <v>9.1251904206528511E-2</v>
      </c>
      <c r="C531" s="13">
        <v>4.1183890928673639E-2</v>
      </c>
      <c r="D531" s="13">
        <v>8.4572292091286777E-2</v>
      </c>
      <c r="E531" s="11">
        <v>1272882.0112918061</v>
      </c>
      <c r="L531" s="12">
        <f t="shared" si="24"/>
        <v>52950000</v>
      </c>
    </row>
    <row r="532" spans="1:12" hidden="1" x14ac:dyDescent="0.2">
      <c r="A532" s="1">
        <f t="shared" si="23"/>
        <v>495</v>
      </c>
      <c r="B532" s="13">
        <v>9.1251904206528511E-2</v>
      </c>
      <c r="C532" s="13">
        <v>1.336215181950829E-2</v>
      </c>
      <c r="D532" s="13">
        <v>1.6318402158192108E-2</v>
      </c>
      <c r="E532" s="11">
        <v>352796.37371874973</v>
      </c>
      <c r="L532" s="12">
        <f t="shared" si="24"/>
        <v>53050000</v>
      </c>
    </row>
    <row r="533" spans="1:12" hidden="1" x14ac:dyDescent="0.2">
      <c r="A533" s="1">
        <f t="shared" si="23"/>
        <v>496</v>
      </c>
      <c r="B533" s="13">
        <v>9.1251904206528511E-2</v>
      </c>
      <c r="C533" s="13">
        <v>4.9108665282856637E-2</v>
      </c>
      <c r="D533" s="13">
        <v>0.13988970271381296</v>
      </c>
      <c r="E533" s="11">
        <v>3349066.8767325748</v>
      </c>
      <c r="L533" s="12">
        <f t="shared" si="24"/>
        <v>53150000</v>
      </c>
    </row>
    <row r="534" spans="1:12" hidden="1" x14ac:dyDescent="0.2">
      <c r="A534" s="1">
        <f t="shared" si="23"/>
        <v>497</v>
      </c>
      <c r="B534" s="13">
        <v>9.1251904206528511E-2</v>
      </c>
      <c r="C534" s="13">
        <v>3.0339650741853619E-2</v>
      </c>
      <c r="D534" s="13">
        <v>5.3696512724632078E-2</v>
      </c>
      <c r="E534" s="11">
        <v>721056.99737485079</v>
      </c>
      <c r="L534" s="12">
        <f t="shared" si="24"/>
        <v>53250000</v>
      </c>
    </row>
    <row r="535" spans="1:12" hidden="1" x14ac:dyDescent="0.2">
      <c r="A535" s="1">
        <f t="shared" si="23"/>
        <v>498</v>
      </c>
      <c r="B535" s="13">
        <v>9.1251904206528511E-2</v>
      </c>
      <c r="C535" s="13">
        <v>3.4028953095901364E-2</v>
      </c>
      <c r="D535" s="13">
        <v>0.13225390309692125</v>
      </c>
      <c r="E535" s="11">
        <v>2734882.7710000295</v>
      </c>
      <c r="L535" s="12">
        <f t="shared" si="24"/>
        <v>53350000</v>
      </c>
    </row>
    <row r="536" spans="1:12" hidden="1" x14ac:dyDescent="0.2">
      <c r="A536" s="1">
        <f t="shared" si="23"/>
        <v>499</v>
      </c>
      <c r="B536" s="13">
        <v>9.1251904206528511E-2</v>
      </c>
      <c r="C536" s="13">
        <v>4.8645276114930511E-2</v>
      </c>
      <c r="D536" s="13">
        <v>0.10033325199577282</v>
      </c>
      <c r="E536" s="11">
        <v>1724683.2344162064</v>
      </c>
      <c r="L536" s="12">
        <f t="shared" si="24"/>
        <v>53450000</v>
      </c>
    </row>
    <row r="537" spans="1:12" hidden="1" x14ac:dyDescent="0.2">
      <c r="A537" s="1">
        <f t="shared" si="23"/>
        <v>500</v>
      </c>
      <c r="B537" s="13">
        <v>9.1251904206528511E-2</v>
      </c>
      <c r="C537" s="13">
        <v>2.1959362903165067E-2</v>
      </c>
      <c r="D537" s="13">
        <v>0.12678959239082727</v>
      </c>
      <c r="E537" s="11">
        <v>2353343.736232087</v>
      </c>
      <c r="L537" s="12">
        <f t="shared" si="24"/>
        <v>53550000</v>
      </c>
    </row>
    <row r="538" spans="1:12" hidden="1" x14ac:dyDescent="0.2">
      <c r="A538" s="1">
        <f t="shared" si="23"/>
        <v>501</v>
      </c>
      <c r="B538" s="13">
        <v>9.1251904206528511E-2</v>
      </c>
      <c r="C538" s="13">
        <v>4.8333266356974686E-2</v>
      </c>
      <c r="D538" s="13">
        <v>0.1804843848552109</v>
      </c>
      <c r="E538" s="11">
        <v>6767016.296716514</v>
      </c>
      <c r="L538" s="12">
        <f t="shared" si="24"/>
        <v>53650000</v>
      </c>
    </row>
    <row r="539" spans="1:12" hidden="1" x14ac:dyDescent="0.2">
      <c r="A539" s="1">
        <f t="shared" si="23"/>
        <v>502</v>
      </c>
      <c r="B539" s="13">
        <v>9.1251904206528511E-2</v>
      </c>
      <c r="C539" s="13">
        <v>8.268358872933524E-3</v>
      </c>
      <c r="D539" s="13">
        <v>2.8597469334915859E-3</v>
      </c>
      <c r="E539" s="11">
        <v>275618.98448951222</v>
      </c>
      <c r="L539" s="12">
        <f t="shared" si="24"/>
        <v>53750000</v>
      </c>
    </row>
    <row r="540" spans="1:12" hidden="1" x14ac:dyDescent="0.2">
      <c r="A540" s="1">
        <f t="shared" si="23"/>
        <v>503</v>
      </c>
      <c r="B540" s="13">
        <v>9.1251904206528511E-2</v>
      </c>
      <c r="C540" s="13">
        <v>3.8945129725701542E-2</v>
      </c>
      <c r="D540" s="13">
        <v>0.12137500377777816</v>
      </c>
      <c r="E540" s="11">
        <v>2319226.7695941431</v>
      </c>
      <c r="L540" s="12">
        <f t="shared" si="24"/>
        <v>53850000</v>
      </c>
    </row>
    <row r="541" spans="1:12" hidden="1" x14ac:dyDescent="0.2">
      <c r="A541" s="1">
        <f t="shared" si="23"/>
        <v>504</v>
      </c>
      <c r="B541" s="13">
        <v>9.1251904206528511E-2</v>
      </c>
      <c r="C541" s="13">
        <v>2.9293170992876063E-2</v>
      </c>
      <c r="D541" s="13">
        <v>0.10104128299453979</v>
      </c>
      <c r="E541" s="11">
        <v>1555436.6892750482</v>
      </c>
      <c r="L541" s="12">
        <f t="shared" si="24"/>
        <v>53950000</v>
      </c>
    </row>
    <row r="542" spans="1:12" hidden="1" x14ac:dyDescent="0.2">
      <c r="A542" s="1">
        <f t="shared" si="23"/>
        <v>505</v>
      </c>
      <c r="B542" s="13">
        <v>9.1251904206528511E-2</v>
      </c>
      <c r="C542" s="13">
        <v>3.7453350078307239E-2</v>
      </c>
      <c r="D542" s="13">
        <v>5.6733825711760111E-2</v>
      </c>
      <c r="E542" s="11">
        <v>799757.70450756978</v>
      </c>
      <c r="L542" s="12">
        <f t="shared" si="24"/>
        <v>54050000</v>
      </c>
    </row>
    <row r="543" spans="1:12" hidden="1" x14ac:dyDescent="0.2">
      <c r="A543" s="1">
        <f t="shared" si="23"/>
        <v>506</v>
      </c>
      <c r="B543" s="13">
        <v>9.1251904206528511E-2</v>
      </c>
      <c r="C543" s="13">
        <v>1.1406298131281712E-2</v>
      </c>
      <c r="D543" s="13">
        <v>0.12115478107140903</v>
      </c>
      <c r="E543" s="11">
        <v>2033039.9845254365</v>
      </c>
      <c r="L543" s="12">
        <f t="shared" si="24"/>
        <v>54150000</v>
      </c>
    </row>
    <row r="544" spans="1:12" hidden="1" x14ac:dyDescent="0.2">
      <c r="A544" s="1">
        <f t="shared" si="23"/>
        <v>507</v>
      </c>
      <c r="B544" s="13">
        <v>9.1251904206528511E-2</v>
      </c>
      <c r="C544" s="13">
        <v>2.0326989229978856E-2</v>
      </c>
      <c r="D544" s="13">
        <v>0.13139167101320171</v>
      </c>
      <c r="E544" s="11">
        <v>2537504.6410127971</v>
      </c>
      <c r="L544" s="12">
        <f t="shared" si="24"/>
        <v>54250000</v>
      </c>
    </row>
    <row r="545" spans="1:12" hidden="1" x14ac:dyDescent="0.2">
      <c r="A545" s="1">
        <f t="shared" si="23"/>
        <v>508</v>
      </c>
      <c r="B545" s="13">
        <v>9.1251904206528511E-2</v>
      </c>
      <c r="C545" s="13">
        <v>1.6924559970484726E-2</v>
      </c>
      <c r="D545" s="13">
        <v>0.10984399591197418</v>
      </c>
      <c r="E545" s="11">
        <v>1701556.7202360886</v>
      </c>
      <c r="L545" s="12">
        <f t="shared" si="24"/>
        <v>54350000</v>
      </c>
    </row>
    <row r="546" spans="1:12" hidden="1" x14ac:dyDescent="0.2">
      <c r="A546" s="1">
        <f t="shared" si="23"/>
        <v>509</v>
      </c>
      <c r="B546" s="13">
        <v>9.1251904206528511E-2</v>
      </c>
      <c r="C546" s="13">
        <v>3.8702199190406718E-2</v>
      </c>
      <c r="D546" s="13">
        <v>0.14939135167362899</v>
      </c>
      <c r="E546" s="11">
        <v>3770626.6443523904</v>
      </c>
      <c r="L546" s="12">
        <f t="shared" si="24"/>
        <v>54450000</v>
      </c>
    </row>
    <row r="547" spans="1:12" hidden="1" x14ac:dyDescent="0.2">
      <c r="A547" s="1">
        <f t="shared" si="23"/>
        <v>510</v>
      </c>
      <c r="B547" s="13">
        <v>9.1251904206528511E-2</v>
      </c>
      <c r="C547" s="13">
        <v>2.6349585452274688E-2</v>
      </c>
      <c r="D547" s="13">
        <v>0.15245063887434374</v>
      </c>
      <c r="E547" s="11">
        <v>3792549.863499369</v>
      </c>
      <c r="L547" s="12">
        <f t="shared" si="24"/>
        <v>54550000</v>
      </c>
    </row>
    <row r="548" spans="1:12" hidden="1" x14ac:dyDescent="0.2">
      <c r="A548" s="1">
        <f t="shared" si="23"/>
        <v>511</v>
      </c>
      <c r="B548" s="13">
        <v>9.1251904206528511E-2</v>
      </c>
      <c r="C548" s="13">
        <v>2.8081217986994741E-2</v>
      </c>
      <c r="D548" s="13">
        <v>4.7187232465675036E-2</v>
      </c>
      <c r="E548" s="11">
        <v>640248.25099299487</v>
      </c>
      <c r="L548" s="12">
        <f t="shared" si="24"/>
        <v>54650000</v>
      </c>
    </row>
    <row r="549" spans="1:12" hidden="1" x14ac:dyDescent="0.2">
      <c r="A549" s="1">
        <f t="shared" si="23"/>
        <v>512</v>
      </c>
      <c r="B549" s="13">
        <v>9.1251904206528511E-2</v>
      </c>
      <c r="C549" s="13">
        <v>2.4194393147103685E-2</v>
      </c>
      <c r="D549" s="13">
        <v>9.4128706090197745E-2</v>
      </c>
      <c r="E549" s="11">
        <v>1343063.4574211075</v>
      </c>
      <c r="L549" s="12">
        <f t="shared" si="24"/>
        <v>54750000</v>
      </c>
    </row>
    <row r="550" spans="1:12" hidden="1" x14ac:dyDescent="0.2">
      <c r="A550" s="1">
        <f t="shared" si="23"/>
        <v>513</v>
      </c>
      <c r="B550" s="13">
        <v>9.1251904206528511E-2</v>
      </c>
      <c r="C550" s="13">
        <v>2.4088889038680401E-2</v>
      </c>
      <c r="D550" s="13">
        <v>3.8256425154374413E-2</v>
      </c>
      <c r="E550" s="11">
        <v>540096.88183843356</v>
      </c>
      <c r="L550" s="12">
        <f t="shared" si="24"/>
        <v>54850000</v>
      </c>
    </row>
    <row r="551" spans="1:12" hidden="1" x14ac:dyDescent="0.2">
      <c r="A551" s="1">
        <f t="shared" si="23"/>
        <v>514</v>
      </c>
      <c r="B551" s="13">
        <v>9.1251904206528511E-2</v>
      </c>
      <c r="C551" s="13">
        <v>2.1658855399097194E-2</v>
      </c>
      <c r="D551" s="13">
        <v>8.0781180166669214E-2</v>
      </c>
      <c r="E551" s="11">
        <v>1054235.7869539203</v>
      </c>
      <c r="L551" s="12">
        <f t="shared" si="24"/>
        <v>54950000</v>
      </c>
    </row>
    <row r="552" spans="1:12" hidden="1" x14ac:dyDescent="0.2">
      <c r="A552" s="1">
        <f t="shared" ref="A552:A615" si="25">A551+1</f>
        <v>515</v>
      </c>
      <c r="B552" s="13">
        <v>9.1251904206528511E-2</v>
      </c>
      <c r="C552" s="13">
        <v>2.2031801438799799E-2</v>
      </c>
      <c r="D552" s="13">
        <v>0.12804253563867476</v>
      </c>
      <c r="E552" s="11">
        <v>2407270.0537755466</v>
      </c>
      <c r="L552" s="12">
        <f t="shared" si="24"/>
        <v>55050000</v>
      </c>
    </row>
    <row r="553" spans="1:12" hidden="1" x14ac:dyDescent="0.2">
      <c r="A553" s="1">
        <f t="shared" si="25"/>
        <v>516</v>
      </c>
      <c r="B553" s="13">
        <v>9.1251904206528511E-2</v>
      </c>
      <c r="C553" s="13">
        <v>1.6552803170160418E-2</v>
      </c>
      <c r="D553" s="13">
        <v>0.12830368021242941</v>
      </c>
      <c r="E553" s="11">
        <v>2363226.5813676924</v>
      </c>
      <c r="L553" s="12">
        <f t="shared" si="24"/>
        <v>55150000</v>
      </c>
    </row>
    <row r="554" spans="1:12" hidden="1" x14ac:dyDescent="0.2">
      <c r="A554" s="1">
        <f t="shared" si="25"/>
        <v>517</v>
      </c>
      <c r="B554" s="13">
        <v>9.1251904206528511E-2</v>
      </c>
      <c r="C554" s="13">
        <v>2.9525261847482328E-2</v>
      </c>
      <c r="D554" s="13">
        <v>8.7502684107547232E-2</v>
      </c>
      <c r="E554" s="11">
        <v>1238721.1063925223</v>
      </c>
      <c r="L554" s="12">
        <f t="shared" si="24"/>
        <v>55250000</v>
      </c>
    </row>
    <row r="555" spans="1:12" hidden="1" x14ac:dyDescent="0.2">
      <c r="A555" s="1">
        <f t="shared" si="25"/>
        <v>518</v>
      </c>
      <c r="B555" s="13">
        <v>9.1251904206528511E-2</v>
      </c>
      <c r="C555" s="13">
        <v>2.8131950325128753E-2</v>
      </c>
      <c r="D555" s="13">
        <v>6.0590716459905075E-2</v>
      </c>
      <c r="E555" s="11">
        <v>790252.72584715183</v>
      </c>
      <c r="L555" s="12">
        <f t="shared" si="24"/>
        <v>55350000</v>
      </c>
    </row>
    <row r="556" spans="1:12" hidden="1" x14ac:dyDescent="0.2">
      <c r="A556" s="1">
        <f t="shared" si="25"/>
        <v>519</v>
      </c>
      <c r="B556" s="13">
        <v>9.1251904206528511E-2</v>
      </c>
      <c r="C556" s="13">
        <v>3.227175026165147E-3</v>
      </c>
      <c r="D556" s="13">
        <v>0.19419833167267325</v>
      </c>
      <c r="E556" s="11">
        <v>7599402.9916146155</v>
      </c>
      <c r="L556" s="12">
        <f t="shared" si="24"/>
        <v>55450000</v>
      </c>
    </row>
    <row r="557" spans="1:12" hidden="1" x14ac:dyDescent="0.2">
      <c r="A557" s="1">
        <f t="shared" si="25"/>
        <v>520</v>
      </c>
      <c r="B557" s="13">
        <v>9.1251904206528511E-2</v>
      </c>
      <c r="C557" s="13">
        <v>4.3358441937082326E-2</v>
      </c>
      <c r="D557" s="13">
        <v>0.16705114835609047</v>
      </c>
      <c r="E557" s="11">
        <v>5242993.9679929568</v>
      </c>
      <c r="L557" s="12">
        <f t="shared" si="24"/>
        <v>55550000</v>
      </c>
    </row>
    <row r="558" spans="1:12" hidden="1" x14ac:dyDescent="0.2">
      <c r="A558" s="1">
        <f t="shared" si="25"/>
        <v>521</v>
      </c>
      <c r="B558" s="13">
        <v>9.1251904206528511E-2</v>
      </c>
      <c r="C558" s="13">
        <v>1.615910899534061E-2</v>
      </c>
      <c r="D558" s="13">
        <v>8.5554688968567966E-2</v>
      </c>
      <c r="E558" s="11">
        <v>1107365.2564365426</v>
      </c>
      <c r="L558" s="12">
        <f t="shared" si="24"/>
        <v>55650000</v>
      </c>
    </row>
    <row r="559" spans="1:12" hidden="1" x14ac:dyDescent="0.2">
      <c r="A559" s="1">
        <f t="shared" si="25"/>
        <v>522</v>
      </c>
      <c r="B559" s="13">
        <v>9.1251904206528511E-2</v>
      </c>
      <c r="C559" s="13">
        <v>1.3774997340974539E-4</v>
      </c>
      <c r="D559" s="13">
        <v>7.9433386151059132E-2</v>
      </c>
      <c r="E559" s="11">
        <v>910894.53425870917</v>
      </c>
      <c r="L559" s="12">
        <f t="shared" si="24"/>
        <v>55750000</v>
      </c>
    </row>
    <row r="560" spans="1:12" hidden="1" x14ac:dyDescent="0.2">
      <c r="A560" s="1">
        <f t="shared" si="25"/>
        <v>523</v>
      </c>
      <c r="B560" s="13">
        <v>9.1251904206528511E-2</v>
      </c>
      <c r="C560" s="13">
        <v>3.8537343085281055E-2</v>
      </c>
      <c r="D560" s="13">
        <v>3.8235969719996078E-2</v>
      </c>
      <c r="E560" s="11">
        <v>613428.54306749289</v>
      </c>
      <c r="L560" s="12">
        <f t="shared" si="24"/>
        <v>55850000</v>
      </c>
    </row>
    <row r="561" spans="1:12" hidden="1" x14ac:dyDescent="0.2">
      <c r="A561" s="1">
        <f t="shared" si="25"/>
        <v>524</v>
      </c>
      <c r="B561" s="13">
        <v>9.1251904206528511E-2</v>
      </c>
      <c r="C561" s="13">
        <v>4.9671264080608117E-2</v>
      </c>
      <c r="D561" s="13">
        <v>9.911039154083176E-2</v>
      </c>
      <c r="E561" s="11">
        <v>1702042.8009649923</v>
      </c>
      <c r="L561" s="12">
        <f t="shared" si="24"/>
        <v>55950000</v>
      </c>
    </row>
    <row r="562" spans="1:12" hidden="1" x14ac:dyDescent="0.2">
      <c r="A562" s="1">
        <f t="shared" si="25"/>
        <v>525</v>
      </c>
      <c r="B562" s="13">
        <v>9.1251904206528511E-2</v>
      </c>
      <c r="C562" s="13">
        <v>3.9584881153823586E-3</v>
      </c>
      <c r="D562" s="13">
        <v>5.6277974403618716E-2</v>
      </c>
      <c r="E562" s="11">
        <v>622155.27260735317</v>
      </c>
      <c r="L562" s="12">
        <f t="shared" si="24"/>
        <v>56050000</v>
      </c>
    </row>
    <row r="563" spans="1:12" hidden="1" x14ac:dyDescent="0.2">
      <c r="A563" s="1">
        <f t="shared" si="25"/>
        <v>526</v>
      </c>
      <c r="B563" s="13">
        <v>9.1251904206528511E-2</v>
      </c>
      <c r="C563" s="13">
        <v>2.6151163751402026E-2</v>
      </c>
      <c r="D563" s="13">
        <v>4.6319915587926169E-2</v>
      </c>
      <c r="E563" s="11">
        <v>621901.23783368606</v>
      </c>
      <c r="L563" s="12">
        <f t="shared" si="24"/>
        <v>56150000</v>
      </c>
    </row>
    <row r="564" spans="1:12" hidden="1" x14ac:dyDescent="0.2">
      <c r="A564" s="1">
        <f t="shared" si="25"/>
        <v>527</v>
      </c>
      <c r="B564" s="13">
        <v>9.1251904206528511E-2</v>
      </c>
      <c r="C564" s="13">
        <v>2.4856222554677038E-2</v>
      </c>
      <c r="D564" s="13">
        <v>0.17386021828077211</v>
      </c>
      <c r="E564" s="11">
        <v>5554342.7828913685</v>
      </c>
      <c r="L564" s="12">
        <f t="shared" si="24"/>
        <v>56250000</v>
      </c>
    </row>
    <row r="565" spans="1:12" hidden="1" x14ac:dyDescent="0.2">
      <c r="A565" s="1">
        <f t="shared" si="25"/>
        <v>528</v>
      </c>
      <c r="B565" s="13">
        <v>9.1251904206528511E-2</v>
      </c>
      <c r="C565" s="13">
        <v>4.2061971966639806E-2</v>
      </c>
      <c r="D565" s="13">
        <v>8.3133420347293693E-2</v>
      </c>
      <c r="E565" s="11">
        <v>1251317.6256633285</v>
      </c>
      <c r="L565" s="12">
        <f t="shared" si="24"/>
        <v>56350000</v>
      </c>
    </row>
    <row r="566" spans="1:12" hidden="1" x14ac:dyDescent="0.2">
      <c r="A566" s="1">
        <f t="shared" si="25"/>
        <v>529</v>
      </c>
      <c r="B566" s="13">
        <v>9.1251904206528511E-2</v>
      </c>
      <c r="C566" s="13">
        <v>2.144471106726812E-2</v>
      </c>
      <c r="D566" s="13">
        <v>0.10400320407563807</v>
      </c>
      <c r="E566" s="11">
        <v>1569967.3296568349</v>
      </c>
      <c r="L566" s="12">
        <f t="shared" si="24"/>
        <v>56450000</v>
      </c>
    </row>
    <row r="567" spans="1:12" hidden="1" x14ac:dyDescent="0.2">
      <c r="A567" s="1">
        <f t="shared" si="25"/>
        <v>530</v>
      </c>
      <c r="B567" s="13">
        <v>9.1251904206528511E-2</v>
      </c>
      <c r="C567" s="13">
        <v>2.2590602433083195E-3</v>
      </c>
      <c r="D567" s="13">
        <v>5.3576285133297548E-2</v>
      </c>
      <c r="E567" s="11">
        <v>587625.18629481678</v>
      </c>
      <c r="L567" s="12">
        <f t="shared" si="24"/>
        <v>56550000</v>
      </c>
    </row>
    <row r="568" spans="1:12" hidden="1" x14ac:dyDescent="0.2">
      <c r="A568" s="1">
        <f t="shared" si="25"/>
        <v>531</v>
      </c>
      <c r="B568" s="13">
        <v>9.1251904206528511E-2</v>
      </c>
      <c r="C568" s="13">
        <v>3.4088418319158195E-2</v>
      </c>
      <c r="D568" s="13">
        <v>6.4661549807460666E-2</v>
      </c>
      <c r="E568" s="11">
        <v>881127.42362908192</v>
      </c>
      <c r="L568" s="12">
        <f t="shared" si="24"/>
        <v>56650000</v>
      </c>
    </row>
    <row r="569" spans="1:12" hidden="1" x14ac:dyDescent="0.2">
      <c r="A569" s="1">
        <f t="shared" si="25"/>
        <v>532</v>
      </c>
      <c r="B569" s="13">
        <v>9.1251904206528511E-2</v>
      </c>
      <c r="C569" s="13">
        <v>1.8114339899155979E-2</v>
      </c>
      <c r="D569" s="13">
        <v>0.11008030477417723</v>
      </c>
      <c r="E569" s="11">
        <v>1718428.4934246149</v>
      </c>
      <c r="L569" s="12">
        <f t="shared" si="24"/>
        <v>56750000</v>
      </c>
    </row>
    <row r="570" spans="1:12" hidden="1" x14ac:dyDescent="0.2">
      <c r="A570" s="1">
        <f t="shared" si="25"/>
        <v>533</v>
      </c>
      <c r="B570" s="13">
        <v>9.1251904206528511E-2</v>
      </c>
      <c r="C570" s="13">
        <v>3.5908991752106899E-2</v>
      </c>
      <c r="D570" s="13">
        <v>0.10129390254438461</v>
      </c>
      <c r="E570" s="11">
        <v>1621817.5354415174</v>
      </c>
      <c r="L570" s="12">
        <f t="shared" si="24"/>
        <v>56850000</v>
      </c>
    </row>
    <row r="571" spans="1:12" hidden="1" x14ac:dyDescent="0.2">
      <c r="A571" s="1">
        <f t="shared" si="25"/>
        <v>534</v>
      </c>
      <c r="B571" s="13">
        <v>9.1251904206528511E-2</v>
      </c>
      <c r="C571" s="13">
        <v>4.7768971740557553E-2</v>
      </c>
      <c r="D571" s="13">
        <v>0.15078214904042297</v>
      </c>
      <c r="E571" s="11">
        <v>4015690.0582792209</v>
      </c>
      <c r="L571" s="12">
        <f t="shared" si="24"/>
        <v>56950000</v>
      </c>
    </row>
    <row r="572" spans="1:12" hidden="1" x14ac:dyDescent="0.2">
      <c r="A572" s="1">
        <f t="shared" si="25"/>
        <v>535</v>
      </c>
      <c r="B572" s="13">
        <v>9.1251904206528511E-2</v>
      </c>
      <c r="C572" s="13">
        <v>3.2600775088085336E-2</v>
      </c>
      <c r="D572" s="13">
        <v>5.0785157306018687E-2</v>
      </c>
      <c r="E572" s="11">
        <v>702025.57117907691</v>
      </c>
      <c r="L572" s="12">
        <f t="shared" si="24"/>
        <v>57050000</v>
      </c>
    </row>
    <row r="573" spans="1:12" hidden="1" x14ac:dyDescent="0.2">
      <c r="A573" s="1">
        <f t="shared" si="25"/>
        <v>536</v>
      </c>
      <c r="B573" s="13">
        <v>9.1251904206528511E-2</v>
      </c>
      <c r="C573" s="13">
        <v>3.9469811530589934E-2</v>
      </c>
      <c r="D573" s="13">
        <v>4.68855998350464E-2</v>
      </c>
      <c r="E573" s="11">
        <v>701663.59457848012</v>
      </c>
      <c r="L573" s="12">
        <f t="shared" si="24"/>
        <v>57150000</v>
      </c>
    </row>
    <row r="574" spans="1:12" hidden="1" x14ac:dyDescent="0.2">
      <c r="A574" s="1">
        <f t="shared" si="25"/>
        <v>537</v>
      </c>
      <c r="B574" s="13">
        <v>9.1251904206528511E-2</v>
      </c>
      <c r="C574" s="13">
        <v>1.0453856649400673E-2</v>
      </c>
      <c r="D574" s="13">
        <v>0.17552168747801294</v>
      </c>
      <c r="E574" s="11">
        <v>5482993.2867632788</v>
      </c>
      <c r="L574" s="12">
        <f t="shared" si="24"/>
        <v>57250000</v>
      </c>
    </row>
    <row r="575" spans="1:12" hidden="1" x14ac:dyDescent="0.2">
      <c r="A575" s="1">
        <f t="shared" si="25"/>
        <v>538</v>
      </c>
      <c r="B575" s="13">
        <v>9.1251904206528511E-2</v>
      </c>
      <c r="C575" s="13">
        <v>1.6108185298658123E-2</v>
      </c>
      <c r="D575" s="13">
        <v>5.6112027797774536E-2</v>
      </c>
      <c r="E575" s="11">
        <v>673755.07170837407</v>
      </c>
      <c r="L575" s="12">
        <f t="shared" si="24"/>
        <v>57350000</v>
      </c>
    </row>
    <row r="576" spans="1:12" hidden="1" x14ac:dyDescent="0.2">
      <c r="A576" s="1">
        <f t="shared" si="25"/>
        <v>539</v>
      </c>
      <c r="B576" s="13">
        <v>9.1251904206528511E-2</v>
      </c>
      <c r="C576" s="13">
        <v>3.7337506043133094E-2</v>
      </c>
      <c r="D576" s="13">
        <v>9.0799673860834623E-2</v>
      </c>
      <c r="E576" s="11">
        <v>1373682.0059724362</v>
      </c>
      <c r="L576" s="12">
        <f t="shared" si="24"/>
        <v>57450000</v>
      </c>
    </row>
    <row r="577" spans="1:12" hidden="1" x14ac:dyDescent="0.2">
      <c r="A577" s="1">
        <f t="shared" si="25"/>
        <v>540</v>
      </c>
      <c r="B577" s="13">
        <v>9.1251904206528511E-2</v>
      </c>
      <c r="C577" s="13">
        <v>4.1312769264717927E-2</v>
      </c>
      <c r="D577" s="13">
        <v>0.13430927115355912</v>
      </c>
      <c r="E577" s="11">
        <v>2931803.7861865675</v>
      </c>
      <c r="L577" s="12">
        <f t="shared" si="24"/>
        <v>57550000</v>
      </c>
    </row>
    <row r="578" spans="1:12" hidden="1" x14ac:dyDescent="0.2">
      <c r="A578" s="1">
        <f t="shared" si="25"/>
        <v>541</v>
      </c>
      <c r="B578" s="13">
        <v>9.1251904206528511E-2</v>
      </c>
      <c r="C578" s="13">
        <v>1.5826914029110579E-2</v>
      </c>
      <c r="D578" s="13">
        <v>0.10498333239476854</v>
      </c>
      <c r="E578" s="11">
        <v>1552903.6998535818</v>
      </c>
      <c r="L578" s="12">
        <f t="shared" si="24"/>
        <v>57650000</v>
      </c>
    </row>
    <row r="579" spans="1:12" hidden="1" x14ac:dyDescent="0.2">
      <c r="A579" s="1">
        <f t="shared" si="25"/>
        <v>542</v>
      </c>
      <c r="B579" s="13">
        <v>9.1251904206528511E-2</v>
      </c>
      <c r="C579" s="13">
        <v>1.7809146758132333E-3</v>
      </c>
      <c r="D579" s="13">
        <v>9.0813211887065551E-2</v>
      </c>
      <c r="E579" s="11">
        <v>1125891.1749066841</v>
      </c>
      <c r="L579" s="12">
        <f t="shared" si="24"/>
        <v>57750000</v>
      </c>
    </row>
    <row r="580" spans="1:12" hidden="1" x14ac:dyDescent="0.2">
      <c r="A580" s="1">
        <f t="shared" si="25"/>
        <v>543</v>
      </c>
      <c r="B580" s="13">
        <v>9.1251904206528511E-2</v>
      </c>
      <c r="C580" s="13">
        <v>3.6365580481421231E-2</v>
      </c>
      <c r="D580" s="13">
        <v>6.2035688574812752E-2</v>
      </c>
      <c r="E580" s="11">
        <v>860408.41326680384</v>
      </c>
      <c r="L580" s="12">
        <f t="shared" ref="L580:L643" si="26">L579+100000</f>
        <v>57850000</v>
      </c>
    </row>
    <row r="581" spans="1:12" hidden="1" x14ac:dyDescent="0.2">
      <c r="A581" s="1">
        <f t="shared" si="25"/>
        <v>544</v>
      </c>
      <c r="B581" s="13">
        <v>9.1251904206528511E-2</v>
      </c>
      <c r="C581" s="13">
        <v>1.7787229458238747E-2</v>
      </c>
      <c r="D581" s="13">
        <v>3.3287575900008179E-2</v>
      </c>
      <c r="E581" s="11">
        <v>474526.06603384815</v>
      </c>
      <c r="L581" s="12">
        <f t="shared" si="26"/>
        <v>57950000</v>
      </c>
    </row>
    <row r="582" spans="1:12" hidden="1" x14ac:dyDescent="0.2">
      <c r="A582" s="1">
        <f t="shared" si="25"/>
        <v>545</v>
      </c>
      <c r="B582" s="13">
        <v>9.1251904206528511E-2</v>
      </c>
      <c r="C582" s="13">
        <v>9.9168725603255691E-3</v>
      </c>
      <c r="D582" s="13">
        <v>4.6053528655438894E-2</v>
      </c>
      <c r="E582" s="11">
        <v>546471.01116628153</v>
      </c>
      <c r="L582" s="12">
        <f t="shared" si="26"/>
        <v>58050000</v>
      </c>
    </row>
    <row r="583" spans="1:12" hidden="1" x14ac:dyDescent="0.2">
      <c r="A583" s="1">
        <f t="shared" si="25"/>
        <v>546</v>
      </c>
      <c r="B583" s="13">
        <v>9.1251904206528511E-2</v>
      </c>
      <c r="C583" s="13">
        <v>3.250214344484674E-2</v>
      </c>
      <c r="D583" s="13">
        <v>6.3540763516423224E-2</v>
      </c>
      <c r="E583" s="11">
        <v>855479.21443148272</v>
      </c>
      <c r="L583" s="12">
        <f t="shared" si="26"/>
        <v>58150000</v>
      </c>
    </row>
    <row r="584" spans="1:12" hidden="1" x14ac:dyDescent="0.2">
      <c r="A584" s="1">
        <f t="shared" si="25"/>
        <v>547</v>
      </c>
      <c r="B584" s="13">
        <v>9.1251904206528511E-2</v>
      </c>
      <c r="C584" s="13">
        <v>1.136403464054196E-2</v>
      </c>
      <c r="D584" s="13">
        <v>0.15040940725065163</v>
      </c>
      <c r="E584" s="11">
        <v>3464617.7181992177</v>
      </c>
      <c r="L584" s="12">
        <f t="shared" si="26"/>
        <v>58250000</v>
      </c>
    </row>
    <row r="585" spans="1:12" hidden="1" x14ac:dyDescent="0.2">
      <c r="A585" s="1">
        <f t="shared" si="25"/>
        <v>548</v>
      </c>
      <c r="B585" s="13">
        <v>9.1251904206528511E-2</v>
      </c>
      <c r="C585" s="13">
        <v>4.7586418262024935E-2</v>
      </c>
      <c r="D585" s="13">
        <v>6.2093240905328473E-2</v>
      </c>
      <c r="E585" s="11">
        <v>942026.69025532855</v>
      </c>
      <c r="L585" s="12">
        <f t="shared" si="26"/>
        <v>58350000</v>
      </c>
    </row>
    <row r="586" spans="1:12" hidden="1" x14ac:dyDescent="0.2">
      <c r="A586" s="1">
        <f t="shared" si="25"/>
        <v>549</v>
      </c>
      <c r="B586" s="13">
        <v>9.1251904206528511E-2</v>
      </c>
      <c r="C586" s="13">
        <v>1.8847349615204362E-2</v>
      </c>
      <c r="D586" s="13">
        <v>0.11125233624447625</v>
      </c>
      <c r="E586" s="11">
        <v>1760605.2398891733</v>
      </c>
      <c r="L586" s="12">
        <f t="shared" si="26"/>
        <v>58450000</v>
      </c>
    </row>
    <row r="587" spans="1:12" hidden="1" x14ac:dyDescent="0.2">
      <c r="A587" s="1">
        <f t="shared" si="25"/>
        <v>550</v>
      </c>
      <c r="B587" s="13">
        <v>9.1251904206528511E-2</v>
      </c>
      <c r="C587" s="13">
        <v>4.1577336957668857E-4</v>
      </c>
      <c r="D587" s="13">
        <v>9.3863337634200364E-2</v>
      </c>
      <c r="E587" s="11">
        <v>1181643.0779975792</v>
      </c>
      <c r="L587" s="12">
        <f t="shared" si="26"/>
        <v>58550000</v>
      </c>
    </row>
    <row r="588" spans="1:12" hidden="1" x14ac:dyDescent="0.2">
      <c r="A588" s="1">
        <f t="shared" si="25"/>
        <v>551</v>
      </c>
      <c r="B588" s="13">
        <v>9.1251904206528511E-2</v>
      </c>
      <c r="C588" s="13">
        <v>5.0469920750258693E-3</v>
      </c>
      <c r="D588" s="13">
        <v>0.12135990502065397</v>
      </c>
      <c r="E588" s="11">
        <v>1988042.4465616597</v>
      </c>
      <c r="L588" s="12">
        <f t="shared" si="26"/>
        <v>58650000</v>
      </c>
    </row>
    <row r="589" spans="1:12" hidden="1" x14ac:dyDescent="0.2">
      <c r="A589" s="1">
        <f t="shared" si="25"/>
        <v>552</v>
      </c>
      <c r="B589" s="13">
        <v>9.1251904206528511E-2</v>
      </c>
      <c r="C589" s="13">
        <v>4.2907916780848029E-2</v>
      </c>
      <c r="D589" s="13">
        <v>6.5926652125716384E-2</v>
      </c>
      <c r="E589" s="11">
        <v>961388.81155352213</v>
      </c>
      <c r="L589" s="12">
        <f t="shared" si="26"/>
        <v>58750000</v>
      </c>
    </row>
    <row r="590" spans="1:12" hidden="1" x14ac:dyDescent="0.2">
      <c r="A590" s="1">
        <f t="shared" si="25"/>
        <v>553</v>
      </c>
      <c r="B590" s="13">
        <v>9.1251904206528511E-2</v>
      </c>
      <c r="C590" s="13">
        <v>8.9661808526276532E-3</v>
      </c>
      <c r="D590" s="13">
        <v>1.5092216739922254E-2</v>
      </c>
      <c r="E590" s="11">
        <v>332705.89963690902</v>
      </c>
      <c r="L590" s="12">
        <f t="shared" si="26"/>
        <v>58850000</v>
      </c>
    </row>
    <row r="591" spans="1:12" hidden="1" x14ac:dyDescent="0.2">
      <c r="A591" s="1">
        <f t="shared" si="25"/>
        <v>554</v>
      </c>
      <c r="B591" s="13">
        <v>9.1251904206528511E-2</v>
      </c>
      <c r="C591" s="13">
        <v>1.5389701533138811E-2</v>
      </c>
      <c r="D591" s="13">
        <v>1.0858300860912246E-2</v>
      </c>
      <c r="E591" s="11">
        <v>331865.49546151632</v>
      </c>
      <c r="L591" s="12">
        <f t="shared" si="26"/>
        <v>58950000</v>
      </c>
    </row>
    <row r="592" spans="1:12" hidden="1" x14ac:dyDescent="0.2">
      <c r="A592" s="1">
        <f t="shared" si="25"/>
        <v>555</v>
      </c>
      <c r="B592" s="13">
        <v>9.1251904206528511E-2</v>
      </c>
      <c r="C592" s="13">
        <v>4.2620305334781533E-2</v>
      </c>
      <c r="D592" s="13">
        <v>6.4624836983416395E-2</v>
      </c>
      <c r="E592" s="11">
        <v>940277.2526310659</v>
      </c>
      <c r="L592" s="12">
        <f t="shared" si="26"/>
        <v>59050000</v>
      </c>
    </row>
    <row r="593" spans="1:12" hidden="1" x14ac:dyDescent="0.2">
      <c r="A593" s="1">
        <f t="shared" si="25"/>
        <v>556</v>
      </c>
      <c r="B593" s="13">
        <v>9.1251904206528511E-2</v>
      </c>
      <c r="C593" s="13">
        <v>2.2840575137404825E-2</v>
      </c>
      <c r="D593" s="13">
        <v>0.12183980384565556</v>
      </c>
      <c r="E593" s="11">
        <v>2163582.1291438621</v>
      </c>
      <c r="L593" s="12">
        <f t="shared" si="26"/>
        <v>59150000</v>
      </c>
    </row>
    <row r="594" spans="1:12" hidden="1" x14ac:dyDescent="0.2">
      <c r="A594" s="1">
        <f t="shared" si="25"/>
        <v>557</v>
      </c>
      <c r="B594" s="13">
        <v>9.1251904206528511E-2</v>
      </c>
      <c r="C594" s="13">
        <v>1.3906085327312502E-2</v>
      </c>
      <c r="D594" s="13">
        <v>3.5213546850119529E-2</v>
      </c>
      <c r="E594" s="11">
        <v>473521.2851090653</v>
      </c>
      <c r="L594" s="12">
        <f t="shared" si="26"/>
        <v>59250000</v>
      </c>
    </row>
    <row r="595" spans="1:12" hidden="1" x14ac:dyDescent="0.2">
      <c r="A595" s="1">
        <f t="shared" si="25"/>
        <v>558</v>
      </c>
      <c r="B595" s="13">
        <v>9.1251904206528511E-2</v>
      </c>
      <c r="C595" s="13">
        <v>1.7110798331120104E-2</v>
      </c>
      <c r="D595" s="13">
        <v>9.0581093071425395E-2</v>
      </c>
      <c r="E595" s="11">
        <v>1214490.4824929589</v>
      </c>
      <c r="L595" s="12">
        <f t="shared" si="26"/>
        <v>59350000</v>
      </c>
    </row>
    <row r="596" spans="1:12" hidden="1" x14ac:dyDescent="0.2">
      <c r="A596" s="1">
        <f t="shared" si="25"/>
        <v>559</v>
      </c>
      <c r="B596" s="13">
        <v>9.1251904206528511E-2</v>
      </c>
      <c r="C596" s="13">
        <v>2.5711925564221229E-2</v>
      </c>
      <c r="D596" s="13">
        <v>0.11333488743128206</v>
      </c>
      <c r="E596" s="11">
        <v>1888165.1790941297</v>
      </c>
      <c r="L596" s="12">
        <f t="shared" si="26"/>
        <v>59450000</v>
      </c>
    </row>
    <row r="597" spans="1:12" hidden="1" x14ac:dyDescent="0.2">
      <c r="A597" s="1">
        <f t="shared" si="25"/>
        <v>560</v>
      </c>
      <c r="B597" s="13">
        <v>9.1251904206528511E-2</v>
      </c>
      <c r="C597" s="13">
        <v>4.8008589253351219E-2</v>
      </c>
      <c r="D597" s="13">
        <v>1.521462256770667E-2</v>
      </c>
      <c r="E597" s="11">
        <v>494390.37196231773</v>
      </c>
      <c r="L597" s="12">
        <f t="shared" si="26"/>
        <v>59550000</v>
      </c>
    </row>
    <row r="598" spans="1:12" hidden="1" x14ac:dyDescent="0.2">
      <c r="A598" s="1">
        <f t="shared" si="25"/>
        <v>561</v>
      </c>
      <c r="B598" s="13">
        <v>9.1251904206528511E-2</v>
      </c>
      <c r="C598" s="13">
        <v>2.5320854410107032E-2</v>
      </c>
      <c r="D598" s="13">
        <v>5.8243260370151873E-3</v>
      </c>
      <c r="E598" s="11">
        <v>341830.01213315455</v>
      </c>
      <c r="L598" s="12">
        <f t="shared" si="26"/>
        <v>59650000</v>
      </c>
    </row>
    <row r="599" spans="1:12" hidden="1" x14ac:dyDescent="0.2">
      <c r="A599" s="1">
        <f t="shared" si="25"/>
        <v>562</v>
      </c>
      <c r="B599" s="13">
        <v>9.1251904206528511E-2</v>
      </c>
      <c r="C599" s="13">
        <v>1.3223379784491236E-2</v>
      </c>
      <c r="D599" s="13">
        <v>0.11745667902145718</v>
      </c>
      <c r="E599" s="11">
        <v>1916760.5967916446</v>
      </c>
      <c r="L599" s="12">
        <f t="shared" si="26"/>
        <v>59750000</v>
      </c>
    </row>
    <row r="600" spans="1:12" hidden="1" x14ac:dyDescent="0.2">
      <c r="A600" s="1">
        <f t="shared" si="25"/>
        <v>563</v>
      </c>
      <c r="B600" s="13">
        <v>9.1251904206528511E-2</v>
      </c>
      <c r="C600" s="13">
        <v>3.5283914933764454E-2</v>
      </c>
      <c r="D600" s="13">
        <v>8.955672014863425E-2</v>
      </c>
      <c r="E600" s="11">
        <v>1328482.8150564625</v>
      </c>
      <c r="L600" s="12">
        <f t="shared" si="26"/>
        <v>59850000</v>
      </c>
    </row>
    <row r="601" spans="1:12" hidden="1" x14ac:dyDescent="0.2">
      <c r="A601" s="1">
        <f t="shared" si="25"/>
        <v>564</v>
      </c>
      <c r="B601" s="13">
        <v>9.1251904206528511E-2</v>
      </c>
      <c r="C601" s="13">
        <v>1.0054932321848887E-2</v>
      </c>
      <c r="D601" s="13">
        <v>7.2852261990647621E-2</v>
      </c>
      <c r="E601" s="11">
        <v>858408.0150187182</v>
      </c>
      <c r="L601" s="12">
        <f t="shared" si="26"/>
        <v>59950000</v>
      </c>
    </row>
    <row r="602" spans="1:12" hidden="1" x14ac:dyDescent="0.2">
      <c r="A602" s="1">
        <f t="shared" si="25"/>
        <v>565</v>
      </c>
      <c r="B602" s="13">
        <v>9.1251904206528511E-2</v>
      </c>
      <c r="C602" s="13">
        <v>2.0950363997486128E-2</v>
      </c>
      <c r="D602" s="13">
        <v>5.6103971182832009E-2</v>
      </c>
      <c r="E602" s="11">
        <v>697530.77076630166</v>
      </c>
      <c r="L602" s="12">
        <f t="shared" si="26"/>
        <v>60050000</v>
      </c>
    </row>
    <row r="603" spans="1:12" hidden="1" x14ac:dyDescent="0.2">
      <c r="A603" s="1">
        <f t="shared" si="25"/>
        <v>566</v>
      </c>
      <c r="B603" s="13">
        <v>9.1251904206528511E-2</v>
      </c>
      <c r="C603" s="13">
        <v>3.3218251686253128E-2</v>
      </c>
      <c r="D603" s="13">
        <v>2.2298479659363046E-2</v>
      </c>
      <c r="E603" s="11">
        <v>465083.90341547423</v>
      </c>
      <c r="L603" s="12">
        <f t="shared" si="26"/>
        <v>60150000</v>
      </c>
    </row>
    <row r="604" spans="1:12" hidden="1" x14ac:dyDescent="0.2">
      <c r="A604" s="1">
        <f t="shared" si="25"/>
        <v>567</v>
      </c>
      <c r="B604" s="13">
        <v>9.1251904206528511E-2</v>
      </c>
      <c r="C604" s="13">
        <v>1.4843278086624796E-2</v>
      </c>
      <c r="D604" s="13">
        <v>0.13849092305144398</v>
      </c>
      <c r="E604" s="11">
        <v>2822285.2859605239</v>
      </c>
      <c r="L604" s="12">
        <f t="shared" si="26"/>
        <v>60250000</v>
      </c>
    </row>
    <row r="605" spans="1:12" hidden="1" x14ac:dyDescent="0.2">
      <c r="A605" s="1">
        <f t="shared" si="25"/>
        <v>568</v>
      </c>
      <c r="B605" s="13">
        <v>9.1251904206528511E-2</v>
      </c>
      <c r="C605" s="13">
        <v>3.5649066725245253E-2</v>
      </c>
      <c r="D605" s="13">
        <v>9.514879375944589E-2</v>
      </c>
      <c r="E605" s="11">
        <v>1460989.7780697572</v>
      </c>
      <c r="L605" s="12">
        <f t="shared" si="26"/>
        <v>60350000</v>
      </c>
    </row>
    <row r="606" spans="1:12" hidden="1" x14ac:dyDescent="0.2">
      <c r="A606" s="1">
        <f t="shared" si="25"/>
        <v>569</v>
      </c>
      <c r="B606" s="13">
        <v>9.1251904206528511E-2</v>
      </c>
      <c r="C606" s="13">
        <v>4.7044030667010489E-2</v>
      </c>
      <c r="D606" s="13">
        <v>8.3597398276247847E-2</v>
      </c>
      <c r="E606" s="11">
        <v>1305289.0710610501</v>
      </c>
      <c r="L606" s="12">
        <f t="shared" si="26"/>
        <v>60450000</v>
      </c>
    </row>
    <row r="607" spans="1:12" hidden="1" x14ac:dyDescent="0.2">
      <c r="A607" s="1">
        <f t="shared" si="25"/>
        <v>570</v>
      </c>
      <c r="B607" s="13">
        <v>9.1251904206528511E-2</v>
      </c>
      <c r="C607" s="13">
        <v>9.7880588113683671E-3</v>
      </c>
      <c r="D607" s="13">
        <v>0.16286775625263084</v>
      </c>
      <c r="E607" s="11">
        <v>4334036.1904747812</v>
      </c>
      <c r="L607" s="12">
        <f t="shared" si="26"/>
        <v>60550000</v>
      </c>
    </row>
    <row r="608" spans="1:12" hidden="1" x14ac:dyDescent="0.2">
      <c r="A608" s="1">
        <f t="shared" si="25"/>
        <v>571</v>
      </c>
      <c r="B608" s="13">
        <v>9.1251904206528511E-2</v>
      </c>
      <c r="C608" s="13">
        <v>3.9365024572457323E-2</v>
      </c>
      <c r="D608" s="13">
        <v>9.9344432771501984E-2</v>
      </c>
      <c r="E608" s="11">
        <v>1602186.4219930305</v>
      </c>
      <c r="L608" s="12">
        <f t="shared" si="26"/>
        <v>60650000</v>
      </c>
    </row>
    <row r="609" spans="1:12" hidden="1" x14ac:dyDescent="0.2">
      <c r="A609" s="1">
        <f t="shared" si="25"/>
        <v>572</v>
      </c>
      <c r="B609" s="13">
        <v>9.1251904206528511E-2</v>
      </c>
      <c r="C609" s="13">
        <v>3.7487125979566292E-2</v>
      </c>
      <c r="D609" s="13">
        <v>0.22980339408297065</v>
      </c>
      <c r="E609" s="11">
        <v>15792828.793267185</v>
      </c>
      <c r="L609" s="12">
        <f t="shared" si="26"/>
        <v>60750000</v>
      </c>
    </row>
    <row r="610" spans="1:12" hidden="1" x14ac:dyDescent="0.2">
      <c r="A610" s="1">
        <f t="shared" si="25"/>
        <v>573</v>
      </c>
      <c r="B610" s="13">
        <v>9.1251904206528511E-2</v>
      </c>
      <c r="C610" s="13">
        <v>2.2329822855846327E-2</v>
      </c>
      <c r="D610" s="13">
        <v>6.5819618771728289E-2</v>
      </c>
      <c r="E610" s="11">
        <v>825129.46876229928</v>
      </c>
      <c r="L610" s="12">
        <f t="shared" si="26"/>
        <v>60850000</v>
      </c>
    </row>
    <row r="611" spans="1:12" hidden="1" x14ac:dyDescent="0.2">
      <c r="A611" s="1">
        <f t="shared" si="25"/>
        <v>574</v>
      </c>
      <c r="B611" s="13">
        <v>9.1251904206528511E-2</v>
      </c>
      <c r="C611" s="13">
        <v>4.3927694916950253E-3</v>
      </c>
      <c r="D611" s="13">
        <v>3.6722131168804517E-2</v>
      </c>
      <c r="E611" s="11">
        <v>450277.65059576754</v>
      </c>
      <c r="L611" s="12">
        <f t="shared" si="26"/>
        <v>60950000</v>
      </c>
    </row>
    <row r="612" spans="1:12" hidden="1" x14ac:dyDescent="0.2">
      <c r="A612" s="1">
        <f t="shared" si="25"/>
        <v>575</v>
      </c>
      <c r="B612" s="13">
        <v>9.1251904206528511E-2</v>
      </c>
      <c r="C612" s="13">
        <v>1.4060135877351072E-2</v>
      </c>
      <c r="D612" s="13">
        <v>9.7606481189248834E-2</v>
      </c>
      <c r="E612" s="11">
        <v>1351232.7289012847</v>
      </c>
      <c r="L612" s="12">
        <f t="shared" si="26"/>
        <v>61050000</v>
      </c>
    </row>
    <row r="613" spans="1:12" hidden="1" x14ac:dyDescent="0.2">
      <c r="A613" s="1">
        <f t="shared" si="25"/>
        <v>576</v>
      </c>
      <c r="B613" s="13">
        <v>9.1251904206528511E-2</v>
      </c>
      <c r="C613" s="13">
        <v>5.1203976789414799E-3</v>
      </c>
      <c r="D613" s="13">
        <v>0.18433918683648962</v>
      </c>
      <c r="E613" s="11">
        <v>6360481.7342647165</v>
      </c>
      <c r="L613" s="12">
        <f t="shared" si="26"/>
        <v>61150000</v>
      </c>
    </row>
    <row r="614" spans="1:12" hidden="1" x14ac:dyDescent="0.2">
      <c r="A614" s="1">
        <f t="shared" si="25"/>
        <v>577</v>
      </c>
      <c r="B614" s="13">
        <v>9.1251904206528511E-2</v>
      </c>
      <c r="C614" s="13">
        <v>3.4341590232569053E-2</v>
      </c>
      <c r="D614" s="13">
        <v>4.2478543933082258E-2</v>
      </c>
      <c r="E614" s="11">
        <v>628581.15599297755</v>
      </c>
      <c r="L614" s="12">
        <f t="shared" si="26"/>
        <v>61250000</v>
      </c>
    </row>
    <row r="615" spans="1:12" hidden="1" x14ac:dyDescent="0.2">
      <c r="A615" s="1">
        <f t="shared" si="25"/>
        <v>578</v>
      </c>
      <c r="B615" s="13">
        <v>9.1251904206528511E-2</v>
      </c>
      <c r="C615" s="13">
        <v>4.9594590139783373E-2</v>
      </c>
      <c r="D615" s="13">
        <v>5.9516081894615068E-2</v>
      </c>
      <c r="E615" s="11">
        <v>922152.32086408476</v>
      </c>
      <c r="L615" s="12">
        <f t="shared" si="26"/>
        <v>61350000</v>
      </c>
    </row>
    <row r="616" spans="1:12" hidden="1" x14ac:dyDescent="0.2">
      <c r="A616" s="1">
        <f t="shared" ref="A616:A679" si="27">A615+1</f>
        <v>579</v>
      </c>
      <c r="B616" s="13">
        <v>9.1251904206528511E-2</v>
      </c>
      <c r="C616" s="13">
        <v>2.9430361673709188E-2</v>
      </c>
      <c r="D616" s="13">
        <v>8.3830026790655626E-2</v>
      </c>
      <c r="E616" s="11">
        <v>1164409.5737232945</v>
      </c>
      <c r="L616" s="12">
        <f t="shared" si="26"/>
        <v>61450000</v>
      </c>
    </row>
    <row r="617" spans="1:12" hidden="1" x14ac:dyDescent="0.2">
      <c r="A617" s="1">
        <f t="shared" si="27"/>
        <v>580</v>
      </c>
      <c r="B617" s="13">
        <v>9.1251904206528511E-2</v>
      </c>
      <c r="C617" s="13">
        <v>2.7793206793272351E-3</v>
      </c>
      <c r="D617" s="13">
        <v>0.14981402003289526</v>
      </c>
      <c r="E617" s="11">
        <v>3330828.3786041406</v>
      </c>
      <c r="L617" s="12">
        <f t="shared" si="26"/>
        <v>61550000</v>
      </c>
    </row>
    <row r="618" spans="1:12" hidden="1" x14ac:dyDescent="0.2">
      <c r="A618" s="1">
        <f t="shared" si="27"/>
        <v>581</v>
      </c>
      <c r="B618" s="13">
        <v>9.1251904206528511E-2</v>
      </c>
      <c r="C618" s="13">
        <v>3.0507365003143213E-2</v>
      </c>
      <c r="D618" s="13">
        <v>0.14868427191894412</v>
      </c>
      <c r="E618" s="11">
        <v>3602255.4782452104</v>
      </c>
      <c r="L618" s="12">
        <f t="shared" si="26"/>
        <v>61650000</v>
      </c>
    </row>
    <row r="619" spans="1:12" hidden="1" x14ac:dyDescent="0.2">
      <c r="A619" s="1">
        <f t="shared" si="27"/>
        <v>582</v>
      </c>
      <c r="B619" s="13">
        <v>9.1251904206528511E-2</v>
      </c>
      <c r="C619" s="13">
        <v>2.7055145707996643E-2</v>
      </c>
      <c r="D619" s="13">
        <v>0.14539489905930145</v>
      </c>
      <c r="E619" s="11">
        <v>3350888.1423893007</v>
      </c>
      <c r="L619" s="12">
        <f t="shared" si="26"/>
        <v>61750000</v>
      </c>
    </row>
    <row r="620" spans="1:12" hidden="1" x14ac:dyDescent="0.2">
      <c r="A620" s="1">
        <f t="shared" si="27"/>
        <v>583</v>
      </c>
      <c r="B620" s="13">
        <v>9.1251904206528511E-2</v>
      </c>
      <c r="C620" s="13">
        <v>1.9572376624440297E-2</v>
      </c>
      <c r="D620" s="13">
        <v>9.8614930558714342E-2</v>
      </c>
      <c r="E620" s="11">
        <v>1415244.7521940598</v>
      </c>
      <c r="L620" s="12">
        <f t="shared" si="26"/>
        <v>61850000</v>
      </c>
    </row>
    <row r="621" spans="1:12" hidden="1" x14ac:dyDescent="0.2">
      <c r="A621" s="1">
        <f t="shared" si="27"/>
        <v>584</v>
      </c>
      <c r="B621" s="13">
        <v>9.1251904206528511E-2</v>
      </c>
      <c r="C621" s="13">
        <v>2.6745034665955909E-2</v>
      </c>
      <c r="D621" s="13">
        <v>2.1263300207322089E-2</v>
      </c>
      <c r="E621" s="11">
        <v>430241.98352669051</v>
      </c>
      <c r="L621" s="12">
        <f t="shared" si="26"/>
        <v>61950000</v>
      </c>
    </row>
    <row r="622" spans="1:12" hidden="1" x14ac:dyDescent="0.2">
      <c r="A622" s="1">
        <f t="shared" si="27"/>
        <v>585</v>
      </c>
      <c r="B622" s="13">
        <v>9.1251904206528511E-2</v>
      </c>
      <c r="C622" s="13">
        <v>8.2580479788361971E-3</v>
      </c>
      <c r="D622" s="13">
        <v>9.9358622823738599E-2</v>
      </c>
      <c r="E622" s="11">
        <v>1354287.4630567762</v>
      </c>
      <c r="L622" s="12">
        <f t="shared" si="26"/>
        <v>62050000</v>
      </c>
    </row>
    <row r="623" spans="1:12" hidden="1" x14ac:dyDescent="0.2">
      <c r="A623" s="1">
        <f t="shared" si="27"/>
        <v>586</v>
      </c>
      <c r="B623" s="13">
        <v>9.1251904206528511E-2</v>
      </c>
      <c r="C623" s="13">
        <v>5.2862982160561236E-3</v>
      </c>
      <c r="D623" s="13">
        <v>7.7030815924255161E-2</v>
      </c>
      <c r="E623" s="11">
        <v>897898.92022155761</v>
      </c>
      <c r="L623" s="12">
        <f t="shared" si="26"/>
        <v>62150000</v>
      </c>
    </row>
    <row r="624" spans="1:12" hidden="1" x14ac:dyDescent="0.2">
      <c r="A624" s="1">
        <f t="shared" si="27"/>
        <v>587</v>
      </c>
      <c r="B624" s="13">
        <v>9.1251904206528511E-2</v>
      </c>
      <c r="C624" s="13">
        <v>6.9056170131890811E-3</v>
      </c>
      <c r="D624" s="13">
        <v>0.15814742169209264</v>
      </c>
      <c r="E624" s="11">
        <v>3937241.8975072037</v>
      </c>
      <c r="L624" s="12">
        <f t="shared" si="26"/>
        <v>62250000</v>
      </c>
    </row>
    <row r="625" spans="1:12" hidden="1" x14ac:dyDescent="0.2">
      <c r="A625" s="1">
        <f t="shared" si="27"/>
        <v>588</v>
      </c>
      <c r="B625" s="13">
        <v>9.1251904206528511E-2</v>
      </c>
      <c r="C625" s="13">
        <v>2.6898560521162934E-2</v>
      </c>
      <c r="D625" s="13">
        <v>0.11608979244924175</v>
      </c>
      <c r="E625" s="11">
        <v>1992920.6918528343</v>
      </c>
      <c r="L625" s="12">
        <f t="shared" si="26"/>
        <v>62350000</v>
      </c>
    </row>
    <row r="626" spans="1:12" hidden="1" x14ac:dyDescent="0.2">
      <c r="A626" s="1">
        <f t="shared" si="27"/>
        <v>589</v>
      </c>
      <c r="B626" s="13">
        <v>9.1251904206528511E-2</v>
      </c>
      <c r="C626" s="13">
        <v>2.0514032591667987E-2</v>
      </c>
      <c r="D626" s="13">
        <v>9.4698985703214292E-2</v>
      </c>
      <c r="E626" s="11">
        <v>1328896.2622481121</v>
      </c>
      <c r="L626" s="12">
        <f t="shared" si="26"/>
        <v>62450000</v>
      </c>
    </row>
    <row r="627" spans="1:12" hidden="1" x14ac:dyDescent="0.2">
      <c r="A627" s="1">
        <f t="shared" si="27"/>
        <v>590</v>
      </c>
      <c r="B627" s="13">
        <v>9.1251904206528511E-2</v>
      </c>
      <c r="C627" s="13">
        <v>7.9299106412428488E-3</v>
      </c>
      <c r="D627" s="13">
        <v>8.8265162620675741E-2</v>
      </c>
      <c r="E627" s="11">
        <v>1110069.536902132</v>
      </c>
      <c r="L627" s="12">
        <f t="shared" si="26"/>
        <v>62550000</v>
      </c>
    </row>
    <row r="628" spans="1:12" hidden="1" x14ac:dyDescent="0.2">
      <c r="A628" s="1">
        <f t="shared" si="27"/>
        <v>591</v>
      </c>
      <c r="B628" s="13">
        <v>9.1251904206528511E-2</v>
      </c>
      <c r="C628" s="13">
        <v>4.6492696207151164E-2</v>
      </c>
      <c r="D628" s="13">
        <v>0.12497711574265534</v>
      </c>
      <c r="E628" s="11">
        <v>2564168.5884840572</v>
      </c>
      <c r="L628" s="12">
        <f t="shared" si="26"/>
        <v>62650000</v>
      </c>
    </row>
    <row r="629" spans="1:12" hidden="1" x14ac:dyDescent="0.2">
      <c r="A629" s="1">
        <f t="shared" si="27"/>
        <v>592</v>
      </c>
      <c r="B629" s="13">
        <v>9.1251904206528511E-2</v>
      </c>
      <c r="C629" s="13">
        <v>1.8367947489853044E-3</v>
      </c>
      <c r="D629" s="13">
        <v>9.239195641964712E-2</v>
      </c>
      <c r="E629" s="11">
        <v>1158613.0831297201</v>
      </c>
      <c r="L629" s="12">
        <f t="shared" si="26"/>
        <v>62750000</v>
      </c>
    </row>
    <row r="630" spans="1:12" hidden="1" x14ac:dyDescent="0.2">
      <c r="A630" s="1">
        <f t="shared" si="27"/>
        <v>593</v>
      </c>
      <c r="B630" s="13">
        <v>9.1251904206528511E-2</v>
      </c>
      <c r="C630" s="13">
        <v>4.5862682307298432E-2</v>
      </c>
      <c r="D630" s="13">
        <v>6.8929341973587008E-2</v>
      </c>
      <c r="E630" s="11">
        <v>1030166.5921113696</v>
      </c>
      <c r="L630" s="12">
        <f t="shared" si="26"/>
        <v>62850000</v>
      </c>
    </row>
    <row r="631" spans="1:12" hidden="1" x14ac:dyDescent="0.2">
      <c r="A631" s="1">
        <f t="shared" si="27"/>
        <v>594</v>
      </c>
      <c r="B631" s="13">
        <v>9.1251904206528511E-2</v>
      </c>
      <c r="C631" s="13">
        <v>7.8506605183900121E-3</v>
      </c>
      <c r="D631" s="13">
        <v>0.11329756972898919</v>
      </c>
      <c r="E631" s="11">
        <v>1737037.4833848814</v>
      </c>
      <c r="L631" s="12">
        <f t="shared" si="26"/>
        <v>62950000</v>
      </c>
    </row>
    <row r="632" spans="1:12" hidden="1" x14ac:dyDescent="0.2">
      <c r="A632" s="1">
        <f t="shared" si="27"/>
        <v>595</v>
      </c>
      <c r="B632" s="13">
        <v>9.1251904206528511E-2</v>
      </c>
      <c r="C632" s="13">
        <v>2.6195937158189766E-2</v>
      </c>
      <c r="D632" s="13">
        <v>0.16350690146917152</v>
      </c>
      <c r="E632" s="11">
        <v>4625860.249858384</v>
      </c>
      <c r="L632" s="12">
        <f t="shared" si="26"/>
        <v>63050000</v>
      </c>
    </row>
    <row r="633" spans="1:12" hidden="1" x14ac:dyDescent="0.2">
      <c r="A633" s="1">
        <f t="shared" si="27"/>
        <v>596</v>
      </c>
      <c r="B633" s="13">
        <v>9.1251904206528511E-2</v>
      </c>
      <c r="C633" s="13">
        <v>3.4198630263211703E-2</v>
      </c>
      <c r="D633" s="13">
        <v>0.1089343481246362</v>
      </c>
      <c r="E633" s="11">
        <v>1828398.6749155337</v>
      </c>
      <c r="L633" s="12">
        <f t="shared" si="26"/>
        <v>63150000</v>
      </c>
    </row>
    <row r="634" spans="1:12" hidden="1" x14ac:dyDescent="0.2">
      <c r="A634" s="1">
        <f t="shared" si="27"/>
        <v>597</v>
      </c>
      <c r="B634" s="13">
        <v>9.1251904206528511E-2</v>
      </c>
      <c r="C634" s="13">
        <v>3.9955360981440438E-2</v>
      </c>
      <c r="D634" s="13">
        <v>8.5068080120636852E-2</v>
      </c>
      <c r="E634" s="11">
        <v>1272513.8109923257</v>
      </c>
      <c r="L634" s="12">
        <f t="shared" si="26"/>
        <v>63250000</v>
      </c>
    </row>
    <row r="635" spans="1:12" hidden="1" x14ac:dyDescent="0.2">
      <c r="A635" s="1">
        <f t="shared" si="27"/>
        <v>598</v>
      </c>
      <c r="B635" s="13">
        <v>9.1251904206528511E-2</v>
      </c>
      <c r="C635" s="13">
        <v>4.2527476640165339E-2</v>
      </c>
      <c r="D635" s="13">
        <v>0.10887638502468221</v>
      </c>
      <c r="E635" s="11">
        <v>1913383.0285647835</v>
      </c>
      <c r="L635" s="12">
        <f t="shared" si="26"/>
        <v>63350000</v>
      </c>
    </row>
    <row r="636" spans="1:12" hidden="1" x14ac:dyDescent="0.2">
      <c r="A636" s="1">
        <f t="shared" si="27"/>
        <v>599</v>
      </c>
      <c r="B636" s="13">
        <v>9.1251904206528511E-2</v>
      </c>
      <c r="C636" s="13">
        <v>1.1847375955326457E-2</v>
      </c>
      <c r="D636" s="13">
        <v>0.13163173187100824</v>
      </c>
      <c r="E636" s="11">
        <v>2462915.1630461253</v>
      </c>
      <c r="L636" s="12">
        <f t="shared" si="26"/>
        <v>63450000</v>
      </c>
    </row>
    <row r="637" spans="1:12" hidden="1" x14ac:dyDescent="0.2">
      <c r="A637" s="1">
        <f t="shared" si="27"/>
        <v>600</v>
      </c>
      <c r="B637" s="13">
        <v>9.1251904206528511E-2</v>
      </c>
      <c r="C637" s="13">
        <v>8.3783788417510548E-3</v>
      </c>
      <c r="D637" s="13">
        <v>0.12880814184519351</v>
      </c>
      <c r="E637" s="11">
        <v>2307990.056469229</v>
      </c>
      <c r="L637" s="12">
        <f t="shared" si="26"/>
        <v>63550000</v>
      </c>
    </row>
    <row r="638" spans="1:12" hidden="1" x14ac:dyDescent="0.2">
      <c r="A638" s="1">
        <f t="shared" si="27"/>
        <v>601</v>
      </c>
      <c r="B638" s="13">
        <v>9.1251904206528511E-2</v>
      </c>
      <c r="C638" s="13">
        <v>8.9648489137072913E-3</v>
      </c>
      <c r="D638" s="13">
        <v>9.1663268361986905E-2</v>
      </c>
      <c r="E638" s="11">
        <v>1185196.395754199</v>
      </c>
      <c r="L638" s="12">
        <f t="shared" si="26"/>
        <v>63650000</v>
      </c>
    </row>
    <row r="639" spans="1:12" hidden="1" x14ac:dyDescent="0.2">
      <c r="A639" s="1">
        <f t="shared" si="27"/>
        <v>602</v>
      </c>
      <c r="B639" s="13">
        <v>9.1251904206528511E-2</v>
      </c>
      <c r="C639" s="13">
        <v>3.7712902454554546E-2</v>
      </c>
      <c r="D639" s="13">
        <v>0.12666428147469419</v>
      </c>
      <c r="E639" s="11">
        <v>2524809.2339275512</v>
      </c>
      <c r="L639" s="12">
        <f t="shared" si="26"/>
        <v>63750000</v>
      </c>
    </row>
    <row r="640" spans="1:12" hidden="1" x14ac:dyDescent="0.2">
      <c r="A640" s="1">
        <f t="shared" si="27"/>
        <v>603</v>
      </c>
      <c r="B640" s="13">
        <v>9.1251904206528511E-2</v>
      </c>
      <c r="C640" s="13">
        <v>2.4703230520625036E-2</v>
      </c>
      <c r="D640" s="13">
        <v>9.9855480258922644E-2</v>
      </c>
      <c r="E640" s="11">
        <v>1486222.4828712579</v>
      </c>
      <c r="L640" s="12">
        <f t="shared" si="26"/>
        <v>63850000</v>
      </c>
    </row>
    <row r="641" spans="1:12" hidden="1" x14ac:dyDescent="0.2">
      <c r="A641" s="1">
        <f t="shared" si="27"/>
        <v>604</v>
      </c>
      <c r="B641" s="13">
        <v>9.1251904206528511E-2</v>
      </c>
      <c r="C641" s="13">
        <v>2.3267969576520414E-2</v>
      </c>
      <c r="D641" s="13">
        <v>0.11726961941075302</v>
      </c>
      <c r="E641" s="11">
        <v>1999557.7677065218</v>
      </c>
      <c r="L641" s="12">
        <f t="shared" si="26"/>
        <v>63950000</v>
      </c>
    </row>
    <row r="642" spans="1:12" hidden="1" x14ac:dyDescent="0.2">
      <c r="A642" s="1">
        <f t="shared" si="27"/>
        <v>605</v>
      </c>
      <c r="B642" s="13">
        <v>9.1251904206528511E-2</v>
      </c>
      <c r="C642" s="13">
        <v>3.9386025290268469E-3</v>
      </c>
      <c r="D642" s="13">
        <v>-6.6531035168214792E-2</v>
      </c>
      <c r="E642" s="11">
        <v>107624.00880425134</v>
      </c>
      <c r="L642" s="12">
        <f t="shared" si="26"/>
        <v>64050000</v>
      </c>
    </row>
    <row r="643" spans="1:12" hidden="1" x14ac:dyDescent="0.2">
      <c r="A643" s="1">
        <f t="shared" si="27"/>
        <v>606</v>
      </c>
      <c r="B643" s="13">
        <v>9.1251904206528511E-2</v>
      </c>
      <c r="C643" s="13">
        <v>3.4965536414698462E-2</v>
      </c>
      <c r="D643" s="13">
        <v>0.18921984348224358</v>
      </c>
      <c r="E643" s="11">
        <v>7563903.5942305084</v>
      </c>
      <c r="L643" s="12">
        <f t="shared" si="26"/>
        <v>64150000</v>
      </c>
    </row>
    <row r="644" spans="1:12" hidden="1" x14ac:dyDescent="0.2">
      <c r="A644" s="1">
        <f t="shared" si="27"/>
        <v>607</v>
      </c>
      <c r="B644" s="13">
        <v>9.1251904206528511E-2</v>
      </c>
      <c r="C644" s="13">
        <v>3.7973012792003769E-2</v>
      </c>
      <c r="D644" s="13">
        <v>0.10262035583253509</v>
      </c>
      <c r="E644" s="11">
        <v>1678341.1275599301</v>
      </c>
      <c r="L644" s="12">
        <f t="shared" ref="L644:L707" si="28">L643+100000</f>
        <v>64250000</v>
      </c>
    </row>
    <row r="645" spans="1:12" hidden="1" x14ac:dyDescent="0.2">
      <c r="A645" s="1">
        <f t="shared" si="27"/>
        <v>608</v>
      </c>
      <c r="B645" s="13">
        <v>9.1251904206528511E-2</v>
      </c>
      <c r="C645" s="13">
        <v>2.0726265008866891E-2</v>
      </c>
      <c r="D645" s="13">
        <v>0.19722017347571252</v>
      </c>
      <c r="E645" s="11">
        <v>8396106.874658389</v>
      </c>
      <c r="L645" s="12">
        <f t="shared" si="28"/>
        <v>64350000</v>
      </c>
    </row>
    <row r="646" spans="1:12" hidden="1" x14ac:dyDescent="0.2">
      <c r="A646" s="1">
        <f t="shared" si="27"/>
        <v>609</v>
      </c>
      <c r="B646" s="13">
        <v>9.1251904206528511E-2</v>
      </c>
      <c r="C646" s="13">
        <v>3.5050667006772195E-2</v>
      </c>
      <c r="D646" s="13">
        <v>0.14700836856244195</v>
      </c>
      <c r="E646" s="11">
        <v>3561279.8765997663</v>
      </c>
      <c r="L646" s="12">
        <f t="shared" si="28"/>
        <v>64450000</v>
      </c>
    </row>
    <row r="647" spans="1:12" hidden="1" x14ac:dyDescent="0.2">
      <c r="A647" s="1">
        <f t="shared" si="27"/>
        <v>610</v>
      </c>
      <c r="B647" s="13">
        <v>9.1251904206528511E-2</v>
      </c>
      <c r="C647" s="13">
        <v>3.0752428907302211E-2</v>
      </c>
      <c r="D647" s="13">
        <v>0.14133220230864038</v>
      </c>
      <c r="E647" s="11">
        <v>3163976.8239967469</v>
      </c>
      <c r="L647" s="12">
        <f t="shared" si="28"/>
        <v>64550000</v>
      </c>
    </row>
    <row r="648" spans="1:12" hidden="1" x14ac:dyDescent="0.2">
      <c r="A648" s="1">
        <f t="shared" si="27"/>
        <v>611</v>
      </c>
      <c r="B648" s="13">
        <v>9.1251904206528511E-2</v>
      </c>
      <c r="C648" s="13">
        <v>3.2472818532585178E-2</v>
      </c>
      <c r="D648" s="13">
        <v>0.12528061769286464</v>
      </c>
      <c r="E648" s="11">
        <v>2403594.4357572128</v>
      </c>
      <c r="L648" s="12">
        <f t="shared" si="28"/>
        <v>64650000</v>
      </c>
    </row>
    <row r="649" spans="1:12" hidden="1" x14ac:dyDescent="0.2">
      <c r="A649" s="1">
        <f t="shared" si="27"/>
        <v>612</v>
      </c>
      <c r="B649" s="13">
        <v>9.1251904206528511E-2</v>
      </c>
      <c r="C649" s="13">
        <v>2.3184647865228575E-2</v>
      </c>
      <c r="D649" s="13">
        <v>8.8802440612592376E-2</v>
      </c>
      <c r="E649" s="11">
        <v>1219103.9894762062</v>
      </c>
      <c r="L649" s="12">
        <f t="shared" si="28"/>
        <v>64750000</v>
      </c>
    </row>
    <row r="650" spans="1:12" hidden="1" x14ac:dyDescent="0.2">
      <c r="A650" s="1">
        <f t="shared" si="27"/>
        <v>613</v>
      </c>
      <c r="B650" s="13">
        <v>9.1251904206528511E-2</v>
      </c>
      <c r="C650" s="13">
        <v>1.9671986531002585E-2</v>
      </c>
      <c r="D650" s="13">
        <v>0.15038324593497265</v>
      </c>
      <c r="E650" s="11">
        <v>3565258.3808036959</v>
      </c>
      <c r="L650" s="12">
        <f t="shared" si="28"/>
        <v>64850000</v>
      </c>
    </row>
    <row r="651" spans="1:12" hidden="1" x14ac:dyDescent="0.2">
      <c r="A651" s="1">
        <f t="shared" si="27"/>
        <v>614</v>
      </c>
      <c r="B651" s="13">
        <v>9.1251904206528511E-2</v>
      </c>
      <c r="C651" s="13">
        <v>1.7219461825111783E-2</v>
      </c>
      <c r="D651" s="13">
        <v>7.155350361473202E-2</v>
      </c>
      <c r="E651" s="11">
        <v>877569.79164441733</v>
      </c>
      <c r="L651" s="12">
        <f t="shared" si="28"/>
        <v>64950000</v>
      </c>
    </row>
    <row r="652" spans="1:12" hidden="1" x14ac:dyDescent="0.2">
      <c r="A652" s="1">
        <f t="shared" si="27"/>
        <v>615</v>
      </c>
      <c r="B652" s="13">
        <v>9.1251904206528511E-2</v>
      </c>
      <c r="C652" s="13">
        <v>3.7291599730412538E-2</v>
      </c>
      <c r="D652" s="13">
        <v>9.7383934631915331E-2</v>
      </c>
      <c r="E652" s="11">
        <v>1531536.9337212779</v>
      </c>
      <c r="L652" s="12">
        <f t="shared" si="28"/>
        <v>65050000</v>
      </c>
    </row>
    <row r="653" spans="1:12" hidden="1" x14ac:dyDescent="0.2">
      <c r="A653" s="1">
        <f t="shared" si="27"/>
        <v>616</v>
      </c>
      <c r="B653" s="13">
        <v>9.1251904206528511E-2</v>
      </c>
      <c r="C653" s="13">
        <v>2.052261679165561E-2</v>
      </c>
      <c r="D653" s="13">
        <v>0.11538179070617914</v>
      </c>
      <c r="E653" s="11">
        <v>1909171.7554764585</v>
      </c>
      <c r="L653" s="12">
        <f t="shared" si="28"/>
        <v>65150000</v>
      </c>
    </row>
    <row r="654" spans="1:12" hidden="1" x14ac:dyDescent="0.2">
      <c r="A654" s="1">
        <f t="shared" si="27"/>
        <v>617</v>
      </c>
      <c r="B654" s="13">
        <v>9.1251904206528511E-2</v>
      </c>
      <c r="C654" s="13">
        <v>2.4863811840073455E-2</v>
      </c>
      <c r="D654" s="13">
        <v>2.970289163508881E-2</v>
      </c>
      <c r="E654" s="11">
        <v>478094.01809728693</v>
      </c>
      <c r="L654" s="12">
        <f t="shared" si="28"/>
        <v>65250000</v>
      </c>
    </row>
    <row r="655" spans="1:12" hidden="1" x14ac:dyDescent="0.2">
      <c r="A655" s="1">
        <f t="shared" si="27"/>
        <v>618</v>
      </c>
      <c r="B655" s="13">
        <v>9.1251904206528511E-2</v>
      </c>
      <c r="C655" s="13">
        <v>9.2562880889491723E-3</v>
      </c>
      <c r="D655" s="13">
        <v>0.11330256762569285</v>
      </c>
      <c r="E655" s="11">
        <v>1747886.1828181096</v>
      </c>
      <c r="L655" s="12">
        <f t="shared" si="28"/>
        <v>65350000</v>
      </c>
    </row>
    <row r="656" spans="1:12" hidden="1" x14ac:dyDescent="0.2">
      <c r="A656" s="1">
        <f t="shared" si="27"/>
        <v>619</v>
      </c>
      <c r="B656" s="13">
        <v>9.1251904206528511E-2</v>
      </c>
      <c r="C656" s="13">
        <v>2.1702372154453559E-2</v>
      </c>
      <c r="D656" s="13">
        <v>0.1147760848191392</v>
      </c>
      <c r="E656" s="11">
        <v>1899371.5692984895</v>
      </c>
      <c r="L656" s="12">
        <f t="shared" si="28"/>
        <v>65450000</v>
      </c>
    </row>
    <row r="657" spans="1:12" hidden="1" x14ac:dyDescent="0.2">
      <c r="A657" s="1">
        <f t="shared" si="27"/>
        <v>620</v>
      </c>
      <c r="B657" s="13">
        <v>9.1251904206528511E-2</v>
      </c>
      <c r="C657" s="13">
        <v>2.1194710600908918E-2</v>
      </c>
      <c r="D657" s="13">
        <v>6.8729131339461708E-2</v>
      </c>
      <c r="E657" s="11">
        <v>859065.82219390559</v>
      </c>
      <c r="L657" s="12">
        <f t="shared" si="28"/>
        <v>65550000</v>
      </c>
    </row>
    <row r="658" spans="1:12" hidden="1" x14ac:dyDescent="0.2">
      <c r="A658" s="1">
        <f t="shared" si="27"/>
        <v>621</v>
      </c>
      <c r="B658" s="13">
        <v>9.1251904206528511E-2</v>
      </c>
      <c r="C658" s="13">
        <v>1.1071837951858966E-2</v>
      </c>
      <c r="D658" s="13">
        <v>0.10367819739931013</v>
      </c>
      <c r="E658" s="11">
        <v>1482812.702911726</v>
      </c>
      <c r="L658" s="12">
        <f t="shared" si="28"/>
        <v>65650000</v>
      </c>
    </row>
    <row r="659" spans="1:12" hidden="1" x14ac:dyDescent="0.2">
      <c r="A659" s="1">
        <f t="shared" si="27"/>
        <v>622</v>
      </c>
      <c r="B659" s="13">
        <v>9.1251904206528511E-2</v>
      </c>
      <c r="C659" s="13">
        <v>1.0251191770514579E-2</v>
      </c>
      <c r="D659" s="13">
        <v>2.818108516421082E-2</v>
      </c>
      <c r="E659" s="11">
        <v>411510.09475502913</v>
      </c>
      <c r="L659" s="12">
        <f t="shared" si="28"/>
        <v>65750000</v>
      </c>
    </row>
    <row r="660" spans="1:12" hidden="1" x14ac:dyDescent="0.2">
      <c r="A660" s="1">
        <f t="shared" si="27"/>
        <v>623</v>
      </c>
      <c r="B660" s="13">
        <v>9.1251904206528511E-2</v>
      </c>
      <c r="C660" s="13">
        <v>1.2780521260955314E-2</v>
      </c>
      <c r="D660" s="13">
        <v>0.20869437013279121</v>
      </c>
      <c r="E660" s="11">
        <v>10155854.556532925</v>
      </c>
      <c r="L660" s="12">
        <f t="shared" si="28"/>
        <v>65850000</v>
      </c>
    </row>
    <row r="661" spans="1:12" hidden="1" x14ac:dyDescent="0.2">
      <c r="A661" s="1">
        <f t="shared" si="27"/>
        <v>624</v>
      </c>
      <c r="B661" s="13">
        <v>9.1251904206528511E-2</v>
      </c>
      <c r="C661" s="13">
        <v>1.6520366128214625E-2</v>
      </c>
      <c r="D661" s="13">
        <v>0.13080039970214657</v>
      </c>
      <c r="E661" s="11">
        <v>2471691.0289781475</v>
      </c>
      <c r="L661" s="12">
        <f t="shared" si="28"/>
        <v>65950000</v>
      </c>
    </row>
    <row r="662" spans="1:12" hidden="1" x14ac:dyDescent="0.2">
      <c r="A662" s="1">
        <f t="shared" si="27"/>
        <v>625</v>
      </c>
      <c r="B662" s="13">
        <v>9.1251904206528511E-2</v>
      </c>
      <c r="C662" s="13">
        <v>5.6750382064862555E-3</v>
      </c>
      <c r="D662" s="13">
        <v>0.17307609980115163</v>
      </c>
      <c r="E662" s="11">
        <v>5170553.5022770418</v>
      </c>
      <c r="L662" s="12">
        <f t="shared" si="28"/>
        <v>66050000</v>
      </c>
    </row>
    <row r="663" spans="1:12" hidden="1" x14ac:dyDescent="0.2">
      <c r="A663" s="1">
        <f t="shared" si="27"/>
        <v>626</v>
      </c>
      <c r="B663" s="13">
        <v>9.1251904206528511E-2</v>
      </c>
      <c r="C663" s="13">
        <v>3.0308007939082945E-2</v>
      </c>
      <c r="D663" s="13">
        <v>0.16382343016779521</v>
      </c>
      <c r="E663" s="11">
        <v>4719512.1993357092</v>
      </c>
      <c r="L663" s="12">
        <f t="shared" si="28"/>
        <v>66150000</v>
      </c>
    </row>
    <row r="664" spans="1:12" hidden="1" x14ac:dyDescent="0.2">
      <c r="A664" s="1">
        <f t="shared" si="27"/>
        <v>627</v>
      </c>
      <c r="B664" s="13">
        <v>9.1251904206528511E-2</v>
      </c>
      <c r="C664" s="13">
        <v>2.7719585310218387E-2</v>
      </c>
      <c r="D664" s="13">
        <v>-9.8823212247192427E-3</v>
      </c>
      <c r="E664" s="11">
        <v>285670.73791038193</v>
      </c>
      <c r="L664" s="12">
        <f t="shared" si="28"/>
        <v>66250000</v>
      </c>
    </row>
    <row r="665" spans="1:12" hidden="1" x14ac:dyDescent="0.2">
      <c r="A665" s="1">
        <f t="shared" si="27"/>
        <v>628</v>
      </c>
      <c r="B665" s="13">
        <v>9.1251904206528511E-2</v>
      </c>
      <c r="C665" s="13">
        <v>2.9865664390450932E-2</v>
      </c>
      <c r="D665" s="13">
        <v>6.8086381216178882E-2</v>
      </c>
      <c r="E665" s="11">
        <v>902364.70409171819</v>
      </c>
      <c r="L665" s="12">
        <f t="shared" si="28"/>
        <v>66350000</v>
      </c>
    </row>
    <row r="666" spans="1:12" hidden="1" x14ac:dyDescent="0.2">
      <c r="A666" s="1">
        <f t="shared" si="27"/>
        <v>629</v>
      </c>
      <c r="B666" s="13">
        <v>9.1251904206528511E-2</v>
      </c>
      <c r="C666" s="13">
        <v>4.7522766653767104E-2</v>
      </c>
      <c r="D666" s="13">
        <v>0.12687234610772299</v>
      </c>
      <c r="E666" s="11">
        <v>2662062.8639755533</v>
      </c>
      <c r="L666" s="12">
        <f t="shared" si="28"/>
        <v>66450000</v>
      </c>
    </row>
    <row r="667" spans="1:12" hidden="1" x14ac:dyDescent="0.2">
      <c r="A667" s="1">
        <f t="shared" si="27"/>
        <v>630</v>
      </c>
      <c r="B667" s="13">
        <v>9.1251904206528511E-2</v>
      </c>
      <c r="C667" s="13">
        <v>5.6586667712052903E-3</v>
      </c>
      <c r="D667" s="13">
        <v>0.1666688697342365</v>
      </c>
      <c r="E667" s="11">
        <v>4591904.5882358178</v>
      </c>
      <c r="L667" s="12">
        <f t="shared" si="28"/>
        <v>66550000</v>
      </c>
    </row>
    <row r="668" spans="1:12" hidden="1" x14ac:dyDescent="0.2">
      <c r="A668" s="1">
        <f t="shared" si="27"/>
        <v>631</v>
      </c>
      <c r="B668" s="13">
        <v>9.1251904206528511E-2</v>
      </c>
      <c r="C668" s="13">
        <v>1.5683791404717151E-2</v>
      </c>
      <c r="D668" s="13">
        <v>3.8694674498763376E-2</v>
      </c>
      <c r="E668" s="11">
        <v>507421.59305013629</v>
      </c>
      <c r="L668" s="12">
        <f t="shared" si="28"/>
        <v>66650000</v>
      </c>
    </row>
    <row r="669" spans="1:12" hidden="1" x14ac:dyDescent="0.2">
      <c r="A669" s="1">
        <f t="shared" si="27"/>
        <v>632</v>
      </c>
      <c r="B669" s="13">
        <v>9.1251904206528511E-2</v>
      </c>
      <c r="C669" s="13">
        <v>4.4602164117262368E-3</v>
      </c>
      <c r="D669" s="13">
        <v>6.4253163301018601E-2</v>
      </c>
      <c r="E669" s="11">
        <v>715520.78991142334</v>
      </c>
      <c r="L669" s="12">
        <f t="shared" si="28"/>
        <v>66750000</v>
      </c>
    </row>
    <row r="670" spans="1:12" hidden="1" x14ac:dyDescent="0.2">
      <c r="A670" s="1">
        <f t="shared" si="27"/>
        <v>633</v>
      </c>
      <c r="B670" s="13">
        <v>9.1251904206528511E-2</v>
      </c>
      <c r="C670" s="13">
        <v>9.9334021603369582E-3</v>
      </c>
      <c r="D670" s="13">
        <v>-1.2407906442422068E-2</v>
      </c>
      <c r="E670" s="11">
        <v>226048.69196936864</v>
      </c>
      <c r="L670" s="12">
        <f t="shared" si="28"/>
        <v>66850000</v>
      </c>
    </row>
    <row r="671" spans="1:12" hidden="1" x14ac:dyDescent="0.2">
      <c r="A671" s="1">
        <f t="shared" si="27"/>
        <v>634</v>
      </c>
      <c r="B671" s="13">
        <v>9.1251904206528511E-2</v>
      </c>
      <c r="C671" s="13">
        <v>4.9757793478652043E-2</v>
      </c>
      <c r="D671" s="13">
        <v>5.9111036390298362E-2</v>
      </c>
      <c r="E671" s="11">
        <v>917959.20869171747</v>
      </c>
      <c r="L671" s="12">
        <f t="shared" si="28"/>
        <v>66950000</v>
      </c>
    </row>
    <row r="672" spans="1:12" hidden="1" x14ac:dyDescent="0.2">
      <c r="A672" s="1">
        <f t="shared" si="27"/>
        <v>635</v>
      </c>
      <c r="B672" s="13">
        <v>9.1251904206528511E-2</v>
      </c>
      <c r="C672" s="13">
        <v>1.1054857660696688E-2</v>
      </c>
      <c r="D672" s="13">
        <v>4.5401166721560471E-2</v>
      </c>
      <c r="E672" s="11">
        <v>545225.08985824534</v>
      </c>
      <c r="L672" s="12">
        <f t="shared" si="28"/>
        <v>67050000</v>
      </c>
    </row>
    <row r="673" spans="1:12" hidden="1" x14ac:dyDescent="0.2">
      <c r="A673" s="1">
        <f t="shared" si="27"/>
        <v>636</v>
      </c>
      <c r="B673" s="13">
        <v>9.1251904206528511E-2</v>
      </c>
      <c r="C673" s="13">
        <v>2.5098048461790208E-2</v>
      </c>
      <c r="D673" s="13">
        <v>0.14555480549323252</v>
      </c>
      <c r="E673" s="11">
        <v>3334890.2164647891</v>
      </c>
      <c r="L673" s="12">
        <f t="shared" si="28"/>
        <v>67150000</v>
      </c>
    </row>
    <row r="674" spans="1:12" hidden="1" x14ac:dyDescent="0.2">
      <c r="A674" s="1">
        <f t="shared" si="27"/>
        <v>637</v>
      </c>
      <c r="B674" s="13">
        <v>9.1251904206528511E-2</v>
      </c>
      <c r="C674" s="13">
        <v>9.5577118628881255E-3</v>
      </c>
      <c r="D674" s="13">
        <v>0.12792871092411662</v>
      </c>
      <c r="E674" s="11">
        <v>2281790.1230414188</v>
      </c>
      <c r="L674" s="12">
        <f t="shared" si="28"/>
        <v>67250000</v>
      </c>
    </row>
    <row r="675" spans="1:12" hidden="1" x14ac:dyDescent="0.2">
      <c r="A675" s="1">
        <f t="shared" si="27"/>
        <v>638</v>
      </c>
      <c r="B675" s="13">
        <v>9.1251904206528511E-2</v>
      </c>
      <c r="C675" s="13">
        <v>1.4735036344739001E-2</v>
      </c>
      <c r="D675" s="13">
        <v>7.5987302456522854E-2</v>
      </c>
      <c r="E675" s="11">
        <v>931690.38083758974</v>
      </c>
      <c r="L675" s="12">
        <f t="shared" si="28"/>
        <v>67350000</v>
      </c>
    </row>
    <row r="676" spans="1:12" hidden="1" x14ac:dyDescent="0.2">
      <c r="A676" s="1">
        <f t="shared" si="27"/>
        <v>639</v>
      </c>
      <c r="B676" s="13">
        <v>9.1251904206528511E-2</v>
      </c>
      <c r="C676" s="13">
        <v>4.0153909182458702E-2</v>
      </c>
      <c r="D676" s="13">
        <v>7.3488286900964678E-2</v>
      </c>
      <c r="E676" s="11">
        <v>1059100.247599598</v>
      </c>
      <c r="L676" s="12">
        <f t="shared" si="28"/>
        <v>67450000</v>
      </c>
    </row>
    <row r="677" spans="1:12" hidden="1" x14ac:dyDescent="0.2">
      <c r="A677" s="1">
        <f t="shared" si="27"/>
        <v>640</v>
      </c>
      <c r="B677" s="13">
        <v>9.1251904206528511E-2</v>
      </c>
      <c r="C677" s="13">
        <v>3.9286128553197221E-2</v>
      </c>
      <c r="D677" s="13">
        <v>0.11266141292536754</v>
      </c>
      <c r="E677" s="11">
        <v>2002658.0337808174</v>
      </c>
      <c r="L677" s="12">
        <f t="shared" si="28"/>
        <v>67550000</v>
      </c>
    </row>
    <row r="678" spans="1:12" hidden="1" x14ac:dyDescent="0.2">
      <c r="A678" s="1">
        <f t="shared" si="27"/>
        <v>641</v>
      </c>
      <c r="B678" s="13">
        <v>9.1251904206528511E-2</v>
      </c>
      <c r="C678" s="13">
        <v>4.8573190430122842E-2</v>
      </c>
      <c r="D678" s="13">
        <v>7.8609941796913302E-2</v>
      </c>
      <c r="E678" s="11">
        <v>1220795.8103664115</v>
      </c>
      <c r="L678" s="12">
        <f t="shared" si="28"/>
        <v>67650000</v>
      </c>
    </row>
    <row r="679" spans="1:12" hidden="1" x14ac:dyDescent="0.2">
      <c r="A679" s="1">
        <f t="shared" si="27"/>
        <v>642</v>
      </c>
      <c r="B679" s="13">
        <v>9.1251904206528511E-2</v>
      </c>
      <c r="C679" s="13">
        <v>2.1090769571399933E-2</v>
      </c>
      <c r="D679" s="13">
        <v>1.4873682368230307E-2</v>
      </c>
      <c r="E679" s="11">
        <v>371677.70690779435</v>
      </c>
      <c r="L679" s="12">
        <f t="shared" si="28"/>
        <v>67750000</v>
      </c>
    </row>
    <row r="680" spans="1:12" hidden="1" x14ac:dyDescent="0.2">
      <c r="A680" s="1">
        <f t="shared" ref="A680:A743" si="29">A679+1</f>
        <v>643</v>
      </c>
      <c r="B680" s="13">
        <v>9.1251904206528511E-2</v>
      </c>
      <c r="C680" s="13">
        <v>9.0401013203240069E-3</v>
      </c>
      <c r="D680" s="13">
        <v>0.14880243864152548</v>
      </c>
      <c r="E680" s="11">
        <v>3337466.0024469467</v>
      </c>
      <c r="L680" s="12">
        <f t="shared" si="28"/>
        <v>67850000</v>
      </c>
    </row>
    <row r="681" spans="1:12" hidden="1" x14ac:dyDescent="0.2">
      <c r="A681" s="1">
        <f t="shared" si="29"/>
        <v>644</v>
      </c>
      <c r="B681" s="13">
        <v>9.1251904206528511E-2</v>
      </c>
      <c r="C681" s="13">
        <v>1.7350033836764023E-2</v>
      </c>
      <c r="D681" s="13">
        <v>4.059223984187265E-2</v>
      </c>
      <c r="E681" s="11">
        <v>529834.96765552391</v>
      </c>
      <c r="L681" s="12">
        <f t="shared" si="28"/>
        <v>67950000</v>
      </c>
    </row>
    <row r="682" spans="1:12" hidden="1" x14ac:dyDescent="0.2">
      <c r="A682" s="1">
        <f t="shared" si="29"/>
        <v>645</v>
      </c>
      <c r="B682" s="13">
        <v>9.1251904206528511E-2</v>
      </c>
      <c r="C682" s="13">
        <v>2.6050816786146819E-2</v>
      </c>
      <c r="D682" s="13">
        <v>0.1132769763268885</v>
      </c>
      <c r="E682" s="11">
        <v>1889416.6387205252</v>
      </c>
      <c r="L682" s="12">
        <f t="shared" si="28"/>
        <v>68050000</v>
      </c>
    </row>
    <row r="683" spans="1:12" hidden="1" x14ac:dyDescent="0.2">
      <c r="A683" s="1">
        <f t="shared" si="29"/>
        <v>646</v>
      </c>
      <c r="B683" s="13">
        <v>9.1251904206528511E-2</v>
      </c>
      <c r="C683" s="13">
        <v>1.4479592405862813E-2</v>
      </c>
      <c r="D683" s="13">
        <v>0.14732379965624232</v>
      </c>
      <c r="E683" s="11">
        <v>3310187.0444546132</v>
      </c>
      <c r="L683" s="12">
        <f t="shared" si="28"/>
        <v>68150000</v>
      </c>
    </row>
    <row r="684" spans="1:12" hidden="1" x14ac:dyDescent="0.2">
      <c r="A684" s="1">
        <f t="shared" si="29"/>
        <v>647</v>
      </c>
      <c r="B684" s="13">
        <v>9.1251904206528511E-2</v>
      </c>
      <c r="C684" s="13">
        <v>2.8503033204025786E-2</v>
      </c>
      <c r="D684" s="13">
        <v>0.10018496655482133</v>
      </c>
      <c r="E684" s="11">
        <v>1526127.4052352924</v>
      </c>
      <c r="L684" s="12">
        <f t="shared" si="28"/>
        <v>68250000</v>
      </c>
    </row>
    <row r="685" spans="1:12" hidden="1" x14ac:dyDescent="0.2">
      <c r="A685" s="1">
        <f t="shared" si="29"/>
        <v>648</v>
      </c>
      <c r="B685" s="13">
        <v>9.1251904206528511E-2</v>
      </c>
      <c r="C685" s="13">
        <v>2.3438335517274363E-2</v>
      </c>
      <c r="D685" s="13">
        <v>0.12495437881617023</v>
      </c>
      <c r="E685" s="11">
        <v>2292636.2544376869</v>
      </c>
      <c r="L685" s="12">
        <f t="shared" si="28"/>
        <v>68350000</v>
      </c>
    </row>
    <row r="686" spans="1:12" hidden="1" x14ac:dyDescent="0.2">
      <c r="A686" s="1">
        <f t="shared" si="29"/>
        <v>649</v>
      </c>
      <c r="B686" s="13">
        <v>9.1251904206528511E-2</v>
      </c>
      <c r="C686" s="13">
        <v>8.5784184897229731E-3</v>
      </c>
      <c r="D686" s="13">
        <v>0.13870828468845942</v>
      </c>
      <c r="E686" s="11">
        <v>2768399.0361919068</v>
      </c>
      <c r="L686" s="12">
        <f t="shared" si="28"/>
        <v>68450000</v>
      </c>
    </row>
    <row r="687" spans="1:12" hidden="1" x14ac:dyDescent="0.2">
      <c r="A687" s="1">
        <f t="shared" si="29"/>
        <v>650</v>
      </c>
      <c r="B687" s="13">
        <v>9.1251904206528511E-2</v>
      </c>
      <c r="C687" s="13">
        <v>3.7018028808891518E-2</v>
      </c>
      <c r="D687" s="13">
        <v>8.8366548067351822E-2</v>
      </c>
      <c r="E687" s="11">
        <v>1317131.693967927</v>
      </c>
      <c r="L687" s="12">
        <f t="shared" si="28"/>
        <v>68550000</v>
      </c>
    </row>
    <row r="688" spans="1:12" hidden="1" x14ac:dyDescent="0.2">
      <c r="A688" s="1">
        <f t="shared" si="29"/>
        <v>651</v>
      </c>
      <c r="B688" s="13">
        <v>9.1251904206528511E-2</v>
      </c>
      <c r="C688" s="13">
        <v>2.1948947122263796E-2</v>
      </c>
      <c r="D688" s="13">
        <v>0.17600079681816974</v>
      </c>
      <c r="E688" s="11">
        <v>5722449.2339139385</v>
      </c>
      <c r="L688" s="12">
        <f t="shared" si="28"/>
        <v>68650000</v>
      </c>
    </row>
    <row r="689" spans="1:12" hidden="1" x14ac:dyDescent="0.2">
      <c r="A689" s="1">
        <f t="shared" si="29"/>
        <v>652</v>
      </c>
      <c r="B689" s="13">
        <v>9.1251904206528511E-2</v>
      </c>
      <c r="C689" s="13">
        <v>5.6027735920930917E-3</v>
      </c>
      <c r="D689" s="13">
        <v>0.10991183553828629</v>
      </c>
      <c r="E689" s="11">
        <v>1617769.9708013507</v>
      </c>
      <c r="L689" s="12">
        <f t="shared" si="28"/>
        <v>68750000</v>
      </c>
    </row>
    <row r="690" spans="1:12" hidden="1" x14ac:dyDescent="0.2">
      <c r="A690" s="1">
        <f t="shared" si="29"/>
        <v>653</v>
      </c>
      <c r="B690" s="13">
        <v>9.1251904206528511E-2</v>
      </c>
      <c r="C690" s="13">
        <v>1.8044236714993372E-2</v>
      </c>
      <c r="D690" s="13">
        <v>3.6421361198044608E-2</v>
      </c>
      <c r="E690" s="11">
        <v>499175.85012112459</v>
      </c>
      <c r="L690" s="12">
        <f t="shared" si="28"/>
        <v>68850000</v>
      </c>
    </row>
    <row r="691" spans="1:12" hidden="1" x14ac:dyDescent="0.2">
      <c r="A691" s="1">
        <f t="shared" si="29"/>
        <v>654</v>
      </c>
      <c r="B691" s="13">
        <v>9.1251904206528511E-2</v>
      </c>
      <c r="C691" s="13">
        <v>8.6411352983595258E-6</v>
      </c>
      <c r="D691" s="13">
        <v>8.4238170547382238E-2</v>
      </c>
      <c r="E691" s="11">
        <v>991813.41620767</v>
      </c>
      <c r="L691" s="12">
        <f t="shared" si="28"/>
        <v>68950000</v>
      </c>
    </row>
    <row r="692" spans="1:12" hidden="1" x14ac:dyDescent="0.2">
      <c r="A692" s="1">
        <f t="shared" si="29"/>
        <v>655</v>
      </c>
      <c r="B692" s="13">
        <v>9.1251904206528511E-2</v>
      </c>
      <c r="C692" s="13">
        <v>1.2187377500943099E-2</v>
      </c>
      <c r="D692" s="13">
        <v>4.7774969048602345E-2</v>
      </c>
      <c r="E692" s="11">
        <v>571483.71110823727</v>
      </c>
      <c r="L692" s="12">
        <f t="shared" si="28"/>
        <v>69050000</v>
      </c>
    </row>
    <row r="693" spans="1:12" hidden="1" x14ac:dyDescent="0.2">
      <c r="A693" s="1">
        <f t="shared" si="29"/>
        <v>656</v>
      </c>
      <c r="B693" s="13">
        <v>9.1251904206528511E-2</v>
      </c>
      <c r="C693" s="13">
        <v>3.0799290689744564E-2</v>
      </c>
      <c r="D693" s="13">
        <v>0.16552827540060153</v>
      </c>
      <c r="E693" s="11">
        <v>4874628.7008652706</v>
      </c>
      <c r="L693" s="12">
        <f t="shared" si="28"/>
        <v>69150000</v>
      </c>
    </row>
    <row r="694" spans="1:12" hidden="1" x14ac:dyDescent="0.2">
      <c r="A694" s="1">
        <f t="shared" si="29"/>
        <v>657</v>
      </c>
      <c r="B694" s="13">
        <v>9.1251904206528511E-2</v>
      </c>
      <c r="C694" s="13">
        <v>1.4501046485511883E-2</v>
      </c>
      <c r="D694" s="13">
        <v>7.690522085644641E-2</v>
      </c>
      <c r="E694" s="11">
        <v>945104.61813025118</v>
      </c>
      <c r="L694" s="12">
        <f t="shared" si="28"/>
        <v>69250000</v>
      </c>
    </row>
    <row r="695" spans="1:12" hidden="1" x14ac:dyDescent="0.2">
      <c r="A695" s="1">
        <f t="shared" si="29"/>
        <v>658</v>
      </c>
      <c r="B695" s="13">
        <v>9.1251904206528511E-2</v>
      </c>
      <c r="C695" s="13">
        <v>4.0433619388671016E-2</v>
      </c>
      <c r="D695" s="13">
        <v>0.11963325809477314</v>
      </c>
      <c r="E695" s="11">
        <v>2268538.0735631143</v>
      </c>
      <c r="L695" s="12">
        <f t="shared" si="28"/>
        <v>69350000</v>
      </c>
    </row>
    <row r="696" spans="1:12" hidden="1" x14ac:dyDescent="0.2">
      <c r="A696" s="1">
        <f t="shared" si="29"/>
        <v>659</v>
      </c>
      <c r="B696" s="13">
        <v>9.1251904206528511E-2</v>
      </c>
      <c r="C696" s="13">
        <v>2.9062490108014868E-2</v>
      </c>
      <c r="D696" s="13">
        <v>0.18259916778534796</v>
      </c>
      <c r="E696" s="11">
        <v>6592526.5438501686</v>
      </c>
      <c r="L696" s="12">
        <f t="shared" si="28"/>
        <v>69450000</v>
      </c>
    </row>
    <row r="697" spans="1:12" hidden="1" x14ac:dyDescent="0.2">
      <c r="A697" s="1">
        <f t="shared" si="29"/>
        <v>660</v>
      </c>
      <c r="B697" s="13">
        <v>9.1251904206528511E-2</v>
      </c>
      <c r="C697" s="13">
        <v>3.3779947153877222E-3</v>
      </c>
      <c r="D697" s="13">
        <v>-2.1981614724896376E-2</v>
      </c>
      <c r="E697" s="11">
        <v>184572.75300041738</v>
      </c>
      <c r="L697" s="12">
        <f t="shared" si="28"/>
        <v>69550000</v>
      </c>
    </row>
    <row r="698" spans="1:12" hidden="1" x14ac:dyDescent="0.2">
      <c r="A698" s="1">
        <f t="shared" si="29"/>
        <v>661</v>
      </c>
      <c r="B698" s="13">
        <v>9.1251904206528511E-2</v>
      </c>
      <c r="C698" s="13">
        <v>2.0045281923311203E-2</v>
      </c>
      <c r="D698" s="13">
        <v>2.93103391699535E-2</v>
      </c>
      <c r="E698" s="11">
        <v>455344.76351521671</v>
      </c>
      <c r="L698" s="12">
        <f t="shared" si="28"/>
        <v>69650000</v>
      </c>
    </row>
    <row r="699" spans="1:12" hidden="1" x14ac:dyDescent="0.2">
      <c r="A699" s="1">
        <f t="shared" si="29"/>
        <v>662</v>
      </c>
      <c r="B699" s="13">
        <v>9.1251904206528511E-2</v>
      </c>
      <c r="C699" s="13">
        <v>4.6291985622557527E-2</v>
      </c>
      <c r="D699" s="13">
        <v>4.2681893903892557E-2</v>
      </c>
      <c r="E699" s="11">
        <v>702317.77847530041</v>
      </c>
      <c r="L699" s="12">
        <f t="shared" si="28"/>
        <v>69750000</v>
      </c>
    </row>
    <row r="700" spans="1:12" hidden="1" x14ac:dyDescent="0.2">
      <c r="A700" s="1">
        <f t="shared" si="29"/>
        <v>663</v>
      </c>
      <c r="B700" s="13">
        <v>9.1251904206528511E-2</v>
      </c>
      <c r="C700" s="13">
        <v>3.1141912223217633E-2</v>
      </c>
      <c r="D700" s="13">
        <v>6.4296813225744126E-2</v>
      </c>
      <c r="E700" s="11">
        <v>857116.59622576204</v>
      </c>
      <c r="L700" s="12">
        <f t="shared" si="28"/>
        <v>69850000</v>
      </c>
    </row>
    <row r="701" spans="1:12" hidden="1" x14ac:dyDescent="0.2">
      <c r="A701" s="1">
        <f t="shared" si="29"/>
        <v>664</v>
      </c>
      <c r="B701" s="13">
        <v>9.1251904206528511E-2</v>
      </c>
      <c r="C701" s="13">
        <v>1.183496576628057E-2</v>
      </c>
      <c r="D701" s="13">
        <v>1.9470980732021442E-2</v>
      </c>
      <c r="E701" s="11">
        <v>364817.24744276085</v>
      </c>
      <c r="L701" s="12">
        <f t="shared" si="28"/>
        <v>69950000</v>
      </c>
    </row>
    <row r="702" spans="1:12" hidden="1" x14ac:dyDescent="0.2">
      <c r="A702" s="1">
        <f t="shared" si="29"/>
        <v>665</v>
      </c>
      <c r="B702" s="13">
        <v>9.1251904206528511E-2</v>
      </c>
      <c r="C702" s="13">
        <v>6.3585646851264943E-3</v>
      </c>
      <c r="D702" s="13">
        <v>0.10090335806988293</v>
      </c>
      <c r="E702" s="11">
        <v>1379730.5141605455</v>
      </c>
      <c r="L702" s="12">
        <f t="shared" si="28"/>
        <v>70050000</v>
      </c>
    </row>
    <row r="703" spans="1:12" hidden="1" x14ac:dyDescent="0.2">
      <c r="A703" s="1">
        <f t="shared" si="29"/>
        <v>666</v>
      </c>
      <c r="B703" s="13">
        <v>9.1251904206528511E-2</v>
      </c>
      <c r="C703" s="13">
        <v>3.5436525636936132E-2</v>
      </c>
      <c r="D703" s="13">
        <v>7.6444032962388969E-2</v>
      </c>
      <c r="E703" s="11">
        <v>1073562.5577783603</v>
      </c>
      <c r="L703" s="12">
        <f t="shared" si="28"/>
        <v>70150000</v>
      </c>
    </row>
    <row r="704" spans="1:12" hidden="1" x14ac:dyDescent="0.2">
      <c r="A704" s="1">
        <f t="shared" si="29"/>
        <v>667</v>
      </c>
      <c r="B704" s="13">
        <v>9.1251904206528511E-2</v>
      </c>
      <c r="C704" s="13">
        <v>1.3448281957508058E-2</v>
      </c>
      <c r="D704" s="13">
        <v>9.096129526729424E-2</v>
      </c>
      <c r="E704" s="11">
        <v>1198512.1834885334</v>
      </c>
      <c r="L704" s="12">
        <f t="shared" si="28"/>
        <v>70250000</v>
      </c>
    </row>
    <row r="705" spans="1:12" hidden="1" x14ac:dyDescent="0.2">
      <c r="A705" s="1">
        <f t="shared" si="29"/>
        <v>668</v>
      </c>
      <c r="B705" s="13">
        <v>9.1251904206528511E-2</v>
      </c>
      <c r="C705" s="13">
        <v>3.6152016774929102E-2</v>
      </c>
      <c r="D705" s="13">
        <v>0.22114372283867878</v>
      </c>
      <c r="E705" s="11">
        <v>13474137.909774324</v>
      </c>
      <c r="L705" s="12">
        <f t="shared" si="28"/>
        <v>70350000</v>
      </c>
    </row>
    <row r="706" spans="1:12" hidden="1" x14ac:dyDescent="0.2">
      <c r="A706" s="1">
        <f t="shared" si="29"/>
        <v>669</v>
      </c>
      <c r="B706" s="13">
        <v>9.1251904206528511E-2</v>
      </c>
      <c r="C706" s="13">
        <v>4.4439918958606363E-2</v>
      </c>
      <c r="D706" s="13">
        <v>1.7708832228486709E-2</v>
      </c>
      <c r="E706" s="11">
        <v>490944.56039235677</v>
      </c>
      <c r="L706" s="12">
        <f t="shared" si="28"/>
        <v>70450000</v>
      </c>
    </row>
    <row r="707" spans="1:12" hidden="1" x14ac:dyDescent="0.2">
      <c r="A707" s="1">
        <f t="shared" si="29"/>
        <v>670</v>
      </c>
      <c r="B707" s="13">
        <v>9.1251904206528511E-2</v>
      </c>
      <c r="C707" s="13">
        <v>9.3297261822028136E-3</v>
      </c>
      <c r="D707" s="13">
        <v>0.17625233667126178</v>
      </c>
      <c r="E707" s="11">
        <v>5539729.3618186843</v>
      </c>
      <c r="L707" s="12">
        <f t="shared" si="28"/>
        <v>70550000</v>
      </c>
    </row>
    <row r="708" spans="1:12" hidden="1" x14ac:dyDescent="0.2">
      <c r="A708" s="1">
        <f t="shared" si="29"/>
        <v>671</v>
      </c>
      <c r="B708" s="13">
        <v>9.1251904206528511E-2</v>
      </c>
      <c r="C708" s="13">
        <v>2.3374394607277402E-2</v>
      </c>
      <c r="D708" s="13">
        <v>4.7797372935315691E-2</v>
      </c>
      <c r="E708" s="11">
        <v>622432.83519864676</v>
      </c>
      <c r="L708" s="12">
        <f t="shared" ref="L708:L771" si="30">L707+100000</f>
        <v>70650000</v>
      </c>
    </row>
    <row r="709" spans="1:12" hidden="1" x14ac:dyDescent="0.2">
      <c r="A709" s="1">
        <f t="shared" si="29"/>
        <v>672</v>
      </c>
      <c r="B709" s="13">
        <v>9.1251904206528511E-2</v>
      </c>
      <c r="C709" s="13">
        <v>1.713838813394607E-2</v>
      </c>
      <c r="D709" s="13">
        <v>9.0721986942244287E-2</v>
      </c>
      <c r="E709" s="11">
        <v>1217648.2078199503</v>
      </c>
      <c r="L709" s="12">
        <f t="shared" si="30"/>
        <v>70750000</v>
      </c>
    </row>
    <row r="710" spans="1:12" hidden="1" x14ac:dyDescent="0.2">
      <c r="A710" s="1">
        <f t="shared" si="29"/>
        <v>673</v>
      </c>
      <c r="B710" s="13">
        <v>9.1251904206528511E-2</v>
      </c>
      <c r="C710" s="13">
        <v>2.8099885673250075E-2</v>
      </c>
      <c r="D710" s="13">
        <v>0.10315502718992674</v>
      </c>
      <c r="E710" s="11">
        <v>1602305.8224261289</v>
      </c>
      <c r="L710" s="12">
        <f t="shared" si="30"/>
        <v>70850000</v>
      </c>
    </row>
    <row r="711" spans="1:12" hidden="1" x14ac:dyDescent="0.2">
      <c r="A711" s="1">
        <f t="shared" si="29"/>
        <v>674</v>
      </c>
      <c r="B711" s="13">
        <v>9.1251904206528511E-2</v>
      </c>
      <c r="C711" s="13">
        <v>3.7003461730230149E-2</v>
      </c>
      <c r="D711" s="13">
        <v>0.11750073173662884</v>
      </c>
      <c r="E711" s="11">
        <v>2148632.4080621726</v>
      </c>
      <c r="L711" s="12">
        <f t="shared" si="30"/>
        <v>70950000</v>
      </c>
    </row>
    <row r="712" spans="1:12" hidden="1" x14ac:dyDescent="0.2">
      <c r="A712" s="1">
        <f t="shared" si="29"/>
        <v>675</v>
      </c>
      <c r="B712" s="13">
        <v>9.1251904206528511E-2</v>
      </c>
      <c r="C712" s="13">
        <v>9.8066494776126237E-3</v>
      </c>
      <c r="D712" s="13">
        <v>0.13728598243135942</v>
      </c>
      <c r="E712" s="11">
        <v>2709379.9555351902</v>
      </c>
      <c r="L712" s="12">
        <f t="shared" si="30"/>
        <v>71050000</v>
      </c>
    </row>
    <row r="713" spans="1:12" hidden="1" x14ac:dyDescent="0.2">
      <c r="A713" s="1">
        <f t="shared" si="29"/>
        <v>676</v>
      </c>
      <c r="B713" s="13">
        <v>9.1251904206528511E-2</v>
      </c>
      <c r="C713" s="13">
        <v>4.9928155709456454E-2</v>
      </c>
      <c r="D713" s="13">
        <v>0.10564974000345506</v>
      </c>
      <c r="E713" s="11">
        <v>1895721.9497634717</v>
      </c>
      <c r="L713" s="12">
        <f t="shared" si="30"/>
        <v>71150000</v>
      </c>
    </row>
    <row r="714" spans="1:12" hidden="1" x14ac:dyDescent="0.2">
      <c r="A714" s="1">
        <f t="shared" si="29"/>
        <v>677</v>
      </c>
      <c r="B714" s="13">
        <v>9.1251904206528511E-2</v>
      </c>
      <c r="C714" s="13">
        <v>1.5717122831479569E-2</v>
      </c>
      <c r="D714" s="13">
        <v>7.1444955015758579E-2</v>
      </c>
      <c r="E714" s="11">
        <v>867679.64481003792</v>
      </c>
      <c r="L714" s="12">
        <f t="shared" si="30"/>
        <v>71250000</v>
      </c>
    </row>
    <row r="715" spans="1:12" hidden="1" x14ac:dyDescent="0.2">
      <c r="A715" s="1">
        <f t="shared" si="29"/>
        <v>678</v>
      </c>
      <c r="B715" s="13">
        <v>9.1251904206528511E-2</v>
      </c>
      <c r="C715" s="13">
        <v>1.006877093013684E-2</v>
      </c>
      <c r="D715" s="13">
        <v>6.4664081919195565E-2</v>
      </c>
      <c r="E715" s="11">
        <v>746297.96480890992</v>
      </c>
      <c r="L715" s="12">
        <f t="shared" si="30"/>
        <v>71350000</v>
      </c>
    </row>
    <row r="716" spans="1:12" hidden="1" x14ac:dyDescent="0.2">
      <c r="A716" s="1">
        <f t="shared" si="29"/>
        <v>679</v>
      </c>
      <c r="B716" s="13">
        <v>9.1251904206528511E-2</v>
      </c>
      <c r="C716" s="13">
        <v>1.0168645585444454E-2</v>
      </c>
      <c r="D716" s="13">
        <v>4.756412791833653E-2</v>
      </c>
      <c r="E716" s="11">
        <v>561200.94140169374</v>
      </c>
      <c r="L716" s="12">
        <f t="shared" si="30"/>
        <v>71450000</v>
      </c>
    </row>
    <row r="717" spans="1:12" hidden="1" x14ac:dyDescent="0.2">
      <c r="A717" s="1">
        <f t="shared" si="29"/>
        <v>680</v>
      </c>
      <c r="B717" s="13">
        <v>9.1251904206528511E-2</v>
      </c>
      <c r="C717" s="13">
        <v>3.8773623446416182E-2</v>
      </c>
      <c r="D717" s="13">
        <v>0.15321395083213923</v>
      </c>
      <c r="E717" s="11">
        <v>4034424.5959187234</v>
      </c>
      <c r="L717" s="12">
        <f t="shared" si="30"/>
        <v>71550000</v>
      </c>
    </row>
    <row r="718" spans="1:12" hidden="1" x14ac:dyDescent="0.2">
      <c r="A718" s="1">
        <f t="shared" si="29"/>
        <v>681</v>
      </c>
      <c r="B718" s="13">
        <v>9.1251904206528511E-2</v>
      </c>
      <c r="C718" s="13">
        <v>3.1923406755081561E-2</v>
      </c>
      <c r="D718" s="13">
        <v>0.13629649236313346</v>
      </c>
      <c r="E718" s="11">
        <v>2908837.7383151632</v>
      </c>
      <c r="L718" s="12">
        <f t="shared" si="30"/>
        <v>71650000</v>
      </c>
    </row>
    <row r="719" spans="1:12" hidden="1" x14ac:dyDescent="0.2">
      <c r="A719" s="1">
        <f t="shared" si="29"/>
        <v>682</v>
      </c>
      <c r="B719" s="13">
        <v>9.1251904206528511E-2</v>
      </c>
      <c r="C719" s="13">
        <v>1.1602964452187704E-2</v>
      </c>
      <c r="D719" s="13">
        <v>7.3464856028695569E-2</v>
      </c>
      <c r="E719" s="11">
        <v>875597.04851342179</v>
      </c>
      <c r="L719" s="12">
        <f t="shared" si="30"/>
        <v>71750000</v>
      </c>
    </row>
    <row r="720" spans="1:12" hidden="1" x14ac:dyDescent="0.2">
      <c r="A720" s="1">
        <f t="shared" si="29"/>
        <v>683</v>
      </c>
      <c r="B720" s="13">
        <v>9.1251904206528511E-2</v>
      </c>
      <c r="C720" s="13">
        <v>3.193974209495716E-2</v>
      </c>
      <c r="D720" s="13">
        <v>0.12619637680554366</v>
      </c>
      <c r="E720" s="11">
        <v>2436222.165877318</v>
      </c>
      <c r="L720" s="12">
        <f t="shared" si="30"/>
        <v>71850000</v>
      </c>
    </row>
    <row r="721" spans="1:12" hidden="1" x14ac:dyDescent="0.2">
      <c r="A721" s="1">
        <f t="shared" si="29"/>
        <v>684</v>
      </c>
      <c r="B721" s="13">
        <v>9.1251904206528511E-2</v>
      </c>
      <c r="C721" s="13">
        <v>3.1151385405658944E-2</v>
      </c>
      <c r="D721" s="13">
        <v>0.17858148012509817</v>
      </c>
      <c r="E721" s="11">
        <v>6171905.9463093588</v>
      </c>
      <c r="L721" s="12">
        <f t="shared" si="30"/>
        <v>71950000</v>
      </c>
    </row>
    <row r="722" spans="1:12" hidden="1" x14ac:dyDescent="0.2">
      <c r="A722" s="1">
        <f t="shared" si="29"/>
        <v>685</v>
      </c>
      <c r="B722" s="13">
        <v>9.1251904206528511E-2</v>
      </c>
      <c r="C722" s="13">
        <v>5.356971948311251E-3</v>
      </c>
      <c r="D722" s="13">
        <v>0.18776094283606981</v>
      </c>
      <c r="E722" s="11">
        <v>6780683.506857953</v>
      </c>
      <c r="L722" s="12">
        <f t="shared" si="30"/>
        <v>72050000</v>
      </c>
    </row>
    <row r="723" spans="1:12" hidden="1" x14ac:dyDescent="0.2">
      <c r="A723" s="1">
        <f t="shared" si="29"/>
        <v>686</v>
      </c>
      <c r="B723" s="13">
        <v>9.1251904206528511E-2</v>
      </c>
      <c r="C723" s="13">
        <v>1.9304832034533193E-2</v>
      </c>
      <c r="D723" s="13">
        <v>0.14410603028882743</v>
      </c>
      <c r="E723" s="11">
        <v>3177827.0489543779</v>
      </c>
      <c r="L723" s="12">
        <f t="shared" si="30"/>
        <v>72150000</v>
      </c>
    </row>
    <row r="724" spans="1:12" hidden="1" x14ac:dyDescent="0.2">
      <c r="A724" s="1">
        <f t="shared" si="29"/>
        <v>687</v>
      </c>
      <c r="B724" s="13">
        <v>9.1251904206528511E-2</v>
      </c>
      <c r="C724" s="13">
        <v>3.6593880428185073E-2</v>
      </c>
      <c r="D724" s="13">
        <v>0.16920473312845224</v>
      </c>
      <c r="E724" s="11">
        <v>5313697.1777450629</v>
      </c>
      <c r="L724" s="12">
        <f t="shared" si="30"/>
        <v>72250000</v>
      </c>
    </row>
    <row r="725" spans="1:12" hidden="1" x14ac:dyDescent="0.2">
      <c r="A725" s="1">
        <f t="shared" si="29"/>
        <v>688</v>
      </c>
      <c r="B725" s="13">
        <v>9.1251904206528511E-2</v>
      </c>
      <c r="C725" s="13">
        <v>9.4519973337160949E-3</v>
      </c>
      <c r="D725" s="13">
        <v>8.3408111312202785E-2</v>
      </c>
      <c r="E725" s="11">
        <v>1027534.786050595</v>
      </c>
      <c r="L725" s="12">
        <f t="shared" si="30"/>
        <v>72350000</v>
      </c>
    </row>
    <row r="726" spans="1:12" hidden="1" x14ac:dyDescent="0.2">
      <c r="A726" s="1">
        <f t="shared" si="29"/>
        <v>689</v>
      </c>
      <c r="B726" s="13">
        <v>9.1251904206528511E-2</v>
      </c>
      <c r="C726" s="13">
        <v>3.9718667016398687E-2</v>
      </c>
      <c r="D726" s="13">
        <v>-5.0443079155360337E-3</v>
      </c>
      <c r="E726" s="11">
        <v>349518.18051016424</v>
      </c>
      <c r="L726" s="12">
        <f t="shared" si="30"/>
        <v>72450000</v>
      </c>
    </row>
    <row r="727" spans="1:12" hidden="1" x14ac:dyDescent="0.2">
      <c r="A727" s="1">
        <f t="shared" si="29"/>
        <v>690</v>
      </c>
      <c r="B727" s="13">
        <v>9.1251904206528511E-2</v>
      </c>
      <c r="C727" s="13">
        <v>3.0685079111783253E-3</v>
      </c>
      <c r="D727" s="13">
        <v>0.10468384179906215</v>
      </c>
      <c r="E727" s="11">
        <v>1455033.7840215554</v>
      </c>
      <c r="L727" s="12">
        <f t="shared" si="30"/>
        <v>72550000</v>
      </c>
    </row>
    <row r="728" spans="1:12" hidden="1" x14ac:dyDescent="0.2">
      <c r="A728" s="1">
        <f t="shared" si="29"/>
        <v>691</v>
      </c>
      <c r="B728" s="13">
        <v>9.1251904206528511E-2</v>
      </c>
      <c r="C728" s="13">
        <v>4.8717803661899234E-2</v>
      </c>
      <c r="D728" s="13">
        <v>7.6146472563604295E-2</v>
      </c>
      <c r="E728" s="11">
        <v>1176432.0650560774</v>
      </c>
      <c r="L728" s="12">
        <f t="shared" si="30"/>
        <v>72650000</v>
      </c>
    </row>
    <row r="729" spans="1:12" hidden="1" x14ac:dyDescent="0.2">
      <c r="A729" s="1">
        <f t="shared" si="29"/>
        <v>692</v>
      </c>
      <c r="B729" s="13">
        <v>9.1251904206528511E-2</v>
      </c>
      <c r="C729" s="13">
        <v>3.4637317509793267E-3</v>
      </c>
      <c r="D729" s="13">
        <v>0.16299518887132269</v>
      </c>
      <c r="E729" s="11">
        <v>4262112.827685684</v>
      </c>
      <c r="L729" s="12">
        <f t="shared" si="30"/>
        <v>72750000</v>
      </c>
    </row>
    <row r="730" spans="1:12" hidden="1" x14ac:dyDescent="0.2">
      <c r="A730" s="1">
        <f t="shared" si="29"/>
        <v>693</v>
      </c>
      <c r="B730" s="13">
        <v>9.1251904206528511E-2</v>
      </c>
      <c r="C730" s="13">
        <v>1.2061508809266715E-2</v>
      </c>
      <c r="D730" s="13">
        <v>0.13906172573271966</v>
      </c>
      <c r="E730" s="11">
        <v>2822158.9349070592</v>
      </c>
      <c r="L730" s="12">
        <f t="shared" si="30"/>
        <v>72850000</v>
      </c>
    </row>
    <row r="731" spans="1:12" hidden="1" x14ac:dyDescent="0.2">
      <c r="A731" s="1">
        <f t="shared" si="29"/>
        <v>694</v>
      </c>
      <c r="B731" s="13">
        <v>9.1251904206528511E-2</v>
      </c>
      <c r="C731" s="13">
        <v>8.8461842199326068E-3</v>
      </c>
      <c r="D731" s="13">
        <v>0.11026704091175669</v>
      </c>
      <c r="E731" s="11">
        <v>1651743.8390227826</v>
      </c>
      <c r="L731" s="12">
        <f t="shared" si="30"/>
        <v>72950000</v>
      </c>
    </row>
    <row r="732" spans="1:12" hidden="1" x14ac:dyDescent="0.2">
      <c r="A732" s="1">
        <f t="shared" si="29"/>
        <v>695</v>
      </c>
      <c r="B732" s="13">
        <v>9.1251904206528511E-2</v>
      </c>
      <c r="C732" s="13">
        <v>2.3936750898787829E-3</v>
      </c>
      <c r="D732" s="13">
        <v>5.8261118688543584E-3</v>
      </c>
      <c r="E732" s="11">
        <v>272297.78275030927</v>
      </c>
      <c r="L732" s="12">
        <f t="shared" si="30"/>
        <v>73050000</v>
      </c>
    </row>
    <row r="733" spans="1:12" hidden="1" x14ac:dyDescent="0.2">
      <c r="A733" s="1">
        <f t="shared" si="29"/>
        <v>696</v>
      </c>
      <c r="B733" s="13">
        <v>9.1251904206528511E-2</v>
      </c>
      <c r="C733" s="13">
        <v>3.352865639321502E-2</v>
      </c>
      <c r="D733" s="13">
        <v>9.8234811930931115E-2</v>
      </c>
      <c r="E733" s="11">
        <v>1519264.295838062</v>
      </c>
      <c r="L733" s="12">
        <f t="shared" si="30"/>
        <v>73150000</v>
      </c>
    </row>
    <row r="734" spans="1:12" hidden="1" x14ac:dyDescent="0.2">
      <c r="A734" s="1">
        <f t="shared" si="29"/>
        <v>697</v>
      </c>
      <c r="B734" s="13">
        <v>9.1251904206528511E-2</v>
      </c>
      <c r="C734" s="13">
        <v>2.3326502253238054E-2</v>
      </c>
      <c r="D734" s="13">
        <v>5.1985801882489933E-2</v>
      </c>
      <c r="E734" s="11">
        <v>664725.25516742584</v>
      </c>
      <c r="L734" s="12">
        <f t="shared" si="30"/>
        <v>73250000</v>
      </c>
    </row>
    <row r="735" spans="1:12" hidden="1" x14ac:dyDescent="0.2">
      <c r="A735" s="1">
        <f t="shared" si="29"/>
        <v>698</v>
      </c>
      <c r="B735" s="13">
        <v>9.1251904206528511E-2</v>
      </c>
      <c r="C735" s="13">
        <v>1.3630451036471637E-2</v>
      </c>
      <c r="D735" s="13">
        <v>0.10777462236572441</v>
      </c>
      <c r="E735" s="11">
        <v>1614687.5071928196</v>
      </c>
      <c r="L735" s="12">
        <f t="shared" si="30"/>
        <v>73350000</v>
      </c>
    </row>
    <row r="736" spans="1:12" hidden="1" x14ac:dyDescent="0.2">
      <c r="A736" s="1">
        <f t="shared" si="29"/>
        <v>699</v>
      </c>
      <c r="B736" s="13">
        <v>9.1251904206528511E-2</v>
      </c>
      <c r="C736" s="13">
        <v>4.8284863708929107E-2</v>
      </c>
      <c r="D736" s="13">
        <v>0.10370871421680425</v>
      </c>
      <c r="E736" s="11">
        <v>1818013.1544045839</v>
      </c>
      <c r="L736" s="12">
        <f t="shared" si="30"/>
        <v>73450000</v>
      </c>
    </row>
    <row r="737" spans="1:12" hidden="1" x14ac:dyDescent="0.2">
      <c r="A737" s="1">
        <f t="shared" si="29"/>
        <v>700</v>
      </c>
      <c r="B737" s="13">
        <v>9.1251904206528511E-2</v>
      </c>
      <c r="C737" s="13">
        <v>5.6041294419109378E-3</v>
      </c>
      <c r="D737" s="13">
        <v>0.11091810343362822</v>
      </c>
      <c r="E737" s="11">
        <v>1647570.638918082</v>
      </c>
      <c r="L737" s="12">
        <f t="shared" si="30"/>
        <v>73550000</v>
      </c>
    </row>
    <row r="738" spans="1:12" hidden="1" x14ac:dyDescent="0.2">
      <c r="A738" s="1">
        <f t="shared" si="29"/>
        <v>701</v>
      </c>
      <c r="B738" s="13">
        <v>9.1251904206528511E-2</v>
      </c>
      <c r="C738" s="13">
        <v>3.2905693635280391E-2</v>
      </c>
      <c r="D738" s="13">
        <v>0.11960036764640836</v>
      </c>
      <c r="E738" s="11">
        <v>2182042.2609488228</v>
      </c>
      <c r="L738" s="12">
        <f t="shared" si="30"/>
        <v>73650000</v>
      </c>
    </row>
    <row r="739" spans="1:12" hidden="1" x14ac:dyDescent="0.2">
      <c r="A739" s="1">
        <f t="shared" si="29"/>
        <v>702</v>
      </c>
      <c r="B739" s="13">
        <v>9.1251904206528511E-2</v>
      </c>
      <c r="C739" s="13">
        <v>9.5521388099418798E-4</v>
      </c>
      <c r="D739" s="13">
        <v>0.10931632235275604</v>
      </c>
      <c r="E739" s="11">
        <v>1568531.379597004</v>
      </c>
      <c r="L739" s="12">
        <f t="shared" si="30"/>
        <v>73750000</v>
      </c>
    </row>
    <row r="740" spans="1:12" hidden="1" x14ac:dyDescent="0.2">
      <c r="A740" s="1">
        <f t="shared" si="29"/>
        <v>703</v>
      </c>
      <c r="B740" s="13">
        <v>9.1251904206528511E-2</v>
      </c>
      <c r="C740" s="13">
        <v>2.373931967718686E-2</v>
      </c>
      <c r="D740" s="13">
        <v>0.15780190167873787</v>
      </c>
      <c r="E740" s="11">
        <v>4137298.2219753223</v>
      </c>
      <c r="L740" s="12">
        <f t="shared" si="30"/>
        <v>73850000</v>
      </c>
    </row>
    <row r="741" spans="1:12" hidden="1" x14ac:dyDescent="0.2">
      <c r="A741" s="1">
        <f t="shared" si="29"/>
        <v>704</v>
      </c>
      <c r="B741" s="13">
        <v>9.1251904206528511E-2</v>
      </c>
      <c r="C741" s="13">
        <v>4.3840687948277703E-2</v>
      </c>
      <c r="D741" s="13">
        <v>0.14196833013147472</v>
      </c>
      <c r="E741" s="11">
        <v>3386936.2781390147</v>
      </c>
      <c r="L741" s="12">
        <f t="shared" si="30"/>
        <v>73950000</v>
      </c>
    </row>
    <row r="742" spans="1:12" hidden="1" x14ac:dyDescent="0.2">
      <c r="A742" s="1">
        <f t="shared" si="29"/>
        <v>705</v>
      </c>
      <c r="B742" s="13">
        <v>9.1251904206528511E-2</v>
      </c>
      <c r="C742" s="13">
        <v>3.6024493485117041E-2</v>
      </c>
      <c r="D742" s="13">
        <v>0.13343738865900304</v>
      </c>
      <c r="E742" s="11">
        <v>2817610.0816451097</v>
      </c>
      <c r="L742" s="12">
        <f t="shared" si="30"/>
        <v>74050000</v>
      </c>
    </row>
    <row r="743" spans="1:12" hidden="1" x14ac:dyDescent="0.2">
      <c r="A743" s="1">
        <f t="shared" si="29"/>
        <v>706</v>
      </c>
      <c r="B743" s="13">
        <v>9.1251904206528511E-2</v>
      </c>
      <c r="C743" s="13">
        <v>4.8348072679776359E-2</v>
      </c>
      <c r="D743" s="13">
        <v>0.18796739067880597</v>
      </c>
      <c r="E743" s="11">
        <v>7722838.3183235433</v>
      </c>
      <c r="L743" s="12">
        <f t="shared" si="30"/>
        <v>74150000</v>
      </c>
    </row>
    <row r="744" spans="1:12" hidden="1" x14ac:dyDescent="0.2">
      <c r="A744" s="1">
        <f t="shared" ref="A744:A807" si="31">A743+1</f>
        <v>707</v>
      </c>
      <c r="B744" s="13">
        <v>9.1251904206528511E-2</v>
      </c>
      <c r="C744" s="13">
        <v>3.7817029333763547E-2</v>
      </c>
      <c r="D744" s="13">
        <v>0.12670459537482376</v>
      </c>
      <c r="E744" s="11">
        <v>2527850.4714063467</v>
      </c>
      <c r="L744" s="12">
        <f t="shared" si="30"/>
        <v>74250000</v>
      </c>
    </row>
    <row r="745" spans="1:12" hidden="1" x14ac:dyDescent="0.2">
      <c r="A745" s="1">
        <f t="shared" si="31"/>
        <v>708</v>
      </c>
      <c r="B745" s="13">
        <v>9.1251904206528511E-2</v>
      </c>
      <c r="C745" s="13">
        <v>2.1193160753076559E-2</v>
      </c>
      <c r="D745" s="13">
        <v>8.3916234214561999E-2</v>
      </c>
      <c r="E745" s="11">
        <v>1108682.2306369233</v>
      </c>
      <c r="L745" s="12">
        <f t="shared" si="30"/>
        <v>74350000</v>
      </c>
    </row>
    <row r="746" spans="1:12" hidden="1" x14ac:dyDescent="0.2">
      <c r="A746" s="1">
        <f t="shared" si="31"/>
        <v>709</v>
      </c>
      <c r="B746" s="13">
        <v>9.1251904206528511E-2</v>
      </c>
      <c r="C746" s="13">
        <v>4.9718126995325351E-2</v>
      </c>
      <c r="D746" s="13">
        <v>0.15490660001511095</v>
      </c>
      <c r="E746" s="11">
        <v>4349903.9506116202</v>
      </c>
      <c r="L746" s="12">
        <f t="shared" si="30"/>
        <v>74450000</v>
      </c>
    </row>
    <row r="747" spans="1:12" hidden="1" x14ac:dyDescent="0.2">
      <c r="A747" s="1">
        <f t="shared" si="31"/>
        <v>710</v>
      </c>
      <c r="B747" s="13">
        <v>9.1251904206528511E-2</v>
      </c>
      <c r="C747" s="13">
        <v>4.437712045457793E-2</v>
      </c>
      <c r="D747" s="13">
        <v>0.19274610206629966</v>
      </c>
      <c r="E747" s="11">
        <v>8296709.449832242</v>
      </c>
      <c r="L747" s="12">
        <f t="shared" si="30"/>
        <v>74550000</v>
      </c>
    </row>
    <row r="748" spans="1:12" hidden="1" x14ac:dyDescent="0.2">
      <c r="A748" s="1">
        <f t="shared" si="31"/>
        <v>711</v>
      </c>
      <c r="B748" s="13">
        <v>9.1251904206528511E-2</v>
      </c>
      <c r="C748" s="13">
        <v>4.9000570050079434E-2</v>
      </c>
      <c r="D748" s="13">
        <v>8.0338577544886991E-2</v>
      </c>
      <c r="E748" s="11">
        <v>1257990.6616117246</v>
      </c>
      <c r="L748" s="12">
        <f t="shared" si="30"/>
        <v>74650000</v>
      </c>
    </row>
    <row r="749" spans="1:12" hidden="1" x14ac:dyDescent="0.2">
      <c r="A749" s="1">
        <f t="shared" si="31"/>
        <v>712</v>
      </c>
      <c r="B749" s="13">
        <v>9.1251904206528511E-2</v>
      </c>
      <c r="C749" s="13">
        <v>3.7228088205397684E-2</v>
      </c>
      <c r="D749" s="13">
        <v>7.5756838590153003E-2</v>
      </c>
      <c r="E749" s="11">
        <v>1075159.5845494135</v>
      </c>
      <c r="L749" s="12">
        <f t="shared" si="30"/>
        <v>74750000</v>
      </c>
    </row>
    <row r="750" spans="1:12" hidden="1" x14ac:dyDescent="0.2">
      <c r="A750" s="1">
        <f t="shared" si="31"/>
        <v>713</v>
      </c>
      <c r="B750" s="13">
        <v>9.1251904206528511E-2</v>
      </c>
      <c r="C750" s="13">
        <v>1.6612742103330826E-2</v>
      </c>
      <c r="D750" s="13">
        <v>7.7905187593477712E-2</v>
      </c>
      <c r="E750" s="11">
        <v>973678.06560079788</v>
      </c>
      <c r="L750" s="12">
        <f t="shared" si="30"/>
        <v>74850000</v>
      </c>
    </row>
    <row r="751" spans="1:12" hidden="1" x14ac:dyDescent="0.2">
      <c r="A751" s="1">
        <f t="shared" si="31"/>
        <v>714</v>
      </c>
      <c r="B751" s="13">
        <v>9.1251904206528511E-2</v>
      </c>
      <c r="C751" s="13">
        <v>3.3278298035816986E-2</v>
      </c>
      <c r="D751" s="13">
        <v>0.10185251069913831</v>
      </c>
      <c r="E751" s="11">
        <v>1612686.3373756097</v>
      </c>
      <c r="L751" s="12">
        <f t="shared" si="30"/>
        <v>74950000</v>
      </c>
    </row>
    <row r="752" spans="1:12" hidden="1" x14ac:dyDescent="0.2">
      <c r="A752" s="1">
        <f t="shared" si="31"/>
        <v>715</v>
      </c>
      <c r="B752" s="13">
        <v>9.1251904206528511E-2</v>
      </c>
      <c r="C752" s="13">
        <v>8.2120016933639409E-3</v>
      </c>
      <c r="D752" s="13">
        <v>6.5608460071080926E-2</v>
      </c>
      <c r="E752" s="11">
        <v>749579.38681490486</v>
      </c>
      <c r="L752" s="12">
        <f t="shared" si="30"/>
        <v>75050000</v>
      </c>
    </row>
    <row r="753" spans="1:12" hidden="1" x14ac:dyDescent="0.2">
      <c r="A753" s="1">
        <f t="shared" si="31"/>
        <v>716</v>
      </c>
      <c r="B753" s="13">
        <v>9.1251904206528511E-2</v>
      </c>
      <c r="C753" s="13">
        <v>2.4307542461537813E-2</v>
      </c>
      <c r="D753" s="13">
        <v>-4.5960453453912226E-3</v>
      </c>
      <c r="E753" s="11">
        <v>294106.34189714887</v>
      </c>
      <c r="L753" s="12">
        <f t="shared" si="30"/>
        <v>75150000</v>
      </c>
    </row>
    <row r="754" spans="1:12" hidden="1" x14ac:dyDescent="0.2">
      <c r="A754" s="1">
        <f t="shared" si="31"/>
        <v>717</v>
      </c>
      <c r="B754" s="13">
        <v>9.1251904206528511E-2</v>
      </c>
      <c r="C754" s="13">
        <v>4.7923518691766536E-3</v>
      </c>
      <c r="D754" s="13">
        <v>0.20728112043381419</v>
      </c>
      <c r="E754" s="11">
        <v>9715943.3428626657</v>
      </c>
      <c r="L754" s="12">
        <f t="shared" si="30"/>
        <v>75250000</v>
      </c>
    </row>
    <row r="755" spans="1:12" hidden="1" x14ac:dyDescent="0.2">
      <c r="A755" s="1">
        <f t="shared" si="31"/>
        <v>718</v>
      </c>
      <c r="B755" s="13">
        <v>9.1251904206528511E-2</v>
      </c>
      <c r="C755" s="13">
        <v>3.3242212749287979E-2</v>
      </c>
      <c r="D755" s="13">
        <v>6.964074943294897E-2</v>
      </c>
      <c r="E755" s="11">
        <v>947723.99591674632</v>
      </c>
      <c r="L755" s="12">
        <f t="shared" si="30"/>
        <v>75350000</v>
      </c>
    </row>
    <row r="756" spans="1:12" hidden="1" x14ac:dyDescent="0.2">
      <c r="A756" s="1">
        <f t="shared" si="31"/>
        <v>719</v>
      </c>
      <c r="B756" s="13">
        <v>9.1251904206528511E-2</v>
      </c>
      <c r="C756" s="13">
        <v>3.8253212597122672E-2</v>
      </c>
      <c r="D756" s="13">
        <v>9.178584666583002E-2</v>
      </c>
      <c r="E756" s="11">
        <v>1404265.945377674</v>
      </c>
      <c r="L756" s="12">
        <f t="shared" si="30"/>
        <v>75450000</v>
      </c>
    </row>
    <row r="757" spans="1:12" hidden="1" x14ac:dyDescent="0.2">
      <c r="A757" s="1">
        <f t="shared" si="31"/>
        <v>720</v>
      </c>
      <c r="B757" s="13">
        <v>9.1251904206528511E-2</v>
      </c>
      <c r="C757" s="13">
        <v>2.7439264186580593E-2</v>
      </c>
      <c r="D757" s="13">
        <v>0.23977366363326066</v>
      </c>
      <c r="E757" s="11">
        <v>18473191.425210878</v>
      </c>
      <c r="L757" s="12">
        <f t="shared" si="30"/>
        <v>75550000</v>
      </c>
    </row>
    <row r="758" spans="1:12" hidden="1" x14ac:dyDescent="0.2">
      <c r="A758" s="1">
        <f t="shared" si="31"/>
        <v>721</v>
      </c>
      <c r="B758" s="13">
        <v>9.1251904206528511E-2</v>
      </c>
      <c r="C758" s="13">
        <v>3.1215652150162629E-2</v>
      </c>
      <c r="D758" s="13">
        <v>9.4579454043071734E-2</v>
      </c>
      <c r="E758" s="11">
        <v>1409291.1794178586</v>
      </c>
      <c r="L758" s="12">
        <f t="shared" si="30"/>
        <v>75650000</v>
      </c>
    </row>
    <row r="759" spans="1:12" hidden="1" x14ac:dyDescent="0.2">
      <c r="A759" s="1">
        <f t="shared" si="31"/>
        <v>722</v>
      </c>
      <c r="B759" s="13">
        <v>9.1251904206528511E-2</v>
      </c>
      <c r="C759" s="13">
        <v>4.6990422518769157E-2</v>
      </c>
      <c r="D759" s="13">
        <v>0.12302781770166901</v>
      </c>
      <c r="E759" s="11">
        <v>2487597.7530325428</v>
      </c>
      <c r="L759" s="12">
        <f t="shared" si="30"/>
        <v>75750000</v>
      </c>
    </row>
    <row r="760" spans="1:12" hidden="1" x14ac:dyDescent="0.2">
      <c r="A760" s="1">
        <f t="shared" si="31"/>
        <v>723</v>
      </c>
      <c r="B760" s="13">
        <v>9.1251904206528511E-2</v>
      </c>
      <c r="C760" s="13">
        <v>6.1002444181687604E-3</v>
      </c>
      <c r="D760" s="13">
        <v>0.13447810771081456</v>
      </c>
      <c r="E760" s="11">
        <v>2538575.7628129809</v>
      </c>
      <c r="L760" s="12">
        <f t="shared" si="30"/>
        <v>75850000</v>
      </c>
    </row>
    <row r="761" spans="1:12" hidden="1" x14ac:dyDescent="0.2">
      <c r="A761" s="1">
        <f t="shared" si="31"/>
        <v>724</v>
      </c>
      <c r="B761" s="13">
        <v>9.1251904206528511E-2</v>
      </c>
      <c r="C761" s="13">
        <v>2.196983758625988E-2</v>
      </c>
      <c r="D761" s="13">
        <v>0.11529157020176138</v>
      </c>
      <c r="E761" s="11">
        <v>1919165.9079282999</v>
      </c>
      <c r="L761" s="12">
        <f t="shared" si="30"/>
        <v>75950000</v>
      </c>
    </row>
    <row r="762" spans="1:12" hidden="1" x14ac:dyDescent="0.2">
      <c r="A762" s="1">
        <f t="shared" si="31"/>
        <v>725</v>
      </c>
      <c r="B762" s="13">
        <v>9.1251904206528511E-2</v>
      </c>
      <c r="C762" s="13">
        <v>4.8419273659798957E-2</v>
      </c>
      <c r="D762" s="13">
        <v>0.16874333273875872</v>
      </c>
      <c r="E762" s="11">
        <v>5506973.7652362958</v>
      </c>
      <c r="L762" s="12">
        <f t="shared" si="30"/>
        <v>76050000</v>
      </c>
    </row>
    <row r="763" spans="1:12" hidden="1" x14ac:dyDescent="0.2">
      <c r="A763" s="1">
        <f t="shared" si="31"/>
        <v>726</v>
      </c>
      <c r="B763" s="13">
        <v>9.1251904206528511E-2</v>
      </c>
      <c r="C763" s="13">
        <v>2.3565175521930638E-2</v>
      </c>
      <c r="D763" s="13">
        <v>0.14582171907585548</v>
      </c>
      <c r="E763" s="11">
        <v>3331176.7627629004</v>
      </c>
      <c r="L763" s="12">
        <f t="shared" si="30"/>
        <v>76150000</v>
      </c>
    </row>
    <row r="764" spans="1:12" hidden="1" x14ac:dyDescent="0.2">
      <c r="A764" s="1">
        <f t="shared" si="31"/>
        <v>727</v>
      </c>
      <c r="B764" s="13">
        <v>9.1251904206528511E-2</v>
      </c>
      <c r="C764" s="13">
        <v>3.1723025453647878E-2</v>
      </c>
      <c r="D764" s="13">
        <v>0.11771913424806299</v>
      </c>
      <c r="E764" s="11">
        <v>2099634.3564817617</v>
      </c>
      <c r="L764" s="12">
        <f t="shared" si="30"/>
        <v>76250000</v>
      </c>
    </row>
    <row r="765" spans="1:12" hidden="1" x14ac:dyDescent="0.2">
      <c r="A765" s="1">
        <f t="shared" si="31"/>
        <v>728</v>
      </c>
      <c r="B765" s="13">
        <v>9.1251904206528511E-2</v>
      </c>
      <c r="C765" s="13">
        <v>1.7162715263528829E-2</v>
      </c>
      <c r="D765" s="13">
        <v>0.15553923425014943</v>
      </c>
      <c r="E765" s="11">
        <v>3881228.6822454454</v>
      </c>
      <c r="L765" s="12">
        <f t="shared" si="30"/>
        <v>76350000</v>
      </c>
    </row>
    <row r="766" spans="1:12" hidden="1" x14ac:dyDescent="0.2">
      <c r="A766" s="1">
        <f t="shared" si="31"/>
        <v>729</v>
      </c>
      <c r="B766" s="13">
        <v>9.1251904206528511E-2</v>
      </c>
      <c r="C766" s="13">
        <v>7.8146536572905097E-3</v>
      </c>
      <c r="D766" s="13">
        <v>0.15243897299012707</v>
      </c>
      <c r="E766" s="11">
        <v>3553981.178412443</v>
      </c>
      <c r="L766" s="12">
        <f t="shared" si="30"/>
        <v>76450000</v>
      </c>
    </row>
    <row r="767" spans="1:12" hidden="1" x14ac:dyDescent="0.2">
      <c r="A767" s="1">
        <f t="shared" si="31"/>
        <v>730</v>
      </c>
      <c r="B767" s="13">
        <v>9.1251904206528511E-2</v>
      </c>
      <c r="C767" s="13">
        <v>2.2731750744983282E-2</v>
      </c>
      <c r="D767" s="13">
        <v>0.11401493258084631</v>
      </c>
      <c r="E767" s="11">
        <v>1883291.832716746</v>
      </c>
      <c r="L767" s="12">
        <f t="shared" si="30"/>
        <v>76550000</v>
      </c>
    </row>
    <row r="768" spans="1:12" hidden="1" x14ac:dyDescent="0.2">
      <c r="A768" s="1">
        <f t="shared" si="31"/>
        <v>731</v>
      </c>
      <c r="B768" s="13">
        <v>9.1251904206528511E-2</v>
      </c>
      <c r="C768" s="13">
        <v>3.0401490395487508E-3</v>
      </c>
      <c r="D768" s="13">
        <v>0.10848999594312123</v>
      </c>
      <c r="E768" s="11">
        <v>1558998.7265941973</v>
      </c>
      <c r="L768" s="12">
        <f t="shared" si="30"/>
        <v>76650000</v>
      </c>
    </row>
    <row r="769" spans="1:12" hidden="1" x14ac:dyDescent="0.2">
      <c r="A769" s="1">
        <f t="shared" si="31"/>
        <v>732</v>
      </c>
      <c r="B769" s="13">
        <v>9.1251904206528511E-2</v>
      </c>
      <c r="C769" s="13">
        <v>4.3841567897108982E-2</v>
      </c>
      <c r="D769" s="13">
        <v>0.17116920355142587</v>
      </c>
      <c r="E769" s="11">
        <v>5648578.3324459661</v>
      </c>
      <c r="L769" s="12">
        <f t="shared" si="30"/>
        <v>76750000</v>
      </c>
    </row>
    <row r="770" spans="1:12" hidden="1" x14ac:dyDescent="0.2">
      <c r="A770" s="1">
        <f t="shared" si="31"/>
        <v>733</v>
      </c>
      <c r="B770" s="13">
        <v>9.1251904206528511E-2</v>
      </c>
      <c r="C770" s="13">
        <v>6.6433533366311867E-4</v>
      </c>
      <c r="D770" s="13">
        <v>0.15152650456247829</v>
      </c>
      <c r="E770" s="11">
        <v>3415380.375048948</v>
      </c>
      <c r="L770" s="12">
        <f t="shared" si="30"/>
        <v>76850000</v>
      </c>
    </row>
    <row r="771" spans="1:12" hidden="1" x14ac:dyDescent="0.2">
      <c r="A771" s="1">
        <f t="shared" si="31"/>
        <v>734</v>
      </c>
      <c r="B771" s="13">
        <v>9.1251904206528511E-2</v>
      </c>
      <c r="C771" s="13">
        <v>2.3743860472157777E-2</v>
      </c>
      <c r="D771" s="13">
        <v>0.11248924352785816</v>
      </c>
      <c r="E771" s="11">
        <v>1842497.5850903662</v>
      </c>
      <c r="L771" s="12">
        <f t="shared" si="30"/>
        <v>76950000</v>
      </c>
    </row>
    <row r="772" spans="1:12" hidden="1" x14ac:dyDescent="0.2">
      <c r="A772" s="1">
        <f t="shared" si="31"/>
        <v>735</v>
      </c>
      <c r="B772" s="13">
        <v>9.1251904206528511E-2</v>
      </c>
      <c r="C772" s="13">
        <v>4.8627042657645246E-2</v>
      </c>
      <c r="D772" s="13">
        <v>0.12090443862862489</v>
      </c>
      <c r="E772" s="11">
        <v>2421659.9826239944</v>
      </c>
      <c r="L772" s="12">
        <f t="shared" ref="L772:L835" si="32">L771+100000</f>
        <v>77050000</v>
      </c>
    </row>
    <row r="773" spans="1:12" hidden="1" x14ac:dyDescent="0.2">
      <c r="A773" s="1">
        <f t="shared" si="31"/>
        <v>736</v>
      </c>
      <c r="B773" s="13">
        <v>9.1251904206528511E-2</v>
      </c>
      <c r="C773" s="13">
        <v>8.166444385789463E-3</v>
      </c>
      <c r="D773" s="13">
        <v>2.9332973853112843E-2</v>
      </c>
      <c r="E773" s="11">
        <v>411884.92696026608</v>
      </c>
      <c r="L773" s="12">
        <f t="shared" si="32"/>
        <v>77150000</v>
      </c>
    </row>
    <row r="774" spans="1:12" hidden="1" x14ac:dyDescent="0.2">
      <c r="A774" s="1">
        <f t="shared" si="31"/>
        <v>737</v>
      </c>
      <c r="B774" s="13">
        <v>9.1251904206528511E-2</v>
      </c>
      <c r="C774" s="13">
        <v>2.2886535125328952E-2</v>
      </c>
      <c r="D774" s="13">
        <v>7.663257357421327E-2</v>
      </c>
      <c r="E774" s="11">
        <v>990745.61987686658</v>
      </c>
      <c r="L774" s="12">
        <f t="shared" si="32"/>
        <v>77250000</v>
      </c>
    </row>
    <row r="775" spans="1:12" hidden="1" x14ac:dyDescent="0.2">
      <c r="A775" s="1">
        <f t="shared" si="31"/>
        <v>738</v>
      </c>
      <c r="B775" s="13">
        <v>9.1251904206528511E-2</v>
      </c>
      <c r="C775" s="13">
        <v>2.7044111328135001E-2</v>
      </c>
      <c r="D775" s="13">
        <v>3.4080690343186851E-2</v>
      </c>
      <c r="E775" s="11">
        <v>520280.76943227369</v>
      </c>
      <c r="L775" s="12">
        <f t="shared" si="32"/>
        <v>77350000</v>
      </c>
    </row>
    <row r="776" spans="1:12" hidden="1" x14ac:dyDescent="0.2">
      <c r="A776" s="1">
        <f t="shared" si="31"/>
        <v>739</v>
      </c>
      <c r="B776" s="13">
        <v>9.1251904206528511E-2</v>
      </c>
      <c r="C776" s="13">
        <v>3.6019991753599372E-2</v>
      </c>
      <c r="D776" s="13">
        <v>0.13726108637646278</v>
      </c>
      <c r="E776" s="11">
        <v>3012412.1537451474</v>
      </c>
      <c r="L776" s="12">
        <f t="shared" si="32"/>
        <v>77450000</v>
      </c>
    </row>
    <row r="777" spans="1:12" hidden="1" x14ac:dyDescent="0.2">
      <c r="A777" s="1">
        <f t="shared" si="31"/>
        <v>740</v>
      </c>
      <c r="B777" s="13">
        <v>9.1251904206528511E-2</v>
      </c>
      <c r="C777" s="13">
        <v>3.7291075447930241E-2</v>
      </c>
      <c r="D777" s="13">
        <v>9.628257455082169E-2</v>
      </c>
      <c r="E777" s="11">
        <v>1503718.3588172458</v>
      </c>
      <c r="L777" s="12">
        <f t="shared" si="32"/>
        <v>77550000</v>
      </c>
    </row>
    <row r="778" spans="1:12" hidden="1" x14ac:dyDescent="0.2">
      <c r="A778" s="1">
        <f t="shared" si="31"/>
        <v>741</v>
      </c>
      <c r="B778" s="13">
        <v>9.1251904206528511E-2</v>
      </c>
      <c r="C778" s="13">
        <v>4.6115239609252408E-2</v>
      </c>
      <c r="D778" s="13">
        <v>7.1237799443949285E-2</v>
      </c>
      <c r="E778" s="11">
        <v>1069372.5701963159</v>
      </c>
      <c r="L778" s="12">
        <f t="shared" si="32"/>
        <v>77650000</v>
      </c>
    </row>
    <row r="779" spans="1:12" hidden="1" x14ac:dyDescent="0.2">
      <c r="A779" s="1">
        <f t="shared" si="31"/>
        <v>742</v>
      </c>
      <c r="B779" s="13">
        <v>9.1251904206528511E-2</v>
      </c>
      <c r="C779" s="13">
        <v>1.5537847961911412E-2</v>
      </c>
      <c r="D779" s="13">
        <v>9.4251838963431339E-2</v>
      </c>
      <c r="E779" s="11">
        <v>1283761.3654546079</v>
      </c>
      <c r="L779" s="12">
        <f t="shared" si="32"/>
        <v>77750000</v>
      </c>
    </row>
    <row r="780" spans="1:12" hidden="1" x14ac:dyDescent="0.2">
      <c r="A780" s="1">
        <f t="shared" si="31"/>
        <v>743</v>
      </c>
      <c r="B780" s="13">
        <v>9.1251904206528511E-2</v>
      </c>
      <c r="C780" s="13">
        <v>7.0188872170529222E-3</v>
      </c>
      <c r="D780" s="13">
        <v>5.6456372166825482E-2</v>
      </c>
      <c r="E780" s="11">
        <v>636710.11718316015</v>
      </c>
      <c r="L780" s="12">
        <f t="shared" si="32"/>
        <v>77850000</v>
      </c>
    </row>
    <row r="781" spans="1:12" hidden="1" x14ac:dyDescent="0.2">
      <c r="A781" s="1">
        <f t="shared" si="31"/>
        <v>744</v>
      </c>
      <c r="B781" s="13">
        <v>9.1251904206528511E-2</v>
      </c>
      <c r="C781" s="13">
        <v>6.3325964190730786E-4</v>
      </c>
      <c r="D781" s="13">
        <v>9.6054658973502266E-2</v>
      </c>
      <c r="E781" s="11">
        <v>1230656.1614218715</v>
      </c>
      <c r="L781" s="12">
        <f t="shared" si="32"/>
        <v>77950000</v>
      </c>
    </row>
    <row r="782" spans="1:12" hidden="1" x14ac:dyDescent="0.2">
      <c r="A782" s="1">
        <f t="shared" si="31"/>
        <v>745</v>
      </c>
      <c r="B782" s="13">
        <v>9.1251904206528511E-2</v>
      </c>
      <c r="C782" s="13">
        <v>4.9480722789739813E-2</v>
      </c>
      <c r="D782" s="13">
        <v>0.141673117107837</v>
      </c>
      <c r="E782" s="11">
        <v>3459064.2418583054</v>
      </c>
      <c r="L782" s="12">
        <f t="shared" si="32"/>
        <v>78050000</v>
      </c>
    </row>
    <row r="783" spans="1:12" hidden="1" x14ac:dyDescent="0.2">
      <c r="A783" s="1">
        <f t="shared" si="31"/>
        <v>746</v>
      </c>
      <c r="B783" s="13">
        <v>9.1251904206528511E-2</v>
      </c>
      <c r="C783" s="13">
        <v>2.5147919696570764E-2</v>
      </c>
      <c r="D783" s="13">
        <v>9.1624975156333804E-2</v>
      </c>
      <c r="E783" s="11">
        <v>1293833.958375989</v>
      </c>
      <c r="L783" s="12">
        <f t="shared" si="32"/>
        <v>78150000</v>
      </c>
    </row>
    <row r="784" spans="1:12" hidden="1" x14ac:dyDescent="0.2">
      <c r="A784" s="1">
        <f t="shared" si="31"/>
        <v>747</v>
      </c>
      <c r="B784" s="13">
        <v>9.1251904206528511E-2</v>
      </c>
      <c r="C784" s="13">
        <v>1.5998500018785899E-2</v>
      </c>
      <c r="D784" s="13">
        <v>0.12940522451489456</v>
      </c>
      <c r="E784" s="11">
        <v>2405132.1776544219</v>
      </c>
      <c r="L784" s="12">
        <f t="shared" si="32"/>
        <v>78250000</v>
      </c>
    </row>
    <row r="785" spans="1:12" hidden="1" x14ac:dyDescent="0.2">
      <c r="A785" s="1">
        <f t="shared" si="31"/>
        <v>748</v>
      </c>
      <c r="B785" s="13">
        <v>9.1251904206528511E-2</v>
      </c>
      <c r="C785" s="13">
        <v>7.9778529009206795E-4</v>
      </c>
      <c r="D785" s="13">
        <v>3.4488008010045465E-2</v>
      </c>
      <c r="E785" s="11">
        <v>422512.41971368989</v>
      </c>
      <c r="L785" s="12">
        <f t="shared" si="32"/>
        <v>78350000</v>
      </c>
    </row>
    <row r="786" spans="1:12" hidden="1" x14ac:dyDescent="0.2">
      <c r="A786" s="1">
        <f t="shared" si="31"/>
        <v>749</v>
      </c>
      <c r="B786" s="13">
        <v>9.1251904206528511E-2</v>
      </c>
      <c r="C786" s="13">
        <v>1.899504906349285E-2</v>
      </c>
      <c r="D786" s="13">
        <v>0.17846401195688755</v>
      </c>
      <c r="E786" s="11">
        <v>5932337.4474104708</v>
      </c>
      <c r="L786" s="12">
        <f t="shared" si="32"/>
        <v>78450000</v>
      </c>
    </row>
    <row r="787" spans="1:12" hidden="1" x14ac:dyDescent="0.2">
      <c r="A787" s="1">
        <f t="shared" si="31"/>
        <v>750</v>
      </c>
      <c r="B787" s="13">
        <v>9.1251904206528511E-2</v>
      </c>
      <c r="C787" s="13">
        <v>4.6219742079265089E-2</v>
      </c>
      <c r="D787" s="13">
        <v>6.4734217476108052E-2</v>
      </c>
      <c r="E787" s="11">
        <v>969262.1151505122</v>
      </c>
      <c r="L787" s="12">
        <f t="shared" si="32"/>
        <v>78550000</v>
      </c>
    </row>
    <row r="788" spans="1:12" hidden="1" x14ac:dyDescent="0.2">
      <c r="A788" s="1">
        <f t="shared" si="31"/>
        <v>751</v>
      </c>
      <c r="B788" s="13">
        <v>9.1251904206528511E-2</v>
      </c>
      <c r="C788" s="13">
        <v>3.6895833627164185E-2</v>
      </c>
      <c r="D788" s="13">
        <v>8.2036836252098649E-2</v>
      </c>
      <c r="E788" s="11">
        <v>1186920.3817927628</v>
      </c>
      <c r="L788" s="12">
        <f t="shared" si="32"/>
        <v>78650000</v>
      </c>
    </row>
    <row r="789" spans="1:12" hidden="1" x14ac:dyDescent="0.2">
      <c r="A789" s="1">
        <f t="shared" si="31"/>
        <v>752</v>
      </c>
      <c r="B789" s="13">
        <v>9.1251904206528511E-2</v>
      </c>
      <c r="C789" s="13">
        <v>1.6754995452409382E-2</v>
      </c>
      <c r="D789" s="13">
        <v>8.0572270380523309E-2</v>
      </c>
      <c r="E789" s="11">
        <v>1019948.7656153247</v>
      </c>
      <c r="L789" s="12">
        <f t="shared" si="32"/>
        <v>78750000</v>
      </c>
    </row>
    <row r="790" spans="1:12" hidden="1" x14ac:dyDescent="0.2">
      <c r="A790" s="1">
        <f t="shared" si="31"/>
        <v>753</v>
      </c>
      <c r="B790" s="13">
        <v>9.1251904206528511E-2</v>
      </c>
      <c r="C790" s="13">
        <v>4.1930204762150369E-2</v>
      </c>
      <c r="D790" s="13">
        <v>6.1608338691902402E-2</v>
      </c>
      <c r="E790" s="11">
        <v>893056.89716819185</v>
      </c>
      <c r="L790" s="12">
        <f t="shared" si="32"/>
        <v>78850000</v>
      </c>
    </row>
    <row r="791" spans="1:12" hidden="1" x14ac:dyDescent="0.2">
      <c r="A791" s="1">
        <f t="shared" si="31"/>
        <v>754</v>
      </c>
      <c r="B791" s="13">
        <v>9.1251904206528511E-2</v>
      </c>
      <c r="C791" s="13">
        <v>1.9359877683199272E-2</v>
      </c>
      <c r="D791" s="13">
        <v>6.4935008408002426E-2</v>
      </c>
      <c r="E791" s="11">
        <v>796885.34910075751</v>
      </c>
      <c r="L791" s="12">
        <f t="shared" si="32"/>
        <v>78950000</v>
      </c>
    </row>
    <row r="792" spans="1:12" hidden="1" x14ac:dyDescent="0.2">
      <c r="A792" s="1">
        <f t="shared" si="31"/>
        <v>755</v>
      </c>
      <c r="B792" s="13">
        <v>9.1251904206528511E-2</v>
      </c>
      <c r="C792" s="13">
        <v>4.5077441858499205E-2</v>
      </c>
      <c r="D792" s="13">
        <v>0.19039447155430875</v>
      </c>
      <c r="E792" s="11">
        <v>7975084.4286651891</v>
      </c>
      <c r="L792" s="12">
        <f t="shared" si="32"/>
        <v>79050000</v>
      </c>
    </row>
    <row r="793" spans="1:12" hidden="1" x14ac:dyDescent="0.2">
      <c r="A793" s="1">
        <f t="shared" si="31"/>
        <v>756</v>
      </c>
      <c r="B793" s="13">
        <v>9.1251904206528511E-2</v>
      </c>
      <c r="C793" s="13">
        <v>6.6000542385860955E-3</v>
      </c>
      <c r="D793" s="13">
        <v>0.1207443181802888</v>
      </c>
      <c r="E793" s="11">
        <v>1978205.4144726321</v>
      </c>
      <c r="L793" s="12">
        <f t="shared" si="32"/>
        <v>79150000</v>
      </c>
    </row>
    <row r="794" spans="1:12" hidden="1" x14ac:dyDescent="0.2">
      <c r="A794" s="1">
        <f t="shared" si="31"/>
        <v>757</v>
      </c>
      <c r="B794" s="13">
        <v>9.1251904206528511E-2</v>
      </c>
      <c r="C794" s="13">
        <v>1.4289222004773894E-2</v>
      </c>
      <c r="D794" s="13">
        <v>0.12857640875822193</v>
      </c>
      <c r="E794" s="11">
        <v>2352942.6806039875</v>
      </c>
      <c r="L794" s="12">
        <f t="shared" si="32"/>
        <v>79250000</v>
      </c>
    </row>
    <row r="795" spans="1:12" hidden="1" x14ac:dyDescent="0.2">
      <c r="A795" s="1">
        <f t="shared" si="31"/>
        <v>758</v>
      </c>
      <c r="B795" s="13">
        <v>9.1251904206528511E-2</v>
      </c>
      <c r="C795" s="13">
        <v>2.0036783001799393E-2</v>
      </c>
      <c r="D795" s="13">
        <v>6.5992355902328215E-2</v>
      </c>
      <c r="E795" s="11">
        <v>814662.73018669558</v>
      </c>
      <c r="L795" s="12">
        <f t="shared" si="32"/>
        <v>79350000</v>
      </c>
    </row>
    <row r="796" spans="1:12" hidden="1" x14ac:dyDescent="0.2">
      <c r="A796" s="1">
        <f t="shared" si="31"/>
        <v>759</v>
      </c>
      <c r="B796" s="13">
        <v>9.1251904206528511E-2</v>
      </c>
      <c r="C796" s="13">
        <v>3.3390917822113064E-2</v>
      </c>
      <c r="D796" s="13">
        <v>0.14960676031522968</v>
      </c>
      <c r="E796" s="11">
        <v>3703990.436842734</v>
      </c>
      <c r="L796" s="12">
        <f t="shared" si="32"/>
        <v>79450000</v>
      </c>
    </row>
    <row r="797" spans="1:12" hidden="1" x14ac:dyDescent="0.2">
      <c r="A797" s="1">
        <f t="shared" si="31"/>
        <v>760</v>
      </c>
      <c r="B797" s="13">
        <v>9.1251904206528511E-2</v>
      </c>
      <c r="C797" s="13">
        <v>9.9438742611259734E-3</v>
      </c>
      <c r="D797" s="13">
        <v>0.16226577506308595</v>
      </c>
      <c r="E797" s="11">
        <v>4288314.2248902265</v>
      </c>
      <c r="L797" s="12">
        <f t="shared" si="32"/>
        <v>79550000</v>
      </c>
    </row>
    <row r="798" spans="1:12" hidden="1" x14ac:dyDescent="0.2">
      <c r="A798" s="1">
        <f t="shared" si="31"/>
        <v>761</v>
      </c>
      <c r="B798" s="13">
        <v>9.1251904206528511E-2</v>
      </c>
      <c r="C798" s="13">
        <v>6.7932319469352354E-3</v>
      </c>
      <c r="D798" s="13">
        <v>6.0289247528336552E-2</v>
      </c>
      <c r="E798" s="11">
        <v>678438.72970251925</v>
      </c>
      <c r="L798" s="12">
        <f t="shared" si="32"/>
        <v>79650000</v>
      </c>
    </row>
    <row r="799" spans="1:12" hidden="1" x14ac:dyDescent="0.2">
      <c r="A799" s="1">
        <f t="shared" si="31"/>
        <v>762</v>
      </c>
      <c r="B799" s="13">
        <v>9.1251904206528511E-2</v>
      </c>
      <c r="C799" s="13">
        <v>2.6907928959875285E-2</v>
      </c>
      <c r="D799" s="13">
        <v>0.14851046735728823</v>
      </c>
      <c r="E799" s="11">
        <v>3541100.0949319853</v>
      </c>
      <c r="L799" s="12">
        <f t="shared" si="32"/>
        <v>79750000</v>
      </c>
    </row>
    <row r="800" spans="1:12" hidden="1" x14ac:dyDescent="0.2">
      <c r="A800" s="1">
        <f t="shared" si="31"/>
        <v>763</v>
      </c>
      <c r="B800" s="13">
        <v>9.1251904206528511E-2</v>
      </c>
      <c r="C800" s="13">
        <v>3.3924911516359145E-2</v>
      </c>
      <c r="D800" s="13">
        <v>8.0506935474819602E-2</v>
      </c>
      <c r="E800" s="11">
        <v>1134957.158614225</v>
      </c>
      <c r="L800" s="12">
        <f t="shared" si="32"/>
        <v>79850000</v>
      </c>
    </row>
    <row r="801" spans="1:12" hidden="1" x14ac:dyDescent="0.2">
      <c r="A801" s="1">
        <f t="shared" si="31"/>
        <v>764</v>
      </c>
      <c r="B801" s="13">
        <v>9.1251904206528511E-2</v>
      </c>
      <c r="C801" s="13">
        <v>2.5719682866299051E-2</v>
      </c>
      <c r="D801" s="13">
        <v>0.12212482126121046</v>
      </c>
      <c r="E801" s="11">
        <v>2203385.1756324624</v>
      </c>
      <c r="L801" s="12">
        <f t="shared" si="32"/>
        <v>79950000</v>
      </c>
    </row>
    <row r="802" spans="1:12" hidden="1" x14ac:dyDescent="0.2">
      <c r="A802" s="1">
        <f t="shared" si="31"/>
        <v>765</v>
      </c>
      <c r="B802" s="13">
        <v>9.1251904206528511E-2</v>
      </c>
      <c r="C802" s="13">
        <v>3.9685709508053453E-2</v>
      </c>
      <c r="D802" s="13">
        <v>4.771951668788809E-2</v>
      </c>
      <c r="E802" s="11">
        <v>711685.67607939057</v>
      </c>
      <c r="L802" s="12">
        <f t="shared" si="32"/>
        <v>80050000</v>
      </c>
    </row>
    <row r="803" spans="1:12" hidden="1" x14ac:dyDescent="0.2">
      <c r="A803" s="1">
        <f t="shared" si="31"/>
        <v>766</v>
      </c>
      <c r="B803" s="13">
        <v>9.1251904206528511E-2</v>
      </c>
      <c r="C803" s="13">
        <v>3.4272724803515696E-2</v>
      </c>
      <c r="D803" s="13">
        <v>3.7591985498554505E-2</v>
      </c>
      <c r="E803" s="11">
        <v>584554.1322996153</v>
      </c>
      <c r="L803" s="12">
        <f t="shared" si="32"/>
        <v>80150000</v>
      </c>
    </row>
    <row r="804" spans="1:12" hidden="1" x14ac:dyDescent="0.2">
      <c r="A804" s="1">
        <f t="shared" si="31"/>
        <v>767</v>
      </c>
      <c r="B804" s="13">
        <v>9.1251904206528511E-2</v>
      </c>
      <c r="C804" s="13">
        <v>2.9640970253105327E-2</v>
      </c>
      <c r="D804" s="13">
        <v>0.12050474619067859</v>
      </c>
      <c r="E804" s="11">
        <v>2181595.3592677424</v>
      </c>
      <c r="L804" s="12">
        <f t="shared" si="32"/>
        <v>80250000</v>
      </c>
    </row>
    <row r="805" spans="1:12" hidden="1" x14ac:dyDescent="0.2">
      <c r="A805" s="1">
        <f t="shared" si="31"/>
        <v>768</v>
      </c>
      <c r="B805" s="13">
        <v>9.1251904206528511E-2</v>
      </c>
      <c r="C805" s="13">
        <v>3.0317584741377863E-2</v>
      </c>
      <c r="D805" s="13">
        <v>0.12299412351408151</v>
      </c>
      <c r="E805" s="11">
        <v>2285993.5936646895</v>
      </c>
      <c r="L805" s="12">
        <f t="shared" si="32"/>
        <v>80350000</v>
      </c>
    </row>
    <row r="806" spans="1:12" hidden="1" x14ac:dyDescent="0.2">
      <c r="A806" s="1">
        <f t="shared" si="31"/>
        <v>769</v>
      </c>
      <c r="B806" s="13">
        <v>9.1251904206528511E-2</v>
      </c>
      <c r="C806" s="13">
        <v>2.1965127334838699E-2</v>
      </c>
      <c r="D806" s="13">
        <v>6.9934334796835904E-2</v>
      </c>
      <c r="E806" s="11">
        <v>880897.88187527715</v>
      </c>
      <c r="L806" s="12">
        <f t="shared" si="32"/>
        <v>80450000</v>
      </c>
    </row>
    <row r="807" spans="1:12" hidden="1" x14ac:dyDescent="0.2">
      <c r="A807" s="1">
        <f t="shared" si="31"/>
        <v>770</v>
      </c>
      <c r="B807" s="13">
        <v>9.1251904206528511E-2</v>
      </c>
      <c r="C807" s="13">
        <v>1.2241822341876103E-2</v>
      </c>
      <c r="D807" s="13">
        <v>9.1312066497926128E-2</v>
      </c>
      <c r="E807" s="11">
        <v>1198196.5186301938</v>
      </c>
      <c r="L807" s="12">
        <f t="shared" si="32"/>
        <v>80550000</v>
      </c>
    </row>
    <row r="808" spans="1:12" hidden="1" x14ac:dyDescent="0.2">
      <c r="A808" s="1">
        <f t="shared" ref="A808:A871" si="33">A807+1</f>
        <v>771</v>
      </c>
      <c r="B808" s="13">
        <v>9.1251904206528511E-2</v>
      </c>
      <c r="C808" s="13">
        <v>4.9322153025613838E-2</v>
      </c>
      <c r="D808" s="13">
        <v>0.16202601777894285</v>
      </c>
      <c r="E808" s="11">
        <v>4914614.1975820838</v>
      </c>
      <c r="L808" s="12">
        <f t="shared" si="32"/>
        <v>80650000</v>
      </c>
    </row>
    <row r="809" spans="1:12" hidden="1" x14ac:dyDescent="0.2">
      <c r="A809" s="1">
        <f t="shared" si="33"/>
        <v>772</v>
      </c>
      <c r="B809" s="13">
        <v>9.1251904206528511E-2</v>
      </c>
      <c r="C809" s="13">
        <v>4.5848241767987304E-2</v>
      </c>
      <c r="D809" s="13">
        <v>0.18313630236230694</v>
      </c>
      <c r="E809" s="11">
        <v>7030107.3708586013</v>
      </c>
      <c r="L809" s="12">
        <f t="shared" si="32"/>
        <v>80750000</v>
      </c>
    </row>
    <row r="810" spans="1:12" hidden="1" x14ac:dyDescent="0.2">
      <c r="A810" s="1">
        <f t="shared" si="33"/>
        <v>773</v>
      </c>
      <c r="B810" s="13">
        <v>9.1251904206528511E-2</v>
      </c>
      <c r="C810" s="13">
        <v>3.1760000800523824E-2</v>
      </c>
      <c r="D810" s="13">
        <v>0.1251549899963211</v>
      </c>
      <c r="E810" s="11">
        <v>2390256.5805092128</v>
      </c>
      <c r="L810" s="12">
        <f t="shared" si="32"/>
        <v>80850000</v>
      </c>
    </row>
    <row r="811" spans="1:12" hidden="1" x14ac:dyDescent="0.2">
      <c r="A811" s="1">
        <f t="shared" si="33"/>
        <v>774</v>
      </c>
      <c r="B811" s="13">
        <v>9.1251904206528511E-2</v>
      </c>
      <c r="C811" s="13">
        <v>4.9383924153578722E-2</v>
      </c>
      <c r="D811" s="13">
        <v>0.11475172438732376</v>
      </c>
      <c r="E811" s="11">
        <v>2194862.4960020608</v>
      </c>
      <c r="L811" s="12">
        <f t="shared" si="32"/>
        <v>80950000</v>
      </c>
    </row>
    <row r="812" spans="1:12" hidden="1" x14ac:dyDescent="0.2">
      <c r="A812" s="1">
        <f t="shared" si="33"/>
        <v>775</v>
      </c>
      <c r="B812" s="13">
        <v>9.1251904206528511E-2</v>
      </c>
      <c r="C812" s="13">
        <v>3.0038956430301633E-2</v>
      </c>
      <c r="D812" s="13">
        <v>9.9997401215168563E-2</v>
      </c>
      <c r="E812" s="11">
        <v>1534352.3182212042</v>
      </c>
      <c r="L812" s="12">
        <f t="shared" si="32"/>
        <v>81050000</v>
      </c>
    </row>
    <row r="813" spans="1:12" hidden="1" x14ac:dyDescent="0.2">
      <c r="A813" s="1">
        <f t="shared" si="33"/>
        <v>776</v>
      </c>
      <c r="B813" s="13">
        <v>9.1251904206528511E-2</v>
      </c>
      <c r="C813" s="13">
        <v>9.8924947370660609E-3</v>
      </c>
      <c r="D813" s="13">
        <v>0.11729196189983007</v>
      </c>
      <c r="E813" s="11">
        <v>1883723.9026317683</v>
      </c>
      <c r="L813" s="12">
        <f t="shared" si="32"/>
        <v>81150000</v>
      </c>
    </row>
    <row r="814" spans="1:12" hidden="1" x14ac:dyDescent="0.2">
      <c r="A814" s="1">
        <f t="shared" si="33"/>
        <v>777</v>
      </c>
      <c r="B814" s="13">
        <v>9.1251904206528511E-2</v>
      </c>
      <c r="C814" s="13">
        <v>1.8508267622820828E-2</v>
      </c>
      <c r="D814" s="13">
        <v>0.17955966702411061</v>
      </c>
      <c r="E814" s="11">
        <v>6043650.8500642367</v>
      </c>
      <c r="L814" s="12">
        <f t="shared" si="32"/>
        <v>81250000</v>
      </c>
    </row>
    <row r="815" spans="1:12" hidden="1" x14ac:dyDescent="0.2">
      <c r="A815" s="1">
        <f t="shared" si="33"/>
        <v>778</v>
      </c>
      <c r="B815" s="13">
        <v>9.1251904206528511E-2</v>
      </c>
      <c r="C815" s="13">
        <v>3.0799034446616136E-2</v>
      </c>
      <c r="D815" s="13">
        <v>7.5895814127744626E-2</v>
      </c>
      <c r="E815" s="11">
        <v>1030844.7727724697</v>
      </c>
      <c r="L815" s="12">
        <f t="shared" si="32"/>
        <v>81350000</v>
      </c>
    </row>
    <row r="816" spans="1:12" hidden="1" x14ac:dyDescent="0.2">
      <c r="A816" s="1">
        <f t="shared" si="33"/>
        <v>779</v>
      </c>
      <c r="B816" s="13">
        <v>9.1251904206528511E-2</v>
      </c>
      <c r="C816" s="13">
        <v>2.3112319499703146E-2</v>
      </c>
      <c r="D816" s="13">
        <v>8.1340742751234069E-2</v>
      </c>
      <c r="E816" s="11">
        <v>1073771.2463118944</v>
      </c>
      <c r="L816" s="12">
        <f t="shared" si="32"/>
        <v>81450000</v>
      </c>
    </row>
    <row r="817" spans="1:12" hidden="1" x14ac:dyDescent="0.2">
      <c r="A817" s="1">
        <f t="shared" si="33"/>
        <v>780</v>
      </c>
      <c r="B817" s="13">
        <v>9.1251904206528511E-2</v>
      </c>
      <c r="C817" s="13">
        <v>4.5221498621900502E-2</v>
      </c>
      <c r="D817" s="13">
        <v>0.13843201842239464</v>
      </c>
      <c r="E817" s="11">
        <v>3206573.3815431432</v>
      </c>
      <c r="L817" s="12">
        <f t="shared" si="32"/>
        <v>81550000</v>
      </c>
    </row>
    <row r="818" spans="1:12" hidden="1" x14ac:dyDescent="0.2">
      <c r="A818" s="1">
        <f t="shared" si="33"/>
        <v>781</v>
      </c>
      <c r="B818" s="13">
        <v>9.1251904206528511E-2</v>
      </c>
      <c r="C818" s="13">
        <v>2.8925285526314504E-2</v>
      </c>
      <c r="D818" s="13">
        <v>4.2453094779056157E-2</v>
      </c>
      <c r="E818" s="11">
        <v>599745.0949347663</v>
      </c>
      <c r="L818" s="12">
        <f t="shared" si="32"/>
        <v>81650000</v>
      </c>
    </row>
    <row r="819" spans="1:12" hidden="1" x14ac:dyDescent="0.2">
      <c r="A819" s="1">
        <f t="shared" si="33"/>
        <v>782</v>
      </c>
      <c r="B819" s="13">
        <v>9.1251904206528511E-2</v>
      </c>
      <c r="C819" s="13">
        <v>2.1880497041867803E-2</v>
      </c>
      <c r="D819" s="13">
        <v>4.264269168761458E-2</v>
      </c>
      <c r="E819" s="11">
        <v>567419.61969875707</v>
      </c>
      <c r="L819" s="12">
        <f t="shared" si="32"/>
        <v>81750000</v>
      </c>
    </row>
    <row r="820" spans="1:12" hidden="1" x14ac:dyDescent="0.2">
      <c r="A820" s="1">
        <f t="shared" si="33"/>
        <v>783</v>
      </c>
      <c r="B820" s="13">
        <v>9.1251904206528511E-2</v>
      </c>
      <c r="C820" s="13">
        <v>4.2025789608209636E-2</v>
      </c>
      <c r="D820" s="13">
        <v>0.10894881102311657</v>
      </c>
      <c r="E820" s="11">
        <v>1910210.9032963098</v>
      </c>
      <c r="L820" s="12">
        <f t="shared" si="32"/>
        <v>81850000</v>
      </c>
    </row>
    <row r="821" spans="1:12" hidden="1" x14ac:dyDescent="0.2">
      <c r="A821" s="1">
        <f t="shared" si="33"/>
        <v>784</v>
      </c>
      <c r="B821" s="13">
        <v>9.1251904206528511E-2</v>
      </c>
      <c r="C821" s="13">
        <v>2.1194235620169578E-2</v>
      </c>
      <c r="D821" s="13">
        <v>8.7281273865059558E-2</v>
      </c>
      <c r="E821" s="11">
        <v>1174180.1595087587</v>
      </c>
      <c r="L821" s="12">
        <f t="shared" si="32"/>
        <v>81950000</v>
      </c>
    </row>
    <row r="822" spans="1:12" hidden="1" x14ac:dyDescent="0.2">
      <c r="A822" s="1">
        <f t="shared" si="33"/>
        <v>785</v>
      </c>
      <c r="B822" s="13">
        <v>9.1251904206528511E-2</v>
      </c>
      <c r="C822" s="13">
        <v>4.9970692511611466E-2</v>
      </c>
      <c r="D822" s="13">
        <v>8.3608904269585949E-2</v>
      </c>
      <c r="E822" s="11">
        <v>1333185.4768994208</v>
      </c>
      <c r="L822" s="12">
        <f t="shared" si="32"/>
        <v>82050000</v>
      </c>
    </row>
    <row r="823" spans="1:12" hidden="1" x14ac:dyDescent="0.2">
      <c r="A823" s="1">
        <f t="shared" si="33"/>
        <v>786</v>
      </c>
      <c r="B823" s="13">
        <v>9.1251904206528511E-2</v>
      </c>
      <c r="C823" s="13">
        <v>3.5725010777016765E-2</v>
      </c>
      <c r="D823" s="13">
        <v>8.6867844159703431E-2</v>
      </c>
      <c r="E823" s="11">
        <v>1274476.4566368486</v>
      </c>
      <c r="L823" s="12">
        <f t="shared" si="32"/>
        <v>82150000</v>
      </c>
    </row>
    <row r="824" spans="1:12" hidden="1" x14ac:dyDescent="0.2">
      <c r="A824" s="1">
        <f t="shared" si="33"/>
        <v>787</v>
      </c>
      <c r="B824" s="13">
        <v>9.1251904206528511E-2</v>
      </c>
      <c r="C824" s="13">
        <v>2.7660712120836723E-2</v>
      </c>
      <c r="D824" s="13">
        <v>9.9825648531589692E-2</v>
      </c>
      <c r="E824" s="11">
        <v>1509707.7790753774</v>
      </c>
      <c r="L824" s="12">
        <f t="shared" si="32"/>
        <v>82250000</v>
      </c>
    </row>
    <row r="825" spans="1:12" hidden="1" x14ac:dyDescent="0.2">
      <c r="A825" s="1">
        <f t="shared" si="33"/>
        <v>788</v>
      </c>
      <c r="B825" s="13">
        <v>9.1251904206528511E-2</v>
      </c>
      <c r="C825" s="13">
        <v>4.6561278441363749E-2</v>
      </c>
      <c r="D825" s="13">
        <v>6.2524263948010736E-2</v>
      </c>
      <c r="E825" s="11">
        <v>940152.39664501743</v>
      </c>
      <c r="L825" s="12">
        <f t="shared" si="32"/>
        <v>82350000</v>
      </c>
    </row>
    <row r="826" spans="1:12" hidden="1" x14ac:dyDescent="0.2">
      <c r="A826" s="1">
        <f t="shared" si="33"/>
        <v>789</v>
      </c>
      <c r="B826" s="13">
        <v>9.1251904206528511E-2</v>
      </c>
      <c r="C826" s="13">
        <v>3.5543112470517314E-2</v>
      </c>
      <c r="D826" s="13">
        <v>8.7782171429624078E-2</v>
      </c>
      <c r="E826" s="11">
        <v>1292278.3346774878</v>
      </c>
      <c r="L826" s="12">
        <f t="shared" si="32"/>
        <v>82450000</v>
      </c>
    </row>
    <row r="827" spans="1:12" hidden="1" x14ac:dyDescent="0.2">
      <c r="A827" s="1">
        <f t="shared" si="33"/>
        <v>790</v>
      </c>
      <c r="B827" s="13">
        <v>9.1251904206528511E-2</v>
      </c>
      <c r="C827" s="13">
        <v>3.1478392340950512E-2</v>
      </c>
      <c r="D827" s="13">
        <v>0.2278432565760814</v>
      </c>
      <c r="E827" s="11">
        <v>15030379.129404988</v>
      </c>
      <c r="L827" s="12">
        <f t="shared" si="32"/>
        <v>82550000</v>
      </c>
    </row>
    <row r="828" spans="1:12" hidden="1" x14ac:dyDescent="0.2">
      <c r="A828" s="1">
        <f t="shared" si="33"/>
        <v>791</v>
      </c>
      <c r="B828" s="13">
        <v>9.1251904206528511E-2</v>
      </c>
      <c r="C828" s="13">
        <v>3.0073226232291275E-2</v>
      </c>
      <c r="D828" s="13">
        <v>0.13722674897799997</v>
      </c>
      <c r="E828" s="11">
        <v>2933555.3621169263</v>
      </c>
      <c r="L828" s="12">
        <f t="shared" si="32"/>
        <v>82650000</v>
      </c>
    </row>
    <row r="829" spans="1:12" hidden="1" x14ac:dyDescent="0.2">
      <c r="A829" s="1">
        <f t="shared" si="33"/>
        <v>792</v>
      </c>
      <c r="B829" s="13">
        <v>9.1251904206528511E-2</v>
      </c>
      <c r="C829" s="13">
        <v>1.8339886171972557E-2</v>
      </c>
      <c r="D829" s="13">
        <v>0.10999150842531211</v>
      </c>
      <c r="E829" s="11">
        <v>1717586.788253705</v>
      </c>
      <c r="L829" s="12">
        <f t="shared" si="32"/>
        <v>82750000</v>
      </c>
    </row>
    <row r="830" spans="1:12" hidden="1" x14ac:dyDescent="0.2">
      <c r="A830" s="1">
        <f t="shared" si="33"/>
        <v>793</v>
      </c>
      <c r="B830" s="13">
        <v>9.1251904206528511E-2</v>
      </c>
      <c r="C830" s="13">
        <v>4.0393808009520749E-2</v>
      </c>
      <c r="D830" s="13">
        <v>0.12295659277290963</v>
      </c>
      <c r="E830" s="11">
        <v>2400603.2121657608</v>
      </c>
      <c r="L830" s="12">
        <f t="shared" si="32"/>
        <v>82850000</v>
      </c>
    </row>
    <row r="831" spans="1:12" hidden="1" x14ac:dyDescent="0.2">
      <c r="A831" s="1">
        <f t="shared" si="33"/>
        <v>794</v>
      </c>
      <c r="B831" s="13">
        <v>9.1251904206528511E-2</v>
      </c>
      <c r="C831" s="13">
        <v>2.5565212418034569E-2</v>
      </c>
      <c r="D831" s="13">
        <v>-1.1065616931642472E-2</v>
      </c>
      <c r="E831" s="11">
        <v>274441.71583103499</v>
      </c>
      <c r="L831" s="12">
        <f t="shared" si="32"/>
        <v>82950000</v>
      </c>
    </row>
    <row r="832" spans="1:12" hidden="1" x14ac:dyDescent="0.2">
      <c r="A832" s="1">
        <f t="shared" si="33"/>
        <v>795</v>
      </c>
      <c r="B832" s="13">
        <v>9.1251904206528511E-2</v>
      </c>
      <c r="C832" s="13">
        <v>4.6863243361639426E-2</v>
      </c>
      <c r="D832" s="13">
        <v>0.11030268616023976</v>
      </c>
      <c r="E832" s="11">
        <v>2009184.0205948236</v>
      </c>
      <c r="L832" s="12">
        <f t="shared" si="32"/>
        <v>83050000</v>
      </c>
    </row>
    <row r="833" spans="1:12" hidden="1" x14ac:dyDescent="0.2">
      <c r="A833" s="1">
        <f t="shared" si="33"/>
        <v>796</v>
      </c>
      <c r="B833" s="13">
        <v>9.1251904206528511E-2</v>
      </c>
      <c r="C833" s="13">
        <v>9.0440319625928467E-3</v>
      </c>
      <c r="D833" s="13">
        <v>4.873069933254294E-2</v>
      </c>
      <c r="E833" s="11">
        <v>567482.21578463761</v>
      </c>
      <c r="L833" s="12">
        <f t="shared" si="32"/>
        <v>83150000</v>
      </c>
    </row>
    <row r="834" spans="1:12" hidden="1" x14ac:dyDescent="0.2">
      <c r="A834" s="1">
        <f t="shared" si="33"/>
        <v>797</v>
      </c>
      <c r="B834" s="13">
        <v>9.1251904206528511E-2</v>
      </c>
      <c r="C834" s="13">
        <v>2.8790286386275565E-2</v>
      </c>
      <c r="D834" s="13">
        <v>0.15218974326060919</v>
      </c>
      <c r="E834" s="11">
        <v>3809657.6470891968</v>
      </c>
      <c r="L834" s="12">
        <f t="shared" si="32"/>
        <v>83250000</v>
      </c>
    </row>
    <row r="835" spans="1:12" hidden="1" x14ac:dyDescent="0.2">
      <c r="A835" s="1">
        <f t="shared" si="33"/>
        <v>798</v>
      </c>
      <c r="B835" s="13">
        <v>9.1251904206528511E-2</v>
      </c>
      <c r="C835" s="13">
        <v>3.928188250202214E-3</v>
      </c>
      <c r="D835" s="13">
        <v>4.8247571331671159E-2</v>
      </c>
      <c r="E835" s="11">
        <v>543089.99203586741</v>
      </c>
      <c r="L835" s="12">
        <f t="shared" si="32"/>
        <v>83350000</v>
      </c>
    </row>
    <row r="836" spans="1:12" hidden="1" x14ac:dyDescent="0.2">
      <c r="A836" s="1">
        <f t="shared" si="33"/>
        <v>799</v>
      </c>
      <c r="B836" s="13">
        <v>9.1251904206528511E-2</v>
      </c>
      <c r="C836" s="13">
        <v>1.498780916888038E-2</v>
      </c>
      <c r="D836" s="13">
        <v>6.7577748641144991E-2</v>
      </c>
      <c r="E836" s="11">
        <v>809093.60483061266</v>
      </c>
      <c r="L836" s="12">
        <f t="shared" ref="L836:L899" si="34">L835+100000</f>
        <v>83450000</v>
      </c>
    </row>
    <row r="837" spans="1:12" hidden="1" x14ac:dyDescent="0.2">
      <c r="A837" s="1">
        <f t="shared" si="33"/>
        <v>800</v>
      </c>
      <c r="B837" s="13">
        <v>9.1251904206528511E-2</v>
      </c>
      <c r="C837" s="13">
        <v>1.7935046162850504E-2</v>
      </c>
      <c r="D837" s="13">
        <v>9.7014874116734442E-2</v>
      </c>
      <c r="E837" s="11">
        <v>1364455.7358445653</v>
      </c>
      <c r="L837" s="12">
        <f t="shared" si="34"/>
        <v>83550000</v>
      </c>
    </row>
    <row r="838" spans="1:12" hidden="1" x14ac:dyDescent="0.2">
      <c r="A838" s="1">
        <f t="shared" si="33"/>
        <v>801</v>
      </c>
      <c r="B838" s="13">
        <v>9.1251904206528511E-2</v>
      </c>
      <c r="C838" s="13">
        <v>2.0074618460945909E-2</v>
      </c>
      <c r="D838" s="13">
        <v>0.1070362065095818</v>
      </c>
      <c r="E838" s="11">
        <v>1644239.4041339015</v>
      </c>
      <c r="L838" s="12">
        <f t="shared" si="34"/>
        <v>83650000</v>
      </c>
    </row>
    <row r="839" spans="1:12" hidden="1" x14ac:dyDescent="0.2">
      <c r="A839" s="1">
        <f t="shared" si="33"/>
        <v>802</v>
      </c>
      <c r="B839" s="13">
        <v>9.1251904206528511E-2</v>
      </c>
      <c r="C839" s="13">
        <v>2.1775369393879453E-2</v>
      </c>
      <c r="D839" s="13">
        <v>6.3776002192314996E-2</v>
      </c>
      <c r="E839" s="11">
        <v>794890.22484498308</v>
      </c>
      <c r="L839" s="12">
        <f t="shared" si="34"/>
        <v>83750000</v>
      </c>
    </row>
    <row r="840" spans="1:12" hidden="1" x14ac:dyDescent="0.2">
      <c r="A840" s="1">
        <f t="shared" si="33"/>
        <v>803</v>
      </c>
      <c r="B840" s="13">
        <v>9.1251904206528511E-2</v>
      </c>
      <c r="C840" s="13">
        <v>2.4925179837330405E-2</v>
      </c>
      <c r="D840" s="13">
        <v>3.4363809672493237E-2</v>
      </c>
      <c r="E840" s="11">
        <v>512840.11911342357</v>
      </c>
      <c r="L840" s="12">
        <f t="shared" si="34"/>
        <v>83850000</v>
      </c>
    </row>
    <row r="841" spans="1:12" hidden="1" x14ac:dyDescent="0.2">
      <c r="A841" s="1">
        <f t="shared" si="33"/>
        <v>804</v>
      </c>
      <c r="B841" s="13">
        <v>9.1251904206528511E-2</v>
      </c>
      <c r="C841" s="13">
        <v>1.3747971680007992E-2</v>
      </c>
      <c r="D841" s="13">
        <v>-1.1847597970219642E-2</v>
      </c>
      <c r="E841" s="11">
        <v>237522.01201025324</v>
      </c>
      <c r="L841" s="12">
        <f t="shared" si="34"/>
        <v>83950000</v>
      </c>
    </row>
    <row r="842" spans="1:12" hidden="1" x14ac:dyDescent="0.2">
      <c r="A842" s="1">
        <f t="shared" si="33"/>
        <v>805</v>
      </c>
      <c r="B842" s="13">
        <v>9.1251904206528511E-2</v>
      </c>
      <c r="C842" s="13">
        <v>3.5649717124084226E-2</v>
      </c>
      <c r="D842" s="13">
        <v>8.2402895568008006E-2</v>
      </c>
      <c r="E842" s="11">
        <v>1184104.9422034719</v>
      </c>
      <c r="L842" s="12">
        <f t="shared" si="34"/>
        <v>84050000</v>
      </c>
    </row>
    <row r="843" spans="1:12" hidden="1" x14ac:dyDescent="0.2">
      <c r="A843" s="1">
        <f t="shared" si="33"/>
        <v>806</v>
      </c>
      <c r="B843" s="13">
        <v>9.1251904206528511E-2</v>
      </c>
      <c r="C843" s="13">
        <v>3.1448354113811826E-2</v>
      </c>
      <c r="D843" s="13">
        <v>0.16783728394823305</v>
      </c>
      <c r="E843" s="11">
        <v>5092453.7618560325</v>
      </c>
      <c r="L843" s="12">
        <f t="shared" si="34"/>
        <v>84150000</v>
      </c>
    </row>
    <row r="844" spans="1:12" hidden="1" x14ac:dyDescent="0.2">
      <c r="A844" s="1">
        <f t="shared" si="33"/>
        <v>807</v>
      </c>
      <c r="B844" s="13">
        <v>9.1251904206528511E-2</v>
      </c>
      <c r="C844" s="13">
        <v>2.834915897002363E-2</v>
      </c>
      <c r="D844" s="13">
        <v>-3.1401780793916589E-2</v>
      </c>
      <c r="E844" s="11">
        <v>222350.88536950981</v>
      </c>
      <c r="L844" s="12">
        <f t="shared" si="34"/>
        <v>84250000</v>
      </c>
    </row>
    <row r="845" spans="1:12" hidden="1" x14ac:dyDescent="0.2">
      <c r="A845" s="1">
        <f t="shared" si="33"/>
        <v>808</v>
      </c>
      <c r="B845" s="13">
        <v>9.1251904206528511E-2</v>
      </c>
      <c r="C845" s="13">
        <v>2.3431251107913411E-2</v>
      </c>
      <c r="D845" s="13">
        <v>0.10231239671493376</v>
      </c>
      <c r="E845" s="11">
        <v>1540259.02655812</v>
      </c>
      <c r="L845" s="12">
        <f t="shared" si="34"/>
        <v>84350000</v>
      </c>
    </row>
    <row r="846" spans="1:12" hidden="1" x14ac:dyDescent="0.2">
      <c r="A846" s="1">
        <f t="shared" si="33"/>
        <v>809</v>
      </c>
      <c r="B846" s="13">
        <v>9.1251904206528511E-2</v>
      </c>
      <c r="C846" s="13">
        <v>1.3254663629315912E-2</v>
      </c>
      <c r="D846" s="13">
        <v>0.1020571315573552</v>
      </c>
      <c r="E846" s="11">
        <v>1455971.3579827496</v>
      </c>
      <c r="L846" s="12">
        <f t="shared" si="34"/>
        <v>84450000</v>
      </c>
    </row>
    <row r="847" spans="1:12" hidden="1" x14ac:dyDescent="0.2">
      <c r="A847" s="1">
        <f t="shared" si="33"/>
        <v>810</v>
      </c>
      <c r="B847" s="13">
        <v>9.1251904206528511E-2</v>
      </c>
      <c r="C847" s="13">
        <v>1.6473234743354687E-2</v>
      </c>
      <c r="D847" s="13">
        <v>0.11115310421306152</v>
      </c>
      <c r="E847" s="11">
        <v>1737866.7471351475</v>
      </c>
      <c r="L847" s="12">
        <f t="shared" si="34"/>
        <v>84550000</v>
      </c>
    </row>
    <row r="848" spans="1:12" hidden="1" x14ac:dyDescent="0.2">
      <c r="A848" s="1">
        <f t="shared" si="33"/>
        <v>811</v>
      </c>
      <c r="B848" s="13">
        <v>9.1251904206528511E-2</v>
      </c>
      <c r="C848" s="13">
        <v>5.4479803888530355E-3</v>
      </c>
      <c r="D848" s="13">
        <v>8.5765303362117476E-2</v>
      </c>
      <c r="E848" s="11">
        <v>1048284.8981068436</v>
      </c>
      <c r="L848" s="12">
        <f t="shared" si="34"/>
        <v>84650000</v>
      </c>
    </row>
    <row r="849" spans="1:12" hidden="1" x14ac:dyDescent="0.2">
      <c r="A849" s="1">
        <f t="shared" si="33"/>
        <v>812</v>
      </c>
      <c r="B849" s="13">
        <v>9.1251904206528511E-2</v>
      </c>
      <c r="C849" s="13">
        <v>4.9954697478333143E-2</v>
      </c>
      <c r="D849" s="13">
        <v>0.15049417202354939</v>
      </c>
      <c r="E849" s="11">
        <v>4034517.5086304964</v>
      </c>
      <c r="L849" s="12">
        <f t="shared" si="34"/>
        <v>84750000</v>
      </c>
    </row>
    <row r="850" spans="1:12" hidden="1" x14ac:dyDescent="0.2">
      <c r="A850" s="1">
        <f t="shared" si="33"/>
        <v>813</v>
      </c>
      <c r="B850" s="13">
        <v>9.1251904206528511E-2</v>
      </c>
      <c r="C850" s="13">
        <v>1.4263237272264135E-2</v>
      </c>
      <c r="D850" s="13">
        <v>0.17662986354857385</v>
      </c>
      <c r="E850" s="11">
        <v>5657467.6028745789</v>
      </c>
      <c r="L850" s="12">
        <f t="shared" si="34"/>
        <v>84850000</v>
      </c>
    </row>
    <row r="851" spans="1:12" hidden="1" x14ac:dyDescent="0.2">
      <c r="A851" s="1">
        <f t="shared" si="33"/>
        <v>814</v>
      </c>
      <c r="B851" s="13">
        <v>9.1251904206528511E-2</v>
      </c>
      <c r="C851" s="13">
        <v>9.966700521247646E-3</v>
      </c>
      <c r="D851" s="13">
        <v>0.12265203412393511</v>
      </c>
      <c r="E851" s="11">
        <v>2076470.5934604423</v>
      </c>
      <c r="L851" s="12">
        <f t="shared" si="34"/>
        <v>84950000</v>
      </c>
    </row>
    <row r="852" spans="1:12" hidden="1" x14ac:dyDescent="0.2">
      <c r="A852" s="1">
        <f t="shared" si="33"/>
        <v>815</v>
      </c>
      <c r="B852" s="13">
        <v>9.1251904206528511E-2</v>
      </c>
      <c r="C852" s="13">
        <v>2.4132878709342904E-2</v>
      </c>
      <c r="D852" s="13">
        <v>0.1223096253964478</v>
      </c>
      <c r="E852" s="11">
        <v>2194530.132656435</v>
      </c>
      <c r="L852" s="12">
        <f t="shared" si="34"/>
        <v>85050000</v>
      </c>
    </row>
    <row r="853" spans="1:12" hidden="1" x14ac:dyDescent="0.2">
      <c r="A853" s="1">
        <f t="shared" si="33"/>
        <v>816</v>
      </c>
      <c r="B853" s="13">
        <v>9.1251904206528511E-2</v>
      </c>
      <c r="C853" s="13">
        <v>1.2670867953609978E-2</v>
      </c>
      <c r="D853" s="13">
        <v>8.3970369251257171E-2</v>
      </c>
      <c r="E853" s="11">
        <v>1056381.2712543758</v>
      </c>
      <c r="L853" s="12">
        <f t="shared" si="34"/>
        <v>85150000</v>
      </c>
    </row>
    <row r="854" spans="1:12" hidden="1" x14ac:dyDescent="0.2">
      <c r="A854" s="1">
        <f t="shared" si="33"/>
        <v>817</v>
      </c>
      <c r="B854" s="13">
        <v>9.1251904206528511E-2</v>
      </c>
      <c r="C854" s="13">
        <v>2.2604947252762988E-2</v>
      </c>
      <c r="D854" s="13">
        <v>0.10783045177772985</v>
      </c>
      <c r="E854" s="11">
        <v>1688523.2954601848</v>
      </c>
      <c r="L854" s="12">
        <f t="shared" si="34"/>
        <v>85250000</v>
      </c>
    </row>
    <row r="855" spans="1:12" hidden="1" x14ac:dyDescent="0.2">
      <c r="A855" s="1">
        <f t="shared" si="33"/>
        <v>818</v>
      </c>
      <c r="B855" s="13">
        <v>9.1251904206528511E-2</v>
      </c>
      <c r="C855" s="13">
        <v>1.9597245903420376E-2</v>
      </c>
      <c r="D855" s="13">
        <v>0.14644441744480893</v>
      </c>
      <c r="E855" s="11">
        <v>3318810.6477452223</v>
      </c>
      <c r="L855" s="12">
        <f t="shared" si="34"/>
        <v>85350000</v>
      </c>
    </row>
    <row r="856" spans="1:12" hidden="1" x14ac:dyDescent="0.2">
      <c r="A856" s="1">
        <f t="shared" si="33"/>
        <v>819</v>
      </c>
      <c r="B856" s="13">
        <v>9.1251904206528511E-2</v>
      </c>
      <c r="C856" s="13">
        <v>1.3169533298415949E-2</v>
      </c>
      <c r="D856" s="13">
        <v>0.13044903762085183</v>
      </c>
      <c r="E856" s="11">
        <v>2423173.2034786362</v>
      </c>
      <c r="L856" s="12">
        <f t="shared" si="34"/>
        <v>85450000</v>
      </c>
    </row>
    <row r="857" spans="1:12" hidden="1" x14ac:dyDescent="0.2">
      <c r="A857" s="1">
        <f t="shared" si="33"/>
        <v>820</v>
      </c>
      <c r="B857" s="13">
        <v>9.1251904206528511E-2</v>
      </c>
      <c r="C857" s="13">
        <v>9.6801397043864319E-3</v>
      </c>
      <c r="D857" s="13">
        <v>7.9474310672549342E-2</v>
      </c>
      <c r="E857" s="11">
        <v>960573.13373493461</v>
      </c>
      <c r="L857" s="12">
        <f t="shared" si="34"/>
        <v>85550000</v>
      </c>
    </row>
    <row r="858" spans="1:12" hidden="1" x14ac:dyDescent="0.2">
      <c r="A858" s="1">
        <f t="shared" si="33"/>
        <v>821</v>
      </c>
      <c r="B858" s="13">
        <v>9.1251904206528511E-2</v>
      </c>
      <c r="C858" s="13">
        <v>2.5967976938000022E-2</v>
      </c>
      <c r="D858" s="13">
        <v>6.2948096016242072E-2</v>
      </c>
      <c r="E858" s="11">
        <v>807835.37184350519</v>
      </c>
      <c r="L858" s="12">
        <f t="shared" si="34"/>
        <v>85650000</v>
      </c>
    </row>
    <row r="859" spans="1:12" hidden="1" x14ac:dyDescent="0.2">
      <c r="A859" s="1">
        <f t="shared" si="33"/>
        <v>822</v>
      </c>
      <c r="B859" s="13">
        <v>9.1251904206528511E-2</v>
      </c>
      <c r="C859" s="13">
        <v>2.0428089756378137E-2</v>
      </c>
      <c r="D859" s="13">
        <v>0.20416383779930888</v>
      </c>
      <c r="E859" s="11">
        <v>9522929.1718108319</v>
      </c>
      <c r="L859" s="12">
        <f t="shared" si="34"/>
        <v>85750000</v>
      </c>
    </row>
    <row r="860" spans="1:12" hidden="1" x14ac:dyDescent="0.2">
      <c r="A860" s="1">
        <f t="shared" si="33"/>
        <v>823</v>
      </c>
      <c r="B860" s="13">
        <v>9.1251904206528511E-2</v>
      </c>
      <c r="C860" s="13">
        <v>4.6284140398595471E-2</v>
      </c>
      <c r="D860" s="13">
        <v>0.10254472788015123</v>
      </c>
      <c r="E860" s="11">
        <v>1761797.3384758926</v>
      </c>
      <c r="L860" s="12">
        <f t="shared" si="34"/>
        <v>85850000</v>
      </c>
    </row>
    <row r="861" spans="1:12" hidden="1" x14ac:dyDescent="0.2">
      <c r="A861" s="1">
        <f t="shared" si="33"/>
        <v>824</v>
      </c>
      <c r="B861" s="13">
        <v>9.1251904206528511E-2</v>
      </c>
      <c r="C861" s="13">
        <v>1.8732582499647887E-2</v>
      </c>
      <c r="D861" s="13">
        <v>0.1258464270145391</v>
      </c>
      <c r="E861" s="11">
        <v>2282018.4861923121</v>
      </c>
      <c r="L861" s="12">
        <f t="shared" si="34"/>
        <v>85950000</v>
      </c>
    </row>
    <row r="862" spans="1:12" hidden="1" x14ac:dyDescent="0.2">
      <c r="A862" s="1">
        <f t="shared" si="33"/>
        <v>825</v>
      </c>
      <c r="B862" s="13">
        <v>9.1251904206528511E-2</v>
      </c>
      <c r="C862" s="13">
        <v>1.0096080989989731E-2</v>
      </c>
      <c r="D862" s="13">
        <v>7.178570312410204E-2</v>
      </c>
      <c r="E862" s="11">
        <v>843011.34793921502</v>
      </c>
      <c r="L862" s="12">
        <f t="shared" si="34"/>
        <v>86050000</v>
      </c>
    </row>
    <row r="863" spans="1:12" hidden="1" x14ac:dyDescent="0.2">
      <c r="A863" s="1">
        <f t="shared" si="33"/>
        <v>826</v>
      </c>
      <c r="B863" s="13">
        <v>9.1251904206528511E-2</v>
      </c>
      <c r="C863" s="13">
        <v>3.851846761190765E-2</v>
      </c>
      <c r="D863" s="13">
        <v>0.1253243336346902</v>
      </c>
      <c r="E863" s="11">
        <v>2476843.471330367</v>
      </c>
      <c r="L863" s="12">
        <f t="shared" si="34"/>
        <v>86150000</v>
      </c>
    </row>
    <row r="864" spans="1:12" hidden="1" x14ac:dyDescent="0.2">
      <c r="A864" s="1">
        <f t="shared" si="33"/>
        <v>827</v>
      </c>
      <c r="B864" s="13">
        <v>9.1251904206528511E-2</v>
      </c>
      <c r="C864" s="13">
        <v>7.1714072344606031E-3</v>
      </c>
      <c r="D864" s="13">
        <v>5.5557023622762075E-2</v>
      </c>
      <c r="E864" s="11">
        <v>627764.24745671102</v>
      </c>
      <c r="L864" s="12">
        <f t="shared" si="34"/>
        <v>86250000</v>
      </c>
    </row>
    <row r="865" spans="1:12" hidden="1" x14ac:dyDescent="0.2">
      <c r="A865" s="1">
        <f t="shared" si="33"/>
        <v>828</v>
      </c>
      <c r="B865" s="13">
        <v>9.1251904206528511E-2</v>
      </c>
      <c r="C865" s="13">
        <v>2.628908190722877E-2</v>
      </c>
      <c r="D865" s="13">
        <v>8.6770224039885047E-2</v>
      </c>
      <c r="E865" s="11">
        <v>1199694.5954858575</v>
      </c>
      <c r="L865" s="12">
        <f t="shared" si="34"/>
        <v>86350000</v>
      </c>
    </row>
    <row r="866" spans="1:12" hidden="1" x14ac:dyDescent="0.2">
      <c r="A866" s="1">
        <f t="shared" si="33"/>
        <v>829</v>
      </c>
      <c r="B866" s="13">
        <v>9.1251904206528511E-2</v>
      </c>
      <c r="C866" s="13">
        <v>1.7634921674706427E-2</v>
      </c>
      <c r="D866" s="13">
        <v>4.0377083813715853E-2</v>
      </c>
      <c r="E866" s="11">
        <v>529248.35950944887</v>
      </c>
      <c r="L866" s="12">
        <f t="shared" si="34"/>
        <v>86450000</v>
      </c>
    </row>
    <row r="867" spans="1:12" hidden="1" x14ac:dyDescent="0.2">
      <c r="A867" s="1">
        <f t="shared" si="33"/>
        <v>830</v>
      </c>
      <c r="B867" s="13">
        <v>9.1251904206528511E-2</v>
      </c>
      <c r="C867" s="13">
        <v>1.1159665259941555E-3</v>
      </c>
      <c r="D867" s="13">
        <v>0.15209018013947256</v>
      </c>
      <c r="E867" s="11">
        <v>3456223.2629003515</v>
      </c>
      <c r="L867" s="12">
        <f t="shared" si="34"/>
        <v>86550000</v>
      </c>
    </row>
    <row r="868" spans="1:12" hidden="1" x14ac:dyDescent="0.2">
      <c r="A868" s="1">
        <f t="shared" si="33"/>
        <v>831</v>
      </c>
      <c r="B868" s="13">
        <v>9.1251904206528511E-2</v>
      </c>
      <c r="C868" s="13">
        <v>2.7021060675079984E-2</v>
      </c>
      <c r="D868" s="13">
        <v>7.6138383450264482E-2</v>
      </c>
      <c r="E868" s="11">
        <v>1009254.8877962623</v>
      </c>
      <c r="L868" s="12">
        <f t="shared" si="34"/>
        <v>86650000</v>
      </c>
    </row>
    <row r="869" spans="1:12" hidden="1" x14ac:dyDescent="0.2">
      <c r="A869" s="1">
        <f t="shared" si="33"/>
        <v>832</v>
      </c>
      <c r="B869" s="13">
        <v>9.1251904206528511E-2</v>
      </c>
      <c r="C869" s="13">
        <v>1.2290553352562766E-2</v>
      </c>
      <c r="D869" s="13">
        <v>7.7946272892543356E-2</v>
      </c>
      <c r="E869" s="11">
        <v>949657.6115560066</v>
      </c>
      <c r="L869" s="12">
        <f t="shared" si="34"/>
        <v>86750000</v>
      </c>
    </row>
    <row r="870" spans="1:12" hidden="1" x14ac:dyDescent="0.2">
      <c r="A870" s="1">
        <f t="shared" si="33"/>
        <v>833</v>
      </c>
      <c r="B870" s="13">
        <v>9.1251904206528511E-2</v>
      </c>
      <c r="C870" s="13">
        <v>2.1693920453634274E-2</v>
      </c>
      <c r="D870" s="13">
        <v>0.11791522618880759</v>
      </c>
      <c r="E870" s="11">
        <v>2007681.0598088268</v>
      </c>
      <c r="L870" s="12">
        <f t="shared" si="34"/>
        <v>86850000</v>
      </c>
    </row>
    <row r="871" spans="1:12" hidden="1" x14ac:dyDescent="0.2">
      <c r="A871" s="1">
        <f t="shared" si="33"/>
        <v>834</v>
      </c>
      <c r="B871" s="13">
        <v>9.1251904206528511E-2</v>
      </c>
      <c r="C871" s="13">
        <v>1.2166906041033933E-3</v>
      </c>
      <c r="D871" s="13">
        <v>8.5978489169680289E-2</v>
      </c>
      <c r="E871" s="11">
        <v>1029511.0783276742</v>
      </c>
      <c r="L871" s="12">
        <f t="shared" si="34"/>
        <v>86950000</v>
      </c>
    </row>
    <row r="872" spans="1:12" hidden="1" x14ac:dyDescent="0.2">
      <c r="A872" s="1">
        <f t="shared" ref="A872:A935" si="35">A871+1</f>
        <v>835</v>
      </c>
      <c r="B872" s="13">
        <v>9.1251904206528511E-2</v>
      </c>
      <c r="C872" s="13">
        <v>2.0997475902697006E-2</v>
      </c>
      <c r="D872" s="13">
        <v>5.324684036783317E-2</v>
      </c>
      <c r="E872" s="11">
        <v>666410.64573978074</v>
      </c>
      <c r="L872" s="12">
        <f t="shared" si="34"/>
        <v>87050000</v>
      </c>
    </row>
    <row r="873" spans="1:12" hidden="1" x14ac:dyDescent="0.2">
      <c r="A873" s="1">
        <f t="shared" si="35"/>
        <v>836</v>
      </c>
      <c r="B873" s="13">
        <v>9.1251904206528511E-2</v>
      </c>
      <c r="C873" s="13">
        <v>4.9364659415645391E-2</v>
      </c>
      <c r="D873" s="13">
        <v>9.935298431795847E-2</v>
      </c>
      <c r="E873" s="11">
        <v>1705350.5973272154</v>
      </c>
      <c r="L873" s="12">
        <f t="shared" si="34"/>
        <v>87150000</v>
      </c>
    </row>
    <row r="874" spans="1:12" hidden="1" x14ac:dyDescent="0.2">
      <c r="A874" s="1">
        <f t="shared" si="35"/>
        <v>837</v>
      </c>
      <c r="B874" s="13">
        <v>9.1251904206528511E-2</v>
      </c>
      <c r="C874" s="13">
        <v>3.0244463804606894E-2</v>
      </c>
      <c r="D874" s="13">
        <v>3.8328124167672575E-2</v>
      </c>
      <c r="E874" s="11">
        <v>570134.57886833209</v>
      </c>
      <c r="L874" s="12">
        <f t="shared" si="34"/>
        <v>87250000</v>
      </c>
    </row>
    <row r="875" spans="1:12" hidden="1" x14ac:dyDescent="0.2">
      <c r="A875" s="1">
        <f t="shared" si="35"/>
        <v>838</v>
      </c>
      <c r="B875" s="13">
        <v>9.1251904206528511E-2</v>
      </c>
      <c r="C875" s="13">
        <v>4.8006994247975533E-2</v>
      </c>
      <c r="D875" s="13">
        <v>9.0410539851724842E-2</v>
      </c>
      <c r="E875" s="11">
        <v>1464013.4697682923</v>
      </c>
      <c r="L875" s="12">
        <f t="shared" si="34"/>
        <v>87350000</v>
      </c>
    </row>
    <row r="876" spans="1:12" hidden="1" x14ac:dyDescent="0.2">
      <c r="A876" s="1">
        <f t="shared" si="35"/>
        <v>839</v>
      </c>
      <c r="B876" s="13">
        <v>9.1251904206528511E-2</v>
      </c>
      <c r="C876" s="13">
        <v>3.4130955906433107E-2</v>
      </c>
      <c r="D876" s="13">
        <v>9.3117198886542532E-2</v>
      </c>
      <c r="E876" s="11">
        <v>1399378.6784615933</v>
      </c>
      <c r="L876" s="12">
        <f t="shared" si="34"/>
        <v>87450000</v>
      </c>
    </row>
    <row r="877" spans="1:12" hidden="1" x14ac:dyDescent="0.2">
      <c r="A877" s="1">
        <f t="shared" si="35"/>
        <v>840</v>
      </c>
      <c r="B877" s="13">
        <v>9.1251904206528511E-2</v>
      </c>
      <c r="C877" s="13">
        <v>5.7456853207406627E-3</v>
      </c>
      <c r="D877" s="13">
        <v>5.0399348419826406E-2</v>
      </c>
      <c r="E877" s="11">
        <v>570130.06001747446</v>
      </c>
      <c r="L877" s="12">
        <f t="shared" si="34"/>
        <v>87550000</v>
      </c>
    </row>
    <row r="878" spans="1:12" hidden="1" x14ac:dyDescent="0.2">
      <c r="A878" s="1">
        <f t="shared" si="35"/>
        <v>841</v>
      </c>
      <c r="B878" s="13">
        <v>9.1251904206528511E-2</v>
      </c>
      <c r="C878" s="13">
        <v>3.6140468155337627E-2</v>
      </c>
      <c r="D878" s="13">
        <v>3.1963148339362715E-2</v>
      </c>
      <c r="E878" s="11">
        <v>548307.72582968476</v>
      </c>
      <c r="L878" s="12">
        <f t="shared" si="34"/>
        <v>87650000</v>
      </c>
    </row>
    <row r="879" spans="1:12" hidden="1" x14ac:dyDescent="0.2">
      <c r="A879" s="1">
        <f t="shared" si="35"/>
        <v>842</v>
      </c>
      <c r="B879" s="13">
        <v>9.1251904206528511E-2</v>
      </c>
      <c r="C879" s="13">
        <v>4.1587486428528261E-2</v>
      </c>
      <c r="D879" s="13">
        <v>9.4147855243700729E-2</v>
      </c>
      <c r="E879" s="11">
        <v>1490915.5397047289</v>
      </c>
      <c r="L879" s="12">
        <f t="shared" si="34"/>
        <v>87750000</v>
      </c>
    </row>
    <row r="880" spans="1:12" hidden="1" x14ac:dyDescent="0.2">
      <c r="A880" s="1">
        <f t="shared" si="35"/>
        <v>843</v>
      </c>
      <c r="B880" s="13">
        <v>9.1251904206528511E-2</v>
      </c>
      <c r="C880" s="13">
        <v>2.8822089695896714E-2</v>
      </c>
      <c r="D880" s="13">
        <v>4.6355284388051948E-2</v>
      </c>
      <c r="E880" s="11">
        <v>635960.21024081367</v>
      </c>
      <c r="L880" s="12">
        <f t="shared" si="34"/>
        <v>87850000</v>
      </c>
    </row>
    <row r="881" spans="1:12" hidden="1" x14ac:dyDescent="0.2">
      <c r="A881" s="1">
        <f t="shared" si="35"/>
        <v>844</v>
      </c>
      <c r="B881" s="13">
        <v>9.1251904206528511E-2</v>
      </c>
      <c r="C881" s="13">
        <v>2.9647405461457887E-2</v>
      </c>
      <c r="D881" s="13">
        <v>7.6116118389727191E-2</v>
      </c>
      <c r="E881" s="11">
        <v>1026595.0222122965</v>
      </c>
      <c r="L881" s="12">
        <f t="shared" si="34"/>
        <v>87950000</v>
      </c>
    </row>
    <row r="882" spans="1:12" hidden="1" x14ac:dyDescent="0.2">
      <c r="A882" s="1">
        <f t="shared" si="35"/>
        <v>845</v>
      </c>
      <c r="B882" s="13">
        <v>9.1251904206528511E-2</v>
      </c>
      <c r="C882" s="13">
        <v>3.9535026739587233E-2</v>
      </c>
      <c r="D882" s="13">
        <v>5.406471163363713E-2</v>
      </c>
      <c r="E882" s="11">
        <v>781269.17279724346</v>
      </c>
      <c r="L882" s="12">
        <f t="shared" si="34"/>
        <v>88050000</v>
      </c>
    </row>
    <row r="883" spans="1:12" hidden="1" x14ac:dyDescent="0.2">
      <c r="A883" s="1">
        <f t="shared" si="35"/>
        <v>846</v>
      </c>
      <c r="B883" s="13">
        <v>9.1251904206528511E-2</v>
      </c>
      <c r="C883" s="13">
        <v>2.49629954739039E-2</v>
      </c>
      <c r="D883" s="13">
        <v>0.15223652796290871</v>
      </c>
      <c r="E883" s="11">
        <v>3758582.2707033334</v>
      </c>
      <c r="L883" s="12">
        <f t="shared" si="34"/>
        <v>88150000</v>
      </c>
    </row>
    <row r="884" spans="1:12" hidden="1" x14ac:dyDescent="0.2">
      <c r="A884" s="1">
        <f t="shared" si="35"/>
        <v>847</v>
      </c>
      <c r="B884" s="13">
        <v>9.1251904206528511E-2</v>
      </c>
      <c r="C884" s="13">
        <v>1.4420046969336582E-2</v>
      </c>
      <c r="D884" s="13">
        <v>0.15815189930288492</v>
      </c>
      <c r="E884" s="11">
        <v>4033636.8817203189</v>
      </c>
      <c r="L884" s="12">
        <f t="shared" si="34"/>
        <v>88250000</v>
      </c>
    </row>
    <row r="885" spans="1:12" hidden="1" x14ac:dyDescent="0.2">
      <c r="A885" s="1">
        <f t="shared" si="35"/>
        <v>848</v>
      </c>
      <c r="B885" s="13">
        <v>9.1251904206528511E-2</v>
      </c>
      <c r="C885" s="13">
        <v>1.8609609604499689E-2</v>
      </c>
      <c r="D885" s="13">
        <v>0.14153565889456995</v>
      </c>
      <c r="E885" s="11">
        <v>3025474.2470551068</v>
      </c>
      <c r="L885" s="12">
        <f t="shared" si="34"/>
        <v>88350000</v>
      </c>
    </row>
    <row r="886" spans="1:12" hidden="1" x14ac:dyDescent="0.2">
      <c r="A886" s="1">
        <f t="shared" si="35"/>
        <v>849</v>
      </c>
      <c r="B886" s="13">
        <v>9.1251904206528511E-2</v>
      </c>
      <c r="C886" s="13">
        <v>4.0648604399583212E-2</v>
      </c>
      <c r="D886" s="13">
        <v>0.1930851250409874</v>
      </c>
      <c r="E886" s="11">
        <v>8249659.3947170125</v>
      </c>
      <c r="L886" s="12">
        <f t="shared" si="34"/>
        <v>88450000</v>
      </c>
    </row>
    <row r="887" spans="1:12" hidden="1" x14ac:dyDescent="0.2">
      <c r="A887" s="1">
        <f t="shared" si="35"/>
        <v>850</v>
      </c>
      <c r="B887" s="13">
        <v>9.1251904206528511E-2</v>
      </c>
      <c r="C887" s="13">
        <v>4.0724026015923766E-2</v>
      </c>
      <c r="D887" s="13">
        <v>7.7520161911336719E-2</v>
      </c>
      <c r="E887" s="11">
        <v>1133524.6915097558</v>
      </c>
      <c r="L887" s="12">
        <f t="shared" si="34"/>
        <v>88550000</v>
      </c>
    </row>
    <row r="888" spans="1:12" hidden="1" x14ac:dyDescent="0.2">
      <c r="A888" s="1">
        <f t="shared" si="35"/>
        <v>851</v>
      </c>
      <c r="B888" s="13">
        <v>9.1251904206528511E-2</v>
      </c>
      <c r="C888" s="13">
        <v>4.4841126739904015E-2</v>
      </c>
      <c r="D888" s="13">
        <v>0.11078510278220255</v>
      </c>
      <c r="E888" s="11">
        <v>2001768.1178283137</v>
      </c>
      <c r="L888" s="12">
        <f t="shared" si="34"/>
        <v>88650000</v>
      </c>
    </row>
    <row r="889" spans="1:12" hidden="1" x14ac:dyDescent="0.2">
      <c r="A889" s="1">
        <f t="shared" si="35"/>
        <v>852</v>
      </c>
      <c r="B889" s="13">
        <v>9.1251904206528511E-2</v>
      </c>
      <c r="C889" s="13">
        <v>2.4909670852652933E-2</v>
      </c>
      <c r="D889" s="13">
        <v>0.13577650994793847</v>
      </c>
      <c r="E889" s="11">
        <v>2797366.7575040241</v>
      </c>
      <c r="L889" s="12">
        <f t="shared" si="34"/>
        <v>88750000</v>
      </c>
    </row>
    <row r="890" spans="1:12" hidden="1" x14ac:dyDescent="0.2">
      <c r="A890" s="1">
        <f t="shared" si="35"/>
        <v>853</v>
      </c>
      <c r="B890" s="13">
        <v>9.1251904206528511E-2</v>
      </c>
      <c r="C890" s="13">
        <v>3.0667661768437778E-2</v>
      </c>
      <c r="D890" s="13">
        <v>8.3376417569656205E-2</v>
      </c>
      <c r="E890" s="11">
        <v>1164782.5038553788</v>
      </c>
      <c r="L890" s="12">
        <f t="shared" si="34"/>
        <v>88850000</v>
      </c>
    </row>
    <row r="891" spans="1:12" hidden="1" x14ac:dyDescent="0.2">
      <c r="A891" s="1">
        <f t="shared" si="35"/>
        <v>854</v>
      </c>
      <c r="B891" s="13">
        <v>9.1251904206528511E-2</v>
      </c>
      <c r="C891" s="13">
        <v>2.4907840623306334E-2</v>
      </c>
      <c r="D891" s="13">
        <v>0.11511664727699079</v>
      </c>
      <c r="E891" s="11">
        <v>1940375.5966153247</v>
      </c>
      <c r="L891" s="12">
        <f t="shared" si="34"/>
        <v>88950000</v>
      </c>
    </row>
    <row r="892" spans="1:12" hidden="1" x14ac:dyDescent="0.2">
      <c r="A892" s="1">
        <f t="shared" si="35"/>
        <v>855</v>
      </c>
      <c r="B892" s="13">
        <v>9.1251904206528511E-2</v>
      </c>
      <c r="C892" s="13">
        <v>1.2434987678233334E-2</v>
      </c>
      <c r="D892" s="13">
        <v>-5.722587231708598E-3</v>
      </c>
      <c r="E892" s="11">
        <v>254569.31873133522</v>
      </c>
      <c r="L892" s="12">
        <f t="shared" si="34"/>
        <v>89050000</v>
      </c>
    </row>
    <row r="893" spans="1:12" hidden="1" x14ac:dyDescent="0.2">
      <c r="A893" s="1">
        <f t="shared" si="35"/>
        <v>856</v>
      </c>
      <c r="B893" s="13">
        <v>9.1251904206528511E-2</v>
      </c>
      <c r="C893" s="13">
        <v>6.7354707940484315E-3</v>
      </c>
      <c r="D893" s="13">
        <v>0.12301863494740015</v>
      </c>
      <c r="E893" s="11">
        <v>2063111.9458636031</v>
      </c>
      <c r="L893" s="12">
        <f t="shared" si="34"/>
        <v>89150000</v>
      </c>
    </row>
    <row r="894" spans="1:12" hidden="1" x14ac:dyDescent="0.2">
      <c r="A894" s="1">
        <f t="shared" si="35"/>
        <v>857</v>
      </c>
      <c r="B894" s="13">
        <v>9.1251904206528511E-2</v>
      </c>
      <c r="C894" s="13">
        <v>8.489931941654788E-3</v>
      </c>
      <c r="D894" s="13">
        <v>0.15019309728953967</v>
      </c>
      <c r="E894" s="11">
        <v>3417606.8393346942</v>
      </c>
      <c r="L894" s="12">
        <f t="shared" si="34"/>
        <v>89250000</v>
      </c>
    </row>
    <row r="895" spans="1:12" hidden="1" x14ac:dyDescent="0.2">
      <c r="A895" s="1">
        <f t="shared" si="35"/>
        <v>858</v>
      </c>
      <c r="B895" s="13">
        <v>9.1251904206528511E-2</v>
      </c>
      <c r="C895" s="13">
        <v>1.8040009608014745E-2</v>
      </c>
      <c r="D895" s="13">
        <v>8.8311767055352E-2</v>
      </c>
      <c r="E895" s="11">
        <v>1173778.2549339719</v>
      </c>
      <c r="L895" s="12">
        <f t="shared" si="34"/>
        <v>89350000</v>
      </c>
    </row>
    <row r="896" spans="1:12" hidden="1" x14ac:dyDescent="0.2">
      <c r="A896" s="1">
        <f t="shared" si="35"/>
        <v>859</v>
      </c>
      <c r="B896" s="13">
        <v>9.1251904206528511E-2</v>
      </c>
      <c r="C896" s="13">
        <v>1.7813188074237474E-2</v>
      </c>
      <c r="D896" s="13">
        <v>3.4989446548859507E-2</v>
      </c>
      <c r="E896" s="11">
        <v>487276.0721741197</v>
      </c>
      <c r="L896" s="12">
        <f t="shared" si="34"/>
        <v>89450000</v>
      </c>
    </row>
    <row r="897" spans="1:12" hidden="1" x14ac:dyDescent="0.2">
      <c r="A897" s="1">
        <f t="shared" si="35"/>
        <v>860</v>
      </c>
      <c r="B897" s="13">
        <v>9.1251904206528511E-2</v>
      </c>
      <c r="C897" s="13">
        <v>2.6158493222671938E-2</v>
      </c>
      <c r="D897" s="13">
        <v>7.6092707284465461E-2</v>
      </c>
      <c r="E897" s="11">
        <v>1002812.1367522497</v>
      </c>
      <c r="L897" s="12">
        <f t="shared" si="34"/>
        <v>89550000</v>
      </c>
    </row>
    <row r="898" spans="1:12" hidden="1" x14ac:dyDescent="0.2">
      <c r="A898" s="1">
        <f t="shared" si="35"/>
        <v>861</v>
      </c>
      <c r="B898" s="13">
        <v>9.1251904206528511E-2</v>
      </c>
      <c r="C898" s="13">
        <v>4.3424005084125555E-2</v>
      </c>
      <c r="D898" s="13">
        <v>0.11101346499321577</v>
      </c>
      <c r="E898" s="11">
        <v>1993218.0691547487</v>
      </c>
      <c r="L898" s="12">
        <f t="shared" si="34"/>
        <v>89650000</v>
      </c>
    </row>
    <row r="899" spans="1:12" hidden="1" x14ac:dyDescent="0.2">
      <c r="A899" s="1">
        <f t="shared" si="35"/>
        <v>862</v>
      </c>
      <c r="B899" s="13">
        <v>9.1251904206528511E-2</v>
      </c>
      <c r="C899" s="13">
        <v>3.8179198355664322E-2</v>
      </c>
      <c r="D899" s="13">
        <v>0.18927501275821379</v>
      </c>
      <c r="E899" s="11">
        <v>7647145.6157132834</v>
      </c>
      <c r="L899" s="12">
        <f t="shared" si="34"/>
        <v>89750000</v>
      </c>
    </row>
    <row r="900" spans="1:12" hidden="1" x14ac:dyDescent="0.2">
      <c r="A900" s="1">
        <f t="shared" si="35"/>
        <v>863</v>
      </c>
      <c r="B900" s="13">
        <v>9.1251904206528511E-2</v>
      </c>
      <c r="C900" s="13">
        <v>9.8089997443395471E-3</v>
      </c>
      <c r="D900" s="13">
        <v>8.1757057158316174E-2</v>
      </c>
      <c r="E900" s="11">
        <v>1000283.2998035477</v>
      </c>
      <c r="L900" s="12">
        <f t="shared" ref="L900:L963" si="36">L899+100000</f>
        <v>89850000</v>
      </c>
    </row>
    <row r="901" spans="1:12" hidden="1" x14ac:dyDescent="0.2">
      <c r="A901" s="1">
        <f t="shared" si="35"/>
        <v>864</v>
      </c>
      <c r="B901" s="13">
        <v>9.1251904206528511E-2</v>
      </c>
      <c r="C901" s="13">
        <v>2.137937679151827E-2</v>
      </c>
      <c r="D901" s="13">
        <v>0.13958195056116249</v>
      </c>
      <c r="E901" s="11">
        <v>2952254.9656148301</v>
      </c>
      <c r="L901" s="12">
        <f t="shared" si="36"/>
        <v>89950000</v>
      </c>
    </row>
    <row r="902" spans="1:12" hidden="1" x14ac:dyDescent="0.2">
      <c r="A902" s="1">
        <f t="shared" si="35"/>
        <v>865</v>
      </c>
      <c r="B902" s="13">
        <v>9.1251904206528511E-2</v>
      </c>
      <c r="C902" s="13">
        <v>4.1764993446964022E-2</v>
      </c>
      <c r="D902" s="13">
        <v>0.13588100264109063</v>
      </c>
      <c r="E902" s="11">
        <v>3019023.8636385603</v>
      </c>
      <c r="L902" s="12">
        <f t="shared" si="36"/>
        <v>90050000</v>
      </c>
    </row>
    <row r="903" spans="1:12" hidden="1" x14ac:dyDescent="0.2">
      <c r="A903" s="1">
        <f t="shared" si="35"/>
        <v>866</v>
      </c>
      <c r="B903" s="13">
        <v>9.1251904206528511E-2</v>
      </c>
      <c r="C903" s="13">
        <v>2.6283496548204985E-2</v>
      </c>
      <c r="D903" s="13">
        <v>0.11670594174431166</v>
      </c>
      <c r="E903" s="11">
        <v>2008528.9084643964</v>
      </c>
      <c r="L903" s="12">
        <f t="shared" si="36"/>
        <v>90150000</v>
      </c>
    </row>
    <row r="904" spans="1:12" hidden="1" x14ac:dyDescent="0.2">
      <c r="A904" s="1">
        <f t="shared" si="35"/>
        <v>867</v>
      </c>
      <c r="B904" s="13">
        <v>9.1251904206528511E-2</v>
      </c>
      <c r="C904" s="13">
        <v>1.8270832042260876E-4</v>
      </c>
      <c r="D904" s="13">
        <v>6.3753532403137581E-2</v>
      </c>
      <c r="E904" s="11">
        <v>691195.35653253738</v>
      </c>
      <c r="L904" s="12">
        <f t="shared" si="36"/>
        <v>90250000</v>
      </c>
    </row>
    <row r="905" spans="1:12" hidden="1" x14ac:dyDescent="0.2">
      <c r="A905" s="1">
        <f t="shared" si="35"/>
        <v>868</v>
      </c>
      <c r="B905" s="13">
        <v>9.1251904206528511E-2</v>
      </c>
      <c r="C905" s="13">
        <v>1.7662791636089394E-2</v>
      </c>
      <c r="D905" s="13">
        <v>9.016408396338392E-2</v>
      </c>
      <c r="E905" s="11">
        <v>1209424.5752228566</v>
      </c>
      <c r="L905" s="12">
        <f t="shared" si="36"/>
        <v>90350000</v>
      </c>
    </row>
    <row r="906" spans="1:12" hidden="1" x14ac:dyDescent="0.2">
      <c r="A906" s="1">
        <f t="shared" si="35"/>
        <v>869</v>
      </c>
      <c r="B906" s="13">
        <v>9.1251904206528511E-2</v>
      </c>
      <c r="C906" s="13">
        <v>1.0128709896107547E-2</v>
      </c>
      <c r="D906" s="13">
        <v>0.1509405371152891</v>
      </c>
      <c r="E906" s="11">
        <v>3483970.3282592162</v>
      </c>
      <c r="L906" s="12">
        <f t="shared" si="36"/>
        <v>90450000</v>
      </c>
    </row>
    <row r="907" spans="1:12" hidden="1" x14ac:dyDescent="0.2">
      <c r="A907" s="1">
        <f t="shared" si="35"/>
        <v>870</v>
      </c>
      <c r="B907" s="13">
        <v>9.1251904206528511E-2</v>
      </c>
      <c r="C907" s="13">
        <v>1.8698227726253347E-3</v>
      </c>
      <c r="D907" s="13">
        <v>0.13582611214197954</v>
      </c>
      <c r="E907" s="11">
        <v>2563091.2556408993</v>
      </c>
      <c r="L907" s="12">
        <f t="shared" si="36"/>
        <v>90550000</v>
      </c>
    </row>
    <row r="908" spans="1:12" hidden="1" x14ac:dyDescent="0.2">
      <c r="A908" s="1">
        <f t="shared" si="35"/>
        <v>871</v>
      </c>
      <c r="B908" s="13">
        <v>9.1251904206528511E-2</v>
      </c>
      <c r="C908" s="13">
        <v>1.9918893260998435E-2</v>
      </c>
      <c r="D908" s="13">
        <v>9.4895052730140497E-2</v>
      </c>
      <c r="E908" s="11">
        <v>1329097.7325304975</v>
      </c>
      <c r="L908" s="12">
        <f t="shared" si="36"/>
        <v>90650000</v>
      </c>
    </row>
    <row r="909" spans="1:12" hidden="1" x14ac:dyDescent="0.2">
      <c r="A909" s="1">
        <f t="shared" si="35"/>
        <v>872</v>
      </c>
      <c r="B909" s="13">
        <v>9.1251904206528511E-2</v>
      </c>
      <c r="C909" s="13">
        <v>9.0965910584499595E-3</v>
      </c>
      <c r="D909" s="13">
        <v>0.10292079715679192</v>
      </c>
      <c r="E909" s="11">
        <v>1449194.8290404542</v>
      </c>
      <c r="L909" s="12">
        <f t="shared" si="36"/>
        <v>90750000</v>
      </c>
    </row>
    <row r="910" spans="1:12" hidden="1" x14ac:dyDescent="0.2">
      <c r="A910" s="1">
        <f t="shared" si="35"/>
        <v>873</v>
      </c>
      <c r="B910" s="13">
        <v>9.1251904206528511E-2</v>
      </c>
      <c r="C910" s="13">
        <v>3.9968033256904123E-3</v>
      </c>
      <c r="D910" s="13">
        <v>5.2610872432305528E-2</v>
      </c>
      <c r="E910" s="11">
        <v>584768.94863286894</v>
      </c>
      <c r="L910" s="12">
        <f t="shared" si="36"/>
        <v>90850000</v>
      </c>
    </row>
    <row r="911" spans="1:12" hidden="1" x14ac:dyDescent="0.2">
      <c r="A911" s="1">
        <f t="shared" si="35"/>
        <v>874</v>
      </c>
      <c r="B911" s="13">
        <v>9.1251904206528511E-2</v>
      </c>
      <c r="C911" s="13">
        <v>4.8163650909660294E-3</v>
      </c>
      <c r="D911" s="13">
        <v>0.13511944502601952</v>
      </c>
      <c r="E911" s="11">
        <v>2556688.6197083839</v>
      </c>
      <c r="L911" s="12">
        <f t="shared" si="36"/>
        <v>90950000</v>
      </c>
    </row>
    <row r="912" spans="1:12" hidden="1" x14ac:dyDescent="0.2">
      <c r="A912" s="1">
        <f t="shared" si="35"/>
        <v>875</v>
      </c>
      <c r="B912" s="13">
        <v>9.1251904206528511E-2</v>
      </c>
      <c r="C912" s="13">
        <v>1.4298742953266459E-2</v>
      </c>
      <c r="D912" s="13">
        <v>0.14761214990691823</v>
      </c>
      <c r="E912" s="11">
        <v>3325511.9226393648</v>
      </c>
      <c r="L912" s="12">
        <f t="shared" si="36"/>
        <v>91050000</v>
      </c>
    </row>
    <row r="913" spans="1:12" hidden="1" x14ac:dyDescent="0.2">
      <c r="A913" s="1">
        <f t="shared" si="35"/>
        <v>876</v>
      </c>
      <c r="B913" s="13">
        <v>9.1251904206528511E-2</v>
      </c>
      <c r="C913" s="13">
        <v>2.5918722341657152E-2</v>
      </c>
      <c r="D913" s="13">
        <v>0.113327717472977</v>
      </c>
      <c r="E913" s="11">
        <v>1889857.5776921352</v>
      </c>
      <c r="L913" s="12">
        <f t="shared" si="36"/>
        <v>91150000</v>
      </c>
    </row>
    <row r="914" spans="1:12" hidden="1" x14ac:dyDescent="0.2">
      <c r="A914" s="1">
        <f t="shared" si="35"/>
        <v>877</v>
      </c>
      <c r="B914" s="13">
        <v>9.1251904206528511E-2</v>
      </c>
      <c r="C914" s="13">
        <v>2.0075030616169061E-2</v>
      </c>
      <c r="D914" s="13">
        <v>-4.1606031219953293E-3</v>
      </c>
      <c r="E914" s="11">
        <v>282316.47124151461</v>
      </c>
      <c r="L914" s="12">
        <f t="shared" si="36"/>
        <v>91250000</v>
      </c>
    </row>
    <row r="915" spans="1:12" hidden="1" x14ac:dyDescent="0.2">
      <c r="A915" s="1">
        <f t="shared" si="35"/>
        <v>878</v>
      </c>
      <c r="B915" s="13">
        <v>9.1251904206528511E-2</v>
      </c>
      <c r="C915" s="13">
        <v>2.154290476536011E-2</v>
      </c>
      <c r="D915" s="13">
        <v>8.0055800363962107E-2</v>
      </c>
      <c r="E915" s="11">
        <v>1040652.5197843356</v>
      </c>
      <c r="L915" s="12">
        <f t="shared" si="36"/>
        <v>91350000</v>
      </c>
    </row>
    <row r="916" spans="1:12" hidden="1" x14ac:dyDescent="0.2">
      <c r="A916" s="1">
        <f t="shared" si="35"/>
        <v>879</v>
      </c>
      <c r="B916" s="13">
        <v>9.1251904206528511E-2</v>
      </c>
      <c r="C916" s="13">
        <v>2.0786978280155841E-2</v>
      </c>
      <c r="D916" s="13">
        <v>9.2946586659013133E-2</v>
      </c>
      <c r="E916" s="11">
        <v>1291199.5047849033</v>
      </c>
      <c r="L916" s="12">
        <f t="shared" si="36"/>
        <v>91450000</v>
      </c>
    </row>
    <row r="917" spans="1:12" hidden="1" x14ac:dyDescent="0.2">
      <c r="A917" s="1">
        <f t="shared" si="35"/>
        <v>880</v>
      </c>
      <c r="B917" s="13">
        <v>9.1251904206528511E-2</v>
      </c>
      <c r="C917" s="13">
        <v>3.1459556135203202E-2</v>
      </c>
      <c r="D917" s="13">
        <v>0.14364072845779408</v>
      </c>
      <c r="E917" s="11">
        <v>3305889.99601246</v>
      </c>
      <c r="L917" s="12">
        <f t="shared" si="36"/>
        <v>91550000</v>
      </c>
    </row>
    <row r="918" spans="1:12" hidden="1" x14ac:dyDescent="0.2">
      <c r="A918" s="1">
        <f t="shared" si="35"/>
        <v>881</v>
      </c>
      <c r="B918" s="13">
        <v>9.1251904206528511E-2</v>
      </c>
      <c r="C918" s="13">
        <v>4.4371679754426338E-2</v>
      </c>
      <c r="D918" s="13">
        <v>9.3270651066761301E-2</v>
      </c>
      <c r="E918" s="11">
        <v>1496294.2755551317</v>
      </c>
      <c r="L918" s="12">
        <f t="shared" si="36"/>
        <v>91650000</v>
      </c>
    </row>
    <row r="919" spans="1:12" hidden="1" x14ac:dyDescent="0.2">
      <c r="A919" s="1">
        <f t="shared" si="35"/>
        <v>882</v>
      </c>
      <c r="B919" s="13">
        <v>9.1251904206528511E-2</v>
      </c>
      <c r="C919" s="13">
        <v>2.4932942589521515E-2</v>
      </c>
      <c r="D919" s="13">
        <v>7.58630361827769E-2</v>
      </c>
      <c r="E919" s="11">
        <v>991062.29449916817</v>
      </c>
      <c r="L919" s="12">
        <f t="shared" si="36"/>
        <v>91750000</v>
      </c>
    </row>
    <row r="920" spans="1:12" hidden="1" x14ac:dyDescent="0.2">
      <c r="A920" s="1">
        <f t="shared" si="35"/>
        <v>883</v>
      </c>
      <c r="B920" s="13">
        <v>9.1251904206528511E-2</v>
      </c>
      <c r="C920" s="13">
        <v>2.3980325927755914E-2</v>
      </c>
      <c r="D920" s="13">
        <v>0.10179126838760431</v>
      </c>
      <c r="E920" s="11">
        <v>1530846.9054623116</v>
      </c>
      <c r="L920" s="12">
        <f t="shared" si="36"/>
        <v>91850000</v>
      </c>
    </row>
    <row r="921" spans="1:12" hidden="1" x14ac:dyDescent="0.2">
      <c r="A921" s="1">
        <f t="shared" si="35"/>
        <v>884</v>
      </c>
      <c r="B921" s="13">
        <v>9.1251904206528511E-2</v>
      </c>
      <c r="C921" s="13">
        <v>3.1229668825841224E-2</v>
      </c>
      <c r="D921" s="13">
        <v>8.7269401177673581E-2</v>
      </c>
      <c r="E921" s="11">
        <v>1246978.8717342657</v>
      </c>
      <c r="L921" s="12">
        <f t="shared" si="36"/>
        <v>91950000</v>
      </c>
    </row>
    <row r="922" spans="1:12" hidden="1" x14ac:dyDescent="0.2">
      <c r="A922" s="1">
        <f t="shared" si="35"/>
        <v>885</v>
      </c>
      <c r="B922" s="13">
        <v>9.1251904206528511E-2</v>
      </c>
      <c r="C922" s="13">
        <v>4.7822700224173134E-2</v>
      </c>
      <c r="D922" s="13">
        <v>6.2587465938328438E-2</v>
      </c>
      <c r="E922" s="11">
        <v>950856.90438509895</v>
      </c>
      <c r="L922" s="12">
        <f t="shared" si="36"/>
        <v>92050000</v>
      </c>
    </row>
    <row r="923" spans="1:12" hidden="1" x14ac:dyDescent="0.2">
      <c r="A923" s="1">
        <f t="shared" si="35"/>
        <v>886</v>
      </c>
      <c r="B923" s="13">
        <v>9.1251904206528511E-2</v>
      </c>
      <c r="C923" s="13">
        <v>7.3048557837320617E-3</v>
      </c>
      <c r="D923" s="13">
        <v>6.8174589735286867E-2</v>
      </c>
      <c r="E923" s="11">
        <v>778954.36790273315</v>
      </c>
      <c r="L923" s="12">
        <f t="shared" si="36"/>
        <v>92150000</v>
      </c>
    </row>
    <row r="924" spans="1:12" hidden="1" x14ac:dyDescent="0.2">
      <c r="A924" s="1">
        <f t="shared" si="35"/>
        <v>887</v>
      </c>
      <c r="B924" s="13">
        <v>9.1251904206528511E-2</v>
      </c>
      <c r="C924" s="13">
        <v>3.5017981982559378E-2</v>
      </c>
      <c r="D924" s="13">
        <v>0.1239631499135215</v>
      </c>
      <c r="E924" s="11">
        <v>2378041.2498646881</v>
      </c>
      <c r="L924" s="12">
        <f t="shared" si="36"/>
        <v>92250000</v>
      </c>
    </row>
    <row r="925" spans="1:12" hidden="1" x14ac:dyDescent="0.2">
      <c r="A925" s="1">
        <f t="shared" si="35"/>
        <v>888</v>
      </c>
      <c r="B925" s="13">
        <v>9.1251904206528511E-2</v>
      </c>
      <c r="C925" s="13">
        <v>2.8144666431402211E-2</v>
      </c>
      <c r="D925" s="13">
        <v>9.6931793520564608E-2</v>
      </c>
      <c r="E925" s="11">
        <v>1440783.2281938908</v>
      </c>
      <c r="L925" s="12">
        <f t="shared" si="36"/>
        <v>92350000</v>
      </c>
    </row>
    <row r="926" spans="1:12" hidden="1" x14ac:dyDescent="0.2">
      <c r="A926" s="1">
        <f t="shared" si="35"/>
        <v>889</v>
      </c>
      <c r="B926" s="13">
        <v>9.1251904206528511E-2</v>
      </c>
      <c r="C926" s="13">
        <v>4.6519055601961755E-2</v>
      </c>
      <c r="D926" s="13">
        <v>4.0226832472235567E-2</v>
      </c>
      <c r="E926" s="11">
        <v>679910.96767949231</v>
      </c>
      <c r="L926" s="12">
        <f t="shared" si="36"/>
        <v>92450000</v>
      </c>
    </row>
    <row r="927" spans="1:12" hidden="1" x14ac:dyDescent="0.2">
      <c r="A927" s="1">
        <f t="shared" si="35"/>
        <v>890</v>
      </c>
      <c r="B927" s="13">
        <v>9.1251904206528511E-2</v>
      </c>
      <c r="C927" s="13">
        <v>3.9671388749327664E-2</v>
      </c>
      <c r="D927" s="13">
        <v>0.1185209403713912</v>
      </c>
      <c r="E927" s="11">
        <v>2217046.6968308659</v>
      </c>
      <c r="L927" s="12">
        <f t="shared" si="36"/>
        <v>92550000</v>
      </c>
    </row>
    <row r="928" spans="1:12" hidden="1" x14ac:dyDescent="0.2">
      <c r="A928" s="1">
        <f t="shared" si="35"/>
        <v>891</v>
      </c>
      <c r="B928" s="13">
        <v>9.1251904206528511E-2</v>
      </c>
      <c r="C928" s="13">
        <v>4.2439055385968122E-2</v>
      </c>
      <c r="D928" s="13">
        <v>4.8309108327594955E-2</v>
      </c>
      <c r="E928" s="11">
        <v>735388.55350238923</v>
      </c>
      <c r="L928" s="12">
        <f t="shared" si="36"/>
        <v>92650000</v>
      </c>
    </row>
    <row r="929" spans="1:12" hidden="1" x14ac:dyDescent="0.2">
      <c r="A929" s="1">
        <f t="shared" si="35"/>
        <v>892</v>
      </c>
      <c r="B929" s="13">
        <v>9.1251904206528511E-2</v>
      </c>
      <c r="C929" s="13">
        <v>1.7125859762665786E-3</v>
      </c>
      <c r="D929" s="13">
        <v>0.14591921719792506</v>
      </c>
      <c r="E929" s="11">
        <v>3088102.4050864298</v>
      </c>
      <c r="L929" s="12">
        <f t="shared" si="36"/>
        <v>92750000</v>
      </c>
    </row>
    <row r="930" spans="1:12" hidden="1" x14ac:dyDescent="0.2">
      <c r="A930" s="1">
        <f t="shared" si="35"/>
        <v>893</v>
      </c>
      <c r="B930" s="13">
        <v>9.1251904206528511E-2</v>
      </c>
      <c r="C930" s="13">
        <v>3.9176364165447203E-2</v>
      </c>
      <c r="D930" s="13">
        <v>8.882997445995168E-2</v>
      </c>
      <c r="E930" s="11">
        <v>1345784.5509765265</v>
      </c>
      <c r="L930" s="12">
        <f t="shared" si="36"/>
        <v>92850000</v>
      </c>
    </row>
    <row r="931" spans="1:12" hidden="1" x14ac:dyDescent="0.2">
      <c r="A931" s="1">
        <f t="shared" si="35"/>
        <v>894</v>
      </c>
      <c r="B931" s="13">
        <v>9.1251904206528511E-2</v>
      </c>
      <c r="C931" s="13">
        <v>2.9492701549929338E-3</v>
      </c>
      <c r="D931" s="13">
        <v>0.17192170880421687</v>
      </c>
      <c r="E931" s="11">
        <v>5022765.74859103</v>
      </c>
      <c r="L931" s="12">
        <f t="shared" si="36"/>
        <v>92950000</v>
      </c>
    </row>
    <row r="932" spans="1:12" hidden="1" x14ac:dyDescent="0.2">
      <c r="A932" s="1">
        <f t="shared" si="35"/>
        <v>895</v>
      </c>
      <c r="B932" s="13">
        <v>9.1251904206528511E-2</v>
      </c>
      <c r="C932" s="13">
        <v>8.4173839327690066E-3</v>
      </c>
      <c r="D932" s="13">
        <v>0.10241796541505714</v>
      </c>
      <c r="E932" s="11">
        <v>1431591.9894362204</v>
      </c>
      <c r="L932" s="12">
        <f t="shared" si="36"/>
        <v>93050000</v>
      </c>
    </row>
    <row r="933" spans="1:12" hidden="1" x14ac:dyDescent="0.2">
      <c r="A933" s="1">
        <f t="shared" si="35"/>
        <v>896</v>
      </c>
      <c r="B933" s="13">
        <v>9.1251904206528511E-2</v>
      </c>
      <c r="C933" s="13">
        <v>3.991970476653213E-2</v>
      </c>
      <c r="D933" s="13">
        <v>7.9194924824841445E-2</v>
      </c>
      <c r="E933" s="11">
        <v>1157584.725611693</v>
      </c>
      <c r="L933" s="12">
        <f t="shared" si="36"/>
        <v>93150000</v>
      </c>
    </row>
    <row r="934" spans="1:12" hidden="1" x14ac:dyDescent="0.2">
      <c r="A934" s="1">
        <f t="shared" si="35"/>
        <v>897</v>
      </c>
      <c r="B934" s="13">
        <v>9.1251904206528511E-2</v>
      </c>
      <c r="C934" s="13">
        <v>4.0791380897349044E-2</v>
      </c>
      <c r="D934" s="13">
        <v>0.18682431972664185</v>
      </c>
      <c r="E934" s="11">
        <v>7380613.7659260146</v>
      </c>
      <c r="L934" s="12">
        <f t="shared" si="36"/>
        <v>93250000</v>
      </c>
    </row>
    <row r="935" spans="1:12" hidden="1" x14ac:dyDescent="0.2">
      <c r="A935" s="1">
        <f t="shared" si="35"/>
        <v>898</v>
      </c>
      <c r="B935" s="13">
        <v>9.1251904206528511E-2</v>
      </c>
      <c r="C935" s="13">
        <v>1.009540642720419E-2</v>
      </c>
      <c r="D935" s="13">
        <v>4.0414569836765717E-2</v>
      </c>
      <c r="E935" s="11">
        <v>499249.00128032675</v>
      </c>
      <c r="L935" s="12">
        <f t="shared" si="36"/>
        <v>93350000</v>
      </c>
    </row>
    <row r="936" spans="1:12" hidden="1" x14ac:dyDescent="0.2">
      <c r="A936" s="1">
        <f t="shared" ref="A936:A999" si="37">A935+1</f>
        <v>899</v>
      </c>
      <c r="B936" s="13">
        <v>9.1251904206528511E-2</v>
      </c>
      <c r="C936" s="13">
        <v>3.9302216056309319E-2</v>
      </c>
      <c r="D936" s="13">
        <v>0.19780703270089794</v>
      </c>
      <c r="E936" s="11">
        <v>8939997.4355030414</v>
      </c>
      <c r="L936" s="12">
        <f t="shared" si="36"/>
        <v>93450000</v>
      </c>
    </row>
    <row r="937" spans="1:12" hidden="1" x14ac:dyDescent="0.2">
      <c r="A937" s="1">
        <f t="shared" si="37"/>
        <v>900</v>
      </c>
      <c r="B937" s="13">
        <v>9.1251904206528511E-2</v>
      </c>
      <c r="C937" s="13">
        <v>4.9923851425690115E-3</v>
      </c>
      <c r="D937" s="13">
        <v>5.7448580291765868E-2</v>
      </c>
      <c r="E937" s="11">
        <v>638952.77268604166</v>
      </c>
      <c r="L937" s="12">
        <f t="shared" si="36"/>
        <v>93550000</v>
      </c>
    </row>
    <row r="938" spans="1:12" hidden="1" x14ac:dyDescent="0.2">
      <c r="A938" s="1">
        <f t="shared" si="37"/>
        <v>901</v>
      </c>
      <c r="B938" s="13">
        <v>9.1251904206528511E-2</v>
      </c>
      <c r="C938" s="13">
        <v>3.6380086176140955E-2</v>
      </c>
      <c r="D938" s="13">
        <v>9.3579715492606352E-2</v>
      </c>
      <c r="E938" s="11">
        <v>1429723.2193476178</v>
      </c>
      <c r="L938" s="12">
        <f t="shared" si="36"/>
        <v>93650000</v>
      </c>
    </row>
    <row r="939" spans="1:12" hidden="1" x14ac:dyDescent="0.2">
      <c r="A939" s="1">
        <f t="shared" si="37"/>
        <v>902</v>
      </c>
      <c r="B939" s="13">
        <v>9.1251904206528511E-2</v>
      </c>
      <c r="C939" s="13">
        <v>2.5584671867269096E-3</v>
      </c>
      <c r="D939" s="13">
        <v>1.9788832023101791E-2</v>
      </c>
      <c r="E939" s="11">
        <v>338204.15176282899</v>
      </c>
      <c r="L939" s="12">
        <f t="shared" si="36"/>
        <v>93750000</v>
      </c>
    </row>
    <row r="940" spans="1:12" hidden="1" x14ac:dyDescent="0.2">
      <c r="A940" s="1">
        <f t="shared" si="37"/>
        <v>903</v>
      </c>
      <c r="B940" s="13">
        <v>9.1251904206528511E-2</v>
      </c>
      <c r="C940" s="13">
        <v>9.9075864654219643E-3</v>
      </c>
      <c r="D940" s="13">
        <v>0.14706890992720048</v>
      </c>
      <c r="E940" s="11">
        <v>3242465.6428053631</v>
      </c>
      <c r="L940" s="12">
        <f t="shared" si="36"/>
        <v>93850000</v>
      </c>
    </row>
    <row r="941" spans="1:12" hidden="1" x14ac:dyDescent="0.2">
      <c r="A941" s="1">
        <f t="shared" si="37"/>
        <v>904</v>
      </c>
      <c r="B941" s="13">
        <v>9.1251904206528511E-2</v>
      </c>
      <c r="C941" s="13">
        <v>3.4976094745306011E-2</v>
      </c>
      <c r="D941" s="13">
        <v>6.2058145299095605E-2</v>
      </c>
      <c r="E941" s="11">
        <v>851557.72791221552</v>
      </c>
      <c r="L941" s="12">
        <f t="shared" si="36"/>
        <v>93950000</v>
      </c>
    </row>
    <row r="942" spans="1:12" hidden="1" x14ac:dyDescent="0.2">
      <c r="A942" s="1">
        <f t="shared" si="37"/>
        <v>905</v>
      </c>
      <c r="B942" s="13">
        <v>9.1251904206528511E-2</v>
      </c>
      <c r="C942" s="13">
        <v>3.2408034413456413E-4</v>
      </c>
      <c r="D942" s="13">
        <v>4.0853352888028584E-2</v>
      </c>
      <c r="E942" s="11">
        <v>467896.42674727371</v>
      </c>
      <c r="L942" s="12">
        <f t="shared" si="36"/>
        <v>94050000</v>
      </c>
    </row>
    <row r="943" spans="1:12" hidden="1" x14ac:dyDescent="0.2">
      <c r="A943" s="1">
        <f t="shared" si="37"/>
        <v>906</v>
      </c>
      <c r="B943" s="13">
        <v>9.1251904206528511E-2</v>
      </c>
      <c r="C943" s="13">
        <v>2.8570501504051427E-2</v>
      </c>
      <c r="D943" s="13">
        <v>0.15742421049825531</v>
      </c>
      <c r="E943" s="11">
        <v>4181078.2793776505</v>
      </c>
      <c r="L943" s="12">
        <f t="shared" si="36"/>
        <v>94150000</v>
      </c>
    </row>
    <row r="944" spans="1:12" hidden="1" x14ac:dyDescent="0.2">
      <c r="A944" s="1">
        <f t="shared" si="37"/>
        <v>907</v>
      </c>
      <c r="B944" s="13">
        <v>9.1251904206528511E-2</v>
      </c>
      <c r="C944" s="13">
        <v>3.7949828252316076E-3</v>
      </c>
      <c r="D944" s="13">
        <v>0.18476137427724887</v>
      </c>
      <c r="E944" s="11">
        <v>6388593.5358541543</v>
      </c>
      <c r="L944" s="12">
        <f t="shared" si="36"/>
        <v>94250000</v>
      </c>
    </row>
    <row r="945" spans="1:12" hidden="1" x14ac:dyDescent="0.2">
      <c r="A945" s="1">
        <f t="shared" si="37"/>
        <v>908</v>
      </c>
      <c r="B945" s="13">
        <v>9.1251904206528511E-2</v>
      </c>
      <c r="C945" s="13">
        <v>3.8637014073762736E-2</v>
      </c>
      <c r="D945" s="13">
        <v>7.7331173957354546E-2</v>
      </c>
      <c r="E945" s="11">
        <v>1113555.4348429702</v>
      </c>
      <c r="L945" s="12">
        <f t="shared" si="36"/>
        <v>94350000</v>
      </c>
    </row>
    <row r="946" spans="1:12" hidden="1" x14ac:dyDescent="0.2">
      <c r="A946" s="1">
        <f t="shared" si="37"/>
        <v>909</v>
      </c>
      <c r="B946" s="13">
        <v>9.1251904206528511E-2</v>
      </c>
      <c r="C946" s="13">
        <v>2.4906851381606011E-2</v>
      </c>
      <c r="D946" s="13">
        <v>0.10772466735848392</v>
      </c>
      <c r="E946" s="11">
        <v>1705202.9627432683</v>
      </c>
      <c r="L946" s="12">
        <f t="shared" si="36"/>
        <v>94450000</v>
      </c>
    </row>
    <row r="947" spans="1:12" hidden="1" x14ac:dyDescent="0.2">
      <c r="A947" s="1">
        <f t="shared" si="37"/>
        <v>910</v>
      </c>
      <c r="B947" s="13">
        <v>9.1251904206528511E-2</v>
      </c>
      <c r="C947" s="13">
        <v>4.4128697945620216E-2</v>
      </c>
      <c r="D947" s="13">
        <v>4.0816870612166101E-2</v>
      </c>
      <c r="E947" s="11">
        <v>670336.41363334924</v>
      </c>
      <c r="L947" s="12">
        <f t="shared" si="36"/>
        <v>94550000</v>
      </c>
    </row>
    <row r="948" spans="1:12" hidden="1" x14ac:dyDescent="0.2">
      <c r="A948" s="1">
        <f t="shared" si="37"/>
        <v>911</v>
      </c>
      <c r="B948" s="13">
        <v>9.1251904206528511E-2</v>
      </c>
      <c r="C948" s="13">
        <v>1.008048631287007E-2</v>
      </c>
      <c r="D948" s="13">
        <v>0.1432635548944752</v>
      </c>
      <c r="E948" s="11">
        <v>3025724.8015971445</v>
      </c>
      <c r="L948" s="12">
        <f t="shared" si="36"/>
        <v>94650000</v>
      </c>
    </row>
    <row r="949" spans="1:12" hidden="1" x14ac:dyDescent="0.2">
      <c r="A949" s="1">
        <f t="shared" si="37"/>
        <v>912</v>
      </c>
      <c r="B949" s="13">
        <v>9.1251904206528511E-2</v>
      </c>
      <c r="C949" s="13">
        <v>7.5449657521659335E-3</v>
      </c>
      <c r="D949" s="13">
        <v>0.15929504955469498</v>
      </c>
      <c r="E949" s="11">
        <v>4029590.6155591989</v>
      </c>
      <c r="L949" s="12">
        <f t="shared" si="36"/>
        <v>94750000</v>
      </c>
    </row>
    <row r="950" spans="1:12" hidden="1" x14ac:dyDescent="0.2">
      <c r="A950" s="1">
        <f t="shared" si="37"/>
        <v>913</v>
      </c>
      <c r="B950" s="13">
        <v>9.1251904206528511E-2</v>
      </c>
      <c r="C950" s="13">
        <v>1.8118189221845427E-2</v>
      </c>
      <c r="D950" s="13">
        <v>0.14677007100979872</v>
      </c>
      <c r="E950" s="11">
        <v>3320309.7267533294</v>
      </c>
      <c r="L950" s="12">
        <f t="shared" si="36"/>
        <v>94850000</v>
      </c>
    </row>
    <row r="951" spans="1:12" hidden="1" x14ac:dyDescent="0.2">
      <c r="A951" s="1">
        <f t="shared" si="37"/>
        <v>914</v>
      </c>
      <c r="B951" s="13">
        <v>9.1251904206528511E-2</v>
      </c>
      <c r="C951" s="13">
        <v>3.7566029387197407E-2</v>
      </c>
      <c r="D951" s="13">
        <v>6.8786013523355241E-2</v>
      </c>
      <c r="E951" s="11">
        <v>964938.66034579242</v>
      </c>
      <c r="L951" s="12">
        <f t="shared" si="36"/>
        <v>94950000</v>
      </c>
    </row>
    <row r="952" spans="1:12" hidden="1" x14ac:dyDescent="0.2">
      <c r="A952" s="1">
        <f t="shared" si="37"/>
        <v>915</v>
      </c>
      <c r="B952" s="13">
        <v>9.1251904206528511E-2</v>
      </c>
      <c r="C952" s="13">
        <v>6.9780674440005413E-3</v>
      </c>
      <c r="D952" s="13">
        <v>0.12433355843475499</v>
      </c>
      <c r="E952" s="11">
        <v>2115270.5831171544</v>
      </c>
      <c r="L952" s="12">
        <f t="shared" si="36"/>
        <v>95050000</v>
      </c>
    </row>
    <row r="953" spans="1:12" hidden="1" x14ac:dyDescent="0.2">
      <c r="A953" s="1">
        <f t="shared" si="37"/>
        <v>916</v>
      </c>
      <c r="B953" s="13">
        <v>9.1251904206528511E-2</v>
      </c>
      <c r="C953" s="13">
        <v>1.6872165799869193E-2</v>
      </c>
      <c r="D953" s="13">
        <v>4.5816817215266439E-2</v>
      </c>
      <c r="E953" s="11">
        <v>573483.32660872629</v>
      </c>
      <c r="L953" s="12">
        <f t="shared" si="36"/>
        <v>95150000</v>
      </c>
    </row>
    <row r="954" spans="1:12" hidden="1" x14ac:dyDescent="0.2">
      <c r="A954" s="1">
        <f t="shared" si="37"/>
        <v>917</v>
      </c>
      <c r="B954" s="13">
        <v>9.1251904206528511E-2</v>
      </c>
      <c r="C954" s="13">
        <v>1.624734987361286E-2</v>
      </c>
      <c r="D954" s="13">
        <v>7.7892570068618369E-2</v>
      </c>
      <c r="E954" s="11">
        <v>971327.25525885669</v>
      </c>
      <c r="L954" s="12">
        <f t="shared" si="36"/>
        <v>95250000</v>
      </c>
    </row>
    <row r="955" spans="1:12" hidden="1" x14ac:dyDescent="0.2">
      <c r="A955" s="1">
        <f t="shared" si="37"/>
        <v>918</v>
      </c>
      <c r="B955" s="13">
        <v>9.1251904206528511E-2</v>
      </c>
      <c r="C955" s="13">
        <v>1.9363857513423684E-2</v>
      </c>
      <c r="D955" s="13">
        <v>-3.3485327296247702E-2</v>
      </c>
      <c r="E955" s="11">
        <v>193208.64658880662</v>
      </c>
      <c r="L955" s="12">
        <f t="shared" si="36"/>
        <v>95350000</v>
      </c>
    </row>
    <row r="956" spans="1:12" hidden="1" x14ac:dyDescent="0.2">
      <c r="A956" s="1">
        <f t="shared" si="37"/>
        <v>919</v>
      </c>
      <c r="B956" s="13">
        <v>9.1251904206528511E-2</v>
      </c>
      <c r="C956" s="13">
        <v>4.4873648375662559E-2</v>
      </c>
      <c r="D956" s="13">
        <v>2.3684981870698993E-2</v>
      </c>
      <c r="E956" s="11">
        <v>533571.18321338086</v>
      </c>
      <c r="L956" s="12">
        <f t="shared" si="36"/>
        <v>95450000</v>
      </c>
    </row>
    <row r="957" spans="1:12" hidden="1" x14ac:dyDescent="0.2">
      <c r="A957" s="1">
        <f t="shared" si="37"/>
        <v>920</v>
      </c>
      <c r="B957" s="13">
        <v>9.1251904206528511E-2</v>
      </c>
      <c r="C957" s="13">
        <v>2.1297349049769682E-2</v>
      </c>
      <c r="D957" s="13">
        <v>6.8403038992511794E-2</v>
      </c>
      <c r="E957" s="11">
        <v>855025.10025314358</v>
      </c>
      <c r="L957" s="12">
        <f t="shared" si="36"/>
        <v>95550000</v>
      </c>
    </row>
    <row r="958" spans="1:12" hidden="1" x14ac:dyDescent="0.2">
      <c r="A958" s="1">
        <f t="shared" si="37"/>
        <v>921</v>
      </c>
      <c r="B958" s="13">
        <v>9.1251904206528511E-2</v>
      </c>
      <c r="C958" s="13">
        <v>3.5840659478602328E-2</v>
      </c>
      <c r="D958" s="13">
        <v>0.14819552605919134</v>
      </c>
      <c r="E958" s="11">
        <v>3648601.3046463793</v>
      </c>
      <c r="L958" s="12">
        <f t="shared" si="36"/>
        <v>95650000</v>
      </c>
    </row>
    <row r="959" spans="1:12" hidden="1" x14ac:dyDescent="0.2">
      <c r="A959" s="1">
        <f t="shared" si="37"/>
        <v>922</v>
      </c>
      <c r="B959" s="13">
        <v>9.1251904206528511E-2</v>
      </c>
      <c r="C959" s="13">
        <v>1.690333379031821E-2</v>
      </c>
      <c r="D959" s="13">
        <v>9.8816796239342863E-2</v>
      </c>
      <c r="E959" s="11">
        <v>1400600.1538188467</v>
      </c>
      <c r="L959" s="12">
        <f t="shared" si="36"/>
        <v>95750000</v>
      </c>
    </row>
    <row r="960" spans="1:12" hidden="1" x14ac:dyDescent="0.2">
      <c r="A960" s="1">
        <f t="shared" si="37"/>
        <v>923</v>
      </c>
      <c r="B960" s="13">
        <v>9.1251904206528511E-2</v>
      </c>
      <c r="C960" s="13">
        <v>3.775489741560123E-2</v>
      </c>
      <c r="D960" s="13">
        <v>0.16223603102993825</v>
      </c>
      <c r="E960" s="11">
        <v>4713972.7430585027</v>
      </c>
      <c r="L960" s="12">
        <f t="shared" si="36"/>
        <v>95850000</v>
      </c>
    </row>
    <row r="961" spans="1:12" hidden="1" x14ac:dyDescent="0.2">
      <c r="A961" s="1">
        <f t="shared" si="37"/>
        <v>924</v>
      </c>
      <c r="B961" s="13">
        <v>9.1251904206528511E-2</v>
      </c>
      <c r="C961" s="13">
        <v>2.1582611833915601E-2</v>
      </c>
      <c r="D961" s="13">
        <v>5.8761008516832913E-2</v>
      </c>
      <c r="E961" s="11">
        <v>731519.23378119757</v>
      </c>
      <c r="L961" s="12">
        <f t="shared" si="36"/>
        <v>95950000</v>
      </c>
    </row>
    <row r="962" spans="1:12" hidden="1" x14ac:dyDescent="0.2">
      <c r="A962" s="1">
        <f t="shared" si="37"/>
        <v>925</v>
      </c>
      <c r="B962" s="13">
        <v>9.1251904206528511E-2</v>
      </c>
      <c r="C962" s="13">
        <v>3.6373128655736872E-2</v>
      </c>
      <c r="D962" s="13">
        <v>0.1451572348138713</v>
      </c>
      <c r="E962" s="11">
        <v>3465891.3816018486</v>
      </c>
      <c r="L962" s="12">
        <f t="shared" si="36"/>
        <v>96050000</v>
      </c>
    </row>
    <row r="963" spans="1:12" hidden="1" x14ac:dyDescent="0.2">
      <c r="A963" s="1">
        <f t="shared" si="37"/>
        <v>926</v>
      </c>
      <c r="B963" s="13">
        <v>9.1251904206528511E-2</v>
      </c>
      <c r="C963" s="13">
        <v>1.4366192161189501E-2</v>
      </c>
      <c r="D963" s="13">
        <v>9.5005462020031475E-2</v>
      </c>
      <c r="E963" s="11">
        <v>1292842.6032758399</v>
      </c>
      <c r="L963" s="12">
        <f t="shared" si="36"/>
        <v>96150000</v>
      </c>
    </row>
    <row r="964" spans="1:12" hidden="1" x14ac:dyDescent="0.2">
      <c r="A964" s="1">
        <f t="shared" si="37"/>
        <v>927</v>
      </c>
      <c r="B964" s="13">
        <v>9.1251904206528511E-2</v>
      </c>
      <c r="C964" s="13">
        <v>1.1853080171306702E-2</v>
      </c>
      <c r="D964" s="13">
        <v>0.13189243749399482</v>
      </c>
      <c r="E964" s="11">
        <v>2474675.4018133329</v>
      </c>
      <c r="L964" s="12">
        <f t="shared" ref="L964:L1027" si="38">L963+100000</f>
        <v>96250000</v>
      </c>
    </row>
    <row r="965" spans="1:12" hidden="1" x14ac:dyDescent="0.2">
      <c r="A965" s="1">
        <f t="shared" si="37"/>
        <v>928</v>
      </c>
      <c r="B965" s="13">
        <v>9.1251904206528511E-2</v>
      </c>
      <c r="C965" s="13">
        <v>3.5495897469145672E-2</v>
      </c>
      <c r="D965" s="13">
        <v>0.10810295266077671</v>
      </c>
      <c r="E965" s="11">
        <v>1815485.7631017743</v>
      </c>
      <c r="L965" s="12">
        <f t="shared" si="38"/>
        <v>96350000</v>
      </c>
    </row>
    <row r="966" spans="1:12" hidden="1" x14ac:dyDescent="0.2">
      <c r="A966" s="1">
        <f t="shared" si="37"/>
        <v>929</v>
      </c>
      <c r="B966" s="13">
        <v>9.1251904206528511E-2</v>
      </c>
      <c r="C966" s="13">
        <v>2.6498651501134243E-2</v>
      </c>
      <c r="D966" s="13">
        <v>0.15462811860624226</v>
      </c>
      <c r="E966" s="11">
        <v>3946138.9626758629</v>
      </c>
      <c r="L966" s="12">
        <f t="shared" si="38"/>
        <v>96450000</v>
      </c>
    </row>
    <row r="967" spans="1:12" hidden="1" x14ac:dyDescent="0.2">
      <c r="A967" s="1">
        <f t="shared" si="37"/>
        <v>930</v>
      </c>
      <c r="B967" s="13">
        <v>9.1251904206528511E-2</v>
      </c>
      <c r="C967" s="13">
        <v>2.8959126465065823E-3</v>
      </c>
      <c r="D967" s="13">
        <v>8.2304895983017212E-2</v>
      </c>
      <c r="E967" s="11">
        <v>972707.63878385071</v>
      </c>
      <c r="L967" s="12">
        <f t="shared" si="38"/>
        <v>96550000</v>
      </c>
    </row>
    <row r="968" spans="1:12" hidden="1" x14ac:dyDescent="0.2">
      <c r="A968" s="1">
        <f t="shared" si="37"/>
        <v>931</v>
      </c>
      <c r="B968" s="13">
        <v>9.1251904206528511E-2</v>
      </c>
      <c r="C968" s="13">
        <v>2.200565540511755E-2</v>
      </c>
      <c r="D968" s="13">
        <v>0.19466555682411979</v>
      </c>
      <c r="E968" s="11">
        <v>8041403.3017069725</v>
      </c>
      <c r="L968" s="12">
        <f t="shared" si="38"/>
        <v>96650000</v>
      </c>
    </row>
    <row r="969" spans="1:12" hidden="1" x14ac:dyDescent="0.2">
      <c r="A969" s="1">
        <f t="shared" si="37"/>
        <v>932</v>
      </c>
      <c r="B969" s="13">
        <v>9.1251904206528511E-2</v>
      </c>
      <c r="C969" s="13">
        <v>1.5307574160197901E-2</v>
      </c>
      <c r="D969" s="13">
        <v>0.15984535638189928</v>
      </c>
      <c r="E969" s="11">
        <v>4172709.1809000224</v>
      </c>
      <c r="L969" s="12">
        <f t="shared" si="38"/>
        <v>96750000</v>
      </c>
    </row>
    <row r="970" spans="1:12" hidden="1" x14ac:dyDescent="0.2">
      <c r="A970" s="1">
        <f t="shared" si="37"/>
        <v>933</v>
      </c>
      <c r="B970" s="13">
        <v>9.1251904206528511E-2</v>
      </c>
      <c r="C970" s="13">
        <v>4.0558250602273312E-2</v>
      </c>
      <c r="D970" s="13">
        <v>0.11079078914712187</v>
      </c>
      <c r="E970" s="11">
        <v>1953996.8255731626</v>
      </c>
      <c r="L970" s="12">
        <f t="shared" si="38"/>
        <v>96850000</v>
      </c>
    </row>
    <row r="971" spans="1:12" hidden="1" x14ac:dyDescent="0.2">
      <c r="A971" s="1">
        <f t="shared" si="37"/>
        <v>934</v>
      </c>
      <c r="B971" s="13">
        <v>9.1251904206528511E-2</v>
      </c>
      <c r="C971" s="13">
        <v>3.2016763641061513E-2</v>
      </c>
      <c r="D971" s="13">
        <v>0.11593728942733901</v>
      </c>
      <c r="E971" s="11">
        <v>2038826.0123270934</v>
      </c>
      <c r="L971" s="12">
        <f t="shared" si="38"/>
        <v>96950000</v>
      </c>
    </row>
    <row r="972" spans="1:12" hidden="1" x14ac:dyDescent="0.2">
      <c r="A972" s="1">
        <f t="shared" si="37"/>
        <v>935</v>
      </c>
      <c r="B972" s="13">
        <v>9.1251904206528511E-2</v>
      </c>
      <c r="C972" s="13">
        <v>1.1476499667117163E-2</v>
      </c>
      <c r="D972" s="13">
        <v>7.2483686853047374E-2</v>
      </c>
      <c r="E972" s="11">
        <v>860326.58624121919</v>
      </c>
      <c r="L972" s="12">
        <f t="shared" si="38"/>
        <v>97050000</v>
      </c>
    </row>
    <row r="973" spans="1:12" hidden="1" x14ac:dyDescent="0.2">
      <c r="A973" s="1">
        <f t="shared" si="37"/>
        <v>936</v>
      </c>
      <c r="B973" s="13">
        <v>9.1251904206528511E-2</v>
      </c>
      <c r="C973" s="13">
        <v>4.9746642482211542E-2</v>
      </c>
      <c r="D973" s="13">
        <v>0.11345614491224612</v>
      </c>
      <c r="E973" s="11">
        <v>2152792.44889746</v>
      </c>
      <c r="L973" s="12">
        <f t="shared" si="38"/>
        <v>97150000</v>
      </c>
    </row>
    <row r="974" spans="1:12" hidden="1" x14ac:dyDescent="0.2">
      <c r="A974" s="1">
        <f t="shared" si="37"/>
        <v>937</v>
      </c>
      <c r="B974" s="13">
        <v>9.1251904206528511E-2</v>
      </c>
      <c r="C974" s="13">
        <v>2.0104511311177426E-2</v>
      </c>
      <c r="D974" s="13">
        <v>0.10950672481438087</v>
      </c>
      <c r="E974" s="11">
        <v>1717553.4912886238</v>
      </c>
      <c r="L974" s="12">
        <f t="shared" si="38"/>
        <v>97250000</v>
      </c>
    </row>
    <row r="975" spans="1:12" hidden="1" x14ac:dyDescent="0.2">
      <c r="A975" s="1">
        <f t="shared" si="37"/>
        <v>938</v>
      </c>
      <c r="B975" s="13">
        <v>9.1251904206528511E-2</v>
      </c>
      <c r="C975" s="13">
        <v>1.5456022225805045E-2</v>
      </c>
      <c r="D975" s="13">
        <v>0.10242426035715746</v>
      </c>
      <c r="E975" s="11">
        <v>1481499.5396792691</v>
      </c>
      <c r="L975" s="12">
        <f t="shared" si="38"/>
        <v>97350000</v>
      </c>
    </row>
    <row r="976" spans="1:12" hidden="1" x14ac:dyDescent="0.2">
      <c r="A976" s="1">
        <f t="shared" si="37"/>
        <v>939</v>
      </c>
      <c r="B976" s="13">
        <v>9.1251904206528511E-2</v>
      </c>
      <c r="C976" s="13">
        <v>2.4156429652481583E-2</v>
      </c>
      <c r="D976" s="13">
        <v>0.10344000979938189</v>
      </c>
      <c r="E976" s="11">
        <v>1576697.986874966</v>
      </c>
      <c r="L976" s="12">
        <f t="shared" si="38"/>
        <v>97450000</v>
      </c>
    </row>
    <row r="977" spans="1:12" hidden="1" x14ac:dyDescent="0.2">
      <c r="A977" s="1">
        <f t="shared" si="37"/>
        <v>940</v>
      </c>
      <c r="B977" s="13">
        <v>9.1251904206528511E-2</v>
      </c>
      <c r="C977" s="13">
        <v>1.8363759029753898E-2</v>
      </c>
      <c r="D977" s="13">
        <v>9.3572786564917243E-2</v>
      </c>
      <c r="E977" s="11">
        <v>1288024.1542891299</v>
      </c>
      <c r="L977" s="12">
        <f t="shared" si="38"/>
        <v>97550000</v>
      </c>
    </row>
    <row r="978" spans="1:12" hidden="1" x14ac:dyDescent="0.2">
      <c r="A978" s="1">
        <f t="shared" si="37"/>
        <v>941</v>
      </c>
      <c r="B978" s="13">
        <v>9.1251904206528511E-2</v>
      </c>
      <c r="C978" s="13">
        <v>3.4402072028458401E-2</v>
      </c>
      <c r="D978" s="13">
        <v>5.5610119496227912E-2</v>
      </c>
      <c r="E978" s="11">
        <v>767069.22335408384</v>
      </c>
      <c r="L978" s="12">
        <f t="shared" si="38"/>
        <v>97650000</v>
      </c>
    </row>
    <row r="979" spans="1:12" hidden="1" x14ac:dyDescent="0.2">
      <c r="A979" s="1">
        <f t="shared" si="37"/>
        <v>942</v>
      </c>
      <c r="B979" s="13">
        <v>9.1251904206528511E-2</v>
      </c>
      <c r="C979" s="13">
        <v>1.8889121666103986E-2</v>
      </c>
      <c r="D979" s="13">
        <v>0.15804603635963166</v>
      </c>
      <c r="E979" s="11">
        <v>4086495.3486915133</v>
      </c>
      <c r="L979" s="12">
        <f t="shared" si="38"/>
        <v>97750000</v>
      </c>
    </row>
    <row r="980" spans="1:12" hidden="1" x14ac:dyDescent="0.2">
      <c r="A980" s="1">
        <f t="shared" si="37"/>
        <v>943</v>
      </c>
      <c r="B980" s="13">
        <v>9.1251904206528511E-2</v>
      </c>
      <c r="C980" s="13">
        <v>3.5551272230477764E-2</v>
      </c>
      <c r="D980" s="13">
        <v>9.1041195828033786E-2</v>
      </c>
      <c r="E980" s="11">
        <v>1363793.493441338</v>
      </c>
      <c r="L980" s="12">
        <f t="shared" si="38"/>
        <v>97850000</v>
      </c>
    </row>
    <row r="981" spans="1:12" hidden="1" x14ac:dyDescent="0.2">
      <c r="A981" s="1">
        <f t="shared" si="37"/>
        <v>944</v>
      </c>
      <c r="B981" s="13">
        <v>9.1251904206528511E-2</v>
      </c>
      <c r="C981" s="13">
        <v>3.0302648226256119E-2</v>
      </c>
      <c r="D981" s="13">
        <v>0.12168517414475744</v>
      </c>
      <c r="E981" s="11">
        <v>2234132.4339603139</v>
      </c>
      <c r="L981" s="12">
        <f t="shared" si="38"/>
        <v>97950000</v>
      </c>
    </row>
    <row r="982" spans="1:12" hidden="1" x14ac:dyDescent="0.2">
      <c r="A982" s="1">
        <f t="shared" si="37"/>
        <v>945</v>
      </c>
      <c r="B982" s="13">
        <v>9.1251904206528511E-2</v>
      </c>
      <c r="C982" s="13">
        <v>3.5706559436919326E-2</v>
      </c>
      <c r="D982" s="13">
        <v>-2.2533609610800115E-2</v>
      </c>
      <c r="E982" s="11">
        <v>270669.38198148634</v>
      </c>
      <c r="L982" s="12">
        <f t="shared" si="38"/>
        <v>98050000</v>
      </c>
    </row>
    <row r="983" spans="1:12" hidden="1" x14ac:dyDescent="0.2">
      <c r="A983" s="1">
        <f t="shared" si="37"/>
        <v>946</v>
      </c>
      <c r="B983" s="13">
        <v>9.1251904206528511E-2</v>
      </c>
      <c r="C983" s="13">
        <v>2.2506176802310374E-2</v>
      </c>
      <c r="D983" s="13">
        <v>6.8041304183757256E-2</v>
      </c>
      <c r="E983" s="11">
        <v>856869.93495305732</v>
      </c>
      <c r="L983" s="12">
        <f t="shared" si="38"/>
        <v>98150000</v>
      </c>
    </row>
    <row r="984" spans="1:12" hidden="1" x14ac:dyDescent="0.2">
      <c r="A984" s="1">
        <f t="shared" si="37"/>
        <v>947</v>
      </c>
      <c r="B984" s="13">
        <v>9.1251904206528511E-2</v>
      </c>
      <c r="C984" s="13">
        <v>4.9824387105484785E-2</v>
      </c>
      <c r="D984" s="13">
        <v>0.10734150602800285</v>
      </c>
      <c r="E984" s="11">
        <v>1947636.0302769605</v>
      </c>
      <c r="L984" s="12">
        <f t="shared" si="38"/>
        <v>98250000</v>
      </c>
    </row>
    <row r="985" spans="1:12" hidden="1" x14ac:dyDescent="0.2">
      <c r="A985" s="1">
        <f t="shared" si="37"/>
        <v>948</v>
      </c>
      <c r="B985" s="13">
        <v>9.1251904206528511E-2</v>
      </c>
      <c r="C985" s="13">
        <v>3.9300111404593878E-2</v>
      </c>
      <c r="D985" s="13">
        <v>0.14919085458655407</v>
      </c>
      <c r="E985" s="11">
        <v>3766726.5698626013</v>
      </c>
      <c r="L985" s="12">
        <f t="shared" si="38"/>
        <v>98350000</v>
      </c>
    </row>
    <row r="986" spans="1:12" hidden="1" x14ac:dyDescent="0.2">
      <c r="A986" s="1">
        <f t="shared" si="37"/>
        <v>949</v>
      </c>
      <c r="B986" s="13">
        <v>9.1251904206528511E-2</v>
      </c>
      <c r="C986" s="13">
        <v>3.0959218323971294E-2</v>
      </c>
      <c r="D986" s="13">
        <v>0.20353537391112378</v>
      </c>
      <c r="E986" s="11">
        <v>9678026.8764309175</v>
      </c>
      <c r="L986" s="12">
        <f t="shared" si="38"/>
        <v>98450000</v>
      </c>
    </row>
    <row r="987" spans="1:12" hidden="1" x14ac:dyDescent="0.2">
      <c r="A987" s="1">
        <f t="shared" si="37"/>
        <v>950</v>
      </c>
      <c r="B987" s="13">
        <v>9.1251904206528511E-2</v>
      </c>
      <c r="C987" s="13">
        <v>2.9171359971707611E-2</v>
      </c>
      <c r="D987" s="13">
        <v>0.1964280779741332</v>
      </c>
      <c r="E987" s="11">
        <v>8468826.6196230594</v>
      </c>
      <c r="L987" s="12">
        <f t="shared" si="38"/>
        <v>98550000</v>
      </c>
    </row>
    <row r="988" spans="1:12" hidden="1" x14ac:dyDescent="0.2">
      <c r="A988" s="1">
        <f t="shared" si="37"/>
        <v>951</v>
      </c>
      <c r="B988" s="13">
        <v>9.1251904206528511E-2</v>
      </c>
      <c r="C988" s="13">
        <v>7.9921576662182973E-3</v>
      </c>
      <c r="D988" s="13">
        <v>0.10000456357236692</v>
      </c>
      <c r="E988" s="11">
        <v>1368267.7690061741</v>
      </c>
      <c r="L988" s="12">
        <f t="shared" si="38"/>
        <v>98650000</v>
      </c>
    </row>
    <row r="989" spans="1:12" hidden="1" x14ac:dyDescent="0.2">
      <c r="A989" s="1">
        <f t="shared" si="37"/>
        <v>952</v>
      </c>
      <c r="B989" s="13">
        <v>9.1251904206528511E-2</v>
      </c>
      <c r="C989" s="13">
        <v>1.5680411925508599E-2</v>
      </c>
      <c r="D989" s="13">
        <v>9.9986885640433926E-2</v>
      </c>
      <c r="E989" s="11">
        <v>1420770.7731492866</v>
      </c>
      <c r="L989" s="12">
        <f t="shared" si="38"/>
        <v>98750000</v>
      </c>
    </row>
    <row r="990" spans="1:12" hidden="1" x14ac:dyDescent="0.2">
      <c r="A990" s="1">
        <f t="shared" si="37"/>
        <v>953</v>
      </c>
      <c r="B990" s="13">
        <v>9.1251904206528511E-2</v>
      </c>
      <c r="C990" s="13">
        <v>2.4701676419554716E-2</v>
      </c>
      <c r="D990" s="13">
        <v>9.6773871050611832E-2</v>
      </c>
      <c r="E990" s="11">
        <v>1409419.8969980106</v>
      </c>
      <c r="L990" s="12">
        <f t="shared" si="38"/>
        <v>98850000</v>
      </c>
    </row>
    <row r="991" spans="1:12" hidden="1" x14ac:dyDescent="0.2">
      <c r="A991" s="1">
        <f t="shared" si="37"/>
        <v>954</v>
      </c>
      <c r="B991" s="13">
        <v>9.1251904206528511E-2</v>
      </c>
      <c r="C991" s="13">
        <v>4.751237179281572E-2</v>
      </c>
      <c r="D991" s="13">
        <v>8.1279503421391286E-2</v>
      </c>
      <c r="E991" s="11">
        <v>1262820.6363929189</v>
      </c>
      <c r="L991" s="12">
        <f t="shared" si="38"/>
        <v>98950000</v>
      </c>
    </row>
    <row r="992" spans="1:12" hidden="1" x14ac:dyDescent="0.2">
      <c r="A992" s="1">
        <f t="shared" si="37"/>
        <v>955</v>
      </c>
      <c r="B992" s="13">
        <v>9.1251904206528511E-2</v>
      </c>
      <c r="C992" s="13">
        <v>3.0391951690046187E-2</v>
      </c>
      <c r="D992" s="13">
        <v>0.1145224671455604</v>
      </c>
      <c r="E992" s="11">
        <v>1973199.9959461372</v>
      </c>
      <c r="L992" s="12">
        <f t="shared" si="38"/>
        <v>99050000</v>
      </c>
    </row>
    <row r="993" spans="1:12" hidden="1" x14ac:dyDescent="0.2">
      <c r="A993" s="1">
        <f t="shared" si="37"/>
        <v>956</v>
      </c>
      <c r="B993" s="13">
        <v>9.1251904206528511E-2</v>
      </c>
      <c r="C993" s="13">
        <v>1.953640750577534E-2</v>
      </c>
      <c r="D993" s="13">
        <v>0.18073248680982482</v>
      </c>
      <c r="E993" s="11">
        <v>6193141.0638222871</v>
      </c>
      <c r="L993" s="12">
        <f t="shared" si="38"/>
        <v>99150000</v>
      </c>
    </row>
    <row r="994" spans="1:12" hidden="1" x14ac:dyDescent="0.2">
      <c r="A994" s="1">
        <f t="shared" si="37"/>
        <v>957</v>
      </c>
      <c r="B994" s="13">
        <v>9.1251904206528511E-2</v>
      </c>
      <c r="C994" s="13">
        <v>3.4946930182639252E-2</v>
      </c>
      <c r="D994" s="13">
        <v>9.4004069931043391E-2</v>
      </c>
      <c r="E994" s="11">
        <v>1427287.5723413962</v>
      </c>
      <c r="L994" s="12">
        <f t="shared" si="38"/>
        <v>99250000</v>
      </c>
    </row>
    <row r="995" spans="1:12" hidden="1" x14ac:dyDescent="0.2">
      <c r="A995" s="1">
        <f t="shared" si="37"/>
        <v>958</v>
      </c>
      <c r="B995" s="13">
        <v>9.1251904206528511E-2</v>
      </c>
      <c r="C995" s="13">
        <v>4.9057880689189357E-2</v>
      </c>
      <c r="D995" s="13">
        <v>4.3881509730430368E-2</v>
      </c>
      <c r="E995" s="11">
        <v>733034.98098497558</v>
      </c>
      <c r="L995" s="12">
        <f t="shared" si="38"/>
        <v>99350000</v>
      </c>
    </row>
    <row r="996" spans="1:12" hidden="1" x14ac:dyDescent="0.2">
      <c r="A996" s="1">
        <f t="shared" si="37"/>
        <v>959</v>
      </c>
      <c r="B996" s="13">
        <v>9.1251904206528511E-2</v>
      </c>
      <c r="C996" s="13">
        <v>2.3683683165096159E-2</v>
      </c>
      <c r="D996" s="13">
        <v>1.9940909874172713E-2</v>
      </c>
      <c r="E996" s="11">
        <v>409925.03034428711</v>
      </c>
      <c r="L996" s="12">
        <f t="shared" si="38"/>
        <v>99450000</v>
      </c>
    </row>
    <row r="997" spans="1:12" hidden="1" x14ac:dyDescent="0.2">
      <c r="A997" s="1">
        <f t="shared" si="37"/>
        <v>960</v>
      </c>
      <c r="B997" s="13">
        <v>9.1251904206528511E-2</v>
      </c>
      <c r="C997" s="13">
        <v>2.231466803268746E-2</v>
      </c>
      <c r="D997" s="13">
        <v>0.14130820581459497</v>
      </c>
      <c r="E997" s="11">
        <v>3056585.1747228559</v>
      </c>
      <c r="L997" s="12">
        <f t="shared" si="38"/>
        <v>99550000</v>
      </c>
    </row>
    <row r="998" spans="1:12" hidden="1" x14ac:dyDescent="0.2">
      <c r="A998" s="1">
        <f t="shared" si="37"/>
        <v>961</v>
      </c>
      <c r="B998" s="13">
        <v>9.1251904206528511E-2</v>
      </c>
      <c r="C998" s="13">
        <v>2.6773652604318927E-2</v>
      </c>
      <c r="D998" s="13">
        <v>0.17301819088735987</v>
      </c>
      <c r="E998" s="11">
        <v>5504007.5192306386</v>
      </c>
      <c r="L998" s="12">
        <f t="shared" si="38"/>
        <v>99650000</v>
      </c>
    </row>
    <row r="999" spans="1:12" hidden="1" x14ac:dyDescent="0.2">
      <c r="A999" s="1">
        <f t="shared" si="37"/>
        <v>962</v>
      </c>
      <c r="B999" s="13">
        <v>9.1251904206528511E-2</v>
      </c>
      <c r="C999" s="13">
        <v>1.0987242809271602E-2</v>
      </c>
      <c r="D999" s="13">
        <v>8.621163993561938E-2</v>
      </c>
      <c r="E999" s="11">
        <v>1088329.5408571586</v>
      </c>
      <c r="L999" s="12">
        <f t="shared" si="38"/>
        <v>99750000</v>
      </c>
    </row>
    <row r="1000" spans="1:12" hidden="1" x14ac:dyDescent="0.2">
      <c r="A1000" s="1">
        <f t="shared" ref="A1000:A1037" si="39">A999+1</f>
        <v>963</v>
      </c>
      <c r="B1000" s="13">
        <v>9.1251904206528511E-2</v>
      </c>
      <c r="C1000" s="13">
        <v>2.0745208736774184E-2</v>
      </c>
      <c r="D1000" s="13">
        <v>0.12432934810296425</v>
      </c>
      <c r="E1000" s="11">
        <v>2240436.4851836441</v>
      </c>
      <c r="L1000" s="12">
        <f t="shared" si="38"/>
        <v>99850000</v>
      </c>
    </row>
    <row r="1001" spans="1:12" hidden="1" x14ac:dyDescent="0.2">
      <c r="A1001" s="1">
        <f t="shared" si="39"/>
        <v>964</v>
      </c>
      <c r="B1001" s="13">
        <v>9.1251904206528511E-2</v>
      </c>
      <c r="C1001" s="13">
        <v>2.5163815190608275E-2</v>
      </c>
      <c r="D1001" s="13">
        <v>0.11561461154782292</v>
      </c>
      <c r="E1001" s="11">
        <v>1959827.4285258234</v>
      </c>
      <c r="L1001" s="12">
        <f t="shared" si="38"/>
        <v>99950000</v>
      </c>
    </row>
    <row r="1002" spans="1:12" hidden="1" x14ac:dyDescent="0.2">
      <c r="A1002" s="1">
        <f t="shared" si="39"/>
        <v>965</v>
      </c>
      <c r="B1002" s="13">
        <v>9.1251904206528511E-2</v>
      </c>
      <c r="C1002" s="13">
        <v>1.7294367686424734E-2</v>
      </c>
      <c r="D1002" s="13">
        <v>0.18936234519202458</v>
      </c>
      <c r="E1002" s="11">
        <v>7206146.9217750374</v>
      </c>
      <c r="L1002" s="12">
        <f t="shared" si="38"/>
        <v>100050000</v>
      </c>
    </row>
    <row r="1003" spans="1:12" hidden="1" x14ac:dyDescent="0.2">
      <c r="A1003" s="1">
        <f t="shared" si="39"/>
        <v>966</v>
      </c>
      <c r="B1003" s="13">
        <v>9.1251904206528511E-2</v>
      </c>
      <c r="C1003" s="13">
        <v>3.0537021080434767E-2</v>
      </c>
      <c r="D1003" s="13">
        <v>7.5889108463979116E-2</v>
      </c>
      <c r="E1003" s="11">
        <v>1028912.8227707385</v>
      </c>
      <c r="L1003" s="12">
        <f t="shared" si="38"/>
        <v>100150000</v>
      </c>
    </row>
    <row r="1004" spans="1:12" hidden="1" x14ac:dyDescent="0.2">
      <c r="A1004" s="1">
        <f t="shared" si="39"/>
        <v>967</v>
      </c>
      <c r="B1004" s="13">
        <v>9.1251904206528511E-2</v>
      </c>
      <c r="C1004" s="13">
        <v>3.5049870631986967E-2</v>
      </c>
      <c r="D1004" s="13">
        <v>6.9239381275688142E-2</v>
      </c>
      <c r="E1004" s="11">
        <v>954066.12135354895</v>
      </c>
      <c r="L1004" s="12">
        <f t="shared" si="38"/>
        <v>100250000</v>
      </c>
    </row>
    <row r="1005" spans="1:12" hidden="1" x14ac:dyDescent="0.2">
      <c r="A1005" s="1">
        <f t="shared" si="39"/>
        <v>968</v>
      </c>
      <c r="B1005" s="13">
        <v>9.1251904206528511E-2</v>
      </c>
      <c r="C1005" s="13">
        <v>4.7353941180790886E-2</v>
      </c>
      <c r="D1005" s="13">
        <v>0.16463144590862666</v>
      </c>
      <c r="E1005" s="11">
        <v>5102934.5490474366</v>
      </c>
      <c r="L1005" s="12">
        <f t="shared" si="38"/>
        <v>100350000</v>
      </c>
    </row>
    <row r="1006" spans="1:12" hidden="1" x14ac:dyDescent="0.2">
      <c r="A1006" s="1">
        <f t="shared" si="39"/>
        <v>969</v>
      </c>
      <c r="B1006" s="13">
        <v>9.1251904206528511E-2</v>
      </c>
      <c r="C1006" s="13">
        <v>3.2859493169806873E-2</v>
      </c>
      <c r="D1006" s="13">
        <v>7.1076213132715726E-2</v>
      </c>
      <c r="E1006" s="11">
        <v>967134.20614483894</v>
      </c>
      <c r="L1006" s="12">
        <f t="shared" si="38"/>
        <v>100450000</v>
      </c>
    </row>
    <row r="1007" spans="1:12" hidden="1" x14ac:dyDescent="0.2">
      <c r="A1007" s="1">
        <f t="shared" si="39"/>
        <v>970</v>
      </c>
      <c r="B1007" s="13">
        <v>9.1251904206528511E-2</v>
      </c>
      <c r="C1007" s="13">
        <v>2.2424587377961065E-2</v>
      </c>
      <c r="D1007" s="13">
        <v>6.440476924339078E-2</v>
      </c>
      <c r="E1007" s="11">
        <v>806742.39406928711</v>
      </c>
      <c r="L1007" s="12">
        <f t="shared" si="38"/>
        <v>100550000</v>
      </c>
    </row>
    <row r="1008" spans="1:12" hidden="1" x14ac:dyDescent="0.2">
      <c r="A1008" s="1">
        <f t="shared" si="39"/>
        <v>971</v>
      </c>
      <c r="B1008" s="13">
        <v>9.1251904206528511E-2</v>
      </c>
      <c r="C1008" s="13">
        <v>4.1888357215384558E-2</v>
      </c>
      <c r="D1008" s="13">
        <v>5.8760991568425673E-2</v>
      </c>
      <c r="E1008" s="11">
        <v>855030.10560761194</v>
      </c>
      <c r="L1008" s="12">
        <f t="shared" si="38"/>
        <v>100650000</v>
      </c>
    </row>
    <row r="1009" spans="1:12" hidden="1" x14ac:dyDescent="0.2">
      <c r="A1009" s="1">
        <f t="shared" si="39"/>
        <v>972</v>
      </c>
      <c r="B1009" s="13">
        <v>9.1251904206528511E-2</v>
      </c>
      <c r="C1009" s="13">
        <v>5.0604170363707296E-3</v>
      </c>
      <c r="D1009" s="13">
        <v>6.6511202562766006E-2</v>
      </c>
      <c r="E1009" s="11">
        <v>746680.63298839692</v>
      </c>
      <c r="L1009" s="12">
        <f t="shared" si="38"/>
        <v>100750000</v>
      </c>
    </row>
    <row r="1010" spans="1:12" hidden="1" x14ac:dyDescent="0.2">
      <c r="A1010" s="1">
        <f t="shared" si="39"/>
        <v>973</v>
      </c>
      <c r="B1010" s="13">
        <v>9.1251904206528511E-2</v>
      </c>
      <c r="C1010" s="13">
        <v>1.153240374137844E-2</v>
      </c>
      <c r="D1010" s="13">
        <v>0.12474726623719921</v>
      </c>
      <c r="E1010" s="11">
        <v>2170801.8370486214</v>
      </c>
      <c r="L1010" s="12">
        <f t="shared" si="38"/>
        <v>100850000</v>
      </c>
    </row>
    <row r="1011" spans="1:12" hidden="1" x14ac:dyDescent="0.2">
      <c r="A1011" s="1">
        <f t="shared" si="39"/>
        <v>974</v>
      </c>
      <c r="B1011" s="13">
        <v>9.1251904206528511E-2</v>
      </c>
      <c r="C1011" s="13">
        <v>3.4938758500917697E-2</v>
      </c>
      <c r="D1011" s="13">
        <v>0.1506565865734989</v>
      </c>
      <c r="E1011" s="11">
        <v>3797042.6998913288</v>
      </c>
      <c r="L1011" s="12">
        <f t="shared" si="38"/>
        <v>100950000</v>
      </c>
    </row>
    <row r="1012" spans="1:12" hidden="1" x14ac:dyDescent="0.2">
      <c r="A1012" s="1">
        <f t="shared" si="39"/>
        <v>975</v>
      </c>
      <c r="B1012" s="13">
        <v>9.1251904206528511E-2</v>
      </c>
      <c r="C1012" s="13">
        <v>4.5701373506123827E-2</v>
      </c>
      <c r="D1012" s="13">
        <v>0.14066117391198196</v>
      </c>
      <c r="E1012" s="11">
        <v>3339676.3194634295</v>
      </c>
      <c r="L1012" s="12">
        <f t="shared" si="38"/>
        <v>101050000</v>
      </c>
    </row>
    <row r="1013" spans="1:12" hidden="1" x14ac:dyDescent="0.2">
      <c r="A1013" s="1">
        <f t="shared" si="39"/>
        <v>976</v>
      </c>
      <c r="B1013" s="13">
        <v>9.1251904206528511E-2</v>
      </c>
      <c r="C1013" s="13">
        <v>6.1062935756620029E-3</v>
      </c>
      <c r="D1013" s="13">
        <v>4.923694435173348E-3</v>
      </c>
      <c r="E1013" s="11">
        <v>278217.4822151282</v>
      </c>
      <c r="L1013" s="12">
        <f t="shared" si="38"/>
        <v>101150000</v>
      </c>
    </row>
    <row r="1014" spans="1:12" hidden="1" x14ac:dyDescent="0.2">
      <c r="A1014" s="1">
        <f t="shared" si="39"/>
        <v>977</v>
      </c>
      <c r="B1014" s="13">
        <v>9.1251904206528511E-2</v>
      </c>
      <c r="C1014" s="13">
        <v>1.2797081834732549E-2</v>
      </c>
      <c r="D1014" s="13">
        <v>5.3663539815837748E-2</v>
      </c>
      <c r="E1014" s="11">
        <v>632206.89703075902</v>
      </c>
      <c r="L1014" s="12">
        <f t="shared" si="38"/>
        <v>101250000</v>
      </c>
    </row>
    <row r="1015" spans="1:12" hidden="1" x14ac:dyDescent="0.2">
      <c r="A1015" s="1">
        <f t="shared" si="39"/>
        <v>978</v>
      </c>
      <c r="B1015" s="13">
        <v>9.1251904206528511E-2</v>
      </c>
      <c r="C1015" s="13">
        <v>2.9013014088522544E-2</v>
      </c>
      <c r="D1015" s="13">
        <v>8.9271945507513689E-2</v>
      </c>
      <c r="E1015" s="11">
        <v>1272049.8085376758</v>
      </c>
      <c r="L1015" s="12">
        <f t="shared" si="38"/>
        <v>101350000</v>
      </c>
    </row>
    <row r="1016" spans="1:12" hidden="1" x14ac:dyDescent="0.2">
      <c r="A1016" s="1">
        <f t="shared" si="39"/>
        <v>979</v>
      </c>
      <c r="B1016" s="13">
        <v>9.1251904206528511E-2</v>
      </c>
      <c r="C1016" s="13">
        <v>4.6183422750073283E-2</v>
      </c>
      <c r="D1016" s="13">
        <v>9.7094011758433268E-2</v>
      </c>
      <c r="E1016" s="11">
        <v>1610813.856340219</v>
      </c>
      <c r="L1016" s="12">
        <f t="shared" si="38"/>
        <v>101450000</v>
      </c>
    </row>
    <row r="1017" spans="1:12" hidden="1" x14ac:dyDescent="0.2">
      <c r="A1017" s="1">
        <f t="shared" si="39"/>
        <v>980</v>
      </c>
      <c r="B1017" s="13">
        <v>9.1251904206528511E-2</v>
      </c>
      <c r="C1017" s="13">
        <v>1.9519485700702222E-2</v>
      </c>
      <c r="D1017" s="13">
        <v>0.12090460102339547</v>
      </c>
      <c r="E1017" s="11">
        <v>2096338.5761779442</v>
      </c>
      <c r="L1017" s="12">
        <f t="shared" si="38"/>
        <v>101550000</v>
      </c>
    </row>
    <row r="1018" spans="1:12" hidden="1" x14ac:dyDescent="0.2">
      <c r="A1018" s="1">
        <f t="shared" si="39"/>
        <v>981</v>
      </c>
      <c r="B1018" s="13">
        <v>9.1251904206528511E-2</v>
      </c>
      <c r="C1018" s="13">
        <v>3.3248854503289127E-3</v>
      </c>
      <c r="D1018" s="13">
        <v>9.672586680998925E-2</v>
      </c>
      <c r="E1018" s="11">
        <v>1261598.6154811606</v>
      </c>
      <c r="L1018" s="12">
        <f t="shared" si="38"/>
        <v>101650000</v>
      </c>
    </row>
    <row r="1019" spans="1:12" hidden="1" x14ac:dyDescent="0.2">
      <c r="A1019" s="1">
        <f t="shared" si="39"/>
        <v>982</v>
      </c>
      <c r="B1019" s="13">
        <v>9.1251904206528511E-2</v>
      </c>
      <c r="C1019" s="13">
        <v>3.9726563855432273E-2</v>
      </c>
      <c r="D1019" s="13">
        <v>0.11618993550887852</v>
      </c>
      <c r="E1019" s="11">
        <v>2131359.9269126169</v>
      </c>
      <c r="L1019" s="12">
        <f t="shared" si="38"/>
        <v>101750000</v>
      </c>
    </row>
    <row r="1020" spans="1:12" hidden="1" x14ac:dyDescent="0.2">
      <c r="A1020" s="1">
        <f t="shared" si="39"/>
        <v>983</v>
      </c>
      <c r="B1020" s="13">
        <v>9.1251904206528511E-2</v>
      </c>
      <c r="C1020" s="13">
        <v>3.6685247866540406E-2</v>
      </c>
      <c r="D1020" s="13">
        <v>7.3383279017033537E-2</v>
      </c>
      <c r="E1020" s="11">
        <v>1031187.1877061673</v>
      </c>
      <c r="L1020" s="12">
        <f t="shared" si="38"/>
        <v>101850000</v>
      </c>
    </row>
    <row r="1021" spans="1:12" hidden="1" x14ac:dyDescent="0.2">
      <c r="A1021" s="1">
        <f t="shared" si="39"/>
        <v>984</v>
      </c>
      <c r="B1021" s="13">
        <v>9.1251904206528511E-2</v>
      </c>
      <c r="C1021" s="13">
        <v>3.9633025402813965E-2</v>
      </c>
      <c r="D1021" s="13">
        <v>4.3984582875308514E-2</v>
      </c>
      <c r="E1021" s="11">
        <v>673402.44062067172</v>
      </c>
      <c r="L1021" s="12">
        <f t="shared" si="38"/>
        <v>101950000</v>
      </c>
    </row>
    <row r="1022" spans="1:12" hidden="1" x14ac:dyDescent="0.2">
      <c r="A1022" s="1">
        <f t="shared" si="39"/>
        <v>985</v>
      </c>
      <c r="B1022" s="13">
        <v>9.1251904206528511E-2</v>
      </c>
      <c r="C1022" s="13">
        <v>4.7451548540031696E-2</v>
      </c>
      <c r="D1022" s="13">
        <v>4.0190909503966948E-2</v>
      </c>
      <c r="E1022" s="11">
        <v>685626.84834535432</v>
      </c>
      <c r="L1022" s="12">
        <f t="shared" si="38"/>
        <v>102050000</v>
      </c>
    </row>
    <row r="1023" spans="1:12" hidden="1" x14ac:dyDescent="0.2">
      <c r="A1023" s="1">
        <f t="shared" si="39"/>
        <v>986</v>
      </c>
      <c r="B1023" s="13">
        <v>9.1251904206528511E-2</v>
      </c>
      <c r="C1023" s="13">
        <v>9.4415186265575223E-3</v>
      </c>
      <c r="D1023" s="13">
        <v>1.3812699030483627E-2</v>
      </c>
      <c r="E1023" s="11">
        <v>327766.073689354</v>
      </c>
      <c r="L1023" s="12">
        <f t="shared" si="38"/>
        <v>102150000</v>
      </c>
    </row>
    <row r="1024" spans="1:12" hidden="1" x14ac:dyDescent="0.2">
      <c r="A1024" s="1">
        <f t="shared" si="39"/>
        <v>987</v>
      </c>
      <c r="B1024" s="13">
        <v>9.1251904206528511E-2</v>
      </c>
      <c r="C1024" s="13">
        <v>1.4192301693310816E-2</v>
      </c>
      <c r="D1024" s="13">
        <v>6.8320457358048564E-3</v>
      </c>
      <c r="E1024" s="11">
        <v>309462.50010173646</v>
      </c>
      <c r="L1024" s="12">
        <f t="shared" si="38"/>
        <v>102250000</v>
      </c>
    </row>
    <row r="1025" spans="1:12" hidden="1" x14ac:dyDescent="0.2">
      <c r="A1025" s="1">
        <f t="shared" si="39"/>
        <v>988</v>
      </c>
      <c r="B1025" s="13">
        <v>9.1251904206528511E-2</v>
      </c>
      <c r="C1025" s="13">
        <v>5.9127844772509323E-3</v>
      </c>
      <c r="D1025" s="13">
        <v>0.17829721315700198</v>
      </c>
      <c r="E1025" s="11">
        <v>5699118.5831380375</v>
      </c>
      <c r="L1025" s="12">
        <f t="shared" si="38"/>
        <v>102350000</v>
      </c>
    </row>
    <row r="1026" spans="1:12" hidden="1" x14ac:dyDescent="0.2">
      <c r="A1026" s="1">
        <f t="shared" si="39"/>
        <v>989</v>
      </c>
      <c r="B1026" s="13">
        <v>9.1251904206528511E-2</v>
      </c>
      <c r="C1026" s="13">
        <v>2.5803621096241715E-2</v>
      </c>
      <c r="D1026" s="13">
        <v>0.18188515241236519</v>
      </c>
      <c r="E1026" s="11">
        <v>6443429.5940962499</v>
      </c>
      <c r="L1026" s="12">
        <f t="shared" si="38"/>
        <v>102450000</v>
      </c>
    </row>
    <row r="1027" spans="1:12" hidden="1" x14ac:dyDescent="0.2">
      <c r="A1027" s="1">
        <f t="shared" si="39"/>
        <v>990</v>
      </c>
      <c r="B1027" s="13">
        <v>9.1251904206528511E-2</v>
      </c>
      <c r="C1027" s="13">
        <v>1.0864344404130767E-2</v>
      </c>
      <c r="D1027" s="13">
        <v>6.8829769259860618E-2</v>
      </c>
      <c r="E1027" s="11">
        <v>805171.1311667735</v>
      </c>
      <c r="L1027" s="12">
        <f t="shared" si="38"/>
        <v>102550000</v>
      </c>
    </row>
    <row r="1028" spans="1:12" hidden="1" x14ac:dyDescent="0.2">
      <c r="A1028" s="1">
        <f t="shared" si="39"/>
        <v>991</v>
      </c>
      <c r="B1028" s="13">
        <v>9.1251904206528511E-2</v>
      </c>
      <c r="C1028" s="13">
        <v>1.9745451042994844E-2</v>
      </c>
      <c r="D1028" s="13">
        <v>9.979132437230348E-2</v>
      </c>
      <c r="E1028" s="11">
        <v>1445889.7751722513</v>
      </c>
      <c r="L1028" s="12">
        <f t="shared" ref="L1028:L1036" si="40">L1027+100000</f>
        <v>102650000</v>
      </c>
    </row>
    <row r="1029" spans="1:12" hidden="1" x14ac:dyDescent="0.2">
      <c r="A1029" s="1">
        <f t="shared" si="39"/>
        <v>992</v>
      </c>
      <c r="B1029" s="13">
        <v>9.1251904206528511E-2</v>
      </c>
      <c r="C1029" s="13">
        <v>1.420379303157282E-2</v>
      </c>
      <c r="D1029" s="13">
        <v>0.10329518303998064</v>
      </c>
      <c r="E1029" s="11">
        <v>1495231.5926411171</v>
      </c>
      <c r="L1029" s="12">
        <f t="shared" si="40"/>
        <v>102750000</v>
      </c>
    </row>
    <row r="1030" spans="1:12" hidden="1" x14ac:dyDescent="0.2">
      <c r="A1030" s="1">
        <f t="shared" si="39"/>
        <v>993</v>
      </c>
      <c r="B1030" s="13">
        <v>9.1251904206528511E-2</v>
      </c>
      <c r="C1030" s="13">
        <v>4.9497037656290287E-2</v>
      </c>
      <c r="D1030" s="13">
        <v>7.0560073920637345E-2</v>
      </c>
      <c r="E1030" s="11">
        <v>1086642.5871363916</v>
      </c>
      <c r="L1030" s="12">
        <f t="shared" si="40"/>
        <v>102850000</v>
      </c>
    </row>
    <row r="1031" spans="1:12" hidden="1" x14ac:dyDescent="0.2">
      <c r="A1031" s="1">
        <f t="shared" si="39"/>
        <v>994</v>
      </c>
      <c r="B1031" s="13">
        <v>9.1251904206528511E-2</v>
      </c>
      <c r="C1031" s="13">
        <v>1.2494955381746288E-2</v>
      </c>
      <c r="D1031" s="13">
        <v>6.0526875782689511E-2</v>
      </c>
      <c r="E1031" s="11">
        <v>707112.659191716</v>
      </c>
      <c r="L1031" s="12">
        <f t="shared" si="40"/>
        <v>102950000</v>
      </c>
    </row>
    <row r="1032" spans="1:12" hidden="1" x14ac:dyDescent="0.2">
      <c r="A1032" s="1">
        <f t="shared" si="39"/>
        <v>995</v>
      </c>
      <c r="B1032" s="13">
        <v>9.1251904206528511E-2</v>
      </c>
      <c r="C1032" s="13">
        <v>1.6310892028818216E-2</v>
      </c>
      <c r="D1032" s="13">
        <v>0.15172449216208012</v>
      </c>
      <c r="E1032" s="11">
        <v>3609932.9586049011</v>
      </c>
      <c r="L1032" s="12">
        <f t="shared" si="40"/>
        <v>103050000</v>
      </c>
    </row>
    <row r="1033" spans="1:12" hidden="1" x14ac:dyDescent="0.2">
      <c r="A1033" s="1">
        <f t="shared" si="39"/>
        <v>996</v>
      </c>
      <c r="B1033" s="13">
        <v>9.1251904206528511E-2</v>
      </c>
      <c r="C1033" s="13">
        <v>2.7154851887463125E-2</v>
      </c>
      <c r="D1033" s="13">
        <v>7.3752219470415326E-2</v>
      </c>
      <c r="E1033" s="11">
        <v>971207.60606112191</v>
      </c>
      <c r="L1033" s="12">
        <f t="shared" si="40"/>
        <v>103150000</v>
      </c>
    </row>
    <row r="1034" spans="1:12" hidden="1" x14ac:dyDescent="0.2">
      <c r="A1034" s="1">
        <f t="shared" si="39"/>
        <v>997</v>
      </c>
      <c r="B1034" s="13">
        <v>9.1251904206528511E-2</v>
      </c>
      <c r="C1034" s="13">
        <v>2.2089922300083744E-2</v>
      </c>
      <c r="D1034" s="13">
        <v>0.12840196496748446</v>
      </c>
      <c r="E1034" s="11">
        <v>2423362.5957523626</v>
      </c>
      <c r="L1034" s="12">
        <f t="shared" si="40"/>
        <v>103250000</v>
      </c>
    </row>
    <row r="1035" spans="1:12" hidden="1" x14ac:dyDescent="0.2">
      <c r="A1035" s="1">
        <f t="shared" si="39"/>
        <v>998</v>
      </c>
      <c r="B1035" s="13">
        <v>9.1251904206528511E-2</v>
      </c>
      <c r="C1035" s="13">
        <v>2.54088998475369E-2</v>
      </c>
      <c r="D1035" s="13">
        <v>0.10511718009377258</v>
      </c>
      <c r="E1035" s="11">
        <v>1633927.7033683269</v>
      </c>
      <c r="L1035" s="12">
        <f t="shared" si="40"/>
        <v>103350000</v>
      </c>
    </row>
    <row r="1036" spans="1:12" hidden="1" x14ac:dyDescent="0.2">
      <c r="A1036" s="1">
        <f t="shared" si="39"/>
        <v>999</v>
      </c>
      <c r="B1036" s="13">
        <v>9.1251904206528511E-2</v>
      </c>
      <c r="C1036" s="13">
        <v>4.6642262355748865E-2</v>
      </c>
      <c r="D1036" s="13">
        <v>7.112281601383022E-2</v>
      </c>
      <c r="E1036" s="11">
        <v>1071834.6647994923</v>
      </c>
      <c r="L1036" s="12">
        <f t="shared" si="40"/>
        <v>103450000</v>
      </c>
    </row>
    <row r="1037" spans="1:12" x14ac:dyDescent="0.2">
      <c r="A1037" s="1">
        <f t="shared" si="39"/>
        <v>1000</v>
      </c>
      <c r="B1037" s="13">
        <v>9.1251904206528511E-2</v>
      </c>
      <c r="C1037" s="13">
        <v>6.8667390556920232E-3</v>
      </c>
      <c r="D1037" s="13">
        <v>3.8254231545336741E-2</v>
      </c>
      <c r="E1037" s="11">
        <v>470381.15193204855</v>
      </c>
      <c r="L1037" s="12"/>
    </row>
    <row r="1038" spans="1:12" x14ac:dyDescent="0.2">
      <c r="A1038" s="1"/>
      <c r="L1038" s="12"/>
    </row>
    <row r="1039" spans="1:12" x14ac:dyDescent="0.2">
      <c r="A1039" s="1"/>
      <c r="L1039" s="12"/>
    </row>
    <row r="1040" spans="1:12" x14ac:dyDescent="0.2">
      <c r="A1040" s="1"/>
      <c r="L1040" s="12"/>
    </row>
    <row r="1041" spans="1:12" x14ac:dyDescent="0.2">
      <c r="A1041" s="1"/>
      <c r="L1041" s="12"/>
    </row>
    <row r="1042" spans="1:12" x14ac:dyDescent="0.2">
      <c r="A1042" s="1"/>
      <c r="L1042" s="12"/>
    </row>
    <row r="1043" spans="1:12" x14ac:dyDescent="0.2">
      <c r="A1043" s="1"/>
      <c r="L1043" s="12"/>
    </row>
    <row r="1044" spans="1:12" x14ac:dyDescent="0.2">
      <c r="A1044" s="1"/>
      <c r="L1044" s="12"/>
    </row>
    <row r="1045" spans="1:12" x14ac:dyDescent="0.2">
      <c r="A1045" s="1"/>
      <c r="L1045" s="12"/>
    </row>
    <row r="1046" spans="1:12" x14ac:dyDescent="0.2">
      <c r="A1046" s="1"/>
      <c r="L1046" s="12"/>
    </row>
    <row r="1047" spans="1:12" x14ac:dyDescent="0.2">
      <c r="A1047" s="1"/>
      <c r="L1047" s="12"/>
    </row>
    <row r="1048" spans="1:12" x14ac:dyDescent="0.2">
      <c r="A1048" s="1"/>
      <c r="L1048" s="12"/>
    </row>
    <row r="1049" spans="1:12" x14ac:dyDescent="0.2">
      <c r="A1049" s="1"/>
      <c r="L1049" s="12"/>
    </row>
    <row r="1050" spans="1:12" x14ac:dyDescent="0.2">
      <c r="A1050" s="1"/>
      <c r="L1050" s="12"/>
    </row>
    <row r="1051" spans="1:12" x14ac:dyDescent="0.2">
      <c r="A1051" s="1"/>
      <c r="L1051" s="12"/>
    </row>
    <row r="1052" spans="1:12" x14ac:dyDescent="0.2">
      <c r="A1052" s="1"/>
      <c r="L1052" s="12"/>
    </row>
    <row r="1053" spans="1:12" x14ac:dyDescent="0.2">
      <c r="A1053" s="1"/>
      <c r="L1053" s="12"/>
    </row>
    <row r="1054" spans="1:12" x14ac:dyDescent="0.2">
      <c r="A1054" s="1"/>
      <c r="L1054" s="12"/>
    </row>
    <row r="1055" spans="1:12" x14ac:dyDescent="0.2">
      <c r="A1055" s="1"/>
      <c r="L1055" s="12"/>
    </row>
    <row r="1056" spans="1:12" x14ac:dyDescent="0.2">
      <c r="A1056" s="1"/>
      <c r="L1056" s="12"/>
    </row>
    <row r="1057" spans="1:12" x14ac:dyDescent="0.2">
      <c r="A1057" s="1"/>
      <c r="L1057" s="12"/>
    </row>
    <row r="1058" spans="1:12" x14ac:dyDescent="0.2">
      <c r="A1058" s="1"/>
      <c r="L1058" s="12"/>
    </row>
    <row r="1059" spans="1:12" x14ac:dyDescent="0.2">
      <c r="A1059" s="1"/>
      <c r="L1059" s="12"/>
    </row>
    <row r="1060" spans="1:12" x14ac:dyDescent="0.2">
      <c r="A1060" s="1"/>
      <c r="L1060" s="12"/>
    </row>
    <row r="1061" spans="1:12" x14ac:dyDescent="0.2">
      <c r="A1061" s="1"/>
      <c r="L1061" s="12"/>
    </row>
    <row r="1062" spans="1:12" x14ac:dyDescent="0.2">
      <c r="A1062" s="1"/>
      <c r="L1062" s="12"/>
    </row>
    <row r="1063" spans="1:12" x14ac:dyDescent="0.2">
      <c r="A1063" s="1"/>
      <c r="L1063" s="12"/>
    </row>
    <row r="1064" spans="1:12" x14ac:dyDescent="0.2">
      <c r="A1064" s="1"/>
      <c r="L1064" s="12"/>
    </row>
    <row r="1065" spans="1:12" x14ac:dyDescent="0.2">
      <c r="A1065" s="1"/>
      <c r="L1065" s="12"/>
    </row>
    <row r="1066" spans="1:12" x14ac:dyDescent="0.2">
      <c r="A1066" s="1"/>
      <c r="L1066" s="12"/>
    </row>
    <row r="1067" spans="1:12" x14ac:dyDescent="0.2">
      <c r="A1067" s="1"/>
      <c r="L1067" s="12"/>
    </row>
    <row r="1068" spans="1:12" x14ac:dyDescent="0.2">
      <c r="A1068" s="1"/>
      <c r="L1068" s="12"/>
    </row>
    <row r="1069" spans="1:12" x14ac:dyDescent="0.2">
      <c r="A1069" s="1"/>
      <c r="L1069" s="12"/>
    </row>
    <row r="1070" spans="1:12" x14ac:dyDescent="0.2">
      <c r="A1070" s="1"/>
      <c r="L1070" s="12"/>
    </row>
    <row r="1071" spans="1:12" x14ac:dyDescent="0.2">
      <c r="A1071" s="1"/>
      <c r="L1071" s="12"/>
    </row>
    <row r="1072" spans="1:12" x14ac:dyDescent="0.2">
      <c r="A1072" s="1"/>
      <c r="L1072" s="12"/>
    </row>
    <row r="1073" spans="1:12" x14ac:dyDescent="0.2">
      <c r="A1073" s="1"/>
      <c r="L1073" s="12"/>
    </row>
    <row r="1074" spans="1:12" x14ac:dyDescent="0.2">
      <c r="A1074" s="1"/>
      <c r="L1074" s="12"/>
    </row>
    <row r="1075" spans="1:12" x14ac:dyDescent="0.2">
      <c r="A1075" s="1"/>
      <c r="L1075" s="12"/>
    </row>
    <row r="1076" spans="1:12" x14ac:dyDescent="0.2">
      <c r="A1076" s="1"/>
      <c r="L1076" s="12"/>
    </row>
    <row r="1077" spans="1:12" x14ac:dyDescent="0.2">
      <c r="A1077" s="1"/>
      <c r="L1077" s="12"/>
    </row>
    <row r="1078" spans="1:12" x14ac:dyDescent="0.2">
      <c r="A1078" s="1"/>
      <c r="L1078" s="12"/>
    </row>
    <row r="1079" spans="1:12" x14ac:dyDescent="0.2">
      <c r="A1079" s="1"/>
      <c r="L1079" s="12"/>
    </row>
    <row r="1080" spans="1:12" x14ac:dyDescent="0.2">
      <c r="A1080" s="1"/>
      <c r="L1080" s="12"/>
    </row>
    <row r="1081" spans="1:12" x14ac:dyDescent="0.2">
      <c r="A1081" s="1"/>
      <c r="L1081" s="12"/>
    </row>
    <row r="1082" spans="1:12" x14ac:dyDescent="0.2">
      <c r="A1082" s="1"/>
      <c r="L1082" s="12"/>
    </row>
    <row r="1083" spans="1:12" x14ac:dyDescent="0.2">
      <c r="A1083" s="1"/>
      <c r="L1083" s="12"/>
    </row>
    <row r="1084" spans="1:12" x14ac:dyDescent="0.2">
      <c r="A1084" s="1"/>
      <c r="L1084" s="12"/>
    </row>
    <row r="1085" spans="1:12" x14ac:dyDescent="0.2">
      <c r="A1085" s="1"/>
      <c r="L1085" s="12"/>
    </row>
    <row r="1086" spans="1:12" x14ac:dyDescent="0.2">
      <c r="A1086" s="1"/>
      <c r="L1086" s="12"/>
    </row>
    <row r="1087" spans="1:12" x14ac:dyDescent="0.2">
      <c r="A1087" s="1"/>
      <c r="L1087" s="12"/>
    </row>
    <row r="1088" spans="1:12" x14ac:dyDescent="0.2">
      <c r="A1088" s="1"/>
      <c r="L1088" s="12"/>
    </row>
    <row r="1089" spans="1:12" x14ac:dyDescent="0.2">
      <c r="A1089" s="1"/>
      <c r="L1089" s="12"/>
    </row>
    <row r="1090" spans="1:12" x14ac:dyDescent="0.2">
      <c r="A1090" s="1"/>
      <c r="L1090" s="12"/>
    </row>
    <row r="1091" spans="1:12" x14ac:dyDescent="0.2">
      <c r="A1091" s="1"/>
    </row>
    <row r="1092" spans="1:12" x14ac:dyDescent="0.2">
      <c r="A1092" s="1"/>
    </row>
    <row r="1093" spans="1:12" x14ac:dyDescent="0.2">
      <c r="A1093" s="1"/>
    </row>
    <row r="1094" spans="1:12" x14ac:dyDescent="0.2">
      <c r="A1094" s="1"/>
    </row>
    <row r="1095" spans="1:12" x14ac:dyDescent="0.2">
      <c r="A1095" s="1"/>
    </row>
    <row r="1096" spans="1:12" x14ac:dyDescent="0.2">
      <c r="A1096" s="1"/>
    </row>
    <row r="1097" spans="1:12" x14ac:dyDescent="0.2">
      <c r="A1097" s="1"/>
    </row>
    <row r="1098" spans="1:12" x14ac:dyDescent="0.2">
      <c r="A1098" s="1"/>
    </row>
    <row r="1099" spans="1:12" x14ac:dyDescent="0.2">
      <c r="A1099" s="1"/>
    </row>
    <row r="1100" spans="1:12" x14ac:dyDescent="0.2">
      <c r="A1100"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Initial Model</vt:lpstr>
      <vt:lpstr>Model Adjusted for 20 years</vt:lpstr>
      <vt:lpstr>Model Adjusted for 25 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Cafoncelli Romero</dc:creator>
  <cp:lastModifiedBy>Luca Cafoncelli Romero</cp:lastModifiedBy>
  <dcterms:created xsi:type="dcterms:W3CDTF">2021-12-12T00:13:20Z</dcterms:created>
  <dcterms:modified xsi:type="dcterms:W3CDTF">2023-10-12T17:04:25Z</dcterms:modified>
</cp:coreProperties>
</file>