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75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<sst xmlns="http://schemas.openxmlformats.org/spreadsheetml/2006/main" count="49" uniqueCount="44">
  <si>
    <t>Gradebook</t>
  </si>
  <si>
    <t>Safety test</t>
  </si>
  <si>
    <t>Company Philosophy Test</t>
  </si>
  <si>
    <t>Financial Skills Test</t>
  </si>
  <si>
    <t>Drug Test</t>
  </si>
  <si>
    <t>Fire employee?</t>
  </si>
  <si>
    <t>First Name</t>
  </si>
  <si>
    <t>Last Name</t>
  </si>
  <si>
    <t>Loc</t>
  </si>
  <si>
    <t>Do</t>
  </si>
  <si>
    <t>Joseph</t>
  </si>
  <si>
    <t>C</t>
  </si>
  <si>
    <t>Deez</t>
  </si>
  <si>
    <t>Master</t>
  </si>
  <si>
    <t>Jhon</t>
  </si>
  <si>
    <t>Jaba</t>
  </si>
  <si>
    <t>Josh</t>
  </si>
  <si>
    <t>Connor</t>
  </si>
  <si>
    <t>Marie</t>
  </si>
  <si>
    <t>Sue</t>
  </si>
  <si>
    <t>Bery</t>
  </si>
  <si>
    <t>Man</t>
  </si>
  <si>
    <t>Billy</t>
  </si>
  <si>
    <t>Marrington</t>
  </si>
  <si>
    <t>Ban</t>
  </si>
  <si>
    <t>Carkwholm</t>
  </si>
  <si>
    <t>Broester</t>
  </si>
  <si>
    <t>Eva</t>
  </si>
  <si>
    <t>Gelion</t>
  </si>
  <si>
    <t>Berremy</t>
  </si>
  <si>
    <t>Saint</t>
  </si>
  <si>
    <t>Kim</t>
  </si>
  <si>
    <t>Dwinny</t>
  </si>
  <si>
    <t>Poppy</t>
  </si>
  <si>
    <t>Mottyk</t>
  </si>
  <si>
    <t>Ahram</t>
  </si>
  <si>
    <t>Drinkor</t>
  </si>
  <si>
    <t>Notty</t>
  </si>
  <si>
    <t>Gerseti</t>
  </si>
  <si>
    <t>Ronald</t>
  </si>
  <si>
    <t>Grump</t>
  </si>
  <si>
    <t>Max</t>
  </si>
  <si>
    <t>Min</t>
  </si>
  <si>
    <t>Average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</si>
</sst>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textRotation="90"/>
    </xf>
    <xf numFmtId="0" fontId="0" fillId="0" borderId="0" xfId="0" applyAlignment="1">
      <alignment vertical="center" wrapText="1"/>
    </xf>
    <xf numFmtId="9" fontId="0" fillId="0" borderId="0" xfId="3">
      <alignment vertical="center"/>
    </xf>
    <xf numFmtId="0" fontId="0" fillId="0" borderId="0" xfId="0" applyAlignment="1">
      <alignment textRotation="9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Safety tests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Loc</c:v>
                </c:pt>
                <c:pt idx="1">
                  <c:v>Joseph</c:v>
                </c:pt>
                <c:pt idx="2">
                  <c:v>Deez</c:v>
                </c:pt>
                <c:pt idx="3">
                  <c:v>Jhon</c:v>
                </c:pt>
                <c:pt idx="4">
                  <c:v>Josh</c:v>
                </c:pt>
                <c:pt idx="5">
                  <c:v>Marie</c:v>
                </c:pt>
                <c:pt idx="6">
                  <c:v>Bery</c:v>
                </c:pt>
                <c:pt idx="7">
                  <c:v>Billy</c:v>
                </c:pt>
                <c:pt idx="8">
                  <c:v>Ban</c:v>
                </c:pt>
                <c:pt idx="9">
                  <c:v>Joseph</c:v>
                </c:pt>
                <c:pt idx="10">
                  <c:v>Eva</c:v>
                </c:pt>
                <c:pt idx="11">
                  <c:v>Berremy</c:v>
                </c:pt>
                <c:pt idx="12">
                  <c:v>Kim</c:v>
                </c:pt>
                <c:pt idx="13">
                  <c:v>Poppy</c:v>
                </c:pt>
                <c:pt idx="14">
                  <c:v>Ahram</c:v>
                </c:pt>
                <c:pt idx="15">
                  <c:v>Notty</c:v>
                </c:pt>
                <c:pt idx="16">
                  <c:v>Ronald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9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785488"/>
        <c:axId val="614820858"/>
      </c:barChart>
      <c:catAx>
        <c:axId val="66378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820858"/>
        <c:crosses val="autoZero"/>
        <c:auto val="1"/>
        <c:lblAlgn val="ctr"/>
        <c:lblOffset val="100"/>
        <c:noMultiLvlLbl val="0"/>
      </c:catAx>
      <c:valAx>
        <c:axId val="6148208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7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Company Philosophy Test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328888888888889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Loc</c:v>
                </c:pt>
                <c:pt idx="1">
                  <c:v>Joseph</c:v>
                </c:pt>
                <c:pt idx="2">
                  <c:v>Deez</c:v>
                </c:pt>
                <c:pt idx="3">
                  <c:v>Jhon</c:v>
                </c:pt>
                <c:pt idx="4">
                  <c:v>Josh</c:v>
                </c:pt>
                <c:pt idx="5">
                  <c:v>Marie</c:v>
                </c:pt>
                <c:pt idx="6">
                  <c:v>Bery</c:v>
                </c:pt>
                <c:pt idx="7">
                  <c:v>Billy</c:v>
                </c:pt>
                <c:pt idx="8">
                  <c:v>Ban</c:v>
                </c:pt>
                <c:pt idx="9">
                  <c:v>Joseph</c:v>
                </c:pt>
                <c:pt idx="10">
                  <c:v>Eva</c:v>
                </c:pt>
                <c:pt idx="11">
                  <c:v>Berremy</c:v>
                </c:pt>
                <c:pt idx="12">
                  <c:v>Kim</c:v>
                </c:pt>
                <c:pt idx="13">
                  <c:v>Poppy</c:v>
                </c:pt>
                <c:pt idx="14">
                  <c:v>Ahram</c:v>
                </c:pt>
                <c:pt idx="15">
                  <c:v>Notty</c:v>
                </c:pt>
                <c:pt idx="16">
                  <c:v>Ronald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13</c:v>
                </c:pt>
                <c:pt idx="12">
                  <c:v>15</c:v>
                </c:pt>
                <c:pt idx="13">
                  <c:v>12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33707"/>
        <c:axId val="280016374"/>
      </c:barChart>
      <c:catAx>
        <c:axId val="229337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016374"/>
        <c:crosses val="autoZero"/>
        <c:auto val="1"/>
        <c:lblAlgn val="ctr"/>
        <c:lblOffset val="100"/>
        <c:noMultiLvlLbl val="0"/>
      </c:catAx>
      <c:valAx>
        <c:axId val="2800163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337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Financial Skills Test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352291666666667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Loc</c:v>
                </c:pt>
                <c:pt idx="1">
                  <c:v>Joseph</c:v>
                </c:pt>
                <c:pt idx="2">
                  <c:v>Deez</c:v>
                </c:pt>
                <c:pt idx="3">
                  <c:v>Jhon</c:v>
                </c:pt>
                <c:pt idx="4">
                  <c:v>Josh</c:v>
                </c:pt>
                <c:pt idx="5">
                  <c:v>Marie</c:v>
                </c:pt>
                <c:pt idx="6">
                  <c:v>Bery</c:v>
                </c:pt>
                <c:pt idx="7">
                  <c:v>Billy</c:v>
                </c:pt>
                <c:pt idx="8">
                  <c:v>Ban</c:v>
                </c:pt>
                <c:pt idx="9">
                  <c:v>Joseph</c:v>
                </c:pt>
                <c:pt idx="10">
                  <c:v>Eva</c:v>
                </c:pt>
                <c:pt idx="11">
                  <c:v>Berremy</c:v>
                </c:pt>
                <c:pt idx="12">
                  <c:v>Kim</c:v>
                </c:pt>
                <c:pt idx="13">
                  <c:v>Poppy</c:v>
                </c:pt>
                <c:pt idx="14">
                  <c:v>Ahram</c:v>
                </c:pt>
                <c:pt idx="15">
                  <c:v>Notty</c:v>
                </c:pt>
                <c:pt idx="16">
                  <c:v>Ronald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67</c:v>
                </c:pt>
                <c:pt idx="1">
                  <c:v>87</c:v>
                </c:pt>
                <c:pt idx="2">
                  <c:v>100</c:v>
                </c:pt>
                <c:pt idx="3">
                  <c:v>23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100</c:v>
                </c:pt>
                <c:pt idx="8">
                  <c:v>67</c:v>
                </c:pt>
                <c:pt idx="9">
                  <c:v>89</c:v>
                </c:pt>
                <c:pt idx="10">
                  <c:v>7</c:v>
                </c:pt>
                <c:pt idx="11">
                  <c:v>45</c:v>
                </c:pt>
                <c:pt idx="12">
                  <c:v>22</c:v>
                </c:pt>
                <c:pt idx="13">
                  <c:v>23</c:v>
                </c:pt>
                <c:pt idx="14">
                  <c:v>54</c:v>
                </c:pt>
                <c:pt idx="15">
                  <c:v>34</c:v>
                </c:pt>
                <c:pt idx="16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9910"/>
        <c:axId val="525424598"/>
      </c:barChart>
      <c:catAx>
        <c:axId val="1366299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424598"/>
        <c:crosses val="autoZero"/>
        <c:auto val="1"/>
        <c:lblAlgn val="ctr"/>
        <c:lblOffset val="100"/>
        <c:noMultiLvlLbl val="0"/>
      </c:catAx>
      <c:valAx>
        <c:axId val="5254245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6299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Drug test</a:t>
            </a:r>
            <a:endParaRPr lang="en-GB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4166666666667"/>
          <c:y val="0.165509259259259"/>
          <c:w val="0.901027777777778"/>
          <c:h val="0.627870370370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Loc</c:v>
                </c:pt>
                <c:pt idx="1">
                  <c:v>Joseph</c:v>
                </c:pt>
                <c:pt idx="2">
                  <c:v>Deez</c:v>
                </c:pt>
                <c:pt idx="3">
                  <c:v>Jhon</c:v>
                </c:pt>
                <c:pt idx="4">
                  <c:v>Josh</c:v>
                </c:pt>
                <c:pt idx="5">
                  <c:v>Marie</c:v>
                </c:pt>
                <c:pt idx="6">
                  <c:v>Bery</c:v>
                </c:pt>
                <c:pt idx="7">
                  <c:v>Billy</c:v>
                </c:pt>
                <c:pt idx="8">
                  <c:v>Ban</c:v>
                </c:pt>
                <c:pt idx="9">
                  <c:v>Joseph</c:v>
                </c:pt>
                <c:pt idx="10">
                  <c:v>Eva</c:v>
                </c:pt>
                <c:pt idx="11">
                  <c:v>Berremy</c:v>
                </c:pt>
                <c:pt idx="12">
                  <c:v>Kim</c:v>
                </c:pt>
                <c:pt idx="13">
                  <c:v>Poppy</c:v>
                </c:pt>
                <c:pt idx="14">
                  <c:v>Ahram</c:v>
                </c:pt>
                <c:pt idx="15">
                  <c:v>Notty</c:v>
                </c:pt>
                <c:pt idx="16">
                  <c:v>Ronald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422071"/>
        <c:axId val="334344619"/>
      </c:barChart>
      <c:catAx>
        <c:axId val="807422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344619"/>
        <c:crosses val="autoZero"/>
        <c:auto val="1"/>
        <c:lblAlgn val="ctr"/>
        <c:lblOffset val="100"/>
        <c:noMultiLvlLbl val="0"/>
      </c:catAx>
      <c:valAx>
        <c:axId val="334344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422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301625</xdr:colOff>
      <xdr:row>0</xdr:row>
      <xdr:rowOff>155575</xdr:rowOff>
    </xdr:from>
    <xdr:to>
      <xdr:col>20</xdr:col>
      <xdr:colOff>606425</xdr:colOff>
      <xdr:row>8</xdr:row>
      <xdr:rowOff>2540</xdr:rowOff>
    </xdr:to>
    <xdr:graphicFrame>
      <xdr:nvGraphicFramePr>
        <xdr:cNvPr id="2" name="Chart 1"/>
        <xdr:cNvGraphicFramePr/>
      </xdr:nvGraphicFramePr>
      <xdr:xfrm>
        <a:off x="7473950" y="155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298450</xdr:colOff>
      <xdr:row>8</xdr:row>
      <xdr:rowOff>136525</xdr:rowOff>
    </xdr:from>
    <xdr:to>
      <xdr:col>20</xdr:col>
      <xdr:colOff>603250</xdr:colOff>
      <xdr:row>23</xdr:row>
      <xdr:rowOff>22225</xdr:rowOff>
    </xdr:to>
    <xdr:graphicFrame>
      <xdr:nvGraphicFramePr>
        <xdr:cNvPr id="3" name="Chart 2"/>
        <xdr:cNvGraphicFramePr/>
      </xdr:nvGraphicFramePr>
      <xdr:xfrm>
        <a:off x="7470775" y="3032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269875</xdr:colOff>
      <xdr:row>0</xdr:row>
      <xdr:rowOff>146050</xdr:rowOff>
    </xdr:from>
    <xdr:to>
      <xdr:col>28</xdr:col>
      <xdr:colOff>574675</xdr:colOff>
      <xdr:row>7</xdr:row>
      <xdr:rowOff>183515</xdr:rowOff>
    </xdr:to>
    <xdr:graphicFrame>
      <xdr:nvGraphicFramePr>
        <xdr:cNvPr id="5" name="Chart 4"/>
        <xdr:cNvGraphicFramePr/>
      </xdr:nvGraphicFramePr>
      <xdr:xfrm>
        <a:off x="12319000" y="146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288925</xdr:colOff>
      <xdr:row>8</xdr:row>
      <xdr:rowOff>136525</xdr:rowOff>
    </xdr:from>
    <xdr:to>
      <xdr:col>28</xdr:col>
      <xdr:colOff>593725</xdr:colOff>
      <xdr:row>23</xdr:row>
      <xdr:rowOff>22225</xdr:rowOff>
    </xdr:to>
    <xdr:graphicFrame>
      <xdr:nvGraphicFramePr>
        <xdr:cNvPr id="6" name="Chart 5"/>
        <xdr:cNvGraphicFramePr/>
      </xdr:nvGraphicFramePr>
      <xdr:xfrm>
        <a:off x="12338050" y="3032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W28" sqref="W28"/>
    </sheetView>
  </sheetViews>
  <sheetFormatPr defaultColWidth="9.14285714285714" defaultRowHeight="15"/>
  <cols>
    <col min="1" max="1" width="11.4285714285714" customWidth="1"/>
    <col min="2" max="2" width="11.2857142857143" customWidth="1"/>
    <col min="3" max="3" width="4.71428571428571" customWidth="1"/>
    <col min="4" max="4" width="5.14285714285714" customWidth="1"/>
    <col min="5" max="5" width="6.28571428571429" customWidth="1"/>
    <col min="6" max="6" width="4.85714285714286" customWidth="1"/>
    <col min="8" max="8" width="9" customWidth="1"/>
  </cols>
  <sheetData>
    <row r="1" ht="123.05" spans="1:1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4" t="s">
        <v>5</v>
      </c>
    </row>
    <row r="2" spans="3:6">
      <c r="C2">
        <v>10</v>
      </c>
      <c r="D2">
        <v>20</v>
      </c>
      <c r="E2">
        <v>100</v>
      </c>
      <c r="F2">
        <v>1</v>
      </c>
    </row>
    <row r="3" spans="1:2">
      <c r="A3" t="s">
        <v>6</v>
      </c>
      <c r="B3" t="s">
        <v>7</v>
      </c>
    </row>
    <row r="4" spans="1:13">
      <c r="A4" s="2" t="s">
        <v>8</v>
      </c>
      <c r="B4" t="s">
        <v>9</v>
      </c>
      <c r="C4">
        <v>6</v>
      </c>
      <c r="D4">
        <v>10</v>
      </c>
      <c r="E4">
        <v>67</v>
      </c>
      <c r="F4">
        <v>1</v>
      </c>
      <c r="H4" s="3">
        <f>C4/C$2</f>
        <v>0.6</v>
      </c>
      <c r="I4" s="3">
        <f>D4/D$2</f>
        <v>0.5</v>
      </c>
      <c r="J4" s="3">
        <f>E4/E$2</f>
        <v>0.67</v>
      </c>
      <c r="K4" s="3">
        <f>F4/F$2</f>
        <v>1</v>
      </c>
      <c r="M4" t="b">
        <f>OR(H4&lt;0.5,I4&lt;0.5,J4&lt;0.5,K4&lt;0.5)</f>
        <v>0</v>
      </c>
    </row>
    <row r="5" spans="1:13">
      <c r="A5" t="s">
        <v>10</v>
      </c>
      <c r="B5" t="s">
        <v>11</v>
      </c>
      <c r="C5">
        <v>9</v>
      </c>
      <c r="D5">
        <v>11</v>
      </c>
      <c r="E5">
        <v>87</v>
      </c>
      <c r="F5">
        <v>1</v>
      </c>
      <c r="H5" s="3">
        <f t="shared" ref="H5:H20" si="0">C5/C$2</f>
        <v>0.9</v>
      </c>
      <c r="I5" s="3">
        <f>D5/D$2</f>
        <v>0.55</v>
      </c>
      <c r="J5" s="3">
        <f>E5/E$2</f>
        <v>0.87</v>
      </c>
      <c r="K5" s="3">
        <f>F5/F$2</f>
        <v>1</v>
      </c>
      <c r="M5" t="b">
        <f t="shared" ref="M5:M20" si="1">OR(H5&lt;0.5,I5&lt;0.5,J5&lt;0.5,K5&lt;0.5)</f>
        <v>0</v>
      </c>
    </row>
    <row r="6" spans="1:13">
      <c r="A6" t="s">
        <v>12</v>
      </c>
      <c r="B6" t="s">
        <v>13</v>
      </c>
      <c r="C6">
        <v>4</v>
      </c>
      <c r="D6">
        <v>12</v>
      </c>
      <c r="E6">
        <v>100</v>
      </c>
      <c r="F6">
        <v>1</v>
      </c>
      <c r="H6" s="3">
        <f t="shared" si="0"/>
        <v>0.4</v>
      </c>
      <c r="I6" s="3">
        <f>D6/D$2</f>
        <v>0.6</v>
      </c>
      <c r="J6" s="3">
        <f>E6/E$2</f>
        <v>1</v>
      </c>
      <c r="K6" s="3">
        <f>F6/F$2</f>
        <v>1</v>
      </c>
      <c r="M6" t="b">
        <f t="shared" si="1"/>
        <v>1</v>
      </c>
    </row>
    <row r="7" spans="1:13">
      <c r="A7" t="s">
        <v>14</v>
      </c>
      <c r="B7" t="s">
        <v>15</v>
      </c>
      <c r="C7">
        <v>9</v>
      </c>
      <c r="D7">
        <v>13</v>
      </c>
      <c r="E7">
        <v>23</v>
      </c>
      <c r="F7">
        <v>1</v>
      </c>
      <c r="H7" s="3">
        <f t="shared" si="0"/>
        <v>0.9</v>
      </c>
      <c r="I7" s="3">
        <f>D7/D$2</f>
        <v>0.65</v>
      </c>
      <c r="J7" s="3">
        <f>E7/E$2</f>
        <v>0.23</v>
      </c>
      <c r="K7" s="3">
        <f>F7/F$2</f>
        <v>1</v>
      </c>
      <c r="M7" t="b">
        <f t="shared" si="1"/>
        <v>1</v>
      </c>
    </row>
    <row r="8" spans="1:13">
      <c r="A8" t="s">
        <v>16</v>
      </c>
      <c r="B8" t="s">
        <v>17</v>
      </c>
      <c r="C8">
        <v>1</v>
      </c>
      <c r="D8">
        <v>14</v>
      </c>
      <c r="E8">
        <v>21</v>
      </c>
      <c r="F8">
        <v>0</v>
      </c>
      <c r="H8" s="3">
        <f t="shared" si="0"/>
        <v>0.1</v>
      </c>
      <c r="I8" s="3">
        <f>D8/D$2</f>
        <v>0.7</v>
      </c>
      <c r="J8" s="3">
        <f>E8/E$2</f>
        <v>0.21</v>
      </c>
      <c r="K8" s="3">
        <f>F8/F$2</f>
        <v>0</v>
      </c>
      <c r="M8" t="b">
        <f t="shared" si="1"/>
        <v>1</v>
      </c>
    </row>
    <row r="9" spans="1:13">
      <c r="A9" t="s">
        <v>18</v>
      </c>
      <c r="B9" t="s">
        <v>19</v>
      </c>
      <c r="C9">
        <v>4</v>
      </c>
      <c r="D9">
        <v>15</v>
      </c>
      <c r="E9">
        <v>23</v>
      </c>
      <c r="F9">
        <v>1</v>
      </c>
      <c r="H9" s="3">
        <f t="shared" si="0"/>
        <v>0.4</v>
      </c>
      <c r="I9" s="3">
        <f>D9/D$2</f>
        <v>0.75</v>
      </c>
      <c r="J9" s="3">
        <f>E9/E$2</f>
        <v>0.23</v>
      </c>
      <c r="K9" s="3">
        <f>F9/F$2</f>
        <v>1</v>
      </c>
      <c r="M9" t="b">
        <f t="shared" si="1"/>
        <v>1</v>
      </c>
    </row>
    <row r="10" spans="1:13">
      <c r="A10" t="s">
        <v>20</v>
      </c>
      <c r="B10" t="s">
        <v>21</v>
      </c>
      <c r="C10">
        <v>6</v>
      </c>
      <c r="D10">
        <v>16</v>
      </c>
      <c r="E10">
        <v>34</v>
      </c>
      <c r="F10">
        <v>1</v>
      </c>
      <c r="H10" s="3">
        <f t="shared" si="0"/>
        <v>0.6</v>
      </c>
      <c r="I10" s="3">
        <f>D10/D$2</f>
        <v>0.8</v>
      </c>
      <c r="J10" s="3">
        <f>E10/E$2</f>
        <v>0.34</v>
      </c>
      <c r="K10" s="3">
        <f>F10/F$2</f>
        <v>1</v>
      </c>
      <c r="M10" t="b">
        <f t="shared" si="1"/>
        <v>1</v>
      </c>
    </row>
    <row r="11" spans="1:13">
      <c r="A11" t="s">
        <v>22</v>
      </c>
      <c r="B11" t="s">
        <v>23</v>
      </c>
      <c r="C11">
        <v>2</v>
      </c>
      <c r="D11">
        <v>17</v>
      </c>
      <c r="E11">
        <v>100</v>
      </c>
      <c r="F11">
        <v>0</v>
      </c>
      <c r="H11" s="3">
        <f t="shared" si="0"/>
        <v>0.2</v>
      </c>
      <c r="I11" s="3">
        <f>D11/D$2</f>
        <v>0.85</v>
      </c>
      <c r="J11" s="3">
        <f>E11/E$2</f>
        <v>1</v>
      </c>
      <c r="K11" s="3">
        <f>F11/F$2</f>
        <v>0</v>
      </c>
      <c r="M11" t="b">
        <f t="shared" si="1"/>
        <v>1</v>
      </c>
    </row>
    <row r="12" spans="1:13">
      <c r="A12" t="s">
        <v>24</v>
      </c>
      <c r="B12" t="s">
        <v>25</v>
      </c>
      <c r="C12">
        <v>3</v>
      </c>
      <c r="D12">
        <v>18</v>
      </c>
      <c r="E12">
        <v>67</v>
      </c>
      <c r="F12">
        <v>1</v>
      </c>
      <c r="H12" s="3">
        <f t="shared" si="0"/>
        <v>0.3</v>
      </c>
      <c r="I12" s="3">
        <f>D12/D$2</f>
        <v>0.9</v>
      </c>
      <c r="J12" s="3">
        <f>E12/E$2</f>
        <v>0.67</v>
      </c>
      <c r="K12" s="3">
        <f>F12/F$2</f>
        <v>1</v>
      </c>
      <c r="M12" t="b">
        <f t="shared" si="1"/>
        <v>1</v>
      </c>
    </row>
    <row r="13" spans="1:13">
      <c r="A13" t="s">
        <v>10</v>
      </c>
      <c r="B13" t="s">
        <v>26</v>
      </c>
      <c r="C13">
        <v>8</v>
      </c>
      <c r="D13">
        <v>19</v>
      </c>
      <c r="E13">
        <v>89</v>
      </c>
      <c r="F13">
        <v>1</v>
      </c>
      <c r="H13" s="3">
        <f t="shared" si="0"/>
        <v>0.8</v>
      </c>
      <c r="I13" s="3">
        <f>D13/D$2</f>
        <v>0.95</v>
      </c>
      <c r="J13" s="3">
        <f>E13/E$2</f>
        <v>0.89</v>
      </c>
      <c r="K13" s="3">
        <f>F13/F$2</f>
        <v>1</v>
      </c>
      <c r="M13" t="b">
        <f t="shared" si="1"/>
        <v>0</v>
      </c>
    </row>
    <row r="14" spans="1:13">
      <c r="A14" t="s">
        <v>27</v>
      </c>
      <c r="B14" t="s">
        <v>28</v>
      </c>
      <c r="C14">
        <v>10</v>
      </c>
      <c r="D14">
        <v>20</v>
      </c>
      <c r="E14">
        <v>7</v>
      </c>
      <c r="F14">
        <v>1</v>
      </c>
      <c r="H14" s="3">
        <f t="shared" si="0"/>
        <v>1</v>
      </c>
      <c r="I14" s="3">
        <f>D14/D$2</f>
        <v>1</v>
      </c>
      <c r="J14" s="3">
        <f>E14/E$2</f>
        <v>0.07</v>
      </c>
      <c r="K14" s="3">
        <f>F14/F$2</f>
        <v>1</v>
      </c>
      <c r="M14" t="b">
        <f t="shared" si="1"/>
        <v>1</v>
      </c>
    </row>
    <row r="15" spans="1:13">
      <c r="A15" t="s">
        <v>29</v>
      </c>
      <c r="B15" t="s">
        <v>30</v>
      </c>
      <c r="C15">
        <v>9</v>
      </c>
      <c r="D15">
        <v>13</v>
      </c>
      <c r="E15">
        <v>45</v>
      </c>
      <c r="F15">
        <v>0</v>
      </c>
      <c r="H15" s="3">
        <f t="shared" si="0"/>
        <v>0.9</v>
      </c>
      <c r="I15" s="3">
        <f>D15/D$2</f>
        <v>0.65</v>
      </c>
      <c r="J15" s="3">
        <f>E15/E$2</f>
        <v>0.45</v>
      </c>
      <c r="K15" s="3">
        <f>F15/F$2</f>
        <v>0</v>
      </c>
      <c r="M15" t="b">
        <f t="shared" si="1"/>
        <v>1</v>
      </c>
    </row>
    <row r="16" spans="1:13">
      <c r="A16" t="s">
        <v>31</v>
      </c>
      <c r="B16" t="s">
        <v>32</v>
      </c>
      <c r="C16">
        <v>5</v>
      </c>
      <c r="D16">
        <v>15</v>
      </c>
      <c r="E16">
        <v>22</v>
      </c>
      <c r="F16">
        <v>1</v>
      </c>
      <c r="H16" s="3">
        <f t="shared" si="0"/>
        <v>0.5</v>
      </c>
      <c r="I16" s="3">
        <f>D16/D$2</f>
        <v>0.75</v>
      </c>
      <c r="J16" s="3">
        <f>E16/E$2</f>
        <v>0.22</v>
      </c>
      <c r="K16" s="3">
        <f>F16/F$2</f>
        <v>1</v>
      </c>
      <c r="M16" t="b">
        <f t="shared" si="1"/>
        <v>1</v>
      </c>
    </row>
    <row r="17" spans="1:13">
      <c r="A17" t="s">
        <v>33</v>
      </c>
      <c r="B17" t="s">
        <v>34</v>
      </c>
      <c r="C17">
        <v>7</v>
      </c>
      <c r="D17">
        <v>12</v>
      </c>
      <c r="E17">
        <v>23</v>
      </c>
      <c r="F17">
        <v>0</v>
      </c>
      <c r="H17" s="3">
        <f t="shared" si="0"/>
        <v>0.7</v>
      </c>
      <c r="I17" s="3">
        <f>D17/D$2</f>
        <v>0.6</v>
      </c>
      <c r="J17" s="3">
        <f>E17/E$2</f>
        <v>0.23</v>
      </c>
      <c r="K17" s="3">
        <f>F17/F$2</f>
        <v>0</v>
      </c>
      <c r="M17" t="b">
        <f t="shared" si="1"/>
        <v>1</v>
      </c>
    </row>
    <row r="18" spans="1:13">
      <c r="A18" t="s">
        <v>35</v>
      </c>
      <c r="B18" t="s">
        <v>36</v>
      </c>
      <c r="C18">
        <v>4</v>
      </c>
      <c r="D18">
        <v>18</v>
      </c>
      <c r="E18">
        <v>54</v>
      </c>
      <c r="F18">
        <v>1</v>
      </c>
      <c r="H18" s="3">
        <f t="shared" si="0"/>
        <v>0.4</v>
      </c>
      <c r="I18" s="3">
        <f>D18/D$2</f>
        <v>0.9</v>
      </c>
      <c r="J18" s="3">
        <f>E18/E$2</f>
        <v>0.54</v>
      </c>
      <c r="K18" s="3">
        <f>F18/F$2</f>
        <v>1</v>
      </c>
      <c r="M18" t="b">
        <f t="shared" si="1"/>
        <v>1</v>
      </c>
    </row>
    <row r="19" spans="1:13">
      <c r="A19" t="s">
        <v>37</v>
      </c>
      <c r="B19" t="s">
        <v>38</v>
      </c>
      <c r="C19">
        <v>3</v>
      </c>
      <c r="D19">
        <v>19</v>
      </c>
      <c r="E19">
        <v>34</v>
      </c>
      <c r="F19">
        <v>1</v>
      </c>
      <c r="H19" s="3">
        <f t="shared" si="0"/>
        <v>0.3</v>
      </c>
      <c r="I19" s="3">
        <f>D19/D$2</f>
        <v>0.95</v>
      </c>
      <c r="J19" s="3">
        <f>E19/E$2</f>
        <v>0.34</v>
      </c>
      <c r="K19" s="3">
        <f>F19/F$2</f>
        <v>1</v>
      </c>
      <c r="M19" t="b">
        <f t="shared" si="1"/>
        <v>1</v>
      </c>
    </row>
    <row r="20" spans="1:13">
      <c r="A20" t="s">
        <v>39</v>
      </c>
      <c r="B20" t="s">
        <v>40</v>
      </c>
      <c r="C20">
        <v>2</v>
      </c>
      <c r="D20">
        <v>20</v>
      </c>
      <c r="E20">
        <v>86</v>
      </c>
      <c r="F20">
        <v>1</v>
      </c>
      <c r="H20" s="3">
        <f t="shared" si="0"/>
        <v>0.2</v>
      </c>
      <c r="I20" s="3">
        <f>D20/D$2</f>
        <v>1</v>
      </c>
      <c r="J20" s="3">
        <f>E20/E$2</f>
        <v>0.86</v>
      </c>
      <c r="K20" s="3">
        <f>F20/F$2</f>
        <v>1</v>
      </c>
      <c r="M20" t="b">
        <f t="shared" si="1"/>
        <v>1</v>
      </c>
    </row>
    <row r="22" spans="1:11">
      <c r="A22" t="s">
        <v>41</v>
      </c>
      <c r="C22">
        <f t="shared" ref="C22:H22" si="2">MAX(C4:C20)</f>
        <v>10</v>
      </c>
      <c r="D22">
        <f t="shared" si="2"/>
        <v>20</v>
      </c>
      <c r="E22">
        <f t="shared" si="2"/>
        <v>100</v>
      </c>
      <c r="F22">
        <f t="shared" si="2"/>
        <v>1</v>
      </c>
      <c r="H22" s="3">
        <f>MAX(H4:H20)</f>
        <v>1</v>
      </c>
      <c r="I22" s="3">
        <f>MAX(I4:I20)</f>
        <v>1</v>
      </c>
      <c r="J22" s="3">
        <f>MAX(J4:J20)</f>
        <v>1</v>
      </c>
      <c r="K22" s="3">
        <f>MAX(K4:K20)</f>
        <v>1</v>
      </c>
    </row>
    <row r="23" spans="1:11">
      <c r="A23" t="s">
        <v>42</v>
      </c>
      <c r="C23">
        <f t="shared" ref="C23:H23" si="3">MIN(C4:C20)</f>
        <v>1</v>
      </c>
      <c r="D23">
        <f t="shared" si="3"/>
        <v>10</v>
      </c>
      <c r="E23">
        <f t="shared" si="3"/>
        <v>7</v>
      </c>
      <c r="F23">
        <f t="shared" si="3"/>
        <v>0</v>
      </c>
      <c r="H23" s="3">
        <f>MIN(H4:H20)</f>
        <v>0.1</v>
      </c>
      <c r="I23" s="3">
        <f>MIN(I4:I20)</f>
        <v>0.5</v>
      </c>
      <c r="J23" s="3">
        <f>MIN(J4:J20)</f>
        <v>0.07</v>
      </c>
      <c r="K23" s="3">
        <f>MIN(K4:K20)</f>
        <v>0</v>
      </c>
    </row>
    <row r="24" spans="1:11">
      <c r="A24" t="s">
        <v>43</v>
      </c>
      <c r="C24">
        <f t="shared" ref="C24:H24" si="4">AVERAGE(C4:C20)</f>
        <v>5.41176470588235</v>
      </c>
      <c r="D24">
        <f t="shared" si="4"/>
        <v>15.4117647058824</v>
      </c>
      <c r="E24">
        <f t="shared" si="4"/>
        <v>51.8823529411765</v>
      </c>
      <c r="F24">
        <f t="shared" si="4"/>
        <v>0.764705882352941</v>
      </c>
      <c r="H24" s="3">
        <f>AVERAGE(H4:H20)</f>
        <v>0.541176470588235</v>
      </c>
      <c r="I24" s="3">
        <f>AVERAGE(I4:I20)</f>
        <v>0.770588235294118</v>
      </c>
      <c r="J24" s="3">
        <f>AVERAGE(J4:J20)</f>
        <v>0.518823529411765</v>
      </c>
      <c r="K24" s="3">
        <f>AVERAGE(K4:K20)</f>
        <v>0.764705882352941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M4:M20">
    <cfRule type="cellIs" dxfId="0" priority="1" operator="equal">
      <formula>TRUE</formula>
    </cfRule>
  </conditionalFormatting>
  <conditionalFormatting sqref="H4:K20">
    <cfRule type="cellIs" dxfId="0" priority="2" operator="lessThan">
      <formula>0.5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2023-10-11T16:59:39Z</dcterms:created>
  <dcterms:modified xsi:type="dcterms:W3CDTF">2023-10-11T18:03:15Z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7FCBD40D8620438CBBEAE69188859BBB_11</vt:lpwstr>
  </property>
  <property fmtid="{D5CDD505-2E9C-101B-9397-08002B2CF9AE}" pid="3" name="KSOProductBuildVer">
    <vt:lpwstr>1033-12.2.0.13266</vt:lpwstr>
  </property>
</Properties>
</file>