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E9CA8280-1A5C-4BEA-96E0-B331164B30E5}" xr6:coauthVersionLast="47" xr6:coauthVersionMax="47" xr10:uidLastSave="{00000000-0000-0000-0000-000000000000}"/>
  <bookViews>
    <workbookView xWindow="-108" yWindow="-108" windowWidth="23256" windowHeight="12456" activeTab="1" xr2:uid="{96215072-979B-4776-A080-1F25D1DAA14F}"/>
  </bookViews>
  <sheets>
    <sheet name="Home" sheetId="2" r:id="rId1"/>
    <sheet name="NI-R01-MCIT-T-01" sheetId="3" r:id="rId2"/>
    <sheet name="Generales" sheetId="4" r:id="rId3"/>
    <sheet name="Entrada de Datos" sheetId="5" r:id="rId4"/>
    <sheet name="Fuera del Alcance" sheetId="8" r:id="rId5"/>
    <sheet name="Salida de Datos" sheetId="6" r:id="rId6"/>
    <sheet name="Datos Etiqueta" sheetId="7" r:id="rId7"/>
    <sheet name="Trazabilidad" sheetId="9" r:id="rId8"/>
  </sheets>
  <externalReferences>
    <externalReference r:id="rId9"/>
    <externalReference r:id="rId10"/>
    <externalReference r:id="rId11"/>
    <externalReference r:id="rId12"/>
  </externalReferences>
  <definedNames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TempC">[1]General!$I$8</definedName>
    <definedName name="CertTempIncerti">[1]General!$I$9</definedName>
    <definedName name="coef_unidad">[1]Calibración!$E$7</definedName>
    <definedName name="decim">[1]Calibración!$F$9</definedName>
    <definedName name="deltaMconv">'[2]BD Patron'!$AM$17:$AT$28</definedName>
    <definedName name="deltaT">'[2]BD Patron'!$AM$16:$AT$16</definedName>
    <definedName name="DivEscalaPatr">[1]Calibración!$J$6</definedName>
    <definedName name="Histeresis">[1]Calibración!$P$4</definedName>
    <definedName name="Incert_Pozo">[1]Calibración!$Q$10</definedName>
    <definedName name="MnomDeltaT">'[2]BD Patron'!$AL$17:$AL$28</definedName>
    <definedName name="NumPuntosCalib">[1]Calibración!$P$40</definedName>
    <definedName name="Patrons_List">[2]Calibración!$M$5:$M$54,[2]Calibración!$R$5:$R$54,[2]Calibración!$W$5:$W$54,[2]Calibración!$AB$5:$AB$54,[2]Calibración!$AG$5:$AG$54,[2]Calibración!$AL$5:$AL$54,[2]Calibración!$AQ$5:$AQ$54,[2]Calibración!$AV$5:$AV$54,[2]Calibración!$BA$5:$BA$54,[2]Calibración!$BF$5:$BF$54</definedName>
    <definedName name="RangoMedida">[1]General!$F$11</definedName>
    <definedName name="ResolTerm">[1]Calibración!$F$5</definedName>
    <definedName name="RngLinealidad">[2]Calibración!$C$34:$C$44</definedName>
    <definedName name="tblComp_U">[1]!tblCompU[#Data]</definedName>
    <definedName name="TermometroCode">[1]General!$F$6</definedName>
    <definedName name="TermometroTipo">[1]General!$F$7</definedName>
    <definedName name="u_ecc">[2]Calibración!$C$54</definedName>
    <definedName name="u_rep">[2]Calibración!$G$28</definedName>
    <definedName name="uni" localSheetId="4">'[3]Entrada de datos'!$L$1:$L$3</definedName>
    <definedName name="uni">'[4]Entrada de datos'!$L$1:$L$3</definedName>
    <definedName name="unidad">[1]Calibración!$F$7</definedName>
    <definedName name="UnidadEscala">[2]Calibración!$C$2</definedName>
    <definedName name="UnidadPatron">[2]Calibración!$C$23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8" l="1"/>
  <c r="F32" i="8"/>
  <c r="L32" i="8"/>
  <c r="R32" i="8"/>
  <c r="D33" i="8"/>
  <c r="F33" i="8"/>
  <c r="L33" i="8"/>
  <c r="R33" i="8"/>
  <c r="D34" i="8"/>
  <c r="F34" i="8"/>
  <c r="L34" i="8"/>
  <c r="R34" i="8"/>
  <c r="D35" i="8"/>
  <c r="F35" i="8"/>
  <c r="L35" i="8"/>
  <c r="R35" i="8"/>
  <c r="D36" i="8"/>
  <c r="F36" i="8"/>
  <c r="L36" i="8"/>
  <c r="R36" i="8"/>
  <c r="D37" i="8"/>
  <c r="F37" i="8"/>
  <c r="L37" i="8"/>
  <c r="R37" i="8"/>
  <c r="D38" i="8"/>
  <c r="F38" i="8"/>
  <c r="L38" i="8"/>
  <c r="R38" i="8"/>
  <c r="D39" i="8"/>
  <c r="F39" i="8"/>
  <c r="L39" i="8"/>
  <c r="R39" i="8"/>
  <c r="D40" i="8"/>
  <c r="F40" i="8"/>
  <c r="L40" i="8"/>
  <c r="R40" i="8"/>
  <c r="D41" i="8"/>
  <c r="F41" i="8"/>
  <c r="L41" i="8"/>
  <c r="R41" i="8"/>
  <c r="D42" i="8"/>
  <c r="F42" i="8"/>
  <c r="L42" i="8"/>
  <c r="R42" i="8"/>
  <c r="N11" i="8"/>
  <c r="G57" i="8"/>
  <c r="G58" i="8"/>
  <c r="A87" i="8"/>
  <c r="A88" i="8"/>
  <c r="I98" i="8"/>
  <c r="I4" i="6"/>
  <c r="I5" i="6"/>
  <c r="K2" i="5"/>
  <c r="C3" i="5"/>
  <c r="G9" i="5" s="1"/>
  <c r="K3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G13" i="5" s="1"/>
  <c r="A10" i="6" s="1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G19" i="5" s="1"/>
  <c r="A16" i="6" s="1"/>
  <c r="B19" i="5"/>
  <c r="C19" i="5"/>
  <c r="D19" i="5"/>
  <c r="E19" i="5"/>
  <c r="F19" i="5"/>
  <c r="C3" i="4"/>
  <c r="N8" i="8" s="1"/>
  <c r="N77" i="8" s="1"/>
  <c r="C5" i="4"/>
  <c r="N9" i="8" s="1"/>
  <c r="C7" i="4"/>
  <c r="N10" i="8" s="1"/>
  <c r="C9" i="4"/>
  <c r="N12" i="8" s="1"/>
  <c r="C11" i="4"/>
  <c r="N13" i="8" s="1"/>
  <c r="C13" i="4"/>
  <c r="N14" i="8" s="1"/>
  <c r="C15" i="4"/>
  <c r="N15" i="8" s="1"/>
  <c r="C17" i="4"/>
  <c r="N16" i="8" s="1"/>
  <c r="C19" i="4"/>
  <c r="N17" i="8" s="1"/>
  <c r="C21" i="4"/>
  <c r="D3" i="7" s="1"/>
  <c r="C23" i="4"/>
  <c r="N19" i="8" s="1"/>
  <c r="C25" i="4"/>
  <c r="N20" i="8" s="1"/>
  <c r="C27" i="4"/>
  <c r="N21" i="8" s="1"/>
  <c r="C30" i="4"/>
  <c r="E57" i="8" s="1"/>
  <c r="C31" i="4"/>
  <c r="J3" i="5" s="1"/>
  <c r="G5" i="6" s="1"/>
  <c r="C32" i="4"/>
  <c r="B23" i="3"/>
  <c r="C23" i="3"/>
  <c r="D23" i="3"/>
  <c r="E23" i="3"/>
  <c r="F23" i="3"/>
  <c r="G23" i="3"/>
  <c r="G10" i="5" l="1"/>
  <c r="A7" i="6" s="1"/>
  <c r="G11" i="5"/>
  <c r="A8" i="6" s="1"/>
  <c r="D30" i="8" s="1"/>
  <c r="H17" i="5"/>
  <c r="B14" i="6" s="1"/>
  <c r="J2" i="5"/>
  <c r="G4" i="6" s="1"/>
  <c r="C3" i="7"/>
  <c r="H18" i="5"/>
  <c r="B15" i="6" s="1"/>
  <c r="H14" i="5"/>
  <c r="B11" i="6" s="1"/>
  <c r="H10" i="5"/>
  <c r="B7" i="6" s="1"/>
  <c r="F29" i="8" s="1"/>
  <c r="C9" i="5"/>
  <c r="H11" i="5"/>
  <c r="B8" i="6" s="1"/>
  <c r="F30" i="8" s="1"/>
  <c r="H15" i="5"/>
  <c r="B12" i="6" s="1"/>
  <c r="G16" i="5"/>
  <c r="A13" i="6" s="1"/>
  <c r="G17" i="5"/>
  <c r="A14" i="6" s="1"/>
  <c r="G15" i="5"/>
  <c r="A12" i="6" s="1"/>
  <c r="C12" i="6" s="1"/>
  <c r="D29" i="8"/>
  <c r="H16" i="5"/>
  <c r="B13" i="6" s="1"/>
  <c r="C2" i="5"/>
  <c r="B3" i="7"/>
  <c r="N18" i="8"/>
  <c r="H12" i="5"/>
  <c r="B9" i="6" s="1"/>
  <c r="F31" i="8" s="1"/>
  <c r="G14" i="5"/>
  <c r="A11" i="6" s="1"/>
  <c r="G12" i="5"/>
  <c r="A9" i="6" s="1"/>
  <c r="E58" i="8"/>
  <c r="E3" i="7"/>
  <c r="H19" i="5"/>
  <c r="B16" i="6" s="1"/>
  <c r="C16" i="6" s="1"/>
  <c r="G18" i="5"/>
  <c r="A15" i="6" s="1"/>
  <c r="C15" i="6" s="1"/>
  <c r="H13" i="5"/>
  <c r="B10" i="6" s="1"/>
  <c r="C10" i="6" s="1"/>
  <c r="B6" i="6"/>
  <c r="F28" i="8" s="1"/>
  <c r="A6" i="6"/>
  <c r="D28" i="8" s="1"/>
  <c r="D6" i="6"/>
  <c r="R28" i="8" s="1"/>
  <c r="C6" i="6"/>
  <c r="L28" i="8" s="1"/>
  <c r="F9" i="5"/>
  <c r="E9" i="5"/>
  <c r="D9" i="5"/>
  <c r="B9" i="5"/>
  <c r="A9" i="5"/>
  <c r="H9" i="5"/>
  <c r="C14" i="6" l="1"/>
  <c r="C11" i="6"/>
  <c r="C7" i="6"/>
  <c r="L29" i="8" s="1"/>
  <c r="C8" i="6"/>
  <c r="L30" i="8" s="1"/>
  <c r="C13" i="6"/>
  <c r="D8" i="6"/>
  <c r="R30" i="8" s="1"/>
  <c r="D11" i="6"/>
  <c r="D14" i="6"/>
  <c r="D9" i="6"/>
  <c r="R31" i="8" s="1"/>
  <c r="D12" i="6"/>
  <c r="D15" i="6"/>
  <c r="D10" i="6"/>
  <c r="D13" i="6"/>
  <c r="D16" i="6"/>
  <c r="D7" i="6"/>
  <c r="R29" i="8" s="1"/>
  <c r="C9" i="6"/>
  <c r="L31" i="8" s="1"/>
  <c r="D31" i="8"/>
</calcChain>
</file>

<file path=xl/sharedStrings.xml><?xml version="1.0" encoding="utf-8"?>
<sst xmlns="http://schemas.openxmlformats.org/spreadsheetml/2006/main" count="172" uniqueCount="116">
  <si>
    <t>Firma:</t>
  </si>
  <si>
    <t>FECHA</t>
  </si>
  <si>
    <t xml:space="preserve">EMITIÓ </t>
  </si>
  <si>
    <r>
      <t>9.</t>
    </r>
    <r>
      <rPr>
        <b/>
        <sz val="7"/>
        <color theme="1"/>
        <rFont val="Times New Roman"/>
        <family val="1"/>
      </rPr>
      <t xml:space="preserve">    </t>
    </r>
    <r>
      <rPr>
        <b/>
        <sz val="10"/>
        <color theme="1"/>
        <rFont val="Arial"/>
        <family val="2"/>
      </rPr>
      <t>NÚMERO DE CERTIFICADO</t>
    </r>
  </si>
  <si>
    <t>REVISADO Y APROBADO</t>
  </si>
  <si>
    <r>
      <t>8.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 xml:space="preserve"> REALIZADO POR </t>
    </r>
  </si>
  <si>
    <r>
      <t>7.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 xml:space="preserve"> OBSERVACIONES</t>
    </r>
  </si>
  <si>
    <r>
      <t>6.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>DESCRIPCIÓN DE LOS PATRONES UTILIZADOS</t>
    </r>
  </si>
  <si>
    <t>Calibración realizada por el método de Comparación Directa.</t>
  </si>
  <si>
    <r>
      <t>5.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>DESCRIPCIÓN DEL METODO</t>
    </r>
  </si>
  <si>
    <t>Indicación del termómetro</t>
  </si>
  <si>
    <t>Indicación del patrón</t>
  </si>
  <si>
    <r>
      <t>4.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>RESULTADOS DE LA CALIBRACIÓN</t>
    </r>
  </si>
  <si>
    <t>Iniciales</t>
  </si>
  <si>
    <t>t estabilización [minutos]</t>
  </si>
  <si>
    <t>Barómetro código</t>
  </si>
  <si>
    <t>PA
(hPa)</t>
  </si>
  <si>
    <t>Higrotermómetro código:</t>
  </si>
  <si>
    <t>HR (%):</t>
  </si>
  <si>
    <t>T. A. (ºC):</t>
  </si>
  <si>
    <t>Condiciones Ambientales</t>
  </si>
  <si>
    <r>
      <t>3.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>CONDICIONES AMBIENTALES</t>
    </r>
  </si>
  <si>
    <t>Digital</t>
  </si>
  <si>
    <t>Analógico</t>
  </si>
  <si>
    <t>Resolución</t>
  </si>
  <si>
    <t>Código</t>
  </si>
  <si>
    <t>Rango de medida</t>
  </si>
  <si>
    <t>NI-MCPPT-04</t>
  </si>
  <si>
    <t>Modelo</t>
  </si>
  <si>
    <t>No de serie</t>
  </si>
  <si>
    <t>NI-MCPPT-03</t>
  </si>
  <si>
    <t>Unidad</t>
  </si>
  <si>
    <t>Fabricante/Marca</t>
  </si>
  <si>
    <t>NI-MCPPT-02</t>
  </si>
  <si>
    <t>Descripción dispositivo</t>
  </si>
  <si>
    <t>NI-MCPPT-01</t>
  </si>
  <si>
    <r>
      <t>2.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>INFORMACIÓN EQUIPO</t>
    </r>
  </si>
  <si>
    <t>NI-CS-</t>
  </si>
  <si>
    <t>Lugar de calibración</t>
  </si>
  <si>
    <t>Fecha</t>
  </si>
  <si>
    <t>Empresa</t>
  </si>
  <si>
    <r>
      <t>1.</t>
    </r>
    <r>
      <rPr>
        <b/>
        <sz val="9"/>
        <color theme="1"/>
        <rFont val="Times New Roman"/>
        <family val="1"/>
      </rPr>
      <t xml:space="preserve">    </t>
    </r>
    <r>
      <rPr>
        <b/>
        <sz val="9"/>
        <color theme="1"/>
        <rFont val="Arial"/>
        <family val="2"/>
      </rPr>
      <t>INFORMACIÓN DEL CLIENTE</t>
    </r>
  </si>
  <si>
    <t xml:space="preserve">Humedad relativa </t>
  </si>
  <si>
    <t>Patrones Utilizados</t>
  </si>
  <si>
    <t>hPa</t>
  </si>
  <si>
    <t>Presión Barómetrica</t>
  </si>
  <si>
    <t>%</t>
  </si>
  <si>
    <t>°C</t>
  </si>
  <si>
    <t xml:space="preserve">Temperatura </t>
  </si>
  <si>
    <t xml:space="preserve">Condiciones ambientales </t>
  </si>
  <si>
    <t xml:space="preserve">Lugar de calibración: </t>
  </si>
  <si>
    <t>Dirección del solicitante:</t>
  </si>
  <si>
    <t xml:space="preserve"> </t>
  </si>
  <si>
    <t>Solicitante:</t>
  </si>
  <si>
    <t>Código de identificación:</t>
  </si>
  <si>
    <t>Intervalo de escala:</t>
  </si>
  <si>
    <t>Rango:</t>
  </si>
  <si>
    <t>Modelo:</t>
  </si>
  <si>
    <t>Serie:</t>
  </si>
  <si>
    <t>Marca/Fabricante:</t>
  </si>
  <si>
    <t>Objeto de calibración:</t>
  </si>
  <si>
    <t>Director Técnico</t>
  </si>
  <si>
    <t>Fecha de calibración:</t>
  </si>
  <si>
    <t>Código de servicio:</t>
  </si>
  <si>
    <t>Identificación del certificado:</t>
  </si>
  <si>
    <t>Ing. Fredman A. Méndez M.</t>
  </si>
  <si>
    <t>NI-MCPPT-06</t>
  </si>
  <si>
    <t>NI-MCPPT-05</t>
  </si>
  <si>
    <t>Equipo</t>
  </si>
  <si>
    <t>Patrón</t>
  </si>
  <si>
    <t>HR</t>
  </si>
  <si>
    <t>Temperatura</t>
  </si>
  <si>
    <t>Promedio</t>
  </si>
  <si>
    <t>Resultados de mediciones</t>
  </si>
  <si>
    <t>H.R. %</t>
  </si>
  <si>
    <t>Unidad de medida</t>
  </si>
  <si>
    <t>Temp. °C</t>
  </si>
  <si>
    <t>Division de escala</t>
  </si>
  <si>
    <t>Datos del equipo</t>
  </si>
  <si>
    <t>La indicación del patrón de referencia y del equipo corresponde al promedio de 3 mediciones.</t>
  </si>
  <si>
    <t>La corrección corresponde al valor del patrón menos las indicación del equipo.</t>
  </si>
  <si>
    <t>Observaciones</t>
  </si>
  <si>
    <t>±</t>
  </si>
  <si>
    <t>Incertidumbre expandida K = 2</t>
  </si>
  <si>
    <t>Corrección</t>
  </si>
  <si>
    <t>Indicación del Equipo</t>
  </si>
  <si>
    <t>Indicación del Patrón</t>
  </si>
  <si>
    <t>Tabla de resultados de la calibración</t>
  </si>
  <si>
    <t>Tabla con Corrección</t>
  </si>
  <si>
    <t>Código del Certificado</t>
  </si>
  <si>
    <t>Identificación del Equipo</t>
  </si>
  <si>
    <t>Fecha de Calibración</t>
  </si>
  <si>
    <t xml:space="preserve"> .................Fin del certificado................</t>
  </si>
  <si>
    <t>Nulo sin sello y firma</t>
  </si>
  <si>
    <t>reproduce en su totalidad.</t>
  </si>
  <si>
    <t>Este certificado de calibración no debe ser reproducido sin la aprobación del laboratorio, excepto cuando se</t>
  </si>
  <si>
    <t>especificadas al momento de realizar el servicio.</t>
  </si>
  <si>
    <t>Los resultados emitidos en este certificado corresponden únicamente al objeto calibrado y a las magnitudes</t>
  </si>
  <si>
    <t>Es responsabilidad del encargado del instrumento establecer la frecuencia del servicio de calibración.</t>
  </si>
  <si>
    <t>Próxima Calibración</t>
  </si>
  <si>
    <t>Trazabilidad</t>
  </si>
  <si>
    <t>Certificado</t>
  </si>
  <si>
    <t>Descripción de patrones utilizados</t>
  </si>
  <si>
    <t>La incertidumbre de las medición se obtuvo multiplicando la incertidumbre estándar combinada por un factor de cobertura k = 2, con el que se alcanza un nivel de confianza de al menos 95 %. La incertidumbre estándar de la medición se determinó conforme a la Guide to Expresión of Uncertainty in Measurement, BIPM-IEC-IFCC-ISO-IUPAC-IUPAP-OIML, en la cual se toma en cuenta la incertidumbre de los patrones, del método de calibración, de las condiciones durante la calibración y del equipo sujeto a calibración.</t>
  </si>
  <si>
    <t>Incertidumbre de los datos</t>
  </si>
  <si>
    <t>Comparación Directa: Se comparan directa e instantáneamente los valores proporcionadas por el equipo (instrumento de medición o medida materializada) bajo calibración, contra los valores proporcionados por un patrón.</t>
  </si>
  <si>
    <t>Método de calibración</t>
  </si>
  <si>
    <t>% ±</t>
  </si>
  <si>
    <t>Humedad relativa:</t>
  </si>
  <si>
    <t>°C ±</t>
  </si>
  <si>
    <t>Temperatura:</t>
  </si>
  <si>
    <t>Indicación del Instrumento</t>
  </si>
  <si>
    <t>Resultados de la calibración</t>
  </si>
  <si>
    <t>Lugar de calibración:</t>
  </si>
  <si>
    <t xml:space="preserve">Marca/Fabricante: </t>
  </si>
  <si>
    <t>Fecha de emisión del certificado: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</si>
</sst>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.000"/>
  </numFmts>
  <fonts count="2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Times New Roman"/>
      <family val="1"/>
    </font>
    <font>
      <sz val="9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41"/>
      </patternFill>
    </fill>
    <fill>
      <patternFill patternType="solid">
        <fgColor theme="4" tint="-0.249977111117893"/>
        <bgColor indexed="41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2" borderId="0" xfId="0" applyFill="1"/>
    <xf numFmtId="0" fontId="3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2" fillId="0" borderId="6" xfId="0" applyFont="1" applyBorder="1"/>
    <xf numFmtId="0" fontId="12" fillId="0" borderId="6" xfId="0" applyFont="1" applyBorder="1" applyAlignment="1" applyProtection="1">
      <alignment horizontal="center"/>
      <protection locked="0"/>
    </xf>
    <xf numFmtId="0" fontId="13" fillId="4" borderId="6" xfId="0" applyFont="1" applyFill="1" applyBorder="1"/>
    <xf numFmtId="0" fontId="13" fillId="5" borderId="6" xfId="0" applyFont="1" applyFill="1" applyBorder="1"/>
    <xf numFmtId="0" fontId="13" fillId="5" borderId="6" xfId="0" applyFont="1" applyFill="1" applyBorder="1" applyAlignment="1">
      <alignment horizontal="center"/>
    </xf>
    <xf numFmtId="165" fontId="12" fillId="0" borderId="6" xfId="0" applyNumberFormat="1" applyFont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4" fillId="0" borderId="6" xfId="0" applyFont="1" applyBorder="1"/>
    <xf numFmtId="164" fontId="12" fillId="0" borderId="6" xfId="0" applyNumberFormat="1" applyFont="1" applyBorder="1" applyAlignment="1" applyProtection="1">
      <alignment horizontal="center"/>
      <protection locked="0"/>
    </xf>
    <xf numFmtId="0" fontId="15" fillId="0" borderId="6" xfId="0" applyFont="1" applyBorder="1" applyAlignment="1" applyProtection="1">
      <alignment horizontal="center"/>
      <protection locked="0"/>
    </xf>
    <xf numFmtId="0" fontId="0" fillId="0" borderId="7" xfId="0" applyBorder="1"/>
    <xf numFmtId="0" fontId="16" fillId="0" borderId="0" xfId="0" applyFont="1"/>
    <xf numFmtId="0" fontId="17" fillId="0" borderId="0" xfId="0" applyFont="1"/>
    <xf numFmtId="0" fontId="2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6" borderId="4" xfId="0" applyNumberFormat="1" applyFont="1" applyFill="1" applyBorder="1" applyAlignment="1">
      <alignment horizontal="center"/>
    </xf>
    <xf numFmtId="165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2" fillId="2" borderId="0" xfId="0" applyNumberFormat="1" applyFont="1" applyFill="1" applyAlignment="1">
      <alignment horizontal="center" vertical="top"/>
    </xf>
    <xf numFmtId="0" fontId="7" fillId="2" borderId="0" xfId="0" applyFont="1" applyFill="1"/>
    <xf numFmtId="0" fontId="7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/>
    <xf numFmtId="0" fontId="3" fillId="2" borderId="0" xfId="0" applyFont="1" applyFill="1"/>
    <xf numFmtId="0" fontId="12" fillId="2" borderId="0" xfId="0" applyFont="1" applyFill="1" applyAlignment="1">
      <alignment vertical="center" wrapText="1"/>
    </xf>
    <xf numFmtId="0" fontId="12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/>
    <xf numFmtId="165" fontId="2" fillId="2" borderId="8" xfId="0" applyNumberFormat="1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165" fontId="2" fillId="6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0" borderId="0" xfId="0" applyFont="1"/>
    <xf numFmtId="2" fontId="12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7" borderId="0" xfId="0" applyFont="1" applyFill="1"/>
    <xf numFmtId="0" fontId="1" fillId="0" borderId="0" xfId="0" applyFont="1"/>
    <xf numFmtId="49" fontId="1" fillId="0" borderId="0" xfId="0" applyNumberFormat="1" applyFont="1"/>
    <xf numFmtId="0" fontId="1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8" borderId="4" xfId="0" applyFont="1" applyFill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3"/>
    </xf>
    <xf numFmtId="0" fontId="3" fillId="0" borderId="0" xfId="0" applyFont="1" applyAlignment="1">
      <alignment horizontal="left" indent="5"/>
    </xf>
    <xf numFmtId="0" fontId="2" fillId="0" borderId="0" xfId="0" applyFont="1" applyAlignment="1">
      <alignment horizontal="justify" vertical="top" wrapText="1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 indent="1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/>
    </xf>
    <xf numFmtId="0" fontId="3" fillId="0" borderId="14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7" fillId="9" borderId="1" xfId="0" applyNumberFormat="1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/>
    </xf>
    <xf numFmtId="0" fontId="3" fillId="6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286920</xdr:colOff>
      <xdr:row>13</xdr:row>
      <xdr:rowOff>126996</xdr:rowOff>
    </xdr:from>
    <xdr:to>
      <xdr:col>5</xdr:col>
      <xdr:colOff>166344</xdr:colOff>
      <xdr:row>29</xdr:row>
      <xdr:rowOff>101000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6D4706E-BA57-4974-BB36-DF9CFF135105}"/>
            </a:ext>
          </a:extLst>
        </xdr:cNvPr>
        <xdr:cNvSpPr/>
      </xdr:nvSpPr>
      <xdr:spPr>
        <a:xfrm>
          <a:off x="286920" y="2504436"/>
          <a:ext cx="2927424" cy="290008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472440</xdr:colOff>
      <xdr:row>15</xdr:row>
      <xdr:rowOff>62450</xdr:rowOff>
    </xdr:from>
    <xdr:to>
      <xdr:col>3</xdr:col>
      <xdr:colOff>580963</xdr:colOff>
      <xdr:row>18</xdr:row>
      <xdr:rowOff>129540</xdr:rowOff>
    </xdr:to>
    <xdr:sp macro="[1]!AlAbrirLibro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62EE628-9C15-4017-876C-E92202D610EF}"/>
            </a:ext>
          </a:extLst>
        </xdr:cNvPr>
        <xdr:cNvSpPr/>
      </xdr:nvSpPr>
      <xdr:spPr>
        <a:xfrm>
          <a:off x="1082040" y="2805650"/>
          <a:ext cx="1327723" cy="615730"/>
        </a:xfrm>
        <a:prstGeom prst="roundRect">
          <a:avLst/>
        </a:prstGeom>
        <a:solidFill>
          <a:srgbClr val="92D050"/>
        </a:solidFill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Técnico en</a:t>
          </a:r>
          <a:r>
            <a:rPr lang="en-US" sz="1200" b="1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Calibración</a:t>
          </a:r>
          <a:endParaRPr lang="en-US" sz="1200" b="1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436182</xdr:colOff>
      <xdr:row>20</xdr:row>
      <xdr:rowOff>5524</xdr:rowOff>
    </xdr:from>
    <xdr:to>
      <xdr:col>3</xdr:col>
      <xdr:colOff>579119</xdr:colOff>
      <xdr:row>23</xdr:row>
      <xdr:rowOff>91440</xdr:rowOff>
    </xdr:to>
    <xdr:sp macro="[1]!AlAbrirLibro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FF248D3-8106-4C3E-8403-02E6D2E4534D}"/>
            </a:ext>
          </a:extLst>
        </xdr:cNvPr>
        <xdr:cNvSpPr/>
      </xdr:nvSpPr>
      <xdr:spPr>
        <a:xfrm>
          <a:off x="1045782" y="3663124"/>
          <a:ext cx="1362137" cy="634556"/>
        </a:xfrm>
        <a:prstGeom prst="roundRect">
          <a:avLst/>
        </a:prstGeom>
        <a:solidFill>
          <a:srgbClr val="92D050"/>
        </a:solidFill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Asistente Técnico</a:t>
          </a:r>
          <a:endParaRPr lang="en-US" sz="1200" b="1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436182</xdr:colOff>
      <xdr:row>24</xdr:row>
      <xdr:rowOff>131030</xdr:rowOff>
    </xdr:from>
    <xdr:to>
      <xdr:col>3</xdr:col>
      <xdr:colOff>571499</xdr:colOff>
      <xdr:row>28</xdr:row>
      <xdr:rowOff>30480</xdr:rowOff>
    </xdr:to>
    <xdr:sp macro="[1]!AlAbrirLibro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3E5DA6C5-E8B2-4066-891A-788726AE247F}"/>
            </a:ext>
          </a:extLst>
        </xdr:cNvPr>
        <xdr:cNvSpPr/>
      </xdr:nvSpPr>
      <xdr:spPr>
        <a:xfrm>
          <a:off x="1045782" y="4520150"/>
          <a:ext cx="1354517" cy="630970"/>
        </a:xfrm>
        <a:prstGeom prst="roundRect">
          <a:avLst/>
        </a:prstGeom>
        <a:solidFill>
          <a:srgbClr val="92D050"/>
        </a:solidFill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Director</a:t>
          </a:r>
          <a:r>
            <a:rPr lang="en-US" sz="1200" b="1" baseline="0">
              <a:solidFill>
                <a:schemeClr val="lt1"/>
              </a:solidFill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Técnico</a:t>
          </a:r>
          <a:endParaRPr lang="en-US" sz="1200" b="1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3559798" cy="2063675"/>
    <xdr:pic>
      <xdr:nvPicPr>
        <xdr:cNvPr id="6" name="Picture 5">
          <a:extLst>
            <a:ext uri="{FF2B5EF4-FFF2-40B4-BE49-F238E27FC236}">
              <a16:creationId xmlns:a16="http://schemas.microsoft.com/office/drawing/2014/main" id="{2244A95C-973A-4776-A5FC-8335F1A5C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59798" cy="20636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edFusi&#243;n\Desktop\Trabajo%20en%20casa\Nuevas%20Hojas%202023\NI-R02-MCIT-T-01%20%20Procesamiento%20de%20datos%20calibracion%20termometros%20NI-MCPT-37(Pozo%20Seco%209171)%202023-02-07.xlsm" TargetMode="External"/><Relationship Id="rId1" Type="http://schemas.openxmlformats.org/officeDocument/2006/relationships/externalLinkPath" Target="/Users/FredFusi&#243;n/Desktop/Trabajo%20en%20casa/Nuevas%20Hojas%202023/NI-R02-MCIT-T-01%20%20Procesamiento%20de%20datos%20calibracion%20termometros%20NI-MCPT-37(Pozo%20Seco%209171)%202023-02-0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SGCMETROCAL\Metrocal\Moi\Consultores%20Med%20Nic%20ISO%2017025\SG%20instructivos%20formas\Instructivos%20calibracion%20correccion%20NC\Balanzas\Versiones%20instruccion\NI-R02-MCIT-B-01%20Procesamiento%20de%20datos%20de%20equipos%20de%20pesaje%20v3%20161117.xlsx?13E905C9" TargetMode="External"/><Relationship Id="rId1" Type="http://schemas.openxmlformats.org/officeDocument/2006/relationships/externalLinkPath" Target="file:///\\13E905C9\NI-R02-MCIT-B-01%20Procesamiento%20de%20datos%20de%20equipos%20de%20pesaje%20v3%20161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redFusion_2\Desktop\Hojas%20de%20Calculo%20terminadas\NI-R02-MCIT-B-01%20Hoja%20electr&#243;nica%20para%20procesamiento%20de%20datos%20de%20equipos%20de%20pesaje%20v4%20F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Users\FredFusion_2\Desktop\Hojas%20de%20Calculo%20terminadas\NI-R02-MCIT-B-01%20Hoja%20electr&#243;nica%20para%20procesamiento%20de%20datos%20de%20equipos%20de%20pesaje%20v4%20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suarios &amp; Privilegios"/>
      <sheetName val="Home"/>
      <sheetName val="NI-R01-MCIT-T-01"/>
      <sheetName val="General"/>
      <sheetName val="Calibración"/>
      <sheetName val="kU(E)"/>
      <sheetName val="Datos Etiqueta"/>
      <sheetName val="DA °C (3 ptos)"/>
      <sheetName val="DA Unidad-K (5 ptos)"/>
      <sheetName val="DA Unidad-ºC (5 ptos)"/>
      <sheetName val="FA °C (3 ptos)"/>
      <sheetName val="CMC"/>
      <sheetName val="BD Patron"/>
      <sheetName val="BD Clientes"/>
      <sheetName val="NI-R02-MCIT-T-01  Procesamiento"/>
    </sheetNames>
    <definedNames>
      <definedName name="AlAbrirLibro"/>
    </definedNames>
    <sheetDataSet>
      <sheetData sheetId="0"/>
      <sheetData sheetId="1"/>
      <sheetData sheetId="2"/>
      <sheetData sheetId="3">
        <row r="3">
          <cell r="F3" t="str">
            <v>NI-MC-T-1325-2023</v>
          </cell>
        </row>
        <row r="5">
          <cell r="F5">
            <v>44964</v>
          </cell>
        </row>
        <row r="6">
          <cell r="F6" t="str">
            <v>T I-OP-FISHER-002</v>
          </cell>
        </row>
        <row r="7">
          <cell r="F7" t="str">
            <v>Termómetro Analógico</v>
          </cell>
        </row>
        <row r="8">
          <cell r="I8">
            <v>23.3</v>
          </cell>
        </row>
        <row r="9">
          <cell r="I9">
            <v>0.42</v>
          </cell>
        </row>
        <row r="11">
          <cell r="F11" t="str">
            <v>-25 °C a 150 °C</v>
          </cell>
        </row>
        <row r="13">
          <cell r="I13">
            <v>57</v>
          </cell>
        </row>
        <row r="14">
          <cell r="I14">
            <v>1.3</v>
          </cell>
        </row>
      </sheetData>
      <sheetData sheetId="4">
        <row r="4">
          <cell r="P4">
            <v>2.5000000000000001E-2</v>
          </cell>
        </row>
        <row r="5">
          <cell r="F5">
            <v>0.2</v>
          </cell>
        </row>
        <row r="6">
          <cell r="J6">
            <v>1E-3</v>
          </cell>
        </row>
        <row r="7">
          <cell r="E7">
            <v>0</v>
          </cell>
          <cell r="F7" t="str">
            <v>°C</v>
          </cell>
        </row>
        <row r="9">
          <cell r="F9">
            <v>1</v>
          </cell>
        </row>
        <row r="10">
          <cell r="Q10">
            <v>2.0615528128088305E-2</v>
          </cell>
        </row>
        <row r="40">
          <cell r="P40">
            <v>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kg&amp;lb"/>
      <sheetName val="-ONA_kg "/>
      <sheetName val="&lt;200kg intercomp"/>
      <sheetName val="BD Patron"/>
      <sheetName val="BD Clientes"/>
      <sheetName val="patrones cal"/>
    </sheetNames>
    <sheetDataSet>
      <sheetData sheetId="0"/>
      <sheetData sheetId="1">
        <row r="2">
          <cell r="C2" t="str">
            <v>kg</v>
          </cell>
        </row>
        <row r="5">
          <cell r="M5" t="str">
            <v>NI-MCPM-JM-02 (20mg)</v>
          </cell>
          <cell r="R5" t="str">
            <v>NI-MCPM-JM-03 (1g ZA57A)</v>
          </cell>
          <cell r="W5" t="str">
            <v>NI-MCPM-2-01 (2 000g)</v>
          </cell>
          <cell r="AB5" t="str">
            <v>NI-MCPM-20-22 (20kg)</v>
          </cell>
        </row>
        <row r="6">
          <cell r="M6" t="str">
            <v>NI-MCPM-JM-02 (500mg)</v>
          </cell>
        </row>
        <row r="23">
          <cell r="C23" t="str">
            <v>kg</v>
          </cell>
        </row>
        <row r="28">
          <cell r="G28">
            <v>0</v>
          </cell>
        </row>
        <row r="34">
          <cell r="C34">
            <v>0</v>
          </cell>
        </row>
        <row r="35">
          <cell r="C35">
            <v>5.2004160000000005E-4</v>
          </cell>
        </row>
        <row r="36">
          <cell r="C36">
            <v>1.000026E-3</v>
          </cell>
        </row>
        <row r="37">
          <cell r="C37">
            <v>2.0000490000000002</v>
          </cell>
        </row>
        <row r="38">
          <cell r="C38">
            <v>20.000011999999998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0</v>
          </cell>
        </row>
        <row r="44">
          <cell r="C44">
            <v>0</v>
          </cell>
        </row>
        <row r="54">
          <cell r="C54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6">
          <cell r="AM16">
            <v>20</v>
          </cell>
          <cell r="AN16">
            <v>15</v>
          </cell>
          <cell r="AO16">
            <v>10</v>
          </cell>
          <cell r="AP16">
            <v>7</v>
          </cell>
          <cell r="AQ16">
            <v>5</v>
          </cell>
          <cell r="AR16">
            <v>3</v>
          </cell>
          <cell r="AS16">
            <v>2</v>
          </cell>
          <cell r="AT16">
            <v>1</v>
          </cell>
        </row>
        <row r="17">
          <cell r="AL17">
            <v>10</v>
          </cell>
          <cell r="AM17">
            <v>0.08</v>
          </cell>
          <cell r="AN17">
            <v>0.06</v>
          </cell>
          <cell r="AO17">
            <v>0.05</v>
          </cell>
          <cell r="AP17">
            <v>0.03</v>
          </cell>
          <cell r="AQ17">
            <v>0.03</v>
          </cell>
          <cell r="AR17">
            <v>0.02</v>
          </cell>
          <cell r="AS17">
            <v>0.01</v>
          </cell>
          <cell r="AT17">
            <v>0.01</v>
          </cell>
        </row>
        <row r="18">
          <cell r="AL18">
            <v>20</v>
          </cell>
          <cell r="AM18">
            <v>0.14000000000000001</v>
          </cell>
          <cell r="AN18">
            <v>0.11</v>
          </cell>
          <cell r="AO18">
            <v>0.08</v>
          </cell>
          <cell r="AP18">
            <v>0.06</v>
          </cell>
          <cell r="AQ18">
            <v>0.05</v>
          </cell>
          <cell r="AR18">
            <v>0.03</v>
          </cell>
          <cell r="AS18">
            <v>0.02</v>
          </cell>
          <cell r="AT18">
            <v>0.01</v>
          </cell>
        </row>
        <row r="19">
          <cell r="AL19">
            <v>50</v>
          </cell>
          <cell r="AM19">
            <v>0.28999999999999998</v>
          </cell>
          <cell r="AN19">
            <v>0.23</v>
          </cell>
          <cell r="AO19">
            <v>0.17</v>
          </cell>
          <cell r="AP19">
            <v>0.12</v>
          </cell>
          <cell r="AQ19">
            <v>0.09</v>
          </cell>
          <cell r="AR19">
            <v>0.06</v>
          </cell>
          <cell r="AS19">
            <v>0.05</v>
          </cell>
          <cell r="AT19">
            <v>0.03</v>
          </cell>
        </row>
        <row r="20">
          <cell r="AL20">
            <v>100</v>
          </cell>
          <cell r="AM20">
            <v>0.51</v>
          </cell>
          <cell r="AN20">
            <v>0.4</v>
          </cell>
          <cell r="AO20">
            <v>0.28999999999999998</v>
          </cell>
          <cell r="AP20">
            <v>0.22</v>
          </cell>
          <cell r="AQ20">
            <v>0.17</v>
          </cell>
          <cell r="AR20">
            <v>0.11</v>
          </cell>
          <cell r="AS20">
            <v>0.08</v>
          </cell>
          <cell r="AT20">
            <v>0.05</v>
          </cell>
        </row>
        <row r="21">
          <cell r="AL21">
            <v>200</v>
          </cell>
          <cell r="AM21">
            <v>0.91</v>
          </cell>
          <cell r="AN21">
            <v>0.72</v>
          </cell>
          <cell r="AO21">
            <v>0.51</v>
          </cell>
          <cell r="AP21">
            <v>0.38</v>
          </cell>
          <cell r="AQ21">
            <v>0.28999999999999998</v>
          </cell>
          <cell r="AR21">
            <v>0.19</v>
          </cell>
          <cell r="AS21">
            <v>0.14000000000000001</v>
          </cell>
          <cell r="AT21">
            <v>0.08</v>
          </cell>
        </row>
        <row r="22">
          <cell r="AL22">
            <v>500</v>
          </cell>
          <cell r="AM22">
            <v>1.96</v>
          </cell>
          <cell r="AN22">
            <v>1.54</v>
          </cell>
          <cell r="AO22">
            <v>1.0900000000000001</v>
          </cell>
          <cell r="AP22">
            <v>0.81</v>
          </cell>
          <cell r="AQ22">
            <v>0.61</v>
          </cell>
          <cell r="AR22">
            <v>0.4</v>
          </cell>
          <cell r="AS22">
            <v>0.28999999999999998</v>
          </cell>
          <cell r="AT22">
            <v>0.17</v>
          </cell>
        </row>
        <row r="23">
          <cell r="AL23">
            <v>1000</v>
          </cell>
          <cell r="AM23">
            <v>3.53</v>
          </cell>
          <cell r="AN23">
            <v>2.76</v>
          </cell>
          <cell r="AO23">
            <v>1.96</v>
          </cell>
          <cell r="AP23">
            <v>1.45</v>
          </cell>
          <cell r="AQ23">
            <v>1.0900000000000001</v>
          </cell>
          <cell r="AR23">
            <v>0.72</v>
          </cell>
          <cell r="AS23">
            <v>0.51</v>
          </cell>
          <cell r="AT23">
            <v>0.28999999999999998</v>
          </cell>
        </row>
        <row r="24">
          <cell r="AL24">
            <v>2000</v>
          </cell>
          <cell r="AM24">
            <v>6.42</v>
          </cell>
          <cell r="AN24">
            <v>5.01</v>
          </cell>
          <cell r="AO24">
            <v>3.53</v>
          </cell>
          <cell r="AP24">
            <v>2.61</v>
          </cell>
          <cell r="AQ24">
            <v>1.96</v>
          </cell>
          <cell r="AR24">
            <v>1.27</v>
          </cell>
          <cell r="AS24">
            <v>0.91</v>
          </cell>
          <cell r="AT24">
            <v>0.51</v>
          </cell>
        </row>
        <row r="25">
          <cell r="AL25">
            <v>5000</v>
          </cell>
          <cell r="AM25">
            <v>14.3</v>
          </cell>
          <cell r="AN25">
            <v>11.1</v>
          </cell>
          <cell r="AO25">
            <v>7.79</v>
          </cell>
          <cell r="AP25">
            <v>5.72</v>
          </cell>
          <cell r="AQ25">
            <v>4.28</v>
          </cell>
          <cell r="AR25">
            <v>2.76</v>
          </cell>
          <cell r="AS25">
            <v>1.96</v>
          </cell>
          <cell r="AT25">
            <v>1.0900000000000001</v>
          </cell>
        </row>
        <row r="26">
          <cell r="AL26">
            <v>10000</v>
          </cell>
          <cell r="AM26">
            <v>26.43</v>
          </cell>
          <cell r="AN26">
            <v>20.47</v>
          </cell>
          <cell r="AO26">
            <v>14.3</v>
          </cell>
          <cell r="AP26">
            <v>10.45</v>
          </cell>
          <cell r="AQ26">
            <v>7.79</v>
          </cell>
          <cell r="AR26">
            <v>5.01</v>
          </cell>
          <cell r="AS26">
            <v>3.53</v>
          </cell>
          <cell r="AT26">
            <v>1.96</v>
          </cell>
        </row>
        <row r="27">
          <cell r="AL27">
            <v>20000</v>
          </cell>
          <cell r="AM27">
            <v>49.23</v>
          </cell>
          <cell r="AN27">
            <v>38</v>
          </cell>
          <cell r="AO27">
            <v>26.43</v>
          </cell>
          <cell r="AP27">
            <v>19.25</v>
          </cell>
          <cell r="AQ27">
            <v>14.3</v>
          </cell>
          <cell r="AR27">
            <v>9.14</v>
          </cell>
          <cell r="AS27">
            <v>6.42</v>
          </cell>
          <cell r="AT27">
            <v>3.53</v>
          </cell>
        </row>
        <row r="28">
          <cell r="AL28">
            <v>50000</v>
          </cell>
          <cell r="AM28">
            <v>113.23</v>
          </cell>
          <cell r="AN28">
            <v>87.06</v>
          </cell>
          <cell r="AO28">
            <v>60.23</v>
          </cell>
          <cell r="AP28">
            <v>43.65</v>
          </cell>
          <cell r="AQ28">
            <v>32.270000000000003</v>
          </cell>
          <cell r="AR28">
            <v>20.47</v>
          </cell>
          <cell r="AS28">
            <v>14.3</v>
          </cell>
          <cell r="AT28">
            <v>7.79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Generales"/>
      <sheetName val="Entrada de datos"/>
      <sheetName val="Salida de datos"/>
      <sheetName val="CDAlcance 1"/>
      <sheetName val="CDAlcance 2"/>
      <sheetName val="CFAlcance"/>
    </sheetNames>
    <sheetDataSet>
      <sheetData sheetId="0"/>
      <sheetData sheetId="1"/>
      <sheetData sheetId="2">
        <row r="1">
          <cell r="L1" t="str">
            <v>g</v>
          </cell>
        </row>
        <row r="2">
          <cell r="L2" t="str">
            <v>kg</v>
          </cell>
        </row>
        <row r="3">
          <cell r="L3" t="str">
            <v>lb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8340-E9AE-433C-B3AF-0EF7B645FA4D}">
  <dimension ref="A1"/>
  <sheetViews>
    <sheetView zoomScale="85" zoomScaleNormal="85" workbookViewId="0">
      <selection activeCell="J8" sqref="J8"/>
    </sheetView>
  </sheetViews>
  <sheetFormatPr baseColWidth="10" defaultColWidth="8.88671875"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A2E9-5F3B-4166-BB1F-EA14D7484071}">
  <dimension ref="A6:M49"/>
  <sheetViews>
    <sheetView tabSelected="1" zoomScale="85" zoomScaleNormal="100" zoomScalePageLayoutView="85" workbookViewId="0">
      <selection activeCell="F12" sqref="F12:H12"/>
    </sheetView>
  </sheetViews>
  <sheetFormatPr baseColWidth="10" defaultColWidth="8.88671875" defaultRowHeight="14.4" x14ac:dyDescent="0.3"/>
  <cols>
    <col min="1" max="2" width="10" customWidth="1"/>
    <col min="3" max="3" width="11" customWidth="1"/>
    <col min="4" max="4" width="9" customWidth="1"/>
    <col min="5" max="5" width="12.77734375" customWidth="1"/>
    <col min="6" max="6" width="9.88671875" customWidth="1"/>
    <col min="7" max="7" width="11.6640625" customWidth="1"/>
    <col min="8" max="8" width="6.6640625" customWidth="1"/>
    <col min="9" max="9" width="5.44140625" customWidth="1"/>
    <col min="10" max="10" width="5.5546875" customWidth="1"/>
    <col min="12" max="14" width="0" hidden="1" customWidth="1"/>
  </cols>
  <sheetData>
    <row r="6" spans="1:13" x14ac:dyDescent="0.3">
      <c r="A6" s="108" t="s">
        <v>41</v>
      </c>
      <c r="B6" s="108"/>
      <c r="C6" s="108"/>
      <c r="D6" s="108"/>
      <c r="E6" s="108"/>
      <c r="F6" s="108"/>
      <c r="G6" s="108"/>
      <c r="H6" s="108"/>
      <c r="I6" s="108"/>
    </row>
    <row r="7" spans="1:13" x14ac:dyDescent="0.3">
      <c r="A7" s="22" t="s">
        <v>40</v>
      </c>
      <c r="B7" s="109"/>
      <c r="C7" s="109"/>
      <c r="D7" s="109"/>
      <c r="E7" s="109"/>
      <c r="F7" s="109"/>
      <c r="G7" s="17" t="s">
        <v>39</v>
      </c>
      <c r="H7" s="110"/>
      <c r="I7" s="110"/>
    </row>
    <row r="8" spans="1:13" x14ac:dyDescent="0.3">
      <c r="A8" s="111" t="s">
        <v>38</v>
      </c>
      <c r="B8" s="111"/>
      <c r="C8" s="112"/>
      <c r="D8" s="112"/>
      <c r="E8" s="112"/>
      <c r="F8" s="112"/>
      <c r="G8" s="17" t="s">
        <v>37</v>
      </c>
      <c r="H8" s="113"/>
      <c r="I8" s="113"/>
    </row>
    <row r="9" spans="1:13" ht="6.6" customHeight="1" x14ac:dyDescent="0.3">
      <c r="A9" s="21"/>
      <c r="B9" s="21"/>
      <c r="C9" s="23"/>
      <c r="D9" s="23"/>
      <c r="E9" s="23"/>
      <c r="F9" s="23"/>
      <c r="G9" s="19"/>
      <c r="H9" s="4"/>
      <c r="I9" s="4"/>
    </row>
    <row r="10" spans="1:13" x14ac:dyDescent="0.3">
      <c r="A10" s="108" t="s">
        <v>36</v>
      </c>
      <c r="B10" s="108"/>
      <c r="C10" s="108"/>
      <c r="D10" s="108"/>
      <c r="E10" s="108"/>
      <c r="F10" s="108"/>
      <c r="G10" s="108"/>
      <c r="H10" s="108"/>
      <c r="I10" s="108"/>
      <c r="M10" t="s">
        <v>35</v>
      </c>
    </row>
    <row r="11" spans="1:13" x14ac:dyDescent="0.3">
      <c r="A11" s="111" t="s">
        <v>34</v>
      </c>
      <c r="B11" s="111"/>
      <c r="C11" s="114"/>
      <c r="D11" s="114"/>
      <c r="E11" s="114"/>
      <c r="F11" s="114"/>
      <c r="G11" s="114"/>
      <c r="H11" s="114"/>
      <c r="M11" t="s">
        <v>33</v>
      </c>
    </row>
    <row r="12" spans="1:13" x14ac:dyDescent="0.3">
      <c r="A12" s="111" t="s">
        <v>32</v>
      </c>
      <c r="B12" s="111"/>
      <c r="C12" s="115"/>
      <c r="D12" s="115"/>
      <c r="E12" s="17" t="s">
        <v>31</v>
      </c>
      <c r="F12" s="116"/>
      <c r="G12" s="116"/>
      <c r="H12" s="116"/>
      <c r="M12" t="s">
        <v>30</v>
      </c>
    </row>
    <row r="13" spans="1:13" x14ac:dyDescent="0.3">
      <c r="A13" s="111" t="s">
        <v>29</v>
      </c>
      <c r="B13" s="111"/>
      <c r="C13" s="115"/>
      <c r="D13" s="115"/>
      <c r="E13" s="22" t="s">
        <v>28</v>
      </c>
      <c r="F13" s="117"/>
      <c r="G13" s="117"/>
      <c r="H13" s="117"/>
      <c r="M13" t="s">
        <v>27</v>
      </c>
    </row>
    <row r="14" spans="1:13" x14ac:dyDescent="0.3">
      <c r="A14" s="111" t="s">
        <v>26</v>
      </c>
      <c r="B14" s="111"/>
      <c r="C14" s="118"/>
      <c r="D14" s="115"/>
      <c r="E14" s="17" t="s">
        <v>25</v>
      </c>
      <c r="F14" s="116"/>
      <c r="G14" s="116"/>
      <c r="H14" s="116"/>
    </row>
    <row r="15" spans="1:13" x14ac:dyDescent="0.3">
      <c r="A15" s="111" t="s">
        <v>24</v>
      </c>
      <c r="B15" s="111"/>
      <c r="C15" s="115"/>
      <c r="D15" s="115"/>
      <c r="E15" s="17" t="s">
        <v>23</v>
      </c>
      <c r="F15" s="3"/>
      <c r="G15" s="17" t="s">
        <v>22</v>
      </c>
      <c r="H15" s="3"/>
    </row>
    <row r="16" spans="1:13" ht="6.6" customHeight="1" x14ac:dyDescent="0.3">
      <c r="A16" s="21"/>
      <c r="B16" s="21"/>
      <c r="C16" s="20"/>
      <c r="D16" s="20"/>
      <c r="E16" s="19"/>
      <c r="F16" s="7"/>
      <c r="G16" s="19"/>
      <c r="H16" s="7"/>
    </row>
    <row r="17" spans="1:10" x14ac:dyDescent="0.3">
      <c r="A17" s="108" t="s">
        <v>21</v>
      </c>
      <c r="B17" s="108"/>
      <c r="C17" s="108"/>
      <c r="D17" s="108"/>
      <c r="E17" s="108"/>
      <c r="F17" s="108"/>
      <c r="G17" s="108"/>
      <c r="H17" s="108"/>
      <c r="I17" s="108"/>
    </row>
    <row r="18" spans="1:10" ht="22.8" customHeight="1" x14ac:dyDescent="0.3">
      <c r="A18" s="17" t="s">
        <v>20</v>
      </c>
      <c r="B18" s="13" t="s">
        <v>19</v>
      </c>
      <c r="C18" s="13" t="s">
        <v>18</v>
      </c>
      <c r="D18" s="121" t="s">
        <v>17</v>
      </c>
      <c r="E18" s="121"/>
      <c r="F18" s="13" t="s">
        <v>16</v>
      </c>
      <c r="G18" s="18" t="s">
        <v>15</v>
      </c>
      <c r="H18" s="121" t="s">
        <v>14</v>
      </c>
      <c r="I18" s="121"/>
    </row>
    <row r="19" spans="1:10" ht="15" customHeight="1" x14ac:dyDescent="0.3">
      <c r="A19" s="17" t="s">
        <v>13</v>
      </c>
      <c r="B19" s="10"/>
      <c r="C19" s="10"/>
      <c r="D19" s="119"/>
      <c r="E19" s="120"/>
      <c r="F19" s="10"/>
      <c r="G19" s="5"/>
      <c r="H19" s="113"/>
      <c r="I19" s="113"/>
    </row>
    <row r="20" spans="1:10" ht="7.8" customHeight="1" x14ac:dyDescent="0.3">
      <c r="A20" s="16"/>
      <c r="B20" s="14"/>
      <c r="C20" s="14"/>
      <c r="D20" s="15"/>
      <c r="E20" s="15"/>
      <c r="F20" s="14"/>
      <c r="G20" s="15"/>
      <c r="H20" s="15"/>
      <c r="I20" s="14"/>
    </row>
    <row r="21" spans="1:10" x14ac:dyDescent="0.3">
      <c r="A21" s="108" t="s">
        <v>12</v>
      </c>
      <c r="B21" s="108"/>
      <c r="C21" s="108"/>
      <c r="D21" s="108"/>
      <c r="E21" s="108"/>
      <c r="F21" s="108"/>
      <c r="G21" s="108"/>
      <c r="H21" s="108"/>
      <c r="I21" s="108"/>
    </row>
    <row r="22" spans="1:10" ht="22.8" x14ac:dyDescent="0.3">
      <c r="A22" s="11"/>
      <c r="B22" s="13" t="s">
        <v>11</v>
      </c>
      <c r="C22" s="13" t="s">
        <v>10</v>
      </c>
      <c r="D22" s="13" t="s">
        <v>11</v>
      </c>
      <c r="E22" s="13" t="s">
        <v>10</v>
      </c>
      <c r="F22" s="13" t="s">
        <v>11</v>
      </c>
      <c r="G22" s="13" t="s">
        <v>10</v>
      </c>
      <c r="H22" s="11"/>
      <c r="I22" s="11"/>
      <c r="J22" s="11"/>
    </row>
    <row r="23" spans="1:10" x14ac:dyDescent="0.3">
      <c r="A23" s="11"/>
      <c r="B23" s="12">
        <f t="shared" ref="B23:G23" si="0">$F$12</f>
        <v>0</v>
      </c>
      <c r="C23" s="12">
        <f t="shared" si="0"/>
        <v>0</v>
      </c>
      <c r="D23" s="12">
        <f t="shared" si="0"/>
        <v>0</v>
      </c>
      <c r="E23" s="12">
        <f t="shared" si="0"/>
        <v>0</v>
      </c>
      <c r="F23" s="12">
        <f t="shared" si="0"/>
        <v>0</v>
      </c>
      <c r="G23" s="12">
        <f t="shared" si="0"/>
        <v>0</v>
      </c>
      <c r="H23" s="11"/>
      <c r="I23" s="11"/>
      <c r="J23" s="11"/>
    </row>
    <row r="24" spans="1:10" x14ac:dyDescent="0.3">
      <c r="A24" s="11"/>
      <c r="B24" s="10"/>
      <c r="D24" s="10"/>
      <c r="E24" s="10"/>
      <c r="F24" s="10"/>
      <c r="G24" s="10"/>
      <c r="H24" s="11"/>
      <c r="I24" s="11"/>
      <c r="J24" s="11"/>
    </row>
    <row r="25" spans="1:10" x14ac:dyDescent="0.3">
      <c r="A25" s="11"/>
      <c r="B25" s="10"/>
      <c r="C25" s="10"/>
      <c r="D25" s="10"/>
      <c r="E25" s="10"/>
      <c r="F25" s="10"/>
      <c r="G25" s="10"/>
      <c r="H25" s="11"/>
      <c r="I25" s="11"/>
      <c r="J25" s="11"/>
    </row>
    <row r="26" spans="1:10" x14ac:dyDescent="0.3">
      <c r="A26" s="11"/>
      <c r="B26" s="10"/>
      <c r="C26" s="10"/>
      <c r="D26" s="10"/>
      <c r="E26" s="10"/>
      <c r="F26" s="10"/>
      <c r="G26" s="10"/>
      <c r="H26" s="11"/>
      <c r="I26" s="11"/>
      <c r="J26" s="11"/>
    </row>
    <row r="27" spans="1:10" x14ac:dyDescent="0.3">
      <c r="A27" s="11"/>
      <c r="B27" s="10"/>
      <c r="C27" s="10"/>
      <c r="D27" s="10"/>
      <c r="E27" s="10"/>
      <c r="F27" s="10"/>
      <c r="G27" s="10"/>
      <c r="H27" s="11"/>
      <c r="I27" s="11"/>
      <c r="J27" s="11"/>
    </row>
    <row r="28" spans="1:10" x14ac:dyDescent="0.3">
      <c r="A28" s="11"/>
      <c r="B28" s="10"/>
      <c r="C28" s="10"/>
      <c r="D28" s="10"/>
      <c r="E28" s="10"/>
      <c r="F28" s="10"/>
      <c r="G28" s="10"/>
      <c r="H28" s="11"/>
      <c r="I28" s="11"/>
      <c r="J28" s="11"/>
    </row>
    <row r="29" spans="1:10" x14ac:dyDescent="0.3">
      <c r="A29" s="11"/>
      <c r="B29" s="10"/>
      <c r="C29" s="10"/>
      <c r="D29" s="10"/>
      <c r="E29" s="10"/>
      <c r="F29" s="10"/>
      <c r="G29" s="10"/>
      <c r="H29" s="11"/>
      <c r="I29" s="11"/>
      <c r="J29" s="11"/>
    </row>
    <row r="30" spans="1:10" x14ac:dyDescent="0.3">
      <c r="A30" s="11"/>
      <c r="B30" s="10"/>
      <c r="C30" s="10"/>
      <c r="D30" s="10"/>
      <c r="E30" s="10"/>
      <c r="F30" s="10"/>
      <c r="G30" s="10"/>
      <c r="H30" s="11"/>
      <c r="I30" s="11"/>
      <c r="J30" s="11"/>
    </row>
    <row r="31" spans="1:10" x14ac:dyDescent="0.3">
      <c r="A31" s="11"/>
      <c r="B31" s="10"/>
      <c r="C31" s="10"/>
      <c r="D31" s="10"/>
      <c r="E31" s="10"/>
      <c r="F31" s="10"/>
      <c r="G31" s="10"/>
      <c r="H31" s="11"/>
      <c r="I31" s="11"/>
      <c r="J31" s="11"/>
    </row>
    <row r="32" spans="1:10" x14ac:dyDescent="0.3">
      <c r="A32" s="11"/>
      <c r="B32" s="10"/>
      <c r="C32" s="10"/>
      <c r="D32" s="10"/>
      <c r="E32" s="10"/>
      <c r="F32" s="10"/>
      <c r="G32" s="10"/>
      <c r="H32" s="11"/>
      <c r="I32" s="11"/>
      <c r="J32" s="11"/>
    </row>
    <row r="33" spans="1:10" x14ac:dyDescent="0.3">
      <c r="B33" s="10"/>
      <c r="C33" s="10"/>
      <c r="D33" s="10"/>
      <c r="E33" s="10"/>
      <c r="F33" s="10"/>
      <c r="G33" s="10"/>
    </row>
    <row r="34" spans="1:10" x14ac:dyDescent="0.3">
      <c r="B34" s="9"/>
      <c r="C34" s="9"/>
      <c r="D34" s="9"/>
      <c r="E34" s="9"/>
      <c r="F34" s="9"/>
      <c r="G34" s="9"/>
    </row>
    <row r="35" spans="1:10" x14ac:dyDescent="0.3">
      <c r="A35" s="108" t="s">
        <v>9</v>
      </c>
      <c r="B35" s="108"/>
      <c r="C35" s="108"/>
      <c r="D35" s="108"/>
      <c r="E35" s="108"/>
      <c r="F35" s="108"/>
      <c r="G35" s="108"/>
      <c r="H35" s="108"/>
    </row>
    <row r="36" spans="1:10" x14ac:dyDescent="0.3">
      <c r="A36" s="122" t="s">
        <v>8</v>
      </c>
      <c r="B36" s="123"/>
      <c r="C36" s="123"/>
      <c r="D36" s="123"/>
      <c r="E36" s="123"/>
      <c r="F36" s="123"/>
      <c r="G36" s="123"/>
      <c r="H36" s="123"/>
      <c r="I36" s="123"/>
    </row>
    <row r="37" spans="1:10" ht="7.8" customHeight="1" x14ac:dyDescent="0.3">
      <c r="A37" s="8"/>
      <c r="B37" s="8"/>
      <c r="C37" s="8"/>
      <c r="D37" s="8"/>
      <c r="E37" s="8"/>
      <c r="F37" s="8"/>
      <c r="G37" s="8"/>
      <c r="H37" s="8"/>
      <c r="I37" s="8"/>
    </row>
    <row r="38" spans="1:10" x14ac:dyDescent="0.3">
      <c r="A38" s="108" t="s">
        <v>7</v>
      </c>
      <c r="B38" s="108"/>
      <c r="C38" s="108"/>
      <c r="D38" s="108"/>
      <c r="E38" s="108"/>
      <c r="F38" s="108"/>
      <c r="G38" s="108"/>
      <c r="H38" s="108"/>
      <c r="I38" s="108"/>
    </row>
    <row r="39" spans="1:10" x14ac:dyDescent="0.3">
      <c r="A39" s="3"/>
      <c r="B39" s="6"/>
      <c r="C39" s="3"/>
      <c r="D39" s="6"/>
      <c r="E39" s="3"/>
      <c r="F39" s="6"/>
      <c r="G39" s="3"/>
      <c r="H39" s="6"/>
      <c r="I39" s="6"/>
      <c r="J39" s="6"/>
    </row>
    <row r="40" spans="1:10" ht="8.4" customHeight="1" x14ac:dyDescent="0.3">
      <c r="A40" s="7"/>
      <c r="B40" s="6"/>
      <c r="C40" s="7"/>
      <c r="D40" s="6"/>
      <c r="E40" s="7"/>
      <c r="F40" s="6"/>
      <c r="G40" s="6"/>
      <c r="H40" s="6"/>
      <c r="I40" s="6"/>
      <c r="J40" s="6"/>
    </row>
    <row r="41" spans="1:10" x14ac:dyDescent="0.3">
      <c r="A41" s="108" t="s">
        <v>6</v>
      </c>
      <c r="B41" s="108"/>
      <c r="C41" s="108"/>
      <c r="D41" s="108"/>
      <c r="E41" s="108"/>
      <c r="F41" s="108"/>
      <c r="G41" s="108"/>
      <c r="H41" s="108"/>
      <c r="I41" s="108"/>
    </row>
    <row r="42" spans="1:10" x14ac:dyDescent="0.3">
      <c r="A42" s="119"/>
      <c r="B42" s="124"/>
      <c r="C42" s="124"/>
      <c r="D42" s="124"/>
      <c r="E42" s="124"/>
      <c r="F42" s="124"/>
      <c r="G42" s="124"/>
      <c r="H42" s="124"/>
      <c r="I42" s="120"/>
    </row>
    <row r="43" spans="1:10" x14ac:dyDescent="0.3">
      <c r="A43" s="119"/>
      <c r="B43" s="124"/>
      <c r="C43" s="124"/>
      <c r="D43" s="124"/>
      <c r="E43" s="124"/>
      <c r="F43" s="124"/>
      <c r="G43" s="124"/>
      <c r="H43" s="124"/>
      <c r="I43" s="120"/>
    </row>
    <row r="44" spans="1:10" ht="7.8" customHeight="1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10" x14ac:dyDescent="0.3">
      <c r="A45" s="108" t="s">
        <v>5</v>
      </c>
      <c r="B45" s="108"/>
      <c r="C45" s="108"/>
      <c r="D45" s="108"/>
      <c r="E45" s="125" t="s">
        <v>4</v>
      </c>
      <c r="F45" s="125"/>
      <c r="G45" s="125"/>
      <c r="H45" s="125"/>
    </row>
    <row r="46" spans="1:10" x14ac:dyDescent="0.3">
      <c r="A46" s="3" t="s">
        <v>0</v>
      </c>
      <c r="B46" s="126"/>
      <c r="C46" s="127"/>
      <c r="D46" s="128"/>
      <c r="E46" s="3" t="s">
        <v>0</v>
      </c>
      <c r="F46" s="126"/>
      <c r="G46" s="127"/>
      <c r="H46" s="127"/>
      <c r="I46" s="128"/>
    </row>
    <row r="47" spans="1:10" ht="7.8" customHeight="1" x14ac:dyDescent="0.3">
      <c r="A47" s="2"/>
    </row>
    <row r="48" spans="1:10" x14ac:dyDescent="0.3">
      <c r="A48" s="129" t="s">
        <v>3</v>
      </c>
      <c r="B48" s="129"/>
      <c r="C48" s="129"/>
      <c r="D48" s="2" t="s">
        <v>2</v>
      </c>
      <c r="G48" s="2" t="s">
        <v>1</v>
      </c>
    </row>
    <row r="49" spans="1:9" x14ac:dyDescent="0.3">
      <c r="A49" s="130"/>
      <c r="B49" s="130"/>
      <c r="C49" s="130"/>
      <c r="D49" s="130" t="s">
        <v>0</v>
      </c>
      <c r="E49" s="130"/>
      <c r="F49" s="130"/>
      <c r="G49" s="130"/>
      <c r="H49" s="130"/>
      <c r="I49" s="130"/>
    </row>
  </sheetData>
  <mergeCells count="40">
    <mergeCell ref="B46:D46"/>
    <mergeCell ref="F46:I46"/>
    <mergeCell ref="A48:C48"/>
    <mergeCell ref="A49:C49"/>
    <mergeCell ref="D49:F49"/>
    <mergeCell ref="G49:I49"/>
    <mergeCell ref="A36:I36"/>
    <mergeCell ref="A38:I38"/>
    <mergeCell ref="A41:I41"/>
    <mergeCell ref="A42:I42"/>
    <mergeCell ref="A45:D45"/>
    <mergeCell ref="E45:H45"/>
    <mergeCell ref="A43:I43"/>
    <mergeCell ref="A21:I21"/>
    <mergeCell ref="A35:H35"/>
    <mergeCell ref="D19:E19"/>
    <mergeCell ref="H19:I19"/>
    <mergeCell ref="A15:B15"/>
    <mergeCell ref="C15:D15"/>
    <mergeCell ref="A17:I17"/>
    <mergeCell ref="D18:E18"/>
    <mergeCell ref="H18:I18"/>
    <mergeCell ref="A13:B13"/>
    <mergeCell ref="C13:D13"/>
    <mergeCell ref="F13:H13"/>
    <mergeCell ref="A14:B14"/>
    <mergeCell ref="C14:D14"/>
    <mergeCell ref="F14:H14"/>
    <mergeCell ref="A10:I10"/>
    <mergeCell ref="A11:B11"/>
    <mergeCell ref="C11:H11"/>
    <mergeCell ref="A12:B12"/>
    <mergeCell ref="C12:D12"/>
    <mergeCell ref="F12:H12"/>
    <mergeCell ref="A6:I6"/>
    <mergeCell ref="B7:F7"/>
    <mergeCell ref="H7:I7"/>
    <mergeCell ref="A8:B8"/>
    <mergeCell ref="C8:F8"/>
    <mergeCell ref="H8:I8"/>
  </mergeCells>
  <dataValidations count="1">
    <dataValidation type="list" allowBlank="1" showInputMessage="1" showErrorMessage="1" sqref="D19:E19" xr:uid="{E03C5573-2B25-4A28-9CBB-5167B55195CC}">
      <formula1>$M$10:$M$13</formula1>
    </dataValidation>
  </dataValidations>
  <pageMargins left="0.7" right="0.7" top="0.75" bottom="0.75" header="0.3" footer="0.3"/>
  <pageSetup orientation="portrait" horizontalDpi="1200" verticalDpi="1200" r:id="rId1"/>
  <headerFooter>
    <oddHeader>&amp;C&amp;G</oddHeader>
    <oddFooter xml:space="preserve">&amp;L&amp;"Arial,Regular"&amp;8Pág. &amp;P de &amp;N&amp;R&amp;"Arial,Regular"&amp;8
No Aplica (N/A) con Fecha 2023-03-31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01AF-DB8C-40E8-BE8C-096EF195797D}">
  <dimension ref="B1:O46"/>
  <sheetViews>
    <sheetView zoomScaleNormal="100" zoomScaleSheetLayoutView="100" workbookViewId="0">
      <selection activeCell="C32" sqref="C32"/>
    </sheetView>
  </sheetViews>
  <sheetFormatPr baseColWidth="10" defaultColWidth="11.44140625" defaultRowHeight="14.4" x14ac:dyDescent="0.3"/>
  <cols>
    <col min="1" max="1" width="3" customWidth="1"/>
    <col min="2" max="2" width="28.33203125" customWidth="1"/>
    <col min="3" max="3" width="40.109375" customWidth="1"/>
    <col min="4" max="4" width="17.5546875" customWidth="1"/>
    <col min="5" max="5" width="49.109375" customWidth="1"/>
    <col min="6" max="6" width="11.44140625" hidden="1" customWidth="1"/>
    <col min="7" max="13" width="11.44140625" customWidth="1"/>
  </cols>
  <sheetData>
    <row r="1" spans="2:15" x14ac:dyDescent="0.3">
      <c r="C1" s="36"/>
      <c r="F1" s="35" t="s">
        <v>65</v>
      </c>
      <c r="I1" s="37"/>
    </row>
    <row r="2" spans="2:15" x14ac:dyDescent="0.3">
      <c r="C2" s="36"/>
      <c r="F2" s="35" t="s">
        <v>65</v>
      </c>
    </row>
    <row r="3" spans="2:15" ht="15" customHeight="1" x14ac:dyDescent="0.3">
      <c r="B3" s="28" t="s">
        <v>64</v>
      </c>
      <c r="C3" s="26">
        <f>'NI-R01-MCIT-T-01'!A49</f>
        <v>0</v>
      </c>
      <c r="D3" s="25"/>
      <c r="I3" s="31"/>
      <c r="J3" s="24"/>
      <c r="K3" s="24"/>
      <c r="L3" s="24"/>
      <c r="M3" s="24"/>
      <c r="N3" s="24"/>
      <c r="O3" s="24"/>
    </row>
    <row r="4" spans="2:15" x14ac:dyDescent="0.3">
      <c r="B4" s="32"/>
      <c r="C4" s="34"/>
      <c r="D4" s="25"/>
      <c r="I4" s="31"/>
      <c r="J4" s="24"/>
      <c r="K4" s="24"/>
      <c r="L4" s="24"/>
      <c r="M4" s="24"/>
      <c r="N4" s="24"/>
      <c r="O4" s="24"/>
    </row>
    <row r="5" spans="2:15" x14ac:dyDescent="0.3">
      <c r="B5" s="28" t="s">
        <v>63</v>
      </c>
      <c r="C5" s="34">
        <f>'NI-R01-MCIT-T-01'!H8</f>
        <v>0</v>
      </c>
      <c r="D5" s="25"/>
      <c r="I5" s="31"/>
      <c r="J5" s="24"/>
      <c r="K5" s="24"/>
      <c r="L5" s="24"/>
      <c r="M5" s="24"/>
      <c r="N5" s="24"/>
      <c r="O5" s="24"/>
    </row>
    <row r="6" spans="2:15" x14ac:dyDescent="0.3">
      <c r="B6" s="32"/>
      <c r="C6" s="34"/>
      <c r="D6" s="25"/>
      <c r="I6" s="31"/>
      <c r="J6" s="24"/>
      <c r="K6" s="24"/>
      <c r="L6" s="24"/>
      <c r="M6" s="24"/>
      <c r="N6" s="24"/>
      <c r="O6" s="24"/>
    </row>
    <row r="7" spans="2:15" x14ac:dyDescent="0.3">
      <c r="B7" s="28" t="s">
        <v>62</v>
      </c>
      <c r="C7" s="33">
        <f>'NI-R01-MCIT-T-01'!H7</f>
        <v>0</v>
      </c>
      <c r="D7" s="25"/>
      <c r="F7" t="s">
        <v>61</v>
      </c>
      <c r="I7" s="31"/>
      <c r="J7" s="24"/>
      <c r="K7" s="24"/>
      <c r="L7" s="24"/>
      <c r="M7" s="24"/>
      <c r="N7" s="24"/>
      <c r="O7" s="24"/>
    </row>
    <row r="8" spans="2:15" x14ac:dyDescent="0.3">
      <c r="B8" s="32"/>
      <c r="C8" s="26"/>
      <c r="D8" s="25"/>
      <c r="F8" t="s">
        <v>61</v>
      </c>
      <c r="I8" s="31"/>
    </row>
    <row r="9" spans="2:15" ht="15" customHeight="1" x14ac:dyDescent="0.3">
      <c r="B9" s="28" t="s">
        <v>60</v>
      </c>
      <c r="C9" s="26">
        <f>'NI-R01-MCIT-T-01'!C11</f>
        <v>0</v>
      </c>
      <c r="D9" s="25"/>
      <c r="I9" s="31"/>
      <c r="J9" s="31"/>
      <c r="K9" s="31"/>
      <c r="L9" s="31"/>
      <c r="M9" s="31"/>
      <c r="N9" s="31"/>
      <c r="O9" s="31"/>
    </row>
    <row r="10" spans="2:15" x14ac:dyDescent="0.3">
      <c r="B10" s="32"/>
      <c r="C10" s="26"/>
      <c r="D10" s="25"/>
      <c r="J10" s="31"/>
      <c r="K10" s="31"/>
      <c r="L10" s="31"/>
      <c r="M10" s="31"/>
      <c r="N10" s="31"/>
      <c r="O10" s="31"/>
    </row>
    <row r="11" spans="2:15" ht="18" customHeight="1" x14ac:dyDescent="0.3">
      <c r="B11" s="28" t="s">
        <v>59</v>
      </c>
      <c r="C11" s="26">
        <f>'NI-R01-MCIT-T-01'!C12</f>
        <v>0</v>
      </c>
      <c r="D11" s="25"/>
      <c r="J11" s="31"/>
      <c r="K11" s="31"/>
      <c r="L11" s="31"/>
      <c r="M11" s="31"/>
      <c r="N11" s="31"/>
      <c r="O11" s="31"/>
    </row>
    <row r="12" spans="2:15" x14ac:dyDescent="0.3">
      <c r="B12" s="27"/>
      <c r="C12" s="26"/>
      <c r="D12" s="25"/>
    </row>
    <row r="13" spans="2:15" x14ac:dyDescent="0.3">
      <c r="B13" s="28" t="s">
        <v>58</v>
      </c>
      <c r="C13" s="26">
        <f>'NI-R01-MCIT-T-01'!C13</f>
        <v>0</v>
      </c>
      <c r="D13" s="25"/>
      <c r="I13" s="31"/>
    </row>
    <row r="14" spans="2:15" x14ac:dyDescent="0.3">
      <c r="B14" s="27"/>
      <c r="C14" s="26"/>
      <c r="D14" s="25"/>
      <c r="I14" s="31"/>
    </row>
    <row r="15" spans="2:15" x14ac:dyDescent="0.3">
      <c r="B15" s="28" t="s">
        <v>57</v>
      </c>
      <c r="C15" s="26">
        <f>'NI-R01-MCIT-T-01'!F13</f>
        <v>0</v>
      </c>
      <c r="D15" s="25"/>
      <c r="I15" s="31"/>
    </row>
    <row r="16" spans="2:15" x14ac:dyDescent="0.3">
      <c r="B16" s="27"/>
      <c r="C16" s="26"/>
      <c r="D16" s="25"/>
      <c r="I16" s="31"/>
      <c r="J16" s="31"/>
      <c r="K16" s="31"/>
      <c r="L16" s="31"/>
      <c r="M16" s="31"/>
      <c r="N16" s="31"/>
      <c r="O16" s="31"/>
    </row>
    <row r="17" spans="2:15" x14ac:dyDescent="0.3">
      <c r="B17" s="28" t="s">
        <v>56</v>
      </c>
      <c r="C17" s="26">
        <f>'NI-R01-MCIT-T-01'!C14</f>
        <v>0</v>
      </c>
      <c r="D17" s="25"/>
      <c r="I17" s="31"/>
      <c r="J17" s="31"/>
      <c r="K17" s="31"/>
      <c r="L17" s="31"/>
      <c r="M17" s="31"/>
      <c r="N17" s="31"/>
      <c r="O17" s="31"/>
    </row>
    <row r="18" spans="2:15" ht="18" customHeight="1" x14ac:dyDescent="0.3">
      <c r="B18" s="27"/>
      <c r="C18" s="26"/>
      <c r="D18" s="25"/>
      <c r="I18" s="31"/>
      <c r="J18" s="31"/>
      <c r="K18" s="31"/>
      <c r="L18" s="31"/>
      <c r="M18" s="31"/>
      <c r="N18" s="31"/>
      <c r="O18" s="31"/>
    </row>
    <row r="19" spans="2:15" x14ac:dyDescent="0.3">
      <c r="B19" s="28" t="s">
        <v>55</v>
      </c>
      <c r="C19" s="26">
        <f>'NI-R01-MCIT-T-01'!C15</f>
        <v>0</v>
      </c>
      <c r="D19" s="25"/>
      <c r="I19" s="24"/>
      <c r="J19" s="24"/>
      <c r="K19" s="24"/>
      <c r="L19" s="24"/>
      <c r="M19" s="24"/>
      <c r="N19" s="24"/>
      <c r="O19" s="24"/>
    </row>
    <row r="20" spans="2:15" x14ac:dyDescent="0.3">
      <c r="B20" s="27"/>
      <c r="C20" s="26"/>
      <c r="D20" s="25"/>
      <c r="I20" s="31"/>
      <c r="J20" s="24"/>
      <c r="K20" s="24"/>
      <c r="L20" s="24"/>
      <c r="M20" s="24"/>
      <c r="N20" s="24"/>
      <c r="O20" s="24"/>
    </row>
    <row r="21" spans="2:15" x14ac:dyDescent="0.3">
      <c r="B21" s="28" t="s">
        <v>54</v>
      </c>
      <c r="C21" s="26">
        <f>'NI-R01-MCIT-T-01'!F14</f>
        <v>0</v>
      </c>
      <c r="D21" s="25"/>
      <c r="I21" s="31"/>
      <c r="J21" s="24"/>
      <c r="K21" s="24"/>
      <c r="L21" s="24"/>
      <c r="M21" s="24"/>
      <c r="N21" s="24"/>
      <c r="O21" s="24"/>
    </row>
    <row r="22" spans="2:15" x14ac:dyDescent="0.3">
      <c r="B22" s="27"/>
      <c r="C22" s="26"/>
      <c r="D22" s="25"/>
    </row>
    <row r="23" spans="2:15" ht="18.75" customHeight="1" x14ac:dyDescent="0.3">
      <c r="B23" s="28" t="s">
        <v>53</v>
      </c>
      <c r="C23" s="26">
        <f>'NI-R01-MCIT-T-01'!B7</f>
        <v>0</v>
      </c>
      <c r="D23" s="25"/>
      <c r="I23" s="24"/>
      <c r="J23" s="24"/>
      <c r="K23" s="24"/>
      <c r="L23" s="24"/>
      <c r="M23" s="24"/>
      <c r="N23" s="24"/>
      <c r="O23" s="24"/>
    </row>
    <row r="24" spans="2:15" ht="19.5" customHeight="1" x14ac:dyDescent="0.3">
      <c r="B24" s="27"/>
      <c r="C24" s="26" t="s">
        <v>52</v>
      </c>
      <c r="D24" s="25"/>
      <c r="I24" s="24"/>
      <c r="J24" s="24"/>
      <c r="K24" s="24"/>
      <c r="L24" s="24"/>
      <c r="M24" s="24"/>
      <c r="N24" s="24"/>
      <c r="O24" s="24"/>
    </row>
    <row r="25" spans="2:15" ht="20.25" customHeight="1" x14ac:dyDescent="0.3">
      <c r="B25" s="28" t="s">
        <v>51</v>
      </c>
      <c r="C25" s="26">
        <f>'NI-R01-MCIT-T-01'!C8</f>
        <v>0</v>
      </c>
      <c r="D25" s="25"/>
      <c r="I25" s="24"/>
      <c r="J25" s="24"/>
      <c r="K25" s="24"/>
      <c r="L25" s="24"/>
      <c r="M25" s="24"/>
      <c r="N25" s="24"/>
      <c r="O25" s="24"/>
    </row>
    <row r="26" spans="2:15" ht="19.5" customHeight="1" x14ac:dyDescent="0.3">
      <c r="B26" s="27"/>
      <c r="C26" s="26"/>
      <c r="D26" s="25"/>
    </row>
    <row r="27" spans="2:15" x14ac:dyDescent="0.3">
      <c r="B27" s="28" t="s">
        <v>50</v>
      </c>
      <c r="C27" s="26">
        <f>'NI-R01-MCIT-T-01'!C8:F8</f>
        <v>0</v>
      </c>
      <c r="D27" s="25"/>
      <c r="I27" s="24"/>
      <c r="J27" s="24"/>
      <c r="K27" s="24"/>
      <c r="L27" s="24"/>
      <c r="M27" s="24"/>
      <c r="N27" s="24"/>
      <c r="O27" s="24"/>
    </row>
    <row r="28" spans="2:15" ht="15" customHeight="1" x14ac:dyDescent="0.3">
      <c r="B28" s="27"/>
      <c r="C28" s="26"/>
      <c r="D28" s="25"/>
      <c r="I28" s="24"/>
      <c r="J28" s="24"/>
      <c r="K28" s="24"/>
      <c r="L28" s="24"/>
      <c r="M28" s="24"/>
      <c r="N28" s="24"/>
      <c r="O28" s="24"/>
    </row>
    <row r="29" spans="2:15" x14ac:dyDescent="0.3">
      <c r="B29" s="28" t="s">
        <v>49</v>
      </c>
      <c r="C29" s="26"/>
      <c r="D29" s="25"/>
      <c r="I29" s="24"/>
      <c r="J29" s="24"/>
      <c r="K29" s="24"/>
      <c r="L29" s="24"/>
      <c r="M29" s="24"/>
      <c r="N29" s="24"/>
      <c r="O29" s="24"/>
    </row>
    <row r="30" spans="2:15" ht="18" customHeight="1" x14ac:dyDescent="0.3">
      <c r="B30" s="28" t="s">
        <v>48</v>
      </c>
      <c r="C30" s="30">
        <f>'NI-R01-MCIT-T-01'!B19</f>
        <v>0</v>
      </c>
      <c r="D30" s="29" t="s">
        <v>47</v>
      </c>
      <c r="I30" s="24"/>
      <c r="J30" s="24"/>
      <c r="K30" s="24"/>
      <c r="L30" s="24"/>
      <c r="M30" s="24"/>
      <c r="N30" s="24"/>
      <c r="O30" s="24"/>
    </row>
    <row r="31" spans="2:15" x14ac:dyDescent="0.3">
      <c r="B31" s="28" t="s">
        <v>42</v>
      </c>
      <c r="C31" s="30">
        <f>'NI-R01-MCIT-T-01'!C19</f>
        <v>0</v>
      </c>
      <c r="D31" s="29" t="s">
        <v>46</v>
      </c>
      <c r="I31" s="24"/>
      <c r="J31" s="24"/>
      <c r="K31" s="24"/>
      <c r="L31" s="24"/>
      <c r="M31" s="24"/>
      <c r="N31" s="24"/>
      <c r="O31" s="24"/>
    </row>
    <row r="32" spans="2:15" ht="13.5" customHeight="1" x14ac:dyDescent="0.3">
      <c r="B32" s="28" t="s">
        <v>45</v>
      </c>
      <c r="C32" s="30">
        <f>'NI-R01-MCIT-T-01'!F19</f>
        <v>0</v>
      </c>
      <c r="D32" s="29" t="s">
        <v>44</v>
      </c>
      <c r="I32" s="24"/>
      <c r="J32" s="24"/>
      <c r="K32" s="24"/>
      <c r="L32" s="24"/>
      <c r="M32" s="24"/>
      <c r="N32" s="24"/>
      <c r="O32" s="24"/>
    </row>
    <row r="33" spans="2:15" x14ac:dyDescent="0.3">
      <c r="B33" s="27"/>
      <c r="C33" s="26"/>
      <c r="D33" s="25"/>
      <c r="I33" s="24"/>
      <c r="J33" s="24"/>
      <c r="K33" s="24"/>
      <c r="L33" s="24"/>
      <c r="M33" s="24"/>
      <c r="N33" s="24"/>
      <c r="O33" s="24"/>
    </row>
    <row r="34" spans="2:15" x14ac:dyDescent="0.3">
      <c r="B34" s="28" t="s">
        <v>43</v>
      </c>
      <c r="C34" s="26"/>
      <c r="D34" s="25"/>
      <c r="I34" s="24"/>
      <c r="J34" s="24"/>
      <c r="K34" s="24"/>
      <c r="L34" s="24"/>
      <c r="M34" s="24"/>
      <c r="N34" s="24"/>
      <c r="O34" s="24"/>
    </row>
    <row r="35" spans="2:15" x14ac:dyDescent="0.3">
      <c r="B35" s="27" t="s">
        <v>42</v>
      </c>
      <c r="C35" s="26"/>
      <c r="D35" s="25"/>
      <c r="I35" s="24"/>
      <c r="J35" s="24"/>
      <c r="K35" s="24"/>
      <c r="L35" s="24"/>
      <c r="M35" s="24"/>
      <c r="N35" s="24"/>
      <c r="O35" s="24"/>
    </row>
    <row r="36" spans="2:15" x14ac:dyDescent="0.3">
      <c r="I36" s="24"/>
      <c r="J36" s="24"/>
      <c r="K36" s="24"/>
      <c r="L36" s="24"/>
      <c r="M36" s="24"/>
      <c r="N36" s="24"/>
      <c r="O36" s="24"/>
    </row>
    <row r="37" spans="2:15" x14ac:dyDescent="0.3">
      <c r="I37" s="24"/>
      <c r="J37" s="24"/>
      <c r="K37" s="24"/>
      <c r="L37" s="24"/>
      <c r="M37" s="24"/>
      <c r="N37" s="24"/>
      <c r="O37" s="24"/>
    </row>
    <row r="38" spans="2:15" x14ac:dyDescent="0.3">
      <c r="I38" s="24"/>
      <c r="J38" s="24"/>
      <c r="K38" s="24"/>
      <c r="L38" s="24"/>
      <c r="M38" s="24"/>
      <c r="N38" s="24"/>
      <c r="O38" s="24"/>
    </row>
    <row r="39" spans="2:15" x14ac:dyDescent="0.3">
      <c r="I39" s="24"/>
      <c r="J39" s="24"/>
      <c r="K39" s="24"/>
      <c r="L39" s="24"/>
      <c r="M39" s="24"/>
      <c r="N39" s="24"/>
      <c r="O39" s="24"/>
    </row>
    <row r="40" spans="2:15" x14ac:dyDescent="0.3">
      <c r="I40" s="24"/>
      <c r="J40" s="24"/>
      <c r="K40" s="24"/>
      <c r="L40" s="24"/>
      <c r="M40" s="24"/>
      <c r="N40" s="24"/>
      <c r="O40" s="24"/>
    </row>
    <row r="41" spans="2:15" x14ac:dyDescent="0.3">
      <c r="I41" s="24"/>
      <c r="J41" s="24"/>
      <c r="K41" s="24"/>
      <c r="L41" s="24"/>
      <c r="M41" s="24"/>
      <c r="N41" s="24"/>
      <c r="O41" s="24"/>
    </row>
    <row r="42" spans="2:15" x14ac:dyDescent="0.3">
      <c r="I42" s="24"/>
      <c r="J42" s="24"/>
      <c r="K42" s="24"/>
      <c r="L42" s="24"/>
      <c r="M42" s="24"/>
      <c r="N42" s="24"/>
      <c r="O42" s="24"/>
    </row>
    <row r="43" spans="2:15" x14ac:dyDescent="0.3">
      <c r="I43" s="24"/>
      <c r="J43" s="24"/>
      <c r="K43" s="24"/>
      <c r="L43" s="24"/>
      <c r="M43" s="24"/>
      <c r="N43" s="24"/>
      <c r="O43" s="24"/>
    </row>
    <row r="44" spans="2:15" x14ac:dyDescent="0.3">
      <c r="I44" s="24"/>
      <c r="J44" s="24"/>
      <c r="K44" s="24"/>
      <c r="L44" s="24"/>
      <c r="M44" s="24"/>
      <c r="N44" s="24"/>
      <c r="O44" s="24"/>
    </row>
    <row r="45" spans="2:15" x14ac:dyDescent="0.3">
      <c r="I45" s="24"/>
      <c r="J45" s="24"/>
      <c r="K45" s="24"/>
      <c r="L45" s="24"/>
      <c r="M45" s="24"/>
      <c r="N45" s="24"/>
      <c r="O45" s="24"/>
    </row>
    <row r="46" spans="2:15" x14ac:dyDescent="0.3">
      <c r="I46" s="24"/>
      <c r="J46" s="24"/>
      <c r="K46" s="24"/>
      <c r="L46" s="24"/>
      <c r="M46" s="24"/>
      <c r="N46" s="24"/>
      <c r="O46" s="24"/>
    </row>
  </sheetData>
  <pageMargins left="0.7" right="0.7" top="0.75" bottom="0.75" header="0.3" footer="0.3"/>
  <pageSetup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446A-40CA-483F-8D95-FB7267205535}">
  <dimension ref="A1:N28"/>
  <sheetViews>
    <sheetView showGridLines="0" zoomScale="85" zoomScaleNormal="85" workbookViewId="0">
      <selection activeCell="C2" sqref="C2"/>
    </sheetView>
  </sheetViews>
  <sheetFormatPr baseColWidth="10" defaultColWidth="11.44140625" defaultRowHeight="13.2" x14ac:dyDescent="0.25"/>
  <cols>
    <col min="1" max="2" width="13.109375" style="38" customWidth="1"/>
    <col min="3" max="3" width="13.33203125" style="38" customWidth="1"/>
    <col min="4" max="11" width="13.109375" style="38" customWidth="1"/>
    <col min="12" max="12" width="14.109375" style="38" bestFit="1" customWidth="1"/>
    <col min="13" max="13" width="11" style="38" bestFit="1" customWidth="1"/>
    <col min="14" max="14" width="12.109375" style="38" bestFit="1" customWidth="1"/>
    <col min="15" max="16384" width="11.44140625" style="38"/>
  </cols>
  <sheetData>
    <row r="1" spans="1:11" ht="12.75" customHeight="1" x14ac:dyDescent="0.25">
      <c r="A1" s="131" t="s">
        <v>78</v>
      </c>
      <c r="B1" s="131"/>
      <c r="C1" s="131"/>
      <c r="I1" s="131" t="s">
        <v>20</v>
      </c>
      <c r="J1" s="131"/>
      <c r="K1" s="131"/>
    </row>
    <row r="2" spans="1:11" ht="12.75" customHeight="1" x14ac:dyDescent="0.25">
      <c r="A2" s="133" t="s">
        <v>77</v>
      </c>
      <c r="B2" s="133"/>
      <c r="C2" s="65">
        <f>Generales!C19</f>
        <v>0</v>
      </c>
      <c r="I2" s="67" t="s">
        <v>76</v>
      </c>
      <c r="J2" s="64">
        <f>Generales!C30</f>
        <v>0</v>
      </c>
      <c r="K2" s="66">
        <f>VLOOKUP($J$4,$I8:$K12,2,FALSE)</f>
        <v>0.3</v>
      </c>
    </row>
    <row r="3" spans="1:11" ht="12.75" customHeight="1" x14ac:dyDescent="0.25">
      <c r="A3" s="133" t="s">
        <v>75</v>
      </c>
      <c r="B3" s="133"/>
      <c r="C3" s="65">
        <f>'NI-R01-MCIT-T-01'!F12</f>
        <v>0</v>
      </c>
      <c r="I3" s="63" t="s">
        <v>74</v>
      </c>
      <c r="J3" s="64">
        <f>Generales!C31</f>
        <v>0</v>
      </c>
      <c r="K3" s="51">
        <f>VLOOKUP($J$4,$I8:$K12,3,FALSE)</f>
        <v>1.3</v>
      </c>
    </row>
    <row r="4" spans="1:11" ht="12.75" customHeight="1" x14ac:dyDescent="0.25">
      <c r="A4" s="60"/>
      <c r="B4" s="60"/>
      <c r="C4" s="60"/>
      <c r="I4" s="63" t="s">
        <v>69</v>
      </c>
      <c r="J4" s="62" t="s">
        <v>35</v>
      </c>
      <c r="K4" s="61"/>
    </row>
    <row r="5" spans="1:11" ht="12.75" customHeight="1" x14ac:dyDescent="0.25">
      <c r="A5" s="60"/>
      <c r="B5" s="60"/>
      <c r="C5" s="60"/>
      <c r="D5" s="60"/>
      <c r="E5" s="134"/>
      <c r="F5" s="134"/>
      <c r="G5" s="58"/>
    </row>
    <row r="6" spans="1:11" ht="12.75" customHeight="1" x14ac:dyDescent="0.25">
      <c r="E6" s="59"/>
      <c r="F6" s="59"/>
      <c r="G6" s="58"/>
    </row>
    <row r="7" spans="1:11" ht="12.75" customHeight="1" x14ac:dyDescent="0.25">
      <c r="A7" s="132" t="s">
        <v>73</v>
      </c>
      <c r="B7" s="132"/>
      <c r="C7" s="132"/>
      <c r="D7" s="132"/>
      <c r="E7" s="132"/>
      <c r="F7" s="132"/>
      <c r="G7" s="55" t="s">
        <v>72</v>
      </c>
      <c r="H7" s="54" t="s">
        <v>72</v>
      </c>
      <c r="I7" s="57" t="s">
        <v>69</v>
      </c>
      <c r="J7" s="50" t="s">
        <v>71</v>
      </c>
      <c r="K7" s="50" t="s">
        <v>70</v>
      </c>
    </row>
    <row r="8" spans="1:11" ht="12.75" customHeight="1" x14ac:dyDescent="0.25">
      <c r="A8" s="56" t="s">
        <v>69</v>
      </c>
      <c r="B8" s="56" t="s">
        <v>68</v>
      </c>
      <c r="C8" s="56" t="s">
        <v>69</v>
      </c>
      <c r="D8" s="56" t="s">
        <v>68</v>
      </c>
      <c r="E8" s="56" t="s">
        <v>69</v>
      </c>
      <c r="F8" s="56" t="s">
        <v>68</v>
      </c>
      <c r="G8" s="55" t="s">
        <v>69</v>
      </c>
      <c r="H8" s="54" t="s">
        <v>68</v>
      </c>
      <c r="I8" s="49" t="s">
        <v>35</v>
      </c>
      <c r="J8" s="51">
        <v>0.3</v>
      </c>
      <c r="K8" s="50">
        <v>1.3</v>
      </c>
    </row>
    <row r="9" spans="1:11" ht="12.75" customHeight="1" x14ac:dyDescent="0.25">
      <c r="A9" s="52">
        <f t="shared" ref="A9:H9" si="0">$C$3</f>
        <v>0</v>
      </c>
      <c r="B9" s="52">
        <f t="shared" si="0"/>
        <v>0</v>
      </c>
      <c r="C9" s="52">
        <f t="shared" si="0"/>
        <v>0</v>
      </c>
      <c r="D9" s="52">
        <f t="shared" si="0"/>
        <v>0</v>
      </c>
      <c r="E9" s="52">
        <f t="shared" si="0"/>
        <v>0</v>
      </c>
      <c r="F9" s="52">
        <f t="shared" si="0"/>
        <v>0</v>
      </c>
      <c r="G9" s="53">
        <f t="shared" si="0"/>
        <v>0</v>
      </c>
      <c r="H9" s="52">
        <f t="shared" si="0"/>
        <v>0</v>
      </c>
      <c r="I9" s="49" t="s">
        <v>33</v>
      </c>
      <c r="J9" s="51">
        <v>0.4</v>
      </c>
      <c r="K9" s="50">
        <v>2.7</v>
      </c>
    </row>
    <row r="10" spans="1:11" ht="12.75" customHeight="1" x14ac:dyDescent="0.25">
      <c r="A10" s="45">
        <f>'NI-R01-MCIT-T-01'!B24</f>
        <v>0</v>
      </c>
      <c r="B10" s="45">
        <f>'NI-R01-MCIT-T-01'!C25</f>
        <v>0</v>
      </c>
      <c r="C10" s="45">
        <f>'NI-R01-MCIT-T-01'!D24</f>
        <v>0</v>
      </c>
      <c r="D10" s="45">
        <f>'NI-R01-MCIT-T-01'!E24</f>
        <v>0</v>
      </c>
      <c r="E10" s="45">
        <f>'NI-R01-MCIT-T-01'!F24</f>
        <v>0</v>
      </c>
      <c r="F10" s="45">
        <f>'NI-R01-MCIT-T-01'!G24</f>
        <v>0</v>
      </c>
      <c r="G10" s="44">
        <f t="shared" ref="G10:G19" si="1">AVERAGE(A10,C10,E10)</f>
        <v>0</v>
      </c>
      <c r="H10" s="43">
        <f t="shared" ref="H10:H19" si="2">AVERAGE(B10,D10,F10)</f>
        <v>0</v>
      </c>
      <c r="I10" s="49" t="s">
        <v>27</v>
      </c>
      <c r="J10" s="51">
        <v>0.3</v>
      </c>
      <c r="K10" s="50">
        <v>1.3</v>
      </c>
    </row>
    <row r="11" spans="1:11" ht="12.75" customHeight="1" x14ac:dyDescent="0.25">
      <c r="A11" s="45">
        <f>'NI-R01-MCIT-T-01'!B25</f>
        <v>0</v>
      </c>
      <c r="B11" s="45" t="e">
        <f>'NI-R01-MCIT-T-01'!#REF!</f>
        <v>#REF!</v>
      </c>
      <c r="C11" s="45">
        <f>'NI-R01-MCIT-T-01'!D25</f>
        <v>0</v>
      </c>
      <c r="D11" s="45">
        <f>'NI-R01-MCIT-T-01'!E25</f>
        <v>0</v>
      </c>
      <c r="E11" s="45">
        <f>'NI-R01-MCIT-T-01'!F25</f>
        <v>0</v>
      </c>
      <c r="F11" s="45">
        <f>'NI-R01-MCIT-T-01'!G25</f>
        <v>0</v>
      </c>
      <c r="G11" s="44">
        <f t="shared" si="1"/>
        <v>0</v>
      </c>
      <c r="H11" s="43" t="e">
        <f t="shared" si="2"/>
        <v>#REF!</v>
      </c>
      <c r="I11" s="49" t="s">
        <v>67</v>
      </c>
      <c r="J11" s="49">
        <v>0.5</v>
      </c>
      <c r="K11" s="48">
        <v>3.8</v>
      </c>
    </row>
    <row r="12" spans="1:11" ht="12.75" customHeight="1" x14ac:dyDescent="0.25">
      <c r="A12" s="45">
        <f>'NI-R01-MCIT-T-01'!B26</f>
        <v>0</v>
      </c>
      <c r="B12" s="45">
        <f>'NI-R01-MCIT-T-01'!C26</f>
        <v>0</v>
      </c>
      <c r="C12" s="45">
        <f>'NI-R01-MCIT-T-01'!D26</f>
        <v>0</v>
      </c>
      <c r="D12" s="45">
        <f>'NI-R01-MCIT-T-01'!E26</f>
        <v>0</v>
      </c>
      <c r="E12" s="45">
        <f>'NI-R01-MCIT-T-01'!F26</f>
        <v>0</v>
      </c>
      <c r="F12" s="45">
        <f>'NI-R01-MCIT-T-01'!G26</f>
        <v>0</v>
      </c>
      <c r="G12" s="44">
        <f t="shared" si="1"/>
        <v>0</v>
      </c>
      <c r="H12" s="43">
        <f t="shared" si="2"/>
        <v>0</v>
      </c>
      <c r="I12" s="49" t="s">
        <v>66</v>
      </c>
      <c r="J12" s="49">
        <v>0.5</v>
      </c>
      <c r="K12" s="48">
        <v>3.1</v>
      </c>
    </row>
    <row r="13" spans="1:11" ht="12.75" customHeight="1" x14ac:dyDescent="0.25">
      <c r="A13" s="45">
        <f>'NI-R01-MCIT-T-01'!B27</f>
        <v>0</v>
      </c>
      <c r="B13" s="45">
        <f>'NI-R01-MCIT-T-01'!C27</f>
        <v>0</v>
      </c>
      <c r="C13" s="45">
        <f>'NI-R01-MCIT-T-01'!D27</f>
        <v>0</v>
      </c>
      <c r="D13" s="45">
        <f>'NI-R01-MCIT-T-01'!E27</f>
        <v>0</v>
      </c>
      <c r="E13" s="45">
        <f>'NI-R01-MCIT-T-01'!F27</f>
        <v>0</v>
      </c>
      <c r="F13" s="45">
        <f>'NI-R01-MCIT-T-01'!G27</f>
        <v>0</v>
      </c>
      <c r="G13" s="44">
        <f t="shared" si="1"/>
        <v>0</v>
      </c>
      <c r="H13" s="43">
        <f t="shared" si="2"/>
        <v>0</v>
      </c>
      <c r="K13" s="47"/>
    </row>
    <row r="14" spans="1:11" ht="12.75" customHeight="1" x14ac:dyDescent="0.25">
      <c r="A14" s="45">
        <f>'NI-R01-MCIT-T-01'!B28</f>
        <v>0</v>
      </c>
      <c r="B14" s="45">
        <f>'NI-R01-MCIT-T-01'!C28</f>
        <v>0</v>
      </c>
      <c r="C14" s="45">
        <f>'NI-R01-MCIT-T-01'!D28</f>
        <v>0</v>
      </c>
      <c r="D14" s="45">
        <f>'NI-R01-MCIT-T-01'!E28</f>
        <v>0</v>
      </c>
      <c r="E14" s="45">
        <f>'NI-R01-MCIT-T-01'!F28</f>
        <v>0</v>
      </c>
      <c r="F14" s="45">
        <f>'NI-R01-MCIT-T-01'!G28</f>
        <v>0</v>
      </c>
      <c r="G14" s="44">
        <f t="shared" si="1"/>
        <v>0</v>
      </c>
      <c r="H14" s="43">
        <f t="shared" si="2"/>
        <v>0</v>
      </c>
      <c r="K14" s="47"/>
    </row>
    <row r="15" spans="1:11" ht="12.75" customHeight="1" x14ac:dyDescent="0.25">
      <c r="A15" s="45">
        <f>'NI-R01-MCIT-T-01'!B29</f>
        <v>0</v>
      </c>
      <c r="B15" s="45">
        <f>'NI-R01-MCIT-T-01'!C29</f>
        <v>0</v>
      </c>
      <c r="C15" s="45">
        <f>'NI-R01-MCIT-T-01'!D29</f>
        <v>0</v>
      </c>
      <c r="D15" s="45">
        <f>'NI-R01-MCIT-T-01'!E29</f>
        <v>0</v>
      </c>
      <c r="E15" s="45">
        <f>'NI-R01-MCIT-T-01'!F29</f>
        <v>0</v>
      </c>
      <c r="F15" s="45">
        <f>'NI-R01-MCIT-T-01'!G29</f>
        <v>0</v>
      </c>
      <c r="G15" s="44">
        <f t="shared" si="1"/>
        <v>0</v>
      </c>
      <c r="H15" s="43">
        <f t="shared" si="2"/>
        <v>0</v>
      </c>
    </row>
    <row r="16" spans="1:11" ht="12.75" customHeight="1" x14ac:dyDescent="0.25">
      <c r="A16" s="45">
        <f>'NI-R01-MCIT-T-01'!B30</f>
        <v>0</v>
      </c>
      <c r="B16" s="45">
        <f>'NI-R01-MCIT-T-01'!C30</f>
        <v>0</v>
      </c>
      <c r="C16" s="45">
        <f>'NI-R01-MCIT-T-01'!D30</f>
        <v>0</v>
      </c>
      <c r="D16" s="45">
        <f>'NI-R01-MCIT-T-01'!E30</f>
        <v>0</v>
      </c>
      <c r="E16" s="45">
        <f>'NI-R01-MCIT-T-01'!F30</f>
        <v>0</v>
      </c>
      <c r="F16" s="45">
        <f>'NI-R01-MCIT-T-01'!G30</f>
        <v>0</v>
      </c>
      <c r="G16" s="44">
        <f t="shared" si="1"/>
        <v>0</v>
      </c>
      <c r="H16" s="43">
        <f t="shared" si="2"/>
        <v>0</v>
      </c>
    </row>
    <row r="17" spans="1:14" ht="12.75" customHeight="1" x14ac:dyDescent="0.25">
      <c r="A17" s="45">
        <f>'NI-R01-MCIT-T-01'!B31</f>
        <v>0</v>
      </c>
      <c r="B17" s="45">
        <f>'NI-R01-MCIT-T-01'!C31</f>
        <v>0</v>
      </c>
      <c r="C17" s="45">
        <f>'NI-R01-MCIT-T-01'!D31</f>
        <v>0</v>
      </c>
      <c r="D17" s="45">
        <f>'NI-R01-MCIT-T-01'!E31</f>
        <v>0</v>
      </c>
      <c r="E17" s="45">
        <f>'NI-R01-MCIT-T-01'!F31</f>
        <v>0</v>
      </c>
      <c r="F17" s="45">
        <f>'NI-R01-MCIT-T-01'!G31</f>
        <v>0</v>
      </c>
      <c r="G17" s="44">
        <f t="shared" si="1"/>
        <v>0</v>
      </c>
      <c r="H17" s="43">
        <f t="shared" si="2"/>
        <v>0</v>
      </c>
    </row>
    <row r="18" spans="1:14" ht="12.75" customHeight="1" x14ac:dyDescent="0.25">
      <c r="A18" s="45">
        <f>'NI-R01-MCIT-T-01'!B32</f>
        <v>0</v>
      </c>
      <c r="B18" s="45">
        <f>'NI-R01-MCIT-T-01'!C32</f>
        <v>0</v>
      </c>
      <c r="C18" s="45">
        <f>'NI-R01-MCIT-T-01'!D32</f>
        <v>0</v>
      </c>
      <c r="D18" s="45">
        <f>'NI-R01-MCIT-T-01'!E32</f>
        <v>0</v>
      </c>
      <c r="E18" s="45">
        <f>'NI-R01-MCIT-T-01'!F32</f>
        <v>0</v>
      </c>
      <c r="F18" s="45">
        <f>'NI-R01-MCIT-T-01'!G32</f>
        <v>0</v>
      </c>
      <c r="G18" s="44">
        <f t="shared" si="1"/>
        <v>0</v>
      </c>
      <c r="H18" s="43">
        <f t="shared" si="2"/>
        <v>0</v>
      </c>
      <c r="L18" s="41"/>
      <c r="M18" s="46"/>
      <c r="N18" s="46"/>
    </row>
    <row r="19" spans="1:14" ht="12.75" customHeight="1" x14ac:dyDescent="0.25">
      <c r="A19" s="45">
        <f>'NI-R01-MCIT-T-01'!B33</f>
        <v>0</v>
      </c>
      <c r="B19" s="45">
        <f>'NI-R01-MCIT-T-01'!C33</f>
        <v>0</v>
      </c>
      <c r="C19" s="45">
        <f>'NI-R01-MCIT-T-01'!D33</f>
        <v>0</v>
      </c>
      <c r="D19" s="45">
        <f>'NI-R01-MCIT-T-01'!E33</f>
        <v>0</v>
      </c>
      <c r="E19" s="45">
        <f>'NI-R01-MCIT-T-01'!F33</f>
        <v>0</v>
      </c>
      <c r="F19" s="45">
        <f>'NI-R01-MCIT-T-01'!G33</f>
        <v>0</v>
      </c>
      <c r="G19" s="44">
        <f t="shared" si="1"/>
        <v>0</v>
      </c>
      <c r="H19" s="43">
        <f t="shared" si="2"/>
        <v>0</v>
      </c>
      <c r="L19" s="42"/>
      <c r="M19" s="41"/>
      <c r="N19" s="41"/>
    </row>
    <row r="20" spans="1:14" ht="12.75" customHeight="1" x14ac:dyDescent="0.25"/>
    <row r="21" spans="1:14" ht="12.75" customHeight="1" x14ac:dyDescent="0.25"/>
    <row r="22" spans="1:14" ht="12.75" customHeight="1" x14ac:dyDescent="0.25">
      <c r="K22" s="40"/>
    </row>
    <row r="23" spans="1:14" ht="12.75" customHeight="1" x14ac:dyDescent="0.25">
      <c r="K23" s="39"/>
    </row>
    <row r="24" spans="1:14" ht="12.75" customHeight="1" x14ac:dyDescent="0.25"/>
    <row r="25" spans="1:14" ht="12" customHeight="1" x14ac:dyDescent="0.25"/>
    <row r="26" spans="1:14" ht="12" customHeight="1" x14ac:dyDescent="0.25"/>
    <row r="27" spans="1:14" ht="12" customHeight="1" x14ac:dyDescent="0.25"/>
    <row r="28" spans="1:14" ht="12" customHeight="1" x14ac:dyDescent="0.25"/>
  </sheetData>
  <sheetProtection formatCells="0" formatColumns="0" formatRows="0"/>
  <dataConsolidate>
    <dataRefs count="1">
      <dataRef name="1 ; 2 ;"/>
    </dataRefs>
  </dataConsolidate>
  <mergeCells count="6">
    <mergeCell ref="I1:K1"/>
    <mergeCell ref="A7:F7"/>
    <mergeCell ref="A1:C1"/>
    <mergeCell ref="A2:B2"/>
    <mergeCell ref="A3:B3"/>
    <mergeCell ref="E5:F5"/>
  </mergeCells>
  <conditionalFormatting sqref="G8:H8">
    <cfRule type="duplicateValues" dxfId="0" priority="1"/>
  </conditionalFormatting>
  <dataValidations count="1">
    <dataValidation type="list" allowBlank="1" showInputMessage="1" showErrorMessage="1" sqref="J4" xr:uid="{00000000-0002-0000-0200-000000000000}">
      <formula1>$I$8:$I$12</formula1>
    </dataValidation>
  </dataValidations>
  <pageMargins left="0.7" right="0.7" top="0.75" bottom="0.75" header="0.3" footer="0.3"/>
  <pageSetup scale="70" orientation="landscape" r:id="rId1"/>
  <headerFooter>
    <oddHeader>&amp;RR02-MCIT-T-01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DCED-AA88-4E64-8D75-7820AAAD2E8E}">
  <dimension ref="A5:X101"/>
  <sheetViews>
    <sheetView topLeftCell="A2" zoomScaleNormal="40" zoomScaleSheetLayoutView="100" workbookViewId="0">
      <selection activeCell="B17" sqref="B17"/>
    </sheetView>
  </sheetViews>
  <sheetFormatPr baseColWidth="10" defaultColWidth="11.44140625" defaultRowHeight="14.4" x14ac:dyDescent="0.3"/>
  <cols>
    <col min="1" max="1" width="3.6640625" customWidth="1"/>
    <col min="2" max="2" width="3.109375" customWidth="1"/>
    <col min="3" max="3" width="0.109375" hidden="1" customWidth="1"/>
    <col min="4" max="4" width="12.33203125" customWidth="1"/>
    <col min="5" max="5" width="4.33203125" customWidth="1"/>
    <col min="6" max="6" width="3.6640625" customWidth="1"/>
    <col min="7" max="7" width="4.88671875" customWidth="1"/>
    <col min="8" max="9" width="3" customWidth="1"/>
    <col min="10" max="10" width="2.6640625" customWidth="1"/>
    <col min="11" max="11" width="3" customWidth="1"/>
    <col min="12" max="12" width="4.109375" customWidth="1"/>
    <col min="13" max="13" width="4.33203125" customWidth="1"/>
    <col min="14" max="15" width="2.33203125" customWidth="1"/>
    <col min="16" max="16" width="3.33203125" customWidth="1"/>
    <col min="17" max="17" width="3.44140625" customWidth="1"/>
    <col min="18" max="18" width="4" customWidth="1"/>
    <col min="19" max="19" width="2.5546875" customWidth="1"/>
    <col min="20" max="20" width="5.33203125" customWidth="1"/>
    <col min="21" max="21" width="2.44140625" customWidth="1"/>
    <col min="22" max="22" width="4.33203125" customWidth="1"/>
    <col min="23" max="23" width="5.44140625" customWidth="1"/>
    <col min="24" max="24" width="4.6640625" customWidth="1"/>
  </cols>
  <sheetData>
    <row r="5" spans="1:24" ht="21" customHeight="1" x14ac:dyDescent="0.3"/>
    <row r="8" spans="1:24" x14ac:dyDescent="0.3">
      <c r="A8" s="89" t="s">
        <v>64</v>
      </c>
      <c r="B8" s="92"/>
      <c r="C8" s="91"/>
      <c r="E8" s="91"/>
      <c r="F8" s="91"/>
      <c r="G8" s="99"/>
      <c r="H8" s="99"/>
      <c r="I8" s="99"/>
      <c r="J8" s="99"/>
      <c r="K8" s="99"/>
      <c r="L8" s="68"/>
      <c r="M8" s="68"/>
      <c r="N8" s="90">
        <f>Generales!C3</f>
        <v>0</v>
      </c>
      <c r="O8" s="90"/>
      <c r="P8" s="90"/>
      <c r="Q8" s="90"/>
      <c r="R8" s="90"/>
      <c r="S8" s="90"/>
      <c r="T8" s="90"/>
      <c r="U8" s="90"/>
      <c r="V8" s="90"/>
      <c r="W8" s="90"/>
      <c r="X8" s="98"/>
    </row>
    <row r="9" spans="1:24" x14ac:dyDescent="0.3">
      <c r="A9" s="89" t="s">
        <v>63</v>
      </c>
      <c r="B9" s="92"/>
      <c r="C9" s="91"/>
      <c r="E9" s="91"/>
      <c r="F9" s="91"/>
      <c r="G9" s="99"/>
      <c r="H9" s="99"/>
      <c r="I9" s="99"/>
      <c r="J9" s="99"/>
      <c r="K9" s="99"/>
      <c r="L9" s="68"/>
      <c r="M9" s="68"/>
      <c r="N9" s="135">
        <f>Generales!C5</f>
        <v>0</v>
      </c>
      <c r="O9" s="135"/>
      <c r="P9" s="135"/>
      <c r="Q9" s="135"/>
      <c r="R9" s="135"/>
      <c r="S9" s="90"/>
      <c r="T9" s="90"/>
      <c r="U9" s="90"/>
      <c r="V9" s="90"/>
      <c r="W9" s="90"/>
      <c r="X9" s="98"/>
    </row>
    <row r="10" spans="1:24" x14ac:dyDescent="0.3">
      <c r="A10" s="89" t="s">
        <v>62</v>
      </c>
      <c r="B10" s="92"/>
      <c r="C10" s="92"/>
      <c r="E10" s="92"/>
      <c r="F10" s="92"/>
      <c r="G10" s="99"/>
      <c r="H10" s="99"/>
      <c r="I10" s="99"/>
      <c r="J10" s="99"/>
      <c r="K10" s="99"/>
      <c r="L10" s="104"/>
      <c r="M10" s="68"/>
      <c r="N10" s="137">
        <f>Generales!C7</f>
        <v>0</v>
      </c>
      <c r="O10" s="137"/>
      <c r="P10" s="137"/>
      <c r="Q10" s="137"/>
      <c r="R10" s="137"/>
      <c r="S10" s="137"/>
      <c r="T10" s="103"/>
      <c r="U10" s="103"/>
      <c r="V10" s="103"/>
      <c r="W10" s="103"/>
      <c r="X10" s="98"/>
    </row>
    <row r="11" spans="1:24" x14ac:dyDescent="0.3">
      <c r="A11" s="89" t="s">
        <v>115</v>
      </c>
      <c r="B11" s="92"/>
      <c r="C11" s="92"/>
      <c r="E11" s="92"/>
      <c r="F11" s="92"/>
      <c r="G11" s="99"/>
      <c r="H11" s="99"/>
      <c r="I11" s="99"/>
      <c r="J11" s="99"/>
      <c r="K11" s="99"/>
      <c r="L11" s="104"/>
      <c r="M11" s="68"/>
      <c r="N11" s="137">
        <f ca="1">NOW()</f>
        <v>45631.581527314818</v>
      </c>
      <c r="O11" s="137"/>
      <c r="P11" s="137"/>
      <c r="Q11" s="137"/>
      <c r="R11" s="137"/>
      <c r="S11" s="103"/>
      <c r="T11" s="103"/>
      <c r="U11" s="103"/>
      <c r="V11" s="103"/>
      <c r="W11" s="103"/>
      <c r="X11" s="98"/>
    </row>
    <row r="12" spans="1:24" x14ac:dyDescent="0.3">
      <c r="A12" s="89" t="s">
        <v>60</v>
      </c>
      <c r="B12" s="92"/>
      <c r="C12" s="92"/>
      <c r="E12" s="92"/>
      <c r="F12" s="92"/>
      <c r="G12" s="99"/>
      <c r="H12" s="99"/>
      <c r="I12" s="99"/>
      <c r="J12" s="99"/>
      <c r="K12" s="99"/>
      <c r="L12" s="68"/>
      <c r="M12" s="68"/>
      <c r="N12" s="97">
        <f>Generales!C9</f>
        <v>0</v>
      </c>
      <c r="O12" s="97"/>
      <c r="P12" s="97"/>
      <c r="Q12" s="97"/>
      <c r="R12" s="97"/>
      <c r="S12" s="97"/>
      <c r="T12" s="97"/>
      <c r="U12" s="97"/>
      <c r="V12" s="97"/>
      <c r="W12" s="97"/>
      <c r="X12" s="98"/>
    </row>
    <row r="13" spans="1:24" x14ac:dyDescent="0.3">
      <c r="A13" s="89" t="s">
        <v>114</v>
      </c>
      <c r="B13" s="92"/>
      <c r="C13" s="92"/>
      <c r="E13" s="92"/>
      <c r="F13" s="92"/>
      <c r="G13" s="99"/>
      <c r="H13" s="99"/>
      <c r="I13" s="99"/>
      <c r="J13" s="99"/>
      <c r="K13" s="99"/>
      <c r="L13" s="68"/>
      <c r="M13" s="68"/>
      <c r="N13" s="97">
        <f>Generales!C11</f>
        <v>0</v>
      </c>
      <c r="O13" s="97"/>
      <c r="P13" s="97"/>
      <c r="Q13" s="97"/>
      <c r="R13" s="97"/>
      <c r="S13" s="97"/>
      <c r="T13" s="97"/>
      <c r="U13" s="97"/>
      <c r="V13" s="97"/>
      <c r="W13" s="97"/>
      <c r="X13" s="98"/>
    </row>
    <row r="14" spans="1:24" x14ac:dyDescent="0.3">
      <c r="A14" s="89" t="s">
        <v>58</v>
      </c>
      <c r="B14" s="92"/>
      <c r="C14" s="92"/>
      <c r="E14" s="92"/>
      <c r="F14" s="92"/>
      <c r="G14" s="99"/>
      <c r="H14" s="99"/>
      <c r="I14" s="99"/>
      <c r="J14" s="99"/>
      <c r="K14" s="99"/>
      <c r="L14" s="68"/>
      <c r="M14" s="68"/>
      <c r="N14" s="97">
        <f>Generales!C13</f>
        <v>0</v>
      </c>
      <c r="O14" s="97"/>
      <c r="P14" s="97"/>
      <c r="Q14" s="97"/>
      <c r="R14" s="97"/>
      <c r="S14" s="97"/>
      <c r="T14" s="97"/>
      <c r="U14" s="97"/>
      <c r="V14" s="97"/>
      <c r="W14" s="97"/>
      <c r="X14" s="98"/>
    </row>
    <row r="15" spans="1:24" x14ac:dyDescent="0.3">
      <c r="A15" s="89" t="s">
        <v>57</v>
      </c>
      <c r="B15" s="92"/>
      <c r="C15" s="92"/>
      <c r="E15" s="92"/>
      <c r="F15" s="92"/>
      <c r="G15" s="99"/>
      <c r="H15" s="99"/>
      <c r="I15" s="99"/>
      <c r="J15" s="99"/>
      <c r="K15" s="99"/>
      <c r="L15" s="68"/>
      <c r="M15" s="68"/>
      <c r="N15" s="97">
        <f>Generales!C15</f>
        <v>0</v>
      </c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6" spans="1:24" x14ac:dyDescent="0.3">
      <c r="A16" s="89" t="s">
        <v>56</v>
      </c>
      <c r="B16" s="92"/>
      <c r="C16" s="92"/>
      <c r="E16" s="92"/>
      <c r="F16" s="92"/>
      <c r="G16" s="99"/>
      <c r="H16" s="99"/>
      <c r="I16" s="99"/>
      <c r="J16" s="99"/>
      <c r="K16" s="99"/>
      <c r="L16" s="68"/>
      <c r="M16" s="68"/>
      <c r="N16" s="97">
        <f>Generales!C17</f>
        <v>0</v>
      </c>
      <c r="O16" s="97"/>
      <c r="P16" s="97"/>
      <c r="Q16" s="97"/>
      <c r="R16" s="97"/>
      <c r="S16" s="97"/>
      <c r="T16" s="97"/>
      <c r="U16" s="97"/>
      <c r="V16" s="97"/>
      <c r="W16" s="97"/>
      <c r="X16" s="98"/>
    </row>
    <row r="17" spans="1:24" x14ac:dyDescent="0.3">
      <c r="A17" s="89" t="s">
        <v>55</v>
      </c>
      <c r="B17" s="92"/>
      <c r="C17" s="92"/>
      <c r="E17" s="92"/>
      <c r="F17" s="92"/>
      <c r="G17" s="99"/>
      <c r="H17" s="99"/>
      <c r="I17" s="99"/>
      <c r="J17" s="99"/>
      <c r="K17" s="99"/>
      <c r="L17" s="68"/>
      <c r="M17" s="68"/>
      <c r="N17" s="97">
        <f>Generales!C19</f>
        <v>0</v>
      </c>
      <c r="O17" s="97"/>
      <c r="P17" s="97"/>
      <c r="Q17" s="97"/>
      <c r="R17" s="97"/>
      <c r="S17" s="97"/>
      <c r="T17" s="97"/>
      <c r="U17" s="97"/>
      <c r="V17" s="97"/>
      <c r="W17" s="97"/>
      <c r="X17" s="98"/>
    </row>
    <row r="18" spans="1:24" x14ac:dyDescent="0.3">
      <c r="A18" s="89" t="s">
        <v>54</v>
      </c>
      <c r="B18" s="92"/>
      <c r="C18" s="92"/>
      <c r="E18" s="92"/>
      <c r="F18" s="92"/>
      <c r="G18" s="99"/>
      <c r="H18" s="99"/>
      <c r="I18" s="99"/>
      <c r="J18" s="99"/>
      <c r="K18" s="99"/>
      <c r="L18" s="68"/>
      <c r="M18" s="68"/>
      <c r="N18" s="102">
        <f>Generales!C21</f>
        <v>0</v>
      </c>
      <c r="O18" s="102"/>
      <c r="P18" s="102"/>
      <c r="Q18" s="102"/>
      <c r="R18" s="102"/>
      <c r="S18" s="102"/>
      <c r="T18" s="102"/>
      <c r="U18" s="102"/>
      <c r="V18" s="102"/>
      <c r="W18" s="102"/>
      <c r="X18" s="98"/>
    </row>
    <row r="19" spans="1:24" x14ac:dyDescent="0.3">
      <c r="A19" s="89" t="s">
        <v>53</v>
      </c>
      <c r="B19" s="92"/>
      <c r="C19" s="92"/>
      <c r="E19" s="92"/>
      <c r="F19" s="92"/>
      <c r="G19" s="99"/>
      <c r="H19" s="99"/>
      <c r="I19" s="99"/>
      <c r="J19" s="99"/>
      <c r="K19" s="99"/>
      <c r="L19" s="68"/>
      <c r="M19" s="68"/>
      <c r="N19" s="97">
        <f>Generales!C23</f>
        <v>0</v>
      </c>
      <c r="O19" s="97"/>
      <c r="P19" s="97"/>
      <c r="Q19" s="97"/>
      <c r="R19" s="97"/>
      <c r="S19" s="97"/>
      <c r="T19" s="97"/>
      <c r="U19" s="97"/>
      <c r="V19" s="97"/>
      <c r="W19" s="97"/>
      <c r="X19" s="98"/>
    </row>
    <row r="20" spans="1:24" x14ac:dyDescent="0.3">
      <c r="A20" s="101" t="s">
        <v>51</v>
      </c>
      <c r="C20" s="92"/>
      <c r="D20" s="92"/>
      <c r="E20" s="92"/>
      <c r="F20" s="92"/>
      <c r="G20" s="99"/>
      <c r="H20" s="99"/>
      <c r="I20" s="99"/>
      <c r="J20" s="99"/>
      <c r="K20" s="99"/>
      <c r="L20" s="100"/>
      <c r="M20" s="68"/>
      <c r="N20" s="136">
        <f>Generales!C25</f>
        <v>0</v>
      </c>
      <c r="O20" s="136"/>
      <c r="P20" s="136"/>
      <c r="Q20" s="136"/>
      <c r="R20" s="136"/>
      <c r="S20" s="136"/>
      <c r="T20" s="136"/>
      <c r="U20" s="136"/>
      <c r="V20" s="136"/>
      <c r="W20" s="136"/>
      <c r="X20" s="136"/>
    </row>
    <row r="21" spans="1:24" x14ac:dyDescent="0.3">
      <c r="A21" s="89" t="s">
        <v>113</v>
      </c>
      <c r="C21" s="92"/>
      <c r="D21" s="92"/>
      <c r="E21" s="92"/>
      <c r="F21" s="92"/>
      <c r="G21" s="99"/>
      <c r="H21" s="99"/>
      <c r="I21" s="99"/>
      <c r="J21" s="99"/>
      <c r="K21" s="99"/>
      <c r="L21" s="68"/>
      <c r="M21" s="68"/>
      <c r="N21" s="97">
        <f>Generales!C27</f>
        <v>0</v>
      </c>
      <c r="O21" s="97"/>
      <c r="P21" s="97"/>
      <c r="Q21" s="97"/>
      <c r="R21" s="97"/>
      <c r="S21" s="97"/>
      <c r="T21" s="97"/>
      <c r="U21" s="97"/>
      <c r="V21" s="97"/>
      <c r="W21" s="97"/>
      <c r="X21" s="98"/>
    </row>
    <row r="22" spans="1:24" ht="14.25" customHeight="1" x14ac:dyDescent="0.3">
      <c r="A22" s="89"/>
      <c r="N22" s="135"/>
      <c r="O22" s="135"/>
      <c r="P22" s="135"/>
      <c r="Q22" s="135"/>
      <c r="R22" s="135"/>
      <c r="S22" s="135"/>
      <c r="T22" s="135"/>
      <c r="U22" s="135"/>
      <c r="V22" s="135"/>
    </row>
    <row r="23" spans="1:24" x14ac:dyDescent="0.3">
      <c r="A23" s="89" t="s">
        <v>112</v>
      </c>
      <c r="C23" s="92"/>
      <c r="D23" s="92"/>
      <c r="E23" s="92"/>
      <c r="F23" s="92"/>
    </row>
    <row r="24" spans="1:24" x14ac:dyDescent="0.3">
      <c r="A24" s="89"/>
      <c r="C24" s="92"/>
      <c r="D24" s="92"/>
      <c r="E24" s="92"/>
      <c r="F24" s="92"/>
    </row>
    <row r="25" spans="1:24" x14ac:dyDescent="0.3">
      <c r="A25" s="68"/>
      <c r="B25" s="68"/>
      <c r="C25" s="68"/>
      <c r="D25" s="150" t="s">
        <v>87</v>
      </c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2"/>
    </row>
    <row r="26" spans="1:24" ht="15" customHeight="1" x14ac:dyDescent="0.3">
      <c r="A26" s="68"/>
      <c r="B26" s="68"/>
      <c r="C26" s="68"/>
      <c r="D26" s="138" t="s">
        <v>86</v>
      </c>
      <c r="E26" s="140"/>
      <c r="F26" s="138" t="s">
        <v>111</v>
      </c>
      <c r="G26" s="139"/>
      <c r="H26" s="139"/>
      <c r="I26" s="139"/>
      <c r="J26" s="139"/>
      <c r="K26" s="140"/>
      <c r="L26" s="144" t="s">
        <v>84</v>
      </c>
      <c r="M26" s="145"/>
      <c r="N26" s="145"/>
      <c r="O26" s="145"/>
      <c r="P26" s="145"/>
      <c r="Q26" s="146"/>
      <c r="R26" s="138" t="s">
        <v>83</v>
      </c>
      <c r="S26" s="139"/>
      <c r="T26" s="139"/>
      <c r="U26" s="139"/>
      <c r="V26" s="140"/>
    </row>
    <row r="27" spans="1:24" ht="14.25" customHeight="1" x14ac:dyDescent="0.3">
      <c r="A27" s="68"/>
      <c r="B27" s="68"/>
      <c r="C27" s="68"/>
      <c r="D27" s="141"/>
      <c r="E27" s="143"/>
      <c r="F27" s="141"/>
      <c r="G27" s="142"/>
      <c r="H27" s="142"/>
      <c r="I27" s="142"/>
      <c r="J27" s="142"/>
      <c r="K27" s="143"/>
      <c r="L27" s="147"/>
      <c r="M27" s="148"/>
      <c r="N27" s="148"/>
      <c r="O27" s="148"/>
      <c r="P27" s="148"/>
      <c r="Q27" s="149"/>
      <c r="R27" s="141"/>
      <c r="S27" s="142"/>
      <c r="T27" s="142"/>
      <c r="U27" s="142"/>
      <c r="V27" s="143"/>
    </row>
    <row r="28" spans="1:24" x14ac:dyDescent="0.3">
      <c r="A28" s="68"/>
      <c r="B28" s="68"/>
      <c r="C28" s="68"/>
      <c r="D28" s="153">
        <f>'Salida de Datos'!A6</f>
        <v>0</v>
      </c>
      <c r="E28" s="154"/>
      <c r="F28" s="153">
        <f>'Salida de Datos'!B6</f>
        <v>0</v>
      </c>
      <c r="G28" s="155"/>
      <c r="H28" s="155"/>
      <c r="I28" s="155"/>
      <c r="J28" s="155"/>
      <c r="K28" s="154"/>
      <c r="L28" s="153">
        <f>'Salida de Datos'!C6</f>
        <v>0</v>
      </c>
      <c r="M28" s="155"/>
      <c r="N28" s="155"/>
      <c r="O28" s="155"/>
      <c r="P28" s="155"/>
      <c r="Q28" s="154"/>
      <c r="R28" s="153">
        <f>'Salida de Datos'!D6</f>
        <v>0</v>
      </c>
      <c r="S28" s="155"/>
      <c r="T28" s="155"/>
      <c r="U28" s="155"/>
      <c r="V28" s="154"/>
    </row>
    <row r="29" spans="1:24" x14ac:dyDescent="0.3">
      <c r="A29" s="68"/>
      <c r="B29" s="68"/>
      <c r="C29" s="68"/>
      <c r="D29" s="156">
        <f>'Salida de Datos'!A7</f>
        <v>0</v>
      </c>
      <c r="E29" s="157"/>
      <c r="F29" s="156">
        <f>'Salida de Datos'!B7</f>
        <v>0</v>
      </c>
      <c r="G29" s="158"/>
      <c r="H29" s="158"/>
      <c r="I29" s="158"/>
      <c r="J29" s="158"/>
      <c r="K29" s="157"/>
      <c r="L29" s="156">
        <f>'Salida de Datos'!C7</f>
        <v>0</v>
      </c>
      <c r="M29" s="158"/>
      <c r="N29" s="158"/>
      <c r="O29" s="158"/>
      <c r="P29" s="158"/>
      <c r="Q29" s="157"/>
      <c r="R29" s="165">
        <f>'Salida de Datos'!D7</f>
        <v>0</v>
      </c>
      <c r="S29" s="166"/>
      <c r="T29" s="166"/>
      <c r="U29" s="166"/>
      <c r="V29" s="167"/>
    </row>
    <row r="30" spans="1:24" x14ac:dyDescent="0.3">
      <c r="A30" s="68"/>
      <c r="B30" s="68"/>
      <c r="C30" s="68"/>
      <c r="D30" s="156">
        <f>'Salida de Datos'!A8</f>
        <v>0</v>
      </c>
      <c r="E30" s="157"/>
      <c r="F30" s="156" t="e">
        <f>'Salida de Datos'!B8</f>
        <v>#REF!</v>
      </c>
      <c r="G30" s="158"/>
      <c r="H30" s="158"/>
      <c r="I30" s="158"/>
      <c r="J30" s="158"/>
      <c r="K30" s="157"/>
      <c r="L30" s="156" t="e">
        <f>'Salida de Datos'!C8</f>
        <v>#REF!</v>
      </c>
      <c r="M30" s="158"/>
      <c r="N30" s="158"/>
      <c r="O30" s="158"/>
      <c r="P30" s="158"/>
      <c r="Q30" s="157"/>
      <c r="R30" s="165">
        <f>'Salida de Datos'!D8</f>
        <v>0</v>
      </c>
      <c r="S30" s="166"/>
      <c r="T30" s="166"/>
      <c r="U30" s="166"/>
      <c r="V30" s="167"/>
    </row>
    <row r="31" spans="1:24" x14ac:dyDescent="0.3">
      <c r="A31" s="68"/>
      <c r="B31" s="68"/>
      <c r="C31" s="68"/>
      <c r="D31" s="156">
        <f>'Salida de Datos'!A9</f>
        <v>0</v>
      </c>
      <c r="E31" s="157"/>
      <c r="F31" s="156">
        <f>'Salida de Datos'!B9</f>
        <v>0</v>
      </c>
      <c r="G31" s="158"/>
      <c r="H31" s="158"/>
      <c r="I31" s="158"/>
      <c r="J31" s="158"/>
      <c r="K31" s="157"/>
      <c r="L31" s="156">
        <f>'Salida de Datos'!C9</f>
        <v>0</v>
      </c>
      <c r="M31" s="158"/>
      <c r="N31" s="158"/>
      <c r="O31" s="158"/>
      <c r="P31" s="158"/>
      <c r="Q31" s="157"/>
      <c r="R31" s="165">
        <f>'Salida de Datos'!D9</f>
        <v>0</v>
      </c>
      <c r="S31" s="166"/>
      <c r="T31" s="166"/>
      <c r="U31" s="166"/>
      <c r="V31" s="167"/>
    </row>
    <row r="32" spans="1:24" x14ac:dyDescent="0.3">
      <c r="A32" s="68"/>
      <c r="B32" s="68"/>
      <c r="C32" s="68"/>
      <c r="D32" s="156">
        <f>'Salida de Datos'!A10</f>
        <v>0</v>
      </c>
      <c r="E32" s="157"/>
      <c r="F32" s="156">
        <f>'Salida de Datos'!B10</f>
        <v>0</v>
      </c>
      <c r="G32" s="158"/>
      <c r="H32" s="158"/>
      <c r="I32" s="158"/>
      <c r="J32" s="158"/>
      <c r="K32" s="157"/>
      <c r="L32" s="156">
        <f>'Salida de Datos'!C10</f>
        <v>0</v>
      </c>
      <c r="M32" s="158"/>
      <c r="N32" s="158"/>
      <c r="O32" s="158"/>
      <c r="P32" s="158"/>
      <c r="Q32" s="157"/>
      <c r="R32" s="165">
        <f>'Salida de Datos'!D10</f>
        <v>0</v>
      </c>
      <c r="S32" s="166"/>
      <c r="T32" s="166"/>
      <c r="U32" s="166"/>
      <c r="V32" s="167"/>
    </row>
    <row r="33" spans="1:22" x14ac:dyDescent="0.3">
      <c r="A33" s="68"/>
      <c r="B33" s="68"/>
      <c r="C33" s="68"/>
      <c r="D33" s="156">
        <f>'Salida de Datos'!A11</f>
        <v>0</v>
      </c>
      <c r="E33" s="157"/>
      <c r="F33" s="156">
        <f>'Salida de Datos'!B11</f>
        <v>0</v>
      </c>
      <c r="G33" s="158"/>
      <c r="H33" s="158"/>
      <c r="I33" s="158"/>
      <c r="J33" s="158"/>
      <c r="K33" s="157"/>
      <c r="L33" s="156">
        <f>'Salida de Datos'!C11</f>
        <v>0</v>
      </c>
      <c r="M33" s="158"/>
      <c r="N33" s="158"/>
      <c r="O33" s="158"/>
      <c r="P33" s="158"/>
      <c r="Q33" s="157"/>
      <c r="R33" s="165">
        <f>'Salida de Datos'!D11</f>
        <v>0</v>
      </c>
      <c r="S33" s="166"/>
      <c r="T33" s="166"/>
      <c r="U33" s="166"/>
      <c r="V33" s="167"/>
    </row>
    <row r="34" spans="1:22" x14ac:dyDescent="0.3">
      <c r="A34" s="68"/>
      <c r="B34" s="68"/>
      <c r="C34" s="68"/>
      <c r="D34" s="156">
        <f>'Salida de Datos'!A12</f>
        <v>0</v>
      </c>
      <c r="E34" s="157"/>
      <c r="F34" s="156">
        <f>'Salida de Datos'!B12</f>
        <v>0</v>
      </c>
      <c r="G34" s="158"/>
      <c r="H34" s="158"/>
      <c r="I34" s="158"/>
      <c r="J34" s="158"/>
      <c r="K34" s="157"/>
      <c r="L34" s="156">
        <f>'Salida de Datos'!C12</f>
        <v>0</v>
      </c>
      <c r="M34" s="158"/>
      <c r="N34" s="158"/>
      <c r="O34" s="158"/>
      <c r="P34" s="158"/>
      <c r="Q34" s="157"/>
      <c r="R34" s="165">
        <f>'Salida de Datos'!D12</f>
        <v>0</v>
      </c>
      <c r="S34" s="166"/>
      <c r="T34" s="166"/>
      <c r="U34" s="166"/>
      <c r="V34" s="167"/>
    </row>
    <row r="35" spans="1:22" x14ac:dyDescent="0.3">
      <c r="A35" s="68"/>
      <c r="B35" s="68"/>
      <c r="C35" s="68"/>
      <c r="D35" s="156">
        <f>'Salida de Datos'!A13</f>
        <v>0</v>
      </c>
      <c r="E35" s="157"/>
      <c r="F35" s="156">
        <f>'Salida de Datos'!B13</f>
        <v>0</v>
      </c>
      <c r="G35" s="158"/>
      <c r="H35" s="158"/>
      <c r="I35" s="158"/>
      <c r="J35" s="158"/>
      <c r="K35" s="157"/>
      <c r="L35" s="156">
        <f>'Salida de Datos'!C13</f>
        <v>0</v>
      </c>
      <c r="M35" s="158"/>
      <c r="N35" s="158"/>
      <c r="O35" s="158"/>
      <c r="P35" s="158"/>
      <c r="Q35" s="157"/>
      <c r="R35" s="165">
        <f>'Salida de Datos'!D13</f>
        <v>0</v>
      </c>
      <c r="S35" s="166"/>
      <c r="T35" s="166"/>
      <c r="U35" s="166"/>
      <c r="V35" s="167"/>
    </row>
    <row r="36" spans="1:22" x14ac:dyDescent="0.3">
      <c r="A36" s="68"/>
      <c r="B36" s="68"/>
      <c r="C36" s="68"/>
      <c r="D36" s="156">
        <f>'Salida de Datos'!A14</f>
        <v>0</v>
      </c>
      <c r="E36" s="157"/>
      <c r="F36" s="156">
        <f>'Salida de Datos'!B14</f>
        <v>0</v>
      </c>
      <c r="G36" s="158"/>
      <c r="H36" s="158"/>
      <c r="I36" s="158"/>
      <c r="J36" s="158"/>
      <c r="K36" s="157"/>
      <c r="L36" s="156">
        <f>'Salida de Datos'!C14</f>
        <v>0</v>
      </c>
      <c r="M36" s="158"/>
      <c r="N36" s="158"/>
      <c r="O36" s="158"/>
      <c r="P36" s="158"/>
      <c r="Q36" s="157"/>
      <c r="R36" s="165">
        <f>'Salida de Datos'!D14</f>
        <v>0</v>
      </c>
      <c r="S36" s="166"/>
      <c r="T36" s="166"/>
      <c r="U36" s="166"/>
      <c r="V36" s="167"/>
    </row>
    <row r="37" spans="1:22" x14ac:dyDescent="0.3">
      <c r="A37" s="68"/>
      <c r="B37" s="68"/>
      <c r="C37" s="68"/>
      <c r="D37" s="156">
        <f>'Salida de Datos'!A15</f>
        <v>0</v>
      </c>
      <c r="E37" s="157"/>
      <c r="F37" s="156">
        <f>'Salida de Datos'!B15</f>
        <v>0</v>
      </c>
      <c r="G37" s="158"/>
      <c r="H37" s="158"/>
      <c r="I37" s="158"/>
      <c r="J37" s="158"/>
      <c r="K37" s="157"/>
      <c r="L37" s="156">
        <f>'Salida de Datos'!C15</f>
        <v>0</v>
      </c>
      <c r="M37" s="158"/>
      <c r="N37" s="158"/>
      <c r="O37" s="158"/>
      <c r="P37" s="158"/>
      <c r="Q37" s="157"/>
      <c r="R37" s="165">
        <f>'Salida de Datos'!D15</f>
        <v>0</v>
      </c>
      <c r="S37" s="166"/>
      <c r="T37" s="166"/>
      <c r="U37" s="166"/>
      <c r="V37" s="167"/>
    </row>
    <row r="38" spans="1:22" x14ac:dyDescent="0.3">
      <c r="A38" s="68"/>
      <c r="B38" s="68"/>
      <c r="C38" s="68"/>
      <c r="D38" s="156">
        <f>'Salida de Datos'!A16</f>
        <v>0</v>
      </c>
      <c r="E38" s="157"/>
      <c r="F38" s="156">
        <f>'Salida de Datos'!B16</f>
        <v>0</v>
      </c>
      <c r="G38" s="158"/>
      <c r="H38" s="158"/>
      <c r="I38" s="158"/>
      <c r="J38" s="158"/>
      <c r="K38" s="157"/>
      <c r="L38" s="156">
        <f>'Salida de Datos'!C16</f>
        <v>0</v>
      </c>
      <c r="M38" s="158"/>
      <c r="N38" s="158"/>
      <c r="O38" s="158"/>
      <c r="P38" s="158"/>
      <c r="Q38" s="157"/>
      <c r="R38" s="165">
        <f>'Salida de Datos'!D16</f>
        <v>0</v>
      </c>
      <c r="S38" s="166"/>
      <c r="T38" s="166"/>
      <c r="U38" s="166"/>
      <c r="V38" s="167"/>
    </row>
    <row r="39" spans="1:22" x14ac:dyDescent="0.3">
      <c r="A39" s="68"/>
      <c r="B39" s="68"/>
      <c r="C39" s="68"/>
      <c r="D39" s="156">
        <f>'Salida de Datos'!A17</f>
        <v>0</v>
      </c>
      <c r="E39" s="157"/>
      <c r="F39" s="156">
        <f>'Salida de Datos'!B17</f>
        <v>0</v>
      </c>
      <c r="G39" s="158"/>
      <c r="H39" s="158"/>
      <c r="I39" s="158"/>
      <c r="J39" s="158"/>
      <c r="K39" s="157"/>
      <c r="L39" s="156">
        <f>'Salida de Datos'!C17</f>
        <v>0</v>
      </c>
      <c r="M39" s="158"/>
      <c r="N39" s="158"/>
      <c r="O39" s="158"/>
      <c r="P39" s="158"/>
      <c r="Q39" s="157"/>
      <c r="R39" s="165">
        <f>'Salida de Datos'!D17</f>
        <v>0</v>
      </c>
      <c r="S39" s="166"/>
      <c r="T39" s="166"/>
      <c r="U39" s="166"/>
      <c r="V39" s="167"/>
    </row>
    <row r="40" spans="1:22" x14ac:dyDescent="0.3">
      <c r="A40" s="68"/>
      <c r="B40" s="68"/>
      <c r="C40" s="68"/>
      <c r="D40" s="156">
        <f>'Salida de Datos'!A18</f>
        <v>0</v>
      </c>
      <c r="E40" s="157"/>
      <c r="F40" s="156">
        <f>'Salida de Datos'!B18</f>
        <v>0</v>
      </c>
      <c r="G40" s="158"/>
      <c r="H40" s="158"/>
      <c r="I40" s="158"/>
      <c r="J40" s="158"/>
      <c r="K40" s="157"/>
      <c r="L40" s="156">
        <f>'Salida de Datos'!C18</f>
        <v>0</v>
      </c>
      <c r="M40" s="158"/>
      <c r="N40" s="158"/>
      <c r="O40" s="158"/>
      <c r="P40" s="158"/>
      <c r="Q40" s="157"/>
      <c r="R40" s="165">
        <f>'Salida de Datos'!D18</f>
        <v>0</v>
      </c>
      <c r="S40" s="166"/>
      <c r="T40" s="166"/>
      <c r="U40" s="166"/>
      <c r="V40" s="167"/>
    </row>
    <row r="41" spans="1:22" x14ac:dyDescent="0.3">
      <c r="A41" s="68"/>
      <c r="B41" s="68"/>
      <c r="C41" s="68"/>
      <c r="D41" s="156">
        <f>'Salida de Datos'!A19</f>
        <v>0</v>
      </c>
      <c r="E41" s="157"/>
      <c r="F41" s="156">
        <f>'Salida de Datos'!B19</f>
        <v>0</v>
      </c>
      <c r="G41" s="158"/>
      <c r="H41" s="158"/>
      <c r="I41" s="158"/>
      <c r="J41" s="158"/>
      <c r="K41" s="157"/>
      <c r="L41" s="156">
        <f>'Salida de Datos'!C19</f>
        <v>0</v>
      </c>
      <c r="M41" s="158"/>
      <c r="N41" s="158"/>
      <c r="O41" s="158"/>
      <c r="P41" s="158"/>
      <c r="Q41" s="157"/>
      <c r="R41" s="165">
        <f>'Salida de Datos'!D19</f>
        <v>0</v>
      </c>
      <c r="S41" s="166"/>
      <c r="T41" s="166"/>
      <c r="U41" s="166"/>
      <c r="V41" s="167"/>
    </row>
    <row r="42" spans="1:22" x14ac:dyDescent="0.3">
      <c r="A42" s="68"/>
      <c r="B42" s="68"/>
      <c r="C42" s="68"/>
      <c r="D42" s="156">
        <f>'Salida de Datos'!A20</f>
        <v>0</v>
      </c>
      <c r="E42" s="157"/>
      <c r="F42" s="156">
        <f>'Salida de Datos'!B20</f>
        <v>0</v>
      </c>
      <c r="G42" s="158"/>
      <c r="H42" s="158"/>
      <c r="I42" s="158"/>
      <c r="J42" s="158"/>
      <c r="K42" s="157"/>
      <c r="L42" s="156">
        <f>'Salida de Datos'!C20</f>
        <v>0</v>
      </c>
      <c r="M42" s="158"/>
      <c r="N42" s="158"/>
      <c r="O42" s="158"/>
      <c r="P42" s="158"/>
      <c r="Q42" s="157"/>
      <c r="R42" s="165">
        <f>'Salida de Datos'!D20</f>
        <v>0</v>
      </c>
      <c r="S42" s="166"/>
      <c r="T42" s="166"/>
      <c r="U42" s="166"/>
      <c r="V42" s="167"/>
    </row>
    <row r="43" spans="1:22" x14ac:dyDescent="0.3">
      <c r="A43" s="68"/>
      <c r="B43" s="68"/>
      <c r="C43" s="68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107"/>
      <c r="S43" s="107"/>
      <c r="T43" s="107"/>
      <c r="U43" s="107"/>
      <c r="V43" s="107"/>
    </row>
    <row r="44" spans="1:22" x14ac:dyDescent="0.3">
      <c r="A44" s="68"/>
      <c r="B44" s="68"/>
      <c r="C44" s="68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107"/>
      <c r="S44" s="107"/>
      <c r="T44" s="107"/>
      <c r="U44" s="107"/>
      <c r="V44" s="107"/>
    </row>
    <row r="45" spans="1:22" x14ac:dyDescent="0.3">
      <c r="A45" s="68"/>
      <c r="B45" s="68"/>
      <c r="C45" s="68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107"/>
      <c r="S45" s="107"/>
      <c r="T45" s="107"/>
      <c r="U45" s="107"/>
      <c r="V45" s="107"/>
    </row>
    <row r="46" spans="1:22" x14ac:dyDescent="0.3">
      <c r="A46" s="68"/>
      <c r="B46" s="68"/>
      <c r="C46" s="68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107"/>
      <c r="S46" s="107"/>
      <c r="T46" s="107"/>
      <c r="U46" s="107"/>
      <c r="V46" s="107"/>
    </row>
    <row r="47" spans="1:22" x14ac:dyDescent="0.3">
      <c r="A47" s="68"/>
      <c r="B47" s="68"/>
      <c r="C47" s="68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107"/>
      <c r="S47" s="107"/>
      <c r="T47" s="107"/>
      <c r="U47" s="107"/>
      <c r="V47" s="107"/>
    </row>
    <row r="48" spans="1:22" x14ac:dyDescent="0.3">
      <c r="A48" s="68"/>
      <c r="B48" s="68"/>
      <c r="C48" s="68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107"/>
      <c r="S48" s="107"/>
      <c r="T48" s="107"/>
      <c r="U48" s="107"/>
      <c r="V48" s="107"/>
    </row>
    <row r="49" spans="1:24" x14ac:dyDescent="0.3">
      <c r="A49" s="68"/>
      <c r="B49" s="68"/>
      <c r="C49" s="68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107"/>
      <c r="S49" s="107"/>
      <c r="T49" s="107"/>
      <c r="U49" s="107"/>
      <c r="V49" s="107"/>
    </row>
    <row r="50" spans="1:24" x14ac:dyDescent="0.3">
      <c r="A50" s="68"/>
      <c r="B50" s="68"/>
      <c r="C50" s="68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107"/>
      <c r="S50" s="107"/>
      <c r="T50" s="107"/>
      <c r="U50" s="107"/>
      <c r="V50" s="107"/>
    </row>
    <row r="51" spans="1:24" x14ac:dyDescent="0.3">
      <c r="A51" s="68"/>
      <c r="B51" s="68"/>
      <c r="C51" s="68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107"/>
      <c r="S51" s="107"/>
      <c r="T51" s="107"/>
      <c r="U51" s="107"/>
      <c r="V51" s="107"/>
    </row>
    <row r="52" spans="1:24" x14ac:dyDescent="0.3">
      <c r="A52" s="68"/>
      <c r="B52" s="68"/>
      <c r="C52" s="68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107"/>
      <c r="S52" s="107"/>
      <c r="T52" s="107"/>
      <c r="U52" s="107"/>
      <c r="V52" s="107"/>
    </row>
    <row r="53" spans="1:24" x14ac:dyDescent="0.3">
      <c r="A53" s="68"/>
      <c r="B53" s="68"/>
      <c r="C53" s="68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107"/>
      <c r="S53" s="107"/>
      <c r="T53" s="107"/>
      <c r="U53" s="107"/>
      <c r="V53" s="107"/>
    </row>
    <row r="54" spans="1:24" x14ac:dyDescent="0.3">
      <c r="A54" s="68"/>
      <c r="B54" s="68"/>
      <c r="C54" s="68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107"/>
      <c r="S54" s="107"/>
      <c r="T54" s="107"/>
      <c r="U54" s="107"/>
      <c r="V54" s="107"/>
    </row>
    <row r="55" spans="1:24" x14ac:dyDescent="0.3">
      <c r="D55" s="94"/>
      <c r="E55" s="94"/>
      <c r="F55" s="23"/>
      <c r="G55" s="23"/>
      <c r="H55" s="23"/>
      <c r="I55" s="23"/>
      <c r="J55" s="23"/>
      <c r="K55" s="23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</row>
    <row r="56" spans="1:24" x14ac:dyDescent="0.3">
      <c r="A56" s="89" t="s">
        <v>49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N56" s="94"/>
      <c r="O56" s="94"/>
      <c r="P56" s="94"/>
      <c r="Q56" s="94"/>
      <c r="R56" s="94"/>
      <c r="S56" s="94"/>
      <c r="T56" s="94"/>
      <c r="U56" s="94"/>
      <c r="V56" s="94"/>
    </row>
    <row r="57" spans="1:24" ht="16.5" customHeight="1" x14ac:dyDescent="0.3">
      <c r="A57" s="97"/>
      <c r="B57" s="171" t="s">
        <v>110</v>
      </c>
      <c r="C57" s="171"/>
      <c r="D57" s="171"/>
      <c r="E57" s="96">
        <f>Generales!$C$30</f>
        <v>0</v>
      </c>
      <c r="F57" s="85" t="s">
        <v>109</v>
      </c>
      <c r="G57" s="95">
        <f>'Entrada de Datos'!$K$2</f>
        <v>0.3</v>
      </c>
      <c r="H57" s="97" t="s">
        <v>47</v>
      </c>
      <c r="I57" s="68"/>
      <c r="J57" s="68"/>
      <c r="K57" s="135"/>
      <c r="L57" s="135"/>
      <c r="M57" s="68"/>
      <c r="N57" s="94"/>
      <c r="O57" s="94"/>
      <c r="P57" s="94"/>
      <c r="Q57" s="94"/>
      <c r="R57" s="94"/>
      <c r="S57" s="94"/>
      <c r="T57" s="94"/>
      <c r="U57" s="94"/>
      <c r="V57" s="94"/>
    </row>
    <row r="58" spans="1:24" x14ac:dyDescent="0.3">
      <c r="A58" s="97"/>
      <c r="B58" s="97" t="s">
        <v>108</v>
      </c>
      <c r="C58" s="97"/>
      <c r="D58" s="97"/>
      <c r="E58" s="96">
        <f>Generales!$C$31</f>
        <v>0</v>
      </c>
      <c r="F58" s="85" t="s">
        <v>107</v>
      </c>
      <c r="G58" s="95">
        <f>'Entrada de Datos'!$K$3</f>
        <v>1.3</v>
      </c>
      <c r="H58" s="85" t="s">
        <v>46</v>
      </c>
      <c r="I58" s="68"/>
      <c r="J58" s="68"/>
      <c r="K58" s="68"/>
      <c r="L58" s="68"/>
      <c r="M58" s="68"/>
      <c r="N58" s="94"/>
      <c r="O58" s="94"/>
      <c r="P58" s="94"/>
      <c r="Q58" s="94"/>
      <c r="R58" s="94"/>
      <c r="S58" s="94"/>
      <c r="T58" s="94"/>
      <c r="U58" s="94"/>
      <c r="V58" s="94"/>
    </row>
    <row r="59" spans="1:24" x14ac:dyDescent="0.3">
      <c r="A59" s="97"/>
      <c r="B59" s="97"/>
      <c r="C59" s="97"/>
      <c r="D59" s="97"/>
      <c r="E59" s="96"/>
      <c r="F59" s="85"/>
      <c r="G59" s="95"/>
      <c r="H59" s="85"/>
      <c r="I59" s="68"/>
      <c r="J59" s="68"/>
      <c r="K59" s="68"/>
      <c r="L59" s="68"/>
      <c r="M59" s="68"/>
      <c r="N59" s="94"/>
      <c r="O59" s="94"/>
      <c r="P59" s="94"/>
      <c r="Q59" s="94"/>
      <c r="R59" s="94"/>
      <c r="S59" s="94"/>
      <c r="T59" s="94"/>
      <c r="U59" s="94"/>
      <c r="V59" s="94"/>
    </row>
    <row r="60" spans="1:24" x14ac:dyDescent="0.3">
      <c r="A60" s="89" t="s">
        <v>106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</row>
    <row r="61" spans="1:24" ht="15" customHeight="1" x14ac:dyDescent="0.3">
      <c r="A61" s="170" t="s">
        <v>105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</row>
    <row r="62" spans="1:24" x14ac:dyDescent="0.3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</row>
    <row r="63" spans="1:24" x14ac:dyDescent="0.3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</row>
    <row r="64" spans="1:24" x14ac:dyDescent="0.3">
      <c r="A64" s="89" t="s">
        <v>104</v>
      </c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</row>
    <row r="65" spans="1:24" ht="15" customHeight="1" x14ac:dyDescent="0.3">
      <c r="A65" s="170" t="s">
        <v>103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</row>
    <row r="66" spans="1:24" x14ac:dyDescent="0.3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</row>
    <row r="67" spans="1:24" x14ac:dyDescent="0.3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</row>
    <row r="68" spans="1:24" x14ac:dyDescent="0.3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</row>
    <row r="69" spans="1:24" x14ac:dyDescent="0.3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</row>
    <row r="70" spans="1:24" x14ac:dyDescent="0.3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</row>
    <row r="71" spans="1:24" x14ac:dyDescent="0.3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</row>
    <row r="72" spans="1:24" x14ac:dyDescent="0.3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 spans="1:24" x14ac:dyDescent="0.3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</row>
    <row r="74" spans="1:24" x14ac:dyDescent="0.3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 spans="1:24" x14ac:dyDescent="0.3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</row>
    <row r="76" spans="1:24" ht="23.25" customHeight="1" x14ac:dyDescent="0.3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 spans="1:24" x14ac:dyDescent="0.3">
      <c r="A77" s="89" t="s">
        <v>64</v>
      </c>
      <c r="B77" s="68"/>
      <c r="C77" s="92"/>
      <c r="D77" s="91"/>
      <c r="E77" s="91"/>
      <c r="F77" s="91"/>
      <c r="G77" s="68"/>
      <c r="H77" s="68"/>
      <c r="I77" s="68"/>
      <c r="J77" s="68"/>
      <c r="K77" s="68"/>
      <c r="L77" s="68"/>
      <c r="M77" s="68"/>
      <c r="N77" s="160">
        <f>N8</f>
        <v>0</v>
      </c>
      <c r="O77" s="160"/>
      <c r="P77" s="160"/>
      <c r="Q77" s="160"/>
      <c r="R77" s="160"/>
      <c r="S77" s="160"/>
      <c r="T77" s="160"/>
      <c r="U77" s="160"/>
      <c r="V77" s="160"/>
      <c r="W77" s="160"/>
    </row>
    <row r="78" spans="1:24" x14ac:dyDescent="0.3">
      <c r="A78" s="89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</row>
    <row r="79" spans="1:24" x14ac:dyDescent="0.3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</row>
    <row r="80" spans="1:24" x14ac:dyDescent="0.3">
      <c r="A80" s="89" t="s">
        <v>102</v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</row>
    <row r="81" spans="1:24" ht="15" customHeight="1" x14ac:dyDescent="0.3">
      <c r="A81" s="168" t="s">
        <v>68</v>
      </c>
      <c r="B81" s="168"/>
      <c r="C81" s="168"/>
      <c r="D81" s="168"/>
      <c r="E81" s="168" t="s">
        <v>25</v>
      </c>
      <c r="F81" s="168"/>
      <c r="G81" s="168"/>
      <c r="H81" s="168"/>
      <c r="I81" s="168"/>
      <c r="J81" s="168"/>
      <c r="K81" s="164" t="s">
        <v>101</v>
      </c>
      <c r="L81" s="164"/>
      <c r="M81" s="164"/>
      <c r="N81" s="164"/>
      <c r="O81" s="164"/>
      <c r="P81" s="164"/>
      <c r="Q81" s="168" t="s">
        <v>100</v>
      </c>
      <c r="R81" s="168"/>
      <c r="S81" s="168"/>
      <c r="T81" s="168"/>
      <c r="U81" s="164" t="s">
        <v>99</v>
      </c>
      <c r="V81" s="164"/>
      <c r="W81" s="164"/>
      <c r="X81" s="164"/>
    </row>
    <row r="82" spans="1:24" x14ac:dyDescent="0.3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69"/>
      <c r="V82" s="169"/>
      <c r="W82" s="169"/>
      <c r="X82" s="169"/>
    </row>
    <row r="83" spans="1:24" x14ac:dyDescent="0.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69"/>
      <c r="V83" s="169"/>
      <c r="W83" s="169"/>
      <c r="X83" s="169"/>
    </row>
    <row r="85" spans="1:24" x14ac:dyDescent="0.3">
      <c r="A85" s="89" t="s">
        <v>81</v>
      </c>
    </row>
    <row r="86" spans="1:24" ht="15" customHeight="1" x14ac:dyDescent="0.3">
      <c r="A86" s="86" t="s">
        <v>98</v>
      </c>
      <c r="B86" s="68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68"/>
    </row>
    <row r="87" spans="1:24" ht="15" customHeight="1" x14ac:dyDescent="0.3">
      <c r="A87" s="88" t="str">
        <f>'Salida de Datos'!F8</f>
        <v>La corrección corresponde al valor del patrón menos las indicación del equipo.</v>
      </c>
      <c r="B87" s="68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68"/>
    </row>
    <row r="88" spans="1:24" ht="15" customHeight="1" x14ac:dyDescent="0.3">
      <c r="A88" s="88" t="str">
        <f>'Salida de Datos'!F9</f>
        <v>La indicación del patrón de referencia y del equipo corresponde al promedio de 3 mediciones.</v>
      </c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</row>
    <row r="89" spans="1:24" x14ac:dyDescent="0.3">
      <c r="A89" s="86" t="s">
        <v>97</v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1:24" x14ac:dyDescent="0.3">
      <c r="A90" s="86" t="s">
        <v>96</v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  <row r="91" spans="1:24" x14ac:dyDescent="0.3">
      <c r="A91" s="86" t="s">
        <v>95</v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</row>
    <row r="92" spans="1:24" x14ac:dyDescent="0.3">
      <c r="A92" s="86" t="s">
        <v>94</v>
      </c>
    </row>
    <row r="97" spans="9:16" x14ac:dyDescent="0.3">
      <c r="I97" s="161" t="s">
        <v>65</v>
      </c>
      <c r="J97" s="161"/>
      <c r="K97" s="161"/>
      <c r="L97" s="161"/>
      <c r="M97" s="161"/>
      <c r="N97" s="161"/>
      <c r="O97" s="161"/>
      <c r="P97" s="161"/>
    </row>
    <row r="98" spans="9:16" x14ac:dyDescent="0.3">
      <c r="I98" s="162" t="str">
        <f>IF($I$97=Generales!F1,Generales!F8,Generales!F7)</f>
        <v>Director Técnico</v>
      </c>
      <c r="J98" s="162"/>
      <c r="K98" s="162"/>
      <c r="L98" s="162"/>
      <c r="M98" s="162"/>
      <c r="N98" s="162"/>
      <c r="O98" s="162"/>
      <c r="P98" s="162"/>
    </row>
    <row r="99" spans="9:16" x14ac:dyDescent="0.3">
      <c r="I99" s="163" t="s">
        <v>93</v>
      </c>
      <c r="J99" s="163"/>
      <c r="K99" s="163"/>
      <c r="L99" s="163"/>
      <c r="M99" s="163"/>
      <c r="N99" s="163"/>
      <c r="O99" s="163"/>
      <c r="P99" s="163"/>
    </row>
    <row r="101" spans="9:16" x14ac:dyDescent="0.3">
      <c r="I101" s="159" t="s">
        <v>92</v>
      </c>
      <c r="J101" s="159"/>
      <c r="K101" s="159"/>
      <c r="L101" s="159"/>
      <c r="M101" s="159"/>
      <c r="N101" s="159"/>
      <c r="O101" s="159"/>
      <c r="P101" s="159"/>
    </row>
  </sheetData>
  <mergeCells count="94">
    <mergeCell ref="D42:E42"/>
    <mergeCell ref="F42:K42"/>
    <mergeCell ref="L42:Q42"/>
    <mergeCell ref="R42:V42"/>
    <mergeCell ref="D40:E40"/>
    <mergeCell ref="F40:K40"/>
    <mergeCell ref="L40:Q40"/>
    <mergeCell ref="R40:V40"/>
    <mergeCell ref="D41:E41"/>
    <mergeCell ref="F41:K41"/>
    <mergeCell ref="L41:Q41"/>
    <mergeCell ref="R41:V41"/>
    <mergeCell ref="D38:E38"/>
    <mergeCell ref="F38:K38"/>
    <mergeCell ref="L38:Q38"/>
    <mergeCell ref="R38:V38"/>
    <mergeCell ref="D39:E39"/>
    <mergeCell ref="F39:K39"/>
    <mergeCell ref="L39:Q39"/>
    <mergeCell ref="R39:V39"/>
    <mergeCell ref="D36:E36"/>
    <mergeCell ref="F36:K36"/>
    <mergeCell ref="L36:Q36"/>
    <mergeCell ref="R36:V36"/>
    <mergeCell ref="D37:E37"/>
    <mergeCell ref="F37:K37"/>
    <mergeCell ref="L37:Q37"/>
    <mergeCell ref="R37:V37"/>
    <mergeCell ref="R33:V33"/>
    <mergeCell ref="D34:E34"/>
    <mergeCell ref="F34:K34"/>
    <mergeCell ref="L34:Q34"/>
    <mergeCell ref="R34:V34"/>
    <mergeCell ref="D33:E33"/>
    <mergeCell ref="F33:K33"/>
    <mergeCell ref="L33:Q33"/>
    <mergeCell ref="K57:L57"/>
    <mergeCell ref="B57:D57"/>
    <mergeCell ref="A65:X69"/>
    <mergeCell ref="A82:D82"/>
    <mergeCell ref="E82:J82"/>
    <mergeCell ref="A61:X63"/>
    <mergeCell ref="A81:D81"/>
    <mergeCell ref="A83:D83"/>
    <mergeCell ref="K83:P83"/>
    <mergeCell ref="Q83:T83"/>
    <mergeCell ref="E81:J81"/>
    <mergeCell ref="L29:Q29"/>
    <mergeCell ref="E83:J83"/>
    <mergeCell ref="R29:V29"/>
    <mergeCell ref="D32:E32"/>
    <mergeCell ref="F32:K32"/>
    <mergeCell ref="L32:Q32"/>
    <mergeCell ref="R32:V32"/>
    <mergeCell ref="L30:Q30"/>
    <mergeCell ref="R30:V30"/>
    <mergeCell ref="D35:E35"/>
    <mergeCell ref="F35:K35"/>
    <mergeCell ref="L35:Q35"/>
    <mergeCell ref="R35:V35"/>
    <mergeCell ref="U83:X83"/>
    <mergeCell ref="U82:X82"/>
    <mergeCell ref="F30:K30"/>
    <mergeCell ref="D29:E29"/>
    <mergeCell ref="F29:K29"/>
    <mergeCell ref="R28:V28"/>
    <mergeCell ref="I101:P101"/>
    <mergeCell ref="N77:W77"/>
    <mergeCell ref="I97:P97"/>
    <mergeCell ref="I98:P98"/>
    <mergeCell ref="I99:P99"/>
    <mergeCell ref="U81:X81"/>
    <mergeCell ref="R31:V31"/>
    <mergeCell ref="L31:Q31"/>
    <mergeCell ref="L28:Q28"/>
    <mergeCell ref="Q82:T82"/>
    <mergeCell ref="Q81:T81"/>
    <mergeCell ref="K81:P81"/>
    <mergeCell ref="K82:P82"/>
    <mergeCell ref="N9:R9"/>
    <mergeCell ref="N20:X20"/>
    <mergeCell ref="N11:R11"/>
    <mergeCell ref="R26:V27"/>
    <mergeCell ref="N10:S10"/>
    <mergeCell ref="N22:V22"/>
    <mergeCell ref="L26:Q27"/>
    <mergeCell ref="D25:V25"/>
    <mergeCell ref="F26:K27"/>
    <mergeCell ref="D26:E27"/>
    <mergeCell ref="D28:E28"/>
    <mergeCell ref="F28:K28"/>
    <mergeCell ref="D31:E31"/>
    <mergeCell ref="F31:K31"/>
    <mergeCell ref="D30:E30"/>
  </mergeCells>
  <conditionalFormatting sqref="A91:A92">
    <cfRule type="cellIs" priority="1" operator="equal">
      <formula>$D$28</formula>
    </cfRule>
  </conditionalFormatting>
  <printOptions horizontalCentered="1"/>
  <pageMargins left="0.51" right="0.51" top="0.51" bottom="0.51" header="0" footer="0.31"/>
  <pageSetup orientation="portrait" r:id="rId1"/>
  <headerFooter>
    <oddHeader>&amp;C
&amp;G</oddHeader>
    <oddFooter xml:space="preserve">&amp;C&amp;G&amp;R&amp;"Arial,Regular"&amp;8Página &amp;Pde&amp;N
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4FFC-7828-4D3A-8030-556A52BEE232}">
  <dimension ref="A1:J26"/>
  <sheetViews>
    <sheetView showGridLines="0" zoomScale="86" zoomScaleNormal="86" workbookViewId="0">
      <selection activeCell="B13" sqref="B13"/>
    </sheetView>
  </sheetViews>
  <sheetFormatPr baseColWidth="10" defaultColWidth="11.44140625" defaultRowHeight="13.2" x14ac:dyDescent="0.25"/>
  <cols>
    <col min="1" max="1" width="14.33203125" style="68" customWidth="1"/>
    <col min="2" max="2" width="13.6640625" style="68" customWidth="1"/>
    <col min="3" max="3" width="12.109375" style="68" customWidth="1"/>
    <col min="4" max="4" width="14.88671875" style="68" customWidth="1"/>
    <col min="5" max="5" width="13.44140625" style="68" customWidth="1"/>
    <col min="6" max="9" width="11.44140625" style="68" customWidth="1"/>
    <col min="10" max="16384" width="11.44140625" style="68"/>
  </cols>
  <sheetData>
    <row r="1" spans="1:9" x14ac:dyDescent="0.25">
      <c r="B1" s="172" t="s">
        <v>88</v>
      </c>
      <c r="C1" s="172"/>
    </row>
    <row r="3" spans="1:9" x14ac:dyDescent="0.25">
      <c r="A3" s="175" t="s">
        <v>87</v>
      </c>
      <c r="B3" s="175"/>
      <c r="C3" s="175"/>
      <c r="D3" s="175"/>
      <c r="F3" s="173" t="s">
        <v>20</v>
      </c>
      <c r="G3" s="173"/>
      <c r="H3" s="173"/>
      <c r="I3" s="173"/>
    </row>
    <row r="4" spans="1:9" x14ac:dyDescent="0.25">
      <c r="A4" s="174" t="s">
        <v>86</v>
      </c>
      <c r="B4" s="174" t="s">
        <v>85</v>
      </c>
      <c r="C4" s="174" t="s">
        <v>84</v>
      </c>
      <c r="D4" s="174" t="s">
        <v>83</v>
      </c>
      <c r="E4" s="79"/>
      <c r="F4" s="78" t="s">
        <v>76</v>
      </c>
      <c r="G4" s="77">
        <f>'Entrada de Datos'!J2</f>
        <v>0</v>
      </c>
      <c r="H4" s="77" t="s">
        <v>82</v>
      </c>
      <c r="I4" s="77">
        <f>'Entrada de Datos'!K2</f>
        <v>0.3</v>
      </c>
    </row>
    <row r="5" spans="1:9" x14ac:dyDescent="0.25">
      <c r="A5" s="174"/>
      <c r="B5" s="174"/>
      <c r="C5" s="174"/>
      <c r="D5" s="174"/>
      <c r="E5" s="79"/>
      <c r="F5" s="78" t="s">
        <v>74</v>
      </c>
      <c r="G5" s="77">
        <f>'Entrada de Datos'!J3</f>
        <v>0</v>
      </c>
      <c r="H5" s="77" t="s">
        <v>82</v>
      </c>
      <c r="I5" s="77">
        <f>'Entrada de Datos'!K3</f>
        <v>1.3</v>
      </c>
    </row>
    <row r="6" spans="1:9" x14ac:dyDescent="0.25">
      <c r="A6" s="76">
        <f>'Entrada de Datos'!$C$3</f>
        <v>0</v>
      </c>
      <c r="B6" s="76">
        <f>'Entrada de Datos'!$C$3</f>
        <v>0</v>
      </c>
      <c r="C6" s="76">
        <f>'Entrada de Datos'!$C$3</f>
        <v>0</v>
      </c>
      <c r="D6" s="76">
        <f>'Entrada de Datos'!$C$3</f>
        <v>0</v>
      </c>
    </row>
    <row r="7" spans="1:9" x14ac:dyDescent="0.25">
      <c r="A7" s="76">
        <f>'Entrada de Datos'!G10</f>
        <v>0</v>
      </c>
      <c r="B7" s="76">
        <f>'Entrada de Datos'!H10</f>
        <v>0</v>
      </c>
      <c r="C7" s="76">
        <f t="shared" ref="C7:C16" si="0">A7-B7</f>
        <v>0</v>
      </c>
      <c r="D7" s="75">
        <f>'Entrada de Datos'!C2</f>
        <v>0</v>
      </c>
      <c r="F7" s="68" t="s">
        <v>81</v>
      </c>
    </row>
    <row r="8" spans="1:9" x14ac:dyDescent="0.25">
      <c r="A8" s="76">
        <f>'Entrada de Datos'!G11</f>
        <v>0</v>
      </c>
      <c r="B8" s="76" t="e">
        <f>'Entrada de Datos'!H11</f>
        <v>#REF!</v>
      </c>
      <c r="C8" s="76" t="e">
        <f t="shared" si="0"/>
        <v>#REF!</v>
      </c>
      <c r="D8" s="75">
        <f>'Entrada de Datos'!C2</f>
        <v>0</v>
      </c>
      <c r="E8" s="72"/>
      <c r="F8" s="68" t="s">
        <v>80</v>
      </c>
      <c r="G8" s="72"/>
      <c r="H8" s="72"/>
      <c r="I8" s="72"/>
    </row>
    <row r="9" spans="1:9" x14ac:dyDescent="0.25">
      <c r="A9" s="76">
        <f>'Entrada de Datos'!G12</f>
        <v>0</v>
      </c>
      <c r="B9" s="76">
        <f>'Entrada de Datos'!H12</f>
        <v>0</v>
      </c>
      <c r="C9" s="76">
        <f t="shared" si="0"/>
        <v>0</v>
      </c>
      <c r="D9" s="75">
        <f>'Entrada de Datos'!C2</f>
        <v>0</v>
      </c>
      <c r="E9" s="71"/>
      <c r="F9" s="68" t="s">
        <v>79</v>
      </c>
      <c r="G9" s="72"/>
      <c r="H9" s="72"/>
      <c r="I9" s="72"/>
    </row>
    <row r="10" spans="1:9" x14ac:dyDescent="0.25">
      <c r="A10" s="76">
        <f>'Entrada de Datos'!G13</f>
        <v>0</v>
      </c>
      <c r="B10" s="76">
        <f>'Entrada de Datos'!H13</f>
        <v>0</v>
      </c>
      <c r="C10" s="76">
        <f t="shared" si="0"/>
        <v>0</v>
      </c>
      <c r="D10" s="75">
        <f>'Entrada de Datos'!C2</f>
        <v>0</v>
      </c>
      <c r="E10" s="71"/>
      <c r="G10" s="72"/>
    </row>
    <row r="11" spans="1:9" x14ac:dyDescent="0.25">
      <c r="A11" s="76">
        <f>'Entrada de Datos'!G14</f>
        <v>0</v>
      </c>
      <c r="B11" s="76">
        <f>'Entrada de Datos'!H14</f>
        <v>0</v>
      </c>
      <c r="C11" s="76">
        <f t="shared" si="0"/>
        <v>0</v>
      </c>
      <c r="D11" s="75">
        <f>'Entrada de Datos'!C2</f>
        <v>0</v>
      </c>
      <c r="E11" s="71"/>
      <c r="G11" s="72"/>
    </row>
    <row r="12" spans="1:9" x14ac:dyDescent="0.25">
      <c r="A12" s="76">
        <f>'Entrada de Datos'!G15</f>
        <v>0</v>
      </c>
      <c r="B12" s="76">
        <f>'Entrada de Datos'!H15</f>
        <v>0</v>
      </c>
      <c r="C12" s="76">
        <f t="shared" si="0"/>
        <v>0</v>
      </c>
      <c r="D12" s="75">
        <f>'Entrada de Datos'!C2</f>
        <v>0</v>
      </c>
      <c r="E12" s="71"/>
      <c r="F12" s="72"/>
      <c r="G12" s="72"/>
    </row>
    <row r="13" spans="1:9" x14ac:dyDescent="0.25">
      <c r="A13" s="76">
        <f>'Entrada de Datos'!G16</f>
        <v>0</v>
      </c>
      <c r="B13" s="76">
        <f>'Entrada de Datos'!H16</f>
        <v>0</v>
      </c>
      <c r="C13" s="76">
        <f t="shared" si="0"/>
        <v>0</v>
      </c>
      <c r="D13" s="75">
        <f>'Entrada de Datos'!C2</f>
        <v>0</v>
      </c>
      <c r="E13" s="71"/>
      <c r="F13" s="72"/>
      <c r="G13" s="72"/>
    </row>
    <row r="14" spans="1:9" x14ac:dyDescent="0.25">
      <c r="A14" s="76">
        <f>'Entrada de Datos'!G17</f>
        <v>0</v>
      </c>
      <c r="B14" s="76">
        <f>'Entrada de Datos'!H17</f>
        <v>0</v>
      </c>
      <c r="C14" s="76">
        <f t="shared" si="0"/>
        <v>0</v>
      </c>
      <c r="D14" s="75">
        <f>'Entrada de Datos'!C2</f>
        <v>0</v>
      </c>
      <c r="E14" s="71"/>
      <c r="F14" s="72"/>
      <c r="G14" s="72"/>
    </row>
    <row r="15" spans="1:9" x14ac:dyDescent="0.25">
      <c r="A15" s="76">
        <f>'Entrada de Datos'!G18</f>
        <v>0</v>
      </c>
      <c r="B15" s="76">
        <f>'Entrada de Datos'!H18</f>
        <v>0</v>
      </c>
      <c r="C15" s="76">
        <f t="shared" si="0"/>
        <v>0</v>
      </c>
      <c r="D15" s="75">
        <f>'Entrada de Datos'!C2</f>
        <v>0</v>
      </c>
      <c r="E15" s="71"/>
      <c r="F15" s="72"/>
      <c r="G15" s="72"/>
    </row>
    <row r="16" spans="1:9" x14ac:dyDescent="0.25">
      <c r="A16" s="76">
        <f>'Entrada de Datos'!G19</f>
        <v>0</v>
      </c>
      <c r="B16" s="76">
        <f>'Entrada de Datos'!H19</f>
        <v>0</v>
      </c>
      <c r="C16" s="76">
        <f t="shared" si="0"/>
        <v>0</v>
      </c>
      <c r="D16" s="75">
        <f>'Entrada de Datos'!C2</f>
        <v>0</v>
      </c>
      <c r="E16" s="71"/>
      <c r="F16" s="72"/>
      <c r="G16" s="72"/>
    </row>
    <row r="17" spans="1:10" x14ac:dyDescent="0.25">
      <c r="A17" s="74"/>
      <c r="B17" s="74"/>
      <c r="C17" s="74"/>
      <c r="D17" s="74"/>
      <c r="E17" s="71"/>
      <c r="F17" s="72"/>
      <c r="G17" s="72"/>
    </row>
    <row r="18" spans="1:10" x14ac:dyDescent="0.25">
      <c r="A18" s="74"/>
      <c r="B18" s="74"/>
      <c r="C18" s="74"/>
      <c r="D18" s="74"/>
      <c r="F18" s="72"/>
      <c r="G18" s="72"/>
    </row>
    <row r="19" spans="1:10" x14ac:dyDescent="0.25">
      <c r="A19" s="73"/>
      <c r="B19" s="73"/>
      <c r="C19" s="73"/>
      <c r="D19" s="73"/>
      <c r="E19" s="71"/>
      <c r="F19" s="72"/>
      <c r="G19" s="72"/>
      <c r="H19" s="71"/>
      <c r="I19" s="71"/>
      <c r="J19" s="71"/>
    </row>
    <row r="20" spans="1:10" x14ac:dyDescent="0.25">
      <c r="A20" s="70"/>
      <c r="B20" s="70"/>
      <c r="C20" s="69"/>
      <c r="D20" s="69"/>
      <c r="E20" s="71"/>
    </row>
    <row r="21" spans="1:10" x14ac:dyDescent="0.25">
      <c r="A21" s="70"/>
      <c r="B21" s="70"/>
      <c r="C21" s="69"/>
      <c r="D21" s="69"/>
      <c r="E21" s="71"/>
    </row>
    <row r="22" spans="1:10" x14ac:dyDescent="0.25">
      <c r="A22" s="70"/>
      <c r="B22" s="70"/>
      <c r="C22" s="69"/>
      <c r="D22" s="69"/>
    </row>
    <row r="23" spans="1:10" x14ac:dyDescent="0.25">
      <c r="A23" s="70"/>
      <c r="B23" s="70"/>
      <c r="C23" s="69"/>
      <c r="D23" s="69"/>
    </row>
    <row r="24" spans="1:10" x14ac:dyDescent="0.25">
      <c r="A24" s="70"/>
      <c r="B24" s="70"/>
      <c r="C24" s="69"/>
      <c r="D24" s="69"/>
    </row>
    <row r="25" spans="1:10" x14ac:dyDescent="0.25">
      <c r="A25" s="70"/>
      <c r="B25" s="70"/>
      <c r="C25" s="69"/>
      <c r="D25" s="69"/>
    </row>
    <row r="26" spans="1:10" x14ac:dyDescent="0.25">
      <c r="A26" s="70"/>
      <c r="B26" s="70"/>
      <c r="C26" s="69"/>
      <c r="D26" s="69"/>
    </row>
  </sheetData>
  <sheetProtection formatCells="0" sort="0"/>
  <mergeCells count="7">
    <mergeCell ref="B1:C1"/>
    <mergeCell ref="F3:I3"/>
    <mergeCell ref="A4:A5"/>
    <mergeCell ref="B4:B5"/>
    <mergeCell ref="C4:C5"/>
    <mergeCell ref="D4:D5"/>
    <mergeCell ref="A3:D3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595E-94DE-434B-A456-D043AC17DB34}">
  <dimension ref="B2:I3"/>
  <sheetViews>
    <sheetView workbookViewId="0">
      <selection activeCell="D21" sqref="D21"/>
    </sheetView>
  </sheetViews>
  <sheetFormatPr baseColWidth="10" defaultColWidth="11.44140625" defaultRowHeight="14.4" x14ac:dyDescent="0.3"/>
  <cols>
    <col min="2" max="4" width="23" customWidth="1"/>
    <col min="5" max="5" width="22.88671875" customWidth="1"/>
  </cols>
  <sheetData>
    <row r="2" spans="2:9" x14ac:dyDescent="0.3">
      <c r="B2" s="84" t="s">
        <v>68</v>
      </c>
      <c r="C2" s="84" t="s">
        <v>91</v>
      </c>
      <c r="D2" s="84" t="s">
        <v>90</v>
      </c>
      <c r="E2" s="84" t="s">
        <v>89</v>
      </c>
      <c r="F2" s="80"/>
      <c r="G2" s="80"/>
      <c r="H2" s="80"/>
      <c r="I2" s="80"/>
    </row>
    <row r="3" spans="2:9" x14ac:dyDescent="0.3">
      <c r="B3" s="82">
        <f>Generales!C9</f>
        <v>0</v>
      </c>
      <c r="C3" s="83">
        <f>Generales!C7</f>
        <v>0</v>
      </c>
      <c r="D3" s="83">
        <f>Generales!C21</f>
        <v>0</v>
      </c>
      <c r="E3" s="82">
        <f>Generales!C3</f>
        <v>0</v>
      </c>
      <c r="F3" s="81"/>
      <c r="G3" s="81"/>
      <c r="H3" s="80"/>
      <c r="I3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E131-0786-455C-95D4-E6E4B77DE12C}">
  <dimension ref="A2:Y7"/>
  <sheetViews>
    <sheetView workbookViewId="0">
      <selection activeCell="R14" sqref="R14"/>
    </sheetView>
  </sheetViews>
  <sheetFormatPr baseColWidth="10" defaultColWidth="9.109375" defaultRowHeight="14.4" x14ac:dyDescent="0.3"/>
  <cols>
    <col min="3" max="3" width="6.44140625" customWidth="1"/>
    <col min="4" max="4" width="1.88671875" customWidth="1"/>
    <col min="6" max="6" width="4" customWidth="1"/>
    <col min="7" max="7" width="3.33203125" customWidth="1"/>
    <col min="8" max="8" width="3.5546875" customWidth="1"/>
    <col min="9" max="9" width="4.109375" customWidth="1"/>
    <col min="10" max="10" width="3.33203125" customWidth="1"/>
    <col min="11" max="11" width="2.5546875" customWidth="1"/>
    <col min="13" max="13" width="0.88671875" customWidth="1"/>
    <col min="14" max="14" width="1.88671875" customWidth="1"/>
    <col min="15" max="15" width="1.6640625" customWidth="1"/>
    <col min="16" max="16" width="1.88671875" customWidth="1"/>
    <col min="19" max="19" width="4.33203125" customWidth="1"/>
    <col min="20" max="20" width="3.33203125" customWidth="1"/>
    <col min="21" max="21" width="5.6640625" customWidth="1"/>
    <col min="22" max="22" width="5.5546875" customWidth="1"/>
    <col min="23" max="23" width="4.88671875" customWidth="1"/>
    <col min="24" max="24" width="4.33203125" customWidth="1"/>
  </cols>
  <sheetData>
    <row r="2" spans="1:25" x14ac:dyDescent="0.3">
      <c r="B2" s="168" t="s">
        <v>68</v>
      </c>
      <c r="C2" s="168"/>
      <c r="D2" s="168"/>
      <c r="E2" s="168"/>
      <c r="F2" s="168" t="s">
        <v>25</v>
      </c>
      <c r="G2" s="168"/>
      <c r="H2" s="168"/>
      <c r="I2" s="168"/>
      <c r="J2" s="168"/>
      <c r="K2" s="168"/>
      <c r="L2" s="164" t="s">
        <v>101</v>
      </c>
      <c r="M2" s="164"/>
      <c r="N2" s="164"/>
      <c r="O2" s="164"/>
      <c r="P2" s="164"/>
      <c r="Q2" s="164"/>
      <c r="R2" s="168" t="s">
        <v>100</v>
      </c>
      <c r="S2" s="168"/>
      <c r="T2" s="168"/>
      <c r="U2" s="168"/>
      <c r="V2" s="164" t="s">
        <v>99</v>
      </c>
      <c r="W2" s="164"/>
      <c r="X2" s="164"/>
      <c r="Y2" s="164"/>
    </row>
    <row r="3" spans="1:25" x14ac:dyDescent="0.3">
      <c r="A3" s="89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69"/>
      <c r="W3" s="169"/>
      <c r="X3" s="169"/>
      <c r="Y3" s="169"/>
    </row>
    <row r="4" spans="1:25" x14ac:dyDescent="0.3">
      <c r="A4" s="106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69"/>
      <c r="W4" s="169"/>
      <c r="X4" s="169"/>
      <c r="Y4" s="169"/>
    </row>
    <row r="5" spans="1:25" x14ac:dyDescent="0.3">
      <c r="A5" s="10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69"/>
      <c r="W5" s="169"/>
      <c r="X5" s="169"/>
      <c r="Y5" s="169"/>
    </row>
    <row r="6" spans="1:25" x14ac:dyDescent="0.3">
      <c r="A6" s="10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69"/>
      <c r="W6" s="169"/>
      <c r="X6" s="169"/>
      <c r="Y6" s="169"/>
    </row>
    <row r="7" spans="1:25" x14ac:dyDescent="0.3">
      <c r="A7" s="10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69"/>
      <c r="W7" s="169"/>
      <c r="X7" s="169"/>
      <c r="Y7" s="169"/>
    </row>
  </sheetData>
  <mergeCells count="30">
    <mergeCell ref="B5:E5"/>
    <mergeCell ref="F5:K5"/>
    <mergeCell ref="L5:Q5"/>
    <mergeCell ref="R5:U5"/>
    <mergeCell ref="V5:Y5"/>
    <mergeCell ref="B7:E7"/>
    <mergeCell ref="F7:K7"/>
    <mergeCell ref="L7:Q7"/>
    <mergeCell ref="R7:U7"/>
    <mergeCell ref="V7:Y7"/>
    <mergeCell ref="B6:E6"/>
    <mergeCell ref="F6:K6"/>
    <mergeCell ref="L6:Q6"/>
    <mergeCell ref="R6:U6"/>
    <mergeCell ref="V6:Y6"/>
    <mergeCell ref="B2:E2"/>
    <mergeCell ref="F2:K2"/>
    <mergeCell ref="L2:Q2"/>
    <mergeCell ref="R2:U2"/>
    <mergeCell ref="V2:Y2"/>
    <mergeCell ref="V4:Y4"/>
    <mergeCell ref="V3:Y3"/>
    <mergeCell ref="B3:E3"/>
    <mergeCell ref="F3:K3"/>
    <mergeCell ref="L3:Q3"/>
    <mergeCell ref="R3:U3"/>
    <mergeCell ref="B4:E4"/>
    <mergeCell ref="F4:K4"/>
    <mergeCell ref="L4:Q4"/>
    <mergeCell ref="R4: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Home</vt:lpstr>
      <vt:lpstr>NI-R01-MCIT-T-01</vt:lpstr>
      <vt:lpstr>Generales</vt:lpstr>
      <vt:lpstr>Entrada de Datos</vt:lpstr>
      <vt:lpstr>Fuera del Alcance</vt:lpstr>
      <vt:lpstr>Salida de Datos</vt:lpstr>
      <vt:lpstr>Datos Etiqueta</vt:lpstr>
      <vt:lpstr>Trazabilidad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GARCIA CALIX</dc:creator>
  <cp:lastModifiedBy>FRANCISCO JAVIER GARCIA CALIX</cp:lastModifiedBy>
  <dcterms:created xsi:type="dcterms:W3CDTF">2024-12-05T19:11:25Z</dcterms:created>
  <dcterms:modified xsi:type="dcterms:W3CDTF">2024-12-05T20:09:11Z</dcterms:modified>
</cp:coreProperties>
</file>