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Sprint 1" sheetId="2" r:id="rId4"/>
    <sheet state="visible" name="Sprint 2" sheetId="3" r:id="rId5"/>
    <sheet state="visible" name="Sprint 3" sheetId="4" r:id="rId6"/>
    <sheet state="visible" name="Melhoria" sheetId="5" r:id="rId7"/>
  </sheets>
  <definedNames/>
  <calcPr/>
</workbook>
</file>

<file path=xl/sharedStrings.xml><?xml version="1.0" encoding="utf-8"?>
<sst xmlns="http://schemas.openxmlformats.org/spreadsheetml/2006/main" count="91" uniqueCount="62">
  <si>
    <t>Tarefa</t>
  </si>
  <si>
    <t>Movimento Cavalo</t>
  </si>
  <si>
    <t>Tabuleiro</t>
  </si>
  <si>
    <t>Planejado</t>
  </si>
  <si>
    <t>Feito</t>
  </si>
  <si>
    <t>Custo/homem hora</t>
  </si>
  <si>
    <t>Preço homem hora</t>
  </si>
  <si>
    <t>Preço homem/hora</t>
  </si>
  <si>
    <t>CPI</t>
  </si>
  <si>
    <t>Horas Planejadas</t>
  </si>
  <si>
    <t>Movimento Rei</t>
  </si>
  <si>
    <t>Movimentação Peão</t>
  </si>
  <si>
    <t>SPI</t>
  </si>
  <si>
    <t>Custo planejado do projeto</t>
  </si>
  <si>
    <t>Preço sprint planejado</t>
  </si>
  <si>
    <t>Movimentação Bispo</t>
  </si>
  <si>
    <t>Preço da primeira sprint</t>
  </si>
  <si>
    <t>Criar jogador</t>
  </si>
  <si>
    <t xml:space="preserve">Menus </t>
  </si>
  <si>
    <t>Preço real sprint</t>
  </si>
  <si>
    <t>Horas gastas</t>
  </si>
  <si>
    <t>Movimento Rainha</t>
  </si>
  <si>
    <t>Preço real da primeira sprint</t>
  </si>
  <si>
    <t>Criação de Slide</t>
  </si>
  <si>
    <t>Planning Poker</t>
  </si>
  <si>
    <t>Entrega planejada</t>
  </si>
  <si>
    <t>Criação de Documentos</t>
  </si>
  <si>
    <t>Entrega feita</t>
  </si>
  <si>
    <t>Movimento Torre</t>
  </si>
  <si>
    <t>EV</t>
  </si>
  <si>
    <t>Movimentação da peça esqueleto(UI)</t>
  </si>
  <si>
    <t>Criação da janela do jogo principal
(Tabuleiro + peças)</t>
  </si>
  <si>
    <t>Sprite das peças</t>
  </si>
  <si>
    <t>EAP</t>
  </si>
  <si>
    <t>Monitoramento</t>
  </si>
  <si>
    <t>Custo real</t>
  </si>
  <si>
    <t>Orçamento</t>
  </si>
  <si>
    <t>MV =</t>
  </si>
  <si>
    <t>Roque</t>
  </si>
  <si>
    <t>Xeque</t>
  </si>
  <si>
    <t>Custo agregado</t>
  </si>
  <si>
    <t>Mate</t>
  </si>
  <si>
    <t>Descoberto</t>
  </si>
  <si>
    <t>Captura en passant</t>
  </si>
  <si>
    <t>Heuristica</t>
  </si>
  <si>
    <t>Implementação da Heuristica</t>
  </si>
  <si>
    <t>Jogos Teste com IA</t>
  </si>
  <si>
    <t>Ajustes de IA após testes</t>
  </si>
  <si>
    <t>Implementação da PODA</t>
  </si>
  <si>
    <t>Movimentação da peça(UI)</t>
  </si>
  <si>
    <t>Tela de opções</t>
  </si>
  <si>
    <t>Apresentação</t>
  </si>
  <si>
    <t>Integração Parcial(1)</t>
  </si>
  <si>
    <t>Integração Parcial(2)</t>
  </si>
  <si>
    <t>Integração Final</t>
  </si>
  <si>
    <t>Jogador</t>
  </si>
  <si>
    <t>Movimento Especial - 
Roque Descoberto</t>
  </si>
  <si>
    <t>Integração</t>
  </si>
  <si>
    <t>Documentos</t>
  </si>
  <si>
    <t>Tela de Opções</t>
  </si>
  <si>
    <t>Relógios</t>
  </si>
  <si>
    <t>Dificuldade da 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</si>
</sst>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&quot;#,##0.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9.57"/>
    <col customWidth="1" min="6" max="6" width="23.14"/>
    <col customWidth="1" min="9" max="9" width="17.57"/>
  </cols>
  <sheetData>
    <row r="1">
      <c r="A1" s="1" t="s">
        <v>0</v>
      </c>
      <c r="B1" s="1" t="s">
        <v>3</v>
      </c>
      <c r="C1" s="1" t="s">
        <v>4</v>
      </c>
      <c r="F1" s="1" t="s">
        <v>5</v>
      </c>
      <c r="G1" s="2">
        <v>10.0</v>
      </c>
      <c r="I1" s="1" t="s">
        <v>9</v>
      </c>
      <c r="J1">
        <f>sum(B:B)</f>
        <v>224.3</v>
      </c>
    </row>
    <row r="2">
      <c r="A2" s="1" t="s">
        <v>2</v>
      </c>
      <c r="B2" s="1">
        <v>3.0</v>
      </c>
      <c r="C2" s="1">
        <v>2.5</v>
      </c>
      <c r="F2" s="1" t="s">
        <v>13</v>
      </c>
      <c r="G2" s="3">
        <f>G1*J1</f>
        <v>2243</v>
      </c>
    </row>
    <row r="3">
      <c r="A3" s="1" t="s">
        <v>17</v>
      </c>
      <c r="B3" s="1">
        <v>5.0</v>
      </c>
      <c r="C3" s="1"/>
      <c r="I3" s="1"/>
    </row>
    <row r="4">
      <c r="A4" s="1" t="s">
        <v>11</v>
      </c>
      <c r="B4" s="1">
        <v>10.0</v>
      </c>
      <c r="C4" s="1">
        <v>9.0</v>
      </c>
      <c r="I4" s="1" t="s">
        <v>20</v>
      </c>
      <c r="J4">
        <f>SUM(C:C)</f>
        <v>46.4</v>
      </c>
    </row>
    <row r="5">
      <c r="A5" s="1" t="s">
        <v>15</v>
      </c>
      <c r="B5" s="1">
        <v>2.0</v>
      </c>
      <c r="C5" s="1">
        <v>1.0</v>
      </c>
    </row>
    <row r="6">
      <c r="A6" s="1" t="s">
        <v>21</v>
      </c>
      <c r="B6" s="1">
        <v>2.0</v>
      </c>
      <c r="C6" s="1">
        <v>1.0</v>
      </c>
      <c r="F6" s="1" t="s">
        <v>35</v>
      </c>
      <c r="G6" s="3">
        <f>sum(C:C)*G1</f>
        <v>464</v>
      </c>
    </row>
    <row r="7">
      <c r="A7" s="1" t="s">
        <v>28</v>
      </c>
      <c r="B7" s="1">
        <v>2.0</v>
      </c>
      <c r="C7" s="1">
        <v>1.0</v>
      </c>
    </row>
    <row r="8">
      <c r="A8" s="1" t="s">
        <v>1</v>
      </c>
      <c r="B8" s="1">
        <v>2.0</v>
      </c>
      <c r="C8" s="1">
        <v>1.0</v>
      </c>
      <c r="F8" s="1" t="s">
        <v>36</v>
      </c>
      <c r="G8" s="3">
        <f>G2*1.25</f>
        <v>2803.75</v>
      </c>
    </row>
    <row r="9">
      <c r="A9" s="1" t="s">
        <v>10</v>
      </c>
      <c r="B9" s="1">
        <v>2.0</v>
      </c>
      <c r="C9" s="1">
        <v>1.0</v>
      </c>
      <c r="F9" s="1" t="s">
        <v>37</v>
      </c>
      <c r="G9" s="4">
        <v>0.25</v>
      </c>
    </row>
    <row r="10">
      <c r="A10" s="1" t="s">
        <v>38</v>
      </c>
      <c r="B10" s="1">
        <v>2.0</v>
      </c>
    </row>
    <row r="11">
      <c r="A11" s="1" t="s">
        <v>39</v>
      </c>
      <c r="B11" s="1">
        <v>2.0</v>
      </c>
      <c r="F11" s="1" t="s">
        <v>40</v>
      </c>
      <c r="G11" s="3">
        <f>SUMIF(C:C, "&gt;0",B:B)*G1</f>
        <v>908</v>
      </c>
    </row>
    <row r="12">
      <c r="A12" s="1" t="s">
        <v>41</v>
      </c>
      <c r="B12" s="1">
        <v>2.0</v>
      </c>
    </row>
    <row r="13">
      <c r="A13" s="1" t="s">
        <v>42</v>
      </c>
      <c r="B13" s="1">
        <v>5.0</v>
      </c>
      <c r="F13" s="1" t="s">
        <v>12</v>
      </c>
      <c r="G13">
        <f>G11/G2</f>
        <v>0.4048149799</v>
      </c>
    </row>
    <row r="14">
      <c r="A14" s="1" t="s">
        <v>43</v>
      </c>
      <c r="B14" s="1">
        <v>3.0</v>
      </c>
      <c r="F14" s="1"/>
    </row>
    <row r="15">
      <c r="A15" s="1" t="s">
        <v>44</v>
      </c>
      <c r="B15" s="1">
        <v>8.0</v>
      </c>
      <c r="F15" s="1" t="s">
        <v>8</v>
      </c>
      <c r="G15">
        <f>G11/G6</f>
        <v>1.956896552</v>
      </c>
    </row>
    <row r="16">
      <c r="A16" s="1" t="s">
        <v>45</v>
      </c>
      <c r="B16" s="1">
        <v>8.0</v>
      </c>
    </row>
    <row r="17">
      <c r="A17" s="1" t="s">
        <v>46</v>
      </c>
      <c r="B17" s="1">
        <v>20.0</v>
      </c>
    </row>
    <row r="18">
      <c r="A18" s="1" t="s">
        <v>47</v>
      </c>
      <c r="B18" s="1">
        <v>8.0</v>
      </c>
    </row>
    <row r="19">
      <c r="A19" s="1" t="s">
        <v>48</v>
      </c>
      <c r="B19" s="1">
        <v>13.0</v>
      </c>
    </row>
    <row r="20">
      <c r="A20" s="1" t="s">
        <v>49</v>
      </c>
      <c r="B20" s="1">
        <v>10.0</v>
      </c>
      <c r="C20" s="1">
        <v>3.5</v>
      </c>
    </row>
    <row r="21">
      <c r="A21" s="1" t="s">
        <v>18</v>
      </c>
      <c r="B21" s="1">
        <v>5.0</v>
      </c>
      <c r="C21" s="1">
        <v>3.5</v>
      </c>
    </row>
    <row r="22">
      <c r="A22" s="1"/>
    </row>
    <row r="23">
      <c r="A23" s="1" t="s">
        <v>31</v>
      </c>
      <c r="B23" s="1">
        <v>13.0</v>
      </c>
      <c r="C23" s="1">
        <v>8.0</v>
      </c>
    </row>
    <row r="24">
      <c r="A24" s="1" t="s">
        <v>32</v>
      </c>
      <c r="B24" s="1">
        <v>1.0</v>
      </c>
      <c r="C24" s="1">
        <v>0.1</v>
      </c>
    </row>
    <row r="25">
      <c r="A25" s="1" t="s">
        <v>50</v>
      </c>
      <c r="B25" s="1">
        <v>2.0</v>
      </c>
    </row>
    <row r="26">
      <c r="A26" s="1" t="s">
        <v>51</v>
      </c>
      <c r="B26" s="1">
        <v>7.5</v>
      </c>
    </row>
    <row r="27">
      <c r="A27" s="1" t="s">
        <v>23</v>
      </c>
      <c r="B27" s="1">
        <v>2.0</v>
      </c>
      <c r="C27" s="1">
        <v>2.0</v>
      </c>
    </row>
    <row r="28">
      <c r="A28" s="1" t="s">
        <v>33</v>
      </c>
      <c r="B28" s="1">
        <v>1.3</v>
      </c>
      <c r="C28" s="1">
        <v>1.3</v>
      </c>
    </row>
    <row r="29">
      <c r="A29" s="1" t="s">
        <v>24</v>
      </c>
      <c r="B29" s="1">
        <v>1.5</v>
      </c>
      <c r="C29" s="1">
        <v>1.5</v>
      </c>
    </row>
    <row r="30">
      <c r="A30" s="1" t="s">
        <v>26</v>
      </c>
      <c r="B30" s="1">
        <v>16.0</v>
      </c>
      <c r="C30" s="1">
        <v>6.0</v>
      </c>
    </row>
    <row r="31">
      <c r="A31" s="1" t="s">
        <v>52</v>
      </c>
      <c r="B31" s="1">
        <v>16.0</v>
      </c>
    </row>
    <row r="32">
      <c r="A32" s="1" t="s">
        <v>53</v>
      </c>
      <c r="B32" s="1">
        <v>16.0</v>
      </c>
    </row>
    <row r="33">
      <c r="A33" s="1" t="s">
        <v>54</v>
      </c>
      <c r="B33" s="1">
        <v>16.0</v>
      </c>
    </row>
    <row r="35">
      <c r="A35" s="1" t="s">
        <v>34</v>
      </c>
      <c r="B35" s="1">
        <v>18.0</v>
      </c>
      <c r="C35" s="1">
        <v>4.0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5" max="5" width="25.57"/>
    <col customWidth="1" min="6" max="6" width="15.71"/>
    <col customWidth="1" min="9" max="9" width="16.29"/>
  </cols>
  <sheetData>
    <row r="1">
      <c r="A1" s="1" t="s">
        <v>2</v>
      </c>
      <c r="B1" s="1">
        <v>3.0</v>
      </c>
      <c r="C1" s="1">
        <v>2.5</v>
      </c>
      <c r="E1" s="1" t="s">
        <v>6</v>
      </c>
      <c r="F1" s="2">
        <v>10.0</v>
      </c>
      <c r="H1" s="1" t="s">
        <v>8</v>
      </c>
      <c r="I1">
        <f>F6/F4</f>
        <v>1.221774194</v>
      </c>
    </row>
    <row r="2">
      <c r="A2" s="1" t="s">
        <v>11</v>
      </c>
      <c r="B2" s="1">
        <v>10.0</v>
      </c>
      <c r="C2" s="1">
        <v>9.0</v>
      </c>
      <c r="H2" s="1" t="s">
        <v>12</v>
      </c>
      <c r="I2">
        <f>F6/F3</f>
        <v>1</v>
      </c>
    </row>
    <row r="3">
      <c r="A3" s="1" t="s">
        <v>15</v>
      </c>
      <c r="B3" s="1">
        <v>2.0</v>
      </c>
      <c r="C3" s="1">
        <v>1.0</v>
      </c>
      <c r="E3" s="1" t="s">
        <v>16</v>
      </c>
      <c r="F3" s="3">
        <f>SUM(B1:B10)*F1</f>
        <v>303</v>
      </c>
    </row>
    <row r="4">
      <c r="A4" s="1" t="s">
        <v>21</v>
      </c>
      <c r="B4" s="1">
        <v>2.0</v>
      </c>
      <c r="C4" s="1">
        <v>1.0</v>
      </c>
      <c r="E4" s="1" t="s">
        <v>22</v>
      </c>
      <c r="F4" s="3">
        <f>sum(C:C)*F1</f>
        <v>248</v>
      </c>
    </row>
    <row r="5">
      <c r="A5" s="1" t="s">
        <v>28</v>
      </c>
      <c r="B5" s="1">
        <v>2.0</v>
      </c>
      <c r="C5" s="1">
        <v>1.0</v>
      </c>
    </row>
    <row r="6">
      <c r="E6" s="1" t="s">
        <v>29</v>
      </c>
      <c r="F6" s="3">
        <f>SUM(B1:B10)*F1</f>
        <v>303</v>
      </c>
    </row>
    <row r="7">
      <c r="A7" s="1" t="s">
        <v>31</v>
      </c>
      <c r="B7" s="1">
        <v>8.0</v>
      </c>
      <c r="C7" s="1">
        <v>8.0</v>
      </c>
    </row>
    <row r="8">
      <c r="A8" s="1" t="s">
        <v>32</v>
      </c>
      <c r="B8" s="1">
        <v>1.0</v>
      </c>
      <c r="C8" s="1">
        <v>0.0</v>
      </c>
    </row>
    <row r="9">
      <c r="A9" s="1" t="s">
        <v>33</v>
      </c>
      <c r="B9" s="1">
        <v>1.3</v>
      </c>
      <c r="C9" s="1">
        <v>1.3</v>
      </c>
    </row>
    <row r="10">
      <c r="A10" s="1" t="s">
        <v>34</v>
      </c>
      <c r="B10" s="1">
        <v>1.0</v>
      </c>
      <c r="C10" s="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71"/>
    <col customWidth="1" min="5" max="5" width="24.86"/>
    <col customWidth="1" min="9" max="9" width="16.0"/>
  </cols>
  <sheetData>
    <row r="1">
      <c r="A1" s="1" t="s">
        <v>1</v>
      </c>
      <c r="B1" s="1">
        <v>2.0</v>
      </c>
      <c r="C1" s="1">
        <v>1.0</v>
      </c>
      <c r="E1" s="1" t="s">
        <v>7</v>
      </c>
      <c r="F1" s="2">
        <v>10.0</v>
      </c>
      <c r="H1" s="1" t="s">
        <v>8</v>
      </c>
      <c r="I1">
        <f>F9/F4</f>
        <v>1.378378378</v>
      </c>
    </row>
    <row r="2">
      <c r="A2" s="1" t="s">
        <v>10</v>
      </c>
      <c r="B2" s="1">
        <v>2.0</v>
      </c>
      <c r="C2" s="1">
        <v>1.0</v>
      </c>
    </row>
    <row r="3">
      <c r="E3" s="1" t="s">
        <v>14</v>
      </c>
      <c r="F3" s="3">
        <f>sum(B:B)*F1</f>
        <v>255</v>
      </c>
      <c r="H3" s="1" t="s">
        <v>12</v>
      </c>
      <c r="I3">
        <f>F9/F3</f>
        <v>1</v>
      </c>
    </row>
    <row r="4">
      <c r="A4" s="1" t="s">
        <v>18</v>
      </c>
      <c r="B4" s="1">
        <v>5.0</v>
      </c>
      <c r="C4" s="1">
        <v>3.5</v>
      </c>
      <c r="E4" s="1" t="s">
        <v>19</v>
      </c>
      <c r="F4" s="3">
        <f>sum(C:C)*F1</f>
        <v>185</v>
      </c>
    </row>
    <row r="5">
      <c r="A5" s="1" t="s">
        <v>23</v>
      </c>
      <c r="B5" s="1">
        <v>2.0</v>
      </c>
      <c r="C5" s="1">
        <v>2.0</v>
      </c>
    </row>
    <row r="6">
      <c r="A6" s="1" t="s">
        <v>24</v>
      </c>
      <c r="B6" s="1">
        <v>1.5</v>
      </c>
      <c r="C6" s="1">
        <v>1.5</v>
      </c>
      <c r="E6" s="1" t="s">
        <v>25</v>
      </c>
      <c r="F6">
        <f>sum(B1:B9)</f>
        <v>25.5</v>
      </c>
    </row>
    <row r="7">
      <c r="A7" s="1" t="s">
        <v>26</v>
      </c>
      <c r="B7" s="1">
        <v>8.0</v>
      </c>
      <c r="C7" s="1">
        <v>6.0</v>
      </c>
      <c r="E7" s="1" t="s">
        <v>27</v>
      </c>
      <c r="F7">
        <f>sum(B:B)</f>
        <v>25.5</v>
      </c>
    </row>
    <row r="9">
      <c r="A9" s="1" t="s">
        <v>30</v>
      </c>
      <c r="B9" s="1">
        <v>5.0</v>
      </c>
      <c r="C9" s="1">
        <v>3.5</v>
      </c>
      <c r="E9" s="1" t="s">
        <v>29</v>
      </c>
      <c r="F9" s="3">
        <f>sum(B:B)*F1</f>
        <v>255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4" max="4" width="17.14"/>
    <col customWidth="1" min="6" max="6" width="18.57"/>
  </cols>
  <sheetData>
    <row r="1">
      <c r="A1" s="1" t="s">
        <v>55</v>
      </c>
      <c r="B1" s="1">
        <v>5.0</v>
      </c>
      <c r="F1" s="1" t="s">
        <v>7</v>
      </c>
      <c r="G1" s="2">
        <v>10.0</v>
      </c>
      <c r="I1" s="1" t="s">
        <v>8</v>
      </c>
    </row>
    <row r="2">
      <c r="A2" s="1" t="s">
        <v>56</v>
      </c>
      <c r="B2" s="1">
        <v>6.0</v>
      </c>
    </row>
    <row r="3">
      <c r="A3" s="1" t="s">
        <v>57</v>
      </c>
      <c r="B3" s="1">
        <v>16.0</v>
      </c>
      <c r="F3" s="1" t="s">
        <v>14</v>
      </c>
      <c r="G3" s="3">
        <f>sum(B:B)*G1</f>
        <v>420</v>
      </c>
      <c r="I3" s="1" t="s">
        <v>12</v>
      </c>
      <c r="J3">
        <f>G9/G3</f>
        <v>0</v>
      </c>
    </row>
    <row r="4">
      <c r="A4" s="1" t="s">
        <v>58</v>
      </c>
      <c r="B4" s="1">
        <v>5.0</v>
      </c>
      <c r="F4" s="1" t="s">
        <v>19</v>
      </c>
    </row>
    <row r="5">
      <c r="A5" s="1" t="s">
        <v>44</v>
      </c>
      <c r="B5" s="1">
        <v>8.0</v>
      </c>
    </row>
    <row r="6">
      <c r="A6" s="1" t="s">
        <v>59</v>
      </c>
      <c r="B6" s="1">
        <v>2.0</v>
      </c>
      <c r="F6" s="1" t="s">
        <v>25</v>
      </c>
      <c r="G6">
        <f>sum(B:B)</f>
        <v>42</v>
      </c>
    </row>
    <row r="7">
      <c r="F7" s="1" t="s">
        <v>27</v>
      </c>
    </row>
    <row r="9">
      <c r="F9" s="1" t="s">
        <v>29</v>
      </c>
      <c r="G9" s="3">
        <f>sum(A:A)*G1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</cols>
  <sheetData>
    <row r="1">
      <c r="A1" s="1" t="s">
        <v>60</v>
      </c>
    </row>
    <row r="2">
      <c r="A2" s="1" t="s">
        <v>61</v>
      </c>
    </row>
  </sheetData>
  <drawing r:id="rId1"/>
</worksheet>
</file>