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Hoja1" sheetId="1" r:id="rId1"/>
    <sheet name="Bimestre" sheetId="5" r:id="rId2"/>
  </sheets>
  <calcPr calcId="124519" concurrentCalc="0"/>
</workbook>
</file>

<file path=xl/calcChain.xml><?xml version="1.0" encoding="utf-8"?>
<calcChain xmlns="http://schemas.openxmlformats.org/spreadsheetml/2006/main">
  <c r="F10" i="5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E33"/>
  <c r="F33"/>
</calcChain>
</file>

<file path=xl/sharedStrings.xml><?xml version="1.0" encoding="utf-8"?>
<sst xmlns="http://schemas.openxmlformats.org/spreadsheetml/2006/main" count="35" uniqueCount="34">
  <si>
    <t>CANELAZO</t>
  </si>
  <si>
    <t>Nombre Tienda</t>
  </si>
  <si>
    <t>Numero Tienda</t>
  </si>
  <si>
    <t>Cantidad</t>
  </si>
  <si>
    <t xml:space="preserve">   Esta información se obtuvo desde los reportes de "Resumen Consolidado" de PULSE                                                                                                                                                                   </t>
  </si>
  <si>
    <t xml:space="preserve">* Solo estan consideradas las franquicias que participan en este movimiento                                                                                                                                                                         </t>
  </si>
  <si>
    <t>TOTAL</t>
  </si>
  <si>
    <t>GRUPO ADO</t>
  </si>
  <si>
    <t>JOSÉ ALBERTO VARGAS FRANCO</t>
  </si>
  <si>
    <t>OPEN</t>
  </si>
  <si>
    <t>LOS SENDEROS</t>
  </si>
  <si>
    <t>FUNGI</t>
  </si>
  <si>
    <t>DOPI</t>
  </si>
  <si>
    <t>COMERCIAL PG</t>
  </si>
  <si>
    <t>OPERADORA T3D</t>
  </si>
  <si>
    <t>ALPI</t>
  </si>
  <si>
    <t>PIZZART</t>
  </si>
  <si>
    <t>ORGANIZACIÓN DOT</t>
  </si>
  <si>
    <t>ENTREGANDO A TIEMPO</t>
  </si>
  <si>
    <t>PARA SERVIRLE A USTED</t>
  </si>
  <si>
    <t>TERATO</t>
  </si>
  <si>
    <t>$ Total</t>
  </si>
  <si>
    <t># “Canelazo Bites”</t>
  </si>
  <si>
    <t>Botón PULSE $5.00</t>
  </si>
  <si>
    <t>FRANQUICIAS</t>
  </si>
  <si>
    <t xml:space="preserve">Aportaciones voluntarias del cliente al movimiento </t>
  </si>
  <si>
    <t>Movimiento “Va por mi cuenta”</t>
  </si>
  <si>
    <t>GRUPO RITOGA</t>
  </si>
  <si>
    <t>TYTFATH</t>
  </si>
  <si>
    <t>JOSE MALCO AGUILAR</t>
  </si>
  <si>
    <t>PIZZAS MAZATLAN</t>
  </si>
  <si>
    <t>GUMI ALIMENTOS</t>
  </si>
  <si>
    <t>LAGUNA PIZZA</t>
  </si>
  <si>
    <t>GRUPO ARIO</t>
  </si>
</sst>
</file>

<file path=xl/styles.xml><?xml version="1.0" encoding="utf-8"?>
<styleSheet xmlns="http://schemas.openxmlformats.org/spreadsheetml/2006/main">
  <numFmts count="7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  <numFmt numFmtId="165" formatCode="_-* #,##0_-;\-* #,##0_-;_-* &quot;-&quot;??_-;_-@_-"/>
    <numFmt numFmtId="166" formatCode="&quot;$&quot;\ #,##0.00;[Red]&quot;$&quot;\ #,##0.00"/>
    <numFmt numFmtId="167" formatCode="&quot;$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theme="0"/>
      <name val="Tahoma"/>
      <family val="2"/>
    </font>
    <font>
      <b/>
      <sz val="16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2" borderId="0" xfId="0" applyFill="1"/>
    <xf numFmtId="0" fontId="6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7" fillId="2" borderId="5" xfId="2" applyNumberFormat="1" applyFont="1" applyFill="1" applyBorder="1" applyAlignment="1">
      <alignment horizontal="center"/>
    </xf>
    <xf numFmtId="165" fontId="7" fillId="2" borderId="5" xfId="1" applyNumberFormat="1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Border="1"/>
    <xf numFmtId="0" fontId="0" fillId="2" borderId="6" xfId="0" applyFill="1" applyBorder="1"/>
    <xf numFmtId="8" fontId="5" fillId="2" borderId="0" xfId="0" applyNumberFormat="1" applyFont="1" applyFill="1" applyBorder="1"/>
    <xf numFmtId="0" fontId="5" fillId="2" borderId="0" xfId="0" applyNumberFormat="1" applyFont="1" applyFill="1" applyBorder="1" applyAlignment="1">
      <alignment horizontal="center"/>
    </xf>
    <xf numFmtId="0" fontId="0" fillId="0" borderId="0" xfId="0" applyBorder="1"/>
    <xf numFmtId="164" fontId="0" fillId="2" borderId="5" xfId="2" applyNumberFormat="1" applyFont="1" applyFill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166" fontId="0" fillId="2" borderId="5" xfId="0" quotePrefix="1" applyNumberFormat="1" applyFill="1" applyBorder="1" applyAlignment="1">
      <alignment horizontal="center" wrapText="1"/>
    </xf>
    <xf numFmtId="0" fontId="0" fillId="2" borderId="0" xfId="0" applyFont="1" applyFill="1" applyBorder="1"/>
    <xf numFmtId="3" fontId="0" fillId="2" borderId="5" xfId="0" applyNumberFormat="1" applyFill="1" applyBorder="1" applyAlignment="1">
      <alignment horizontal="center"/>
    </xf>
    <xf numFmtId="167" fontId="0" fillId="2" borderId="5" xfId="0" quotePrefix="1" applyNumberFormat="1" applyFill="1" applyBorder="1" applyAlignment="1">
      <alignment horizontal="center"/>
    </xf>
    <xf numFmtId="167" fontId="0" fillId="2" borderId="5" xfId="2" quotePrefix="1" applyNumberFormat="1" applyFont="1" applyFill="1" applyBorder="1" applyAlignment="1">
      <alignment horizontal="center"/>
    </xf>
    <xf numFmtId="8" fontId="0" fillId="2" borderId="0" xfId="0" applyNumberFormat="1" applyFill="1"/>
    <xf numFmtId="0" fontId="8" fillId="2" borderId="5" xfId="0" applyFont="1" applyFill="1" applyBorder="1" applyAlignment="1">
      <alignment horizontal="center" readingOrder="1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 vertical="center" readingOrder="1"/>
    </xf>
  </cellXfs>
  <cellStyles count="5">
    <cellStyle name="Millares" xfId="1" builtinId="3"/>
    <cellStyle name="Millares 2" xfId="3"/>
    <cellStyle name="Moneda" xfId="2" builtinId="4"/>
    <cellStyle name="Normal" xfId="0" builtinId="0"/>
    <cellStyle name="Normal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31748</xdr:colOff>
      <xdr:row>0</xdr:row>
      <xdr:rowOff>92078</xdr:rowOff>
    </xdr:from>
    <xdr:to>
      <xdr:col>2</xdr:col>
      <xdr:colOff>595311</xdr:colOff>
      <xdr:row>3</xdr:row>
      <xdr:rowOff>5895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5748" y="92078"/>
          <a:ext cx="563563" cy="4853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482602</xdr:colOff>
      <xdr:row>0</xdr:row>
      <xdr:rowOff>103188</xdr:rowOff>
    </xdr:from>
    <xdr:to>
      <xdr:col>5</xdr:col>
      <xdr:colOff>1068774</xdr:colOff>
      <xdr:row>3</xdr:row>
      <xdr:rowOff>47105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292602" y="103188"/>
          <a:ext cx="281372" cy="515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A2" sqref="A2"/>
    </sheetView>
  </sheetViews>
  <sheetFormatPr baseColWidth="10" defaultRowHeight="15"/>
  <cols>
    <col min="1" max="1" width="17.85546875" customWidth="1"/>
    <col min="2" max="2" width="14.7109375" style="3" bestFit="1" customWidth="1"/>
  </cols>
  <sheetData>
    <row r="1" spans="1:3" ht="33.75">
      <c r="A1" s="33" t="s">
        <v>0</v>
      </c>
      <c r="B1" s="33"/>
      <c r="C1" s="33"/>
    </row>
    <row r="3" spans="1:3">
      <c r="A3" s="1" t="s">
        <v>1</v>
      </c>
      <c r="B3" s="2" t="s">
        <v>2</v>
      </c>
      <c r="C3" s="1" t="s">
        <v>3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64"/>
  <sheetViews>
    <sheetView zoomScalePageLayoutView="120" workbookViewId="0">
      <selection activeCell="E13" sqref="E13"/>
    </sheetView>
  </sheetViews>
  <sheetFormatPr baseColWidth="10" defaultRowHeight="15"/>
  <cols>
    <col min="1" max="1" width="1.5703125" customWidth="1"/>
    <col min="2" max="2" width="4.7109375" customWidth="1"/>
    <col min="3" max="3" width="29.42578125" customWidth="1"/>
    <col min="4" max="6" width="16.42578125" customWidth="1"/>
    <col min="7" max="7" width="4.7109375" customWidth="1"/>
  </cols>
  <sheetData>
    <row r="1" spans="1:31" ht="21" customHeight="1">
      <c r="A1" s="4"/>
      <c r="B1" s="32"/>
      <c r="C1" s="31"/>
      <c r="D1" s="31"/>
      <c r="E1" s="31"/>
      <c r="F1" s="31"/>
      <c r="G1" s="3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5" customHeight="1">
      <c r="A2" s="4"/>
      <c r="B2" s="14"/>
      <c r="C2" s="34" t="s">
        <v>26</v>
      </c>
      <c r="D2" s="34"/>
      <c r="E2" s="34"/>
      <c r="F2" s="34"/>
      <c r="G2" s="9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>
      <c r="A3" s="4"/>
      <c r="B3" s="14"/>
      <c r="C3" s="12"/>
      <c r="D3" s="12"/>
      <c r="E3" s="12"/>
      <c r="F3" s="12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6.75" customHeight="1">
      <c r="A4" s="4"/>
      <c r="B4" s="14"/>
      <c r="C4" s="12"/>
      <c r="D4" s="12"/>
      <c r="E4" s="12"/>
      <c r="F4" s="12"/>
      <c r="G4" s="9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8.75" customHeight="1">
      <c r="A5" s="4"/>
      <c r="B5" s="14"/>
      <c r="C5" s="35" t="s">
        <v>25</v>
      </c>
      <c r="D5" s="35"/>
      <c r="E5" s="35"/>
      <c r="F5" s="35"/>
      <c r="G5" s="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ht="16.5" customHeight="1">
      <c r="A6" s="4"/>
      <c r="B6" s="14"/>
      <c r="C6" s="13"/>
      <c r="D6" s="12"/>
      <c r="E6" s="12"/>
      <c r="F6" s="12"/>
      <c r="G6" s="9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5.25" customHeight="1">
      <c r="A7" s="4"/>
      <c r="B7" s="14"/>
      <c r="C7" s="12"/>
      <c r="D7" s="12"/>
      <c r="E7" s="12"/>
      <c r="F7" s="12"/>
      <c r="G7" s="9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>
      <c r="A8" s="4"/>
      <c r="B8" s="14"/>
      <c r="C8" s="29" t="s">
        <v>24</v>
      </c>
      <c r="D8" s="28" t="s">
        <v>23</v>
      </c>
      <c r="E8" s="27" t="s">
        <v>22</v>
      </c>
      <c r="F8" s="26" t="s">
        <v>21</v>
      </c>
      <c r="G8" s="9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>
      <c r="A9" s="4"/>
      <c r="B9" s="14"/>
      <c r="C9" s="12"/>
      <c r="D9" s="12"/>
      <c r="E9" s="12"/>
      <c r="F9" s="12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idden="1">
      <c r="A10" s="4"/>
      <c r="B10" s="14"/>
      <c r="C10" s="21" t="s">
        <v>20</v>
      </c>
      <c r="D10" s="23"/>
      <c r="E10" s="22"/>
      <c r="F10" s="18">
        <f t="shared" ref="F10:F16" si="0">E10*0.73</f>
        <v>0</v>
      </c>
      <c r="G10" s="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idden="1">
      <c r="A11" s="4"/>
      <c r="B11" s="14"/>
      <c r="C11" s="21" t="s">
        <v>19</v>
      </c>
      <c r="D11" s="23"/>
      <c r="E11" s="22"/>
      <c r="F11" s="18">
        <f t="shared" si="0"/>
        <v>0</v>
      </c>
      <c r="G11" s="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idden="1">
      <c r="A12" s="4"/>
      <c r="B12" s="14"/>
      <c r="C12" s="21" t="s">
        <v>18</v>
      </c>
      <c r="D12" s="23"/>
      <c r="E12" s="22"/>
      <c r="F12" s="18">
        <f t="shared" si="0"/>
        <v>0</v>
      </c>
      <c r="G12" s="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>
      <c r="A13" s="4"/>
      <c r="B13" s="14"/>
      <c r="C13" s="21" t="s">
        <v>17</v>
      </c>
      <c r="D13" s="23"/>
      <c r="E13" s="22"/>
      <c r="F13" s="18">
        <f t="shared" si="0"/>
        <v>0</v>
      </c>
      <c r="G13" s="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idden="1">
      <c r="A14" s="4"/>
      <c r="B14" s="14"/>
      <c r="C14" s="21" t="s">
        <v>16</v>
      </c>
      <c r="D14" s="24"/>
      <c r="E14" s="22"/>
      <c r="F14" s="18">
        <f t="shared" si="0"/>
        <v>0</v>
      </c>
      <c r="G14" s="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idden="1">
      <c r="A15" s="4"/>
      <c r="B15" s="14"/>
      <c r="C15" s="21" t="s">
        <v>15</v>
      </c>
      <c r="D15" s="24"/>
      <c r="E15" s="22"/>
      <c r="F15" s="18">
        <f t="shared" si="0"/>
        <v>0</v>
      </c>
      <c r="G15" s="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idden="1">
      <c r="A16" s="4"/>
      <c r="B16" s="14"/>
      <c r="C16" s="21" t="s">
        <v>14</v>
      </c>
      <c r="D16" s="24"/>
      <c r="E16" s="22"/>
      <c r="F16" s="18">
        <f t="shared" si="0"/>
        <v>0</v>
      </c>
      <c r="G16" s="9"/>
      <c r="H16" s="4"/>
      <c r="I16" s="2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idden="1">
      <c r="A17" s="4"/>
      <c r="B17" s="14"/>
      <c r="C17" s="21" t="s">
        <v>13</v>
      </c>
      <c r="D17" s="24"/>
      <c r="E17" s="22"/>
      <c r="F17" s="18">
        <f>E17*0.73+D17</f>
        <v>0</v>
      </c>
      <c r="G17" s="9"/>
      <c r="H17" s="4"/>
      <c r="I17" s="2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idden="1">
      <c r="A18" s="4"/>
      <c r="B18" s="14"/>
      <c r="C18" s="21" t="s">
        <v>12</v>
      </c>
      <c r="D18" s="24"/>
      <c r="E18" s="22"/>
      <c r="F18" s="18">
        <f t="shared" ref="F18:F25" si="1">E18*0.73</f>
        <v>0</v>
      </c>
      <c r="G18" s="9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idden="1">
      <c r="A19" s="4"/>
      <c r="B19" s="14"/>
      <c r="C19" s="21" t="s">
        <v>11</v>
      </c>
      <c r="D19" s="24"/>
      <c r="E19" s="22"/>
      <c r="F19" s="18">
        <f t="shared" si="1"/>
        <v>0</v>
      </c>
      <c r="G19" s="9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idden="1">
      <c r="A20" s="4"/>
      <c r="B20" s="14"/>
      <c r="C20" s="21" t="s">
        <v>10</v>
      </c>
      <c r="D20" s="24"/>
      <c r="E20" s="22"/>
      <c r="F20" s="18">
        <f t="shared" si="1"/>
        <v>0</v>
      </c>
      <c r="G20" s="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idden="1">
      <c r="A21" s="4"/>
      <c r="B21" s="14"/>
      <c r="C21" s="21" t="s">
        <v>9</v>
      </c>
      <c r="D21" s="24"/>
      <c r="E21" s="22"/>
      <c r="F21" s="18">
        <f t="shared" si="1"/>
        <v>0</v>
      </c>
      <c r="G21" s="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idden="1">
      <c r="A22" s="4"/>
      <c r="B22" s="14"/>
      <c r="C22" s="21" t="s">
        <v>8</v>
      </c>
      <c r="D22" s="24"/>
      <c r="E22" s="22"/>
      <c r="F22" s="18">
        <f t="shared" si="1"/>
        <v>0</v>
      </c>
      <c r="G22" s="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idden="1">
      <c r="A23" s="4"/>
      <c r="B23" s="14"/>
      <c r="C23" s="21" t="s">
        <v>33</v>
      </c>
      <c r="D23" s="23"/>
      <c r="E23" s="22"/>
      <c r="F23" s="18">
        <f t="shared" si="1"/>
        <v>0</v>
      </c>
      <c r="G23" s="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idden="1">
      <c r="A24" s="4"/>
      <c r="B24" s="14"/>
      <c r="C24" s="21" t="s">
        <v>32</v>
      </c>
      <c r="D24" s="23"/>
      <c r="E24" s="22"/>
      <c r="F24" s="18">
        <f t="shared" si="1"/>
        <v>0</v>
      </c>
      <c r="G24" s="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idden="1">
      <c r="A25" s="4"/>
      <c r="B25" s="14"/>
      <c r="C25" s="21" t="s">
        <v>31</v>
      </c>
      <c r="D25" s="23"/>
      <c r="E25" s="22"/>
      <c r="F25" s="18">
        <f t="shared" si="1"/>
        <v>0</v>
      </c>
      <c r="G25" s="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idden="1">
      <c r="A26" s="4"/>
      <c r="B26" s="14"/>
      <c r="C26" s="21" t="s">
        <v>30</v>
      </c>
      <c r="D26" s="20"/>
      <c r="E26" s="22"/>
      <c r="F26" s="18">
        <f>E26*0.73+D26</f>
        <v>0</v>
      </c>
      <c r="G26" s="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idden="1">
      <c r="A27" s="4"/>
      <c r="B27" s="14"/>
      <c r="C27" s="21" t="s">
        <v>29</v>
      </c>
      <c r="D27" s="20"/>
      <c r="E27" s="22"/>
      <c r="F27" s="18">
        <f>E27*0.73</f>
        <v>0</v>
      </c>
      <c r="G27" s="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idden="1">
      <c r="A28" s="4"/>
      <c r="B28" s="14"/>
      <c r="C28" s="21" t="s">
        <v>7</v>
      </c>
      <c r="D28" s="20"/>
      <c r="E28" s="19"/>
      <c r="F28" s="18">
        <f>E28*0.73</f>
        <v>0</v>
      </c>
      <c r="G28" s="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idden="1">
      <c r="A29" s="4"/>
      <c r="B29" s="14"/>
      <c r="C29" s="21" t="s">
        <v>28</v>
      </c>
      <c r="D29" s="20"/>
      <c r="E29" s="19"/>
      <c r="F29" s="18">
        <f>E29*0.73</f>
        <v>0</v>
      </c>
      <c r="G29" s="9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idden="1">
      <c r="A30" s="4"/>
      <c r="B30" s="14"/>
      <c r="C30" s="21" t="s">
        <v>27</v>
      </c>
      <c r="D30" s="20"/>
      <c r="E30" s="19"/>
      <c r="F30" s="18">
        <f>E30*0.73</f>
        <v>0</v>
      </c>
      <c r="G30" s="9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idden="1">
      <c r="A31" s="4"/>
      <c r="B31" s="14"/>
      <c r="C31" s="21" t="s">
        <v>7</v>
      </c>
      <c r="D31" s="20"/>
      <c r="E31" s="19"/>
      <c r="F31" s="18">
        <f>E31*0.89</f>
        <v>0</v>
      </c>
      <c r="G31" s="9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4"/>
      <c r="B32" s="14"/>
      <c r="C32" s="17"/>
      <c r="D32" s="12"/>
      <c r="E32" s="16"/>
      <c r="F32" s="15">
        <f>SUM(F23:F31)</f>
        <v>0</v>
      </c>
      <c r="G32" s="9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42">
      <c r="A33" s="4"/>
      <c r="B33" s="14"/>
      <c r="C33" s="13" t="s">
        <v>6</v>
      </c>
      <c r="D33" s="12"/>
      <c r="E33" s="11">
        <f>SUM(E10:E31)</f>
        <v>0</v>
      </c>
      <c r="F33" s="10">
        <f>SUM(F10:F31)</f>
        <v>0</v>
      </c>
      <c r="G33" s="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42" ht="15.75" thickBot="1">
      <c r="A34" s="4"/>
      <c r="B34" s="8"/>
      <c r="C34" s="7"/>
      <c r="D34" s="7"/>
      <c r="E34" s="7"/>
      <c r="F34" s="7"/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42" ht="5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42" ht="12.75" customHeight="1">
      <c r="A36" s="4"/>
      <c r="B36" s="4"/>
      <c r="C36" s="5" t="s">
        <v>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42" ht="12.75" customHeight="1">
      <c r="A37" s="4"/>
      <c r="B37" s="4"/>
      <c r="C37" s="5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4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4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4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</sheetData>
  <mergeCells count="2">
    <mergeCell ref="C2:F2"/>
    <mergeCell ref="C5:F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Bimestre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madapal</dc:creator>
  <cp:lastModifiedBy>madapal</cp:lastModifiedBy>
  <dcterms:created xsi:type="dcterms:W3CDTF">2017-02-01T20:06:39Z</dcterms:created>
  <dcterms:modified xsi:type="dcterms:W3CDTF">2017-02-03T00:24:48Z</dcterms:modified>
</cp:coreProperties>
</file>