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4\01-10-2021\"/>
    </mc:Choice>
  </mc:AlternateContent>
  <xr:revisionPtr revIDLastSave="0" documentId="13_ncr:1_{C06ADEB9-6054-4436-AE03-2D6D976CA4B7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D36" i="1"/>
  <c r="K35" i="1"/>
  <c r="D35" i="1"/>
  <c r="K34" i="1"/>
  <c r="D34" i="1"/>
  <c r="K33" i="1"/>
  <c r="D33" i="1"/>
  <c r="K37" i="1"/>
  <c r="D37" i="1"/>
  <c r="K31" i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38" i="1"/>
  <c r="K24" i="1"/>
  <c r="K23" i="1"/>
  <c r="K21" i="1"/>
  <c r="D24" i="1"/>
  <c r="B6" i="1"/>
  <c r="F8" i="1"/>
  <c r="F7" i="1"/>
  <c r="D18" i="1"/>
  <c r="K18" i="1"/>
  <c r="D20" i="1"/>
  <c r="D19" i="1"/>
  <c r="D17" i="1"/>
  <c r="F40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8" i="1" l="1"/>
  <c r="E38" i="1" l="1"/>
  <c r="D38" i="1"/>
  <c r="E40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<sst xmlns="http://schemas.openxmlformats.org/spreadsheetml/2006/main" count="230" uniqueCount="86">
  <si>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</si>
  <si>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</si>
  <si>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</si>
  <si>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</si>
  <si>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</si>
  <si>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</si>
  <si>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</si>
  <si>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</si>
  <si>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</si>
  <si>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</si>
  <si>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</si>
  <si>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</si>
  <si>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</si>
  <si>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</si>
  <si>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</si>
  <si>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</si>
  <si>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</si>
  <si>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</si>
  <si>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</si>
  <si>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</si>
  <si>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</si>
  <si>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</si>
  <si>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</si>
  <si>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</si>
  <si>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</si>
  <si>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</si>
  <si>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</si>
  <si>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</si>
  <si>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</si>
  <si>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</si>
  <si>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</si>
  <si>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</si>
  <si>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</si>
  <si>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</si>
  <si>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</si>
  <si>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</si>
  <si>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</si>
  <si>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</si>
  <si>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</si>
  <si>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</si>
  <si>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</si>
  <si>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</si>
  <si>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</si>
  <si>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</si>
  <si>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</si>
  <si>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</si>
  <si>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</si>
  <si>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</si>
  <si>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</si>
  <si>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</si>
  <si>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</si>
  <si>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</si>
  <si>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</si>
  <si>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</si>
  <si>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</si>
  <si>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</si>
  <si>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</si>
  <si>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</si>
  <si>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</si>
  <si>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</si>
  <si>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</si>
  <si>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</si>
  <si>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</si>
  <si>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</si>
  <si>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</si>
  <si>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</si>
  <si>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</si>
  <si>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</si>
  <si>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</si>
  <si>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</si>
  <si>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</si>
  <si>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</si>
  <si>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</si>
  <si>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</si>
  <si>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</si>
  <si>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avance calculo huella</t>
  </si>
  <si>
    <t>Actualizado sprint 3 enProduct Backlog</t>
  </si>
  <si>
    <t>Elaboración del Acta de reunión semanal llevada a cabo por parte del Equipo de Trabajo para el cierre del Sprint 3</t>
  </si>
  <si>
    <t>Administración del sprint en Azure Devops, definiciones de los alcances del sprint siguiente.</t>
  </si>
  <si>
    <t xml:space="preserve">Modelo preguntas </t>
  </si>
  <si>
    <t>Modelo administrador</t>
  </si>
  <si>
    <t>Rutas administrador y preguntas</t>
  </si>
  <si>
    <t>FrontEnd - Enlace entre rutas backend y ForntEnd</t>
  </si>
  <si>
    <t>Enlace rutas BackEnd y FrontEnd</t>
  </si>
  <si>
    <t>Finalizacion esquema mongo y pruebas postman</t>
  </si>
  <si>
    <t>Finalizacion de rutas y pruebas postman administrador y preguntas huella de carbono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</si>
</sst>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2">
    <cellStyle name="Normal" xfId="0" builtinId="0"/>
    <cellStyle name="Porcentaje" xfId="1" builtinId="5"/>
  </cellStyles>
  <dxfs count="19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40"/>
  <sheetViews>
    <sheetView topLeftCell="A12" zoomScale="80" zoomScaleNormal="80" workbookViewId="0">
      <selection activeCell="I33" sqref="I33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E40</f>
        <v>88</v>
      </c>
      <c r="F4" s="7">
        <f>F40</f>
        <v>94.599999999999966</v>
      </c>
      <c r="G4" s="9" t="s">
        <v>30</v>
      </c>
      <c r="H4" s="10"/>
      <c r="I4" s="52" t="s">
        <v>49</v>
      </c>
      <c r="J4" s="12">
        <f>(F4/E4)</f>
        <v>1.0749999999999995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IF(A5="","",SUMIF(J$16:J$38,'Release Plan'!A5,E$16:E$38))</f>
        <v>0</v>
      </c>
      <c r="F5" s="7">
        <f>IF(A5="","",SUMIF(J$16:J$38,'Release Plan'!A5,F$16:F$38))</f>
        <v>0</v>
      </c>
      <c r="G5" s="9" t="s">
        <v>30</v>
      </c>
      <c r="H5" s="10"/>
      <c r="I5" s="52" t="s">
        <v>59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IF(A6="","",SUMIF(J$16:J$38,'Release Plan'!A6,E$16:E$38))</f>
        <v/>
      </c>
      <c r="F6" s="7" t="str">
        <f>IF(A6="","",SUMIF(J$16:J$38,'Release Plan'!A6,F$16:F$38))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IF(A7="","",SUMIF(J$16:J$38,'Release Plan'!A7,E$16:E$38))</f>
        <v/>
      </c>
      <c r="F7" s="7" t="str">
        <f>IF(A7="","",SUMIF(J$16:J$38,'Release Plan'!A7,F$16:F$38))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IF(A8="","",SUMIF(J$16:J$38,'Release Plan'!A8,E$16:E$38))</f>
        <v/>
      </c>
      <c r="F8" s="7" t="str">
        <f>IF(A8="","",SUMIF(J$16:J$38,'Release Plan'!A8,F$16:F$38))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IF(A9="","",SUMIF(J$16:J$38,A9,C$16:C$38))</f>
        <v/>
      </c>
      <c r="D9" s="14" t="str">
        <f t="shared" si="0"/>
        <v/>
      </c>
      <c r="E9" s="15" t="str">
        <f>IF(A9="","",SUMIF(J$16:J$38,'Release Plan'!A9,E$16:E$38))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IF(A10="","",SUMIF(J$16:J$38,A10,C$16:C$38))</f>
        <v/>
      </c>
      <c r="D10" s="20" t="str">
        <f t="shared" si="0"/>
        <v/>
      </c>
      <c r="E10" s="21" t="str">
        <f>IF(A10="","",SUMIF(J$16:J$38,'Release Plan'!A10,E$16:E$38))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12</v>
      </c>
    </row>
    <row r="15" spans="1:11" s="6" customFormat="1" ht="24.75" customHeight="1" x14ac:dyDescent="0.2">
      <c r="A15" s="4" t="s">
        <v>13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14</v>
      </c>
      <c r="K15" s="5" t="s">
        <v>15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8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3" t="s">
        <v>50</v>
      </c>
      <c r="J16" s="27">
        <v>1</v>
      </c>
      <c r="K16" s="12">
        <f t="shared" ref="K16:K24" si="2">(F16/E16)-1</f>
        <v>0</v>
      </c>
    </row>
    <row r="17" spans="1:11" x14ac:dyDescent="0.2">
      <c r="A17" s="49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3" t="s">
        <v>51</v>
      </c>
      <c r="J17" s="27">
        <v>1</v>
      </c>
      <c r="K17" s="12">
        <f t="shared" si="2"/>
        <v>0.10000000000000009</v>
      </c>
    </row>
    <row r="18" spans="1:11" x14ac:dyDescent="0.2">
      <c r="A18" s="49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3" t="s">
        <v>54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3" t="s">
        <v>52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3" t="s">
        <v>53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3" t="s">
        <v>55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3" t="s">
        <v>56</v>
      </c>
      <c r="J22" s="27"/>
      <c r="K22" s="12"/>
    </row>
    <row r="23" spans="1:11" x14ac:dyDescent="0.2">
      <c r="A23" s="7" t="s">
        <v>60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40</v>
      </c>
      <c r="J23" s="27">
        <v>1</v>
      </c>
      <c r="K23" s="12">
        <f t="shared" si="2"/>
        <v>0</v>
      </c>
    </row>
    <row r="24" spans="1:11" x14ac:dyDescent="0.2">
      <c r="A24" s="7" t="s">
        <v>60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41</v>
      </c>
      <c r="J24" s="27">
        <v>1</v>
      </c>
      <c r="K24" s="12">
        <f t="shared" si="2"/>
        <v>7.4999999999999956E-2</v>
      </c>
    </row>
    <row r="25" spans="1:11" x14ac:dyDescent="0.2">
      <c r="A25" s="7" t="s">
        <v>60</v>
      </c>
      <c r="B25" s="8">
        <v>44454</v>
      </c>
      <c r="C25" s="27">
        <v>1</v>
      </c>
      <c r="D25" s="8">
        <f t="shared" ref="D25:D36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61</v>
      </c>
      <c r="J25" s="27">
        <v>1</v>
      </c>
      <c r="K25" s="12">
        <f t="shared" ref="K25:K36" si="5">(F25/E25)-1</f>
        <v>7.4999999999999956E-2</v>
      </c>
    </row>
    <row r="26" spans="1:11" x14ac:dyDescent="0.2">
      <c r="A26" s="7" t="s">
        <v>60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62</v>
      </c>
      <c r="J26" s="27">
        <v>1</v>
      </c>
      <c r="K26" s="12">
        <f t="shared" si="5"/>
        <v>7.4999999999999956E-2</v>
      </c>
    </row>
    <row r="27" spans="1:11" x14ac:dyDescent="0.2">
      <c r="A27" s="7" t="s">
        <v>60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63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11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11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11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11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11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7">
        <v>4</v>
      </c>
      <c r="B33" s="8">
        <v>44466</v>
      </c>
      <c r="C33" s="27">
        <v>1</v>
      </c>
      <c r="D33" s="8">
        <f t="shared" si="4"/>
        <v>44466</v>
      </c>
      <c r="E33" s="7">
        <v>4</v>
      </c>
      <c r="F33" s="7">
        <v>4.3</v>
      </c>
      <c r="G33" s="9" t="s">
        <v>11</v>
      </c>
      <c r="H33" s="28">
        <v>44463</v>
      </c>
      <c r="I33" s="9" t="s">
        <v>44</v>
      </c>
      <c r="J33" s="27"/>
      <c r="K33" s="12">
        <f t="shared" si="5"/>
        <v>7.4999999999999956E-2</v>
      </c>
    </row>
    <row r="34" spans="1:11" x14ac:dyDescent="0.2">
      <c r="A34" s="7">
        <v>4</v>
      </c>
      <c r="B34" s="8">
        <v>44467</v>
      </c>
      <c r="C34" s="27">
        <v>1</v>
      </c>
      <c r="D34" s="8">
        <f t="shared" si="4"/>
        <v>44467</v>
      </c>
      <c r="E34" s="7">
        <v>4</v>
      </c>
      <c r="F34" s="7">
        <v>4.3</v>
      </c>
      <c r="G34" s="9" t="s">
        <v>11</v>
      </c>
      <c r="H34" s="28">
        <v>44463</v>
      </c>
      <c r="I34" s="9" t="s">
        <v>45</v>
      </c>
      <c r="J34" s="27"/>
      <c r="K34" s="12">
        <f t="shared" si="5"/>
        <v>7.4999999999999956E-2</v>
      </c>
    </row>
    <row r="35" spans="1:11" x14ac:dyDescent="0.2">
      <c r="A35" s="7">
        <v>4</v>
      </c>
      <c r="B35" s="8">
        <v>44468</v>
      </c>
      <c r="C35" s="27">
        <v>1</v>
      </c>
      <c r="D35" s="8">
        <f t="shared" si="4"/>
        <v>44468</v>
      </c>
      <c r="E35" s="7">
        <v>4</v>
      </c>
      <c r="F35" s="7">
        <v>4.3</v>
      </c>
      <c r="G35" s="9" t="s">
        <v>11</v>
      </c>
      <c r="H35" s="28">
        <v>44463</v>
      </c>
      <c r="I35" s="9" t="s">
        <v>46</v>
      </c>
      <c r="J35" s="27"/>
      <c r="K35" s="12">
        <f t="shared" si="5"/>
        <v>7.4999999999999956E-2</v>
      </c>
    </row>
    <row r="36" spans="1:11" x14ac:dyDescent="0.2">
      <c r="A36" s="7">
        <v>4</v>
      </c>
      <c r="B36" s="8">
        <v>44469</v>
      </c>
      <c r="C36" s="27">
        <v>1</v>
      </c>
      <c r="D36" s="8">
        <f t="shared" si="4"/>
        <v>44469</v>
      </c>
      <c r="E36" s="7">
        <v>4</v>
      </c>
      <c r="F36" s="7">
        <v>4.3</v>
      </c>
      <c r="G36" s="9" t="s">
        <v>11</v>
      </c>
      <c r="H36" s="28">
        <v>44463</v>
      </c>
      <c r="I36" s="9" t="s">
        <v>47</v>
      </c>
      <c r="J36" s="27"/>
      <c r="K36" s="12">
        <f t="shared" si="5"/>
        <v>7.4999999999999956E-2</v>
      </c>
    </row>
    <row r="37" spans="1:11" x14ac:dyDescent="0.2">
      <c r="A37" s="7">
        <v>4</v>
      </c>
      <c r="B37" s="8">
        <v>44470</v>
      </c>
      <c r="C37" s="27">
        <v>1</v>
      </c>
      <c r="D37" s="8">
        <f t="shared" ref="D37" si="6">IF(AND(B37&lt;&gt;"",C37&lt;&gt;""),B37+C37-1,"")</f>
        <v>44470</v>
      </c>
      <c r="E37" s="7">
        <v>4</v>
      </c>
      <c r="F37" s="7">
        <v>4.3</v>
      </c>
      <c r="G37" s="9" t="s">
        <v>11</v>
      </c>
      <c r="H37" s="28">
        <v>44463</v>
      </c>
      <c r="I37" s="9" t="s">
        <v>48</v>
      </c>
      <c r="J37" s="27"/>
      <c r="K37" s="12">
        <f t="shared" ref="K37" si="7">(F37/E37)-1</f>
        <v>7.4999999999999956E-2</v>
      </c>
    </row>
    <row r="38" spans="1:11" x14ac:dyDescent="0.2">
      <c r="A38" s="15"/>
      <c r="B38" s="29" t="str">
        <f t="shared" ref="B38" si="8">IF(AND(B37&lt;&gt;"",C37&lt;&gt;"",C38&lt;&gt;""),B37+C37,"")</f>
        <v/>
      </c>
      <c r="C38" s="3"/>
      <c r="D38" s="29" t="str">
        <f t="shared" si="1"/>
        <v/>
      </c>
      <c r="E38" s="15" t="str">
        <f>IF(A38="","",SUMIF('[1]Product Backlog'!E$5:E$79,'Release Plan'!A38,'[1]Product Backlog'!D$5:D$79))</f>
        <v/>
      </c>
      <c r="F38" s="15"/>
      <c r="G38" t="str">
        <f t="shared" ref="G38" si="9">IF(AND(OR(G37="Planned",G37="Ongoing"),C38&lt;&gt;""),"Planned","Unplanned")</f>
        <v>Unplanned</v>
      </c>
      <c r="I38" s="9"/>
      <c r="J38" s="30"/>
      <c r="K38" s="25"/>
    </row>
    <row r="39" spans="1:11" x14ac:dyDescent="0.2">
      <c r="A39" s="31">
        <v>3</v>
      </c>
      <c r="B39" s="31"/>
      <c r="C39" s="31"/>
      <c r="D39" s="32" t="s">
        <v>16</v>
      </c>
      <c r="E39" s="33"/>
      <c r="F39" s="33"/>
      <c r="G39" s="31"/>
      <c r="H39" s="34"/>
      <c r="I39" s="31"/>
    </row>
    <row r="40" spans="1:11" x14ac:dyDescent="0.2">
      <c r="D40" s="35" t="s">
        <v>17</v>
      </c>
      <c r="E40" s="33">
        <f>SUM(E16:E38)</f>
        <v>88</v>
      </c>
      <c r="F40" s="33">
        <f>SUM(F16:F38)</f>
        <v>94.599999999999966</v>
      </c>
    </row>
  </sheetData>
  <conditionalFormatting sqref="H4:I6 E5:F6 E39:F40 E9:F10 E7:E8 H9:I10 A4:D10">
    <cfRule type="expression" dxfId="193" priority="232" stopIfTrue="1">
      <formula>$G4="Planned"</formula>
    </cfRule>
    <cfRule type="expression" dxfId="192" priority="233" stopIfTrue="1">
      <formula>$G4="Ongoing"</formula>
    </cfRule>
  </conditionalFormatting>
  <conditionalFormatting sqref="G4:G6 G16:G22 G9:G10 G38">
    <cfRule type="expression" dxfId="191" priority="234" stopIfTrue="1">
      <formula>$G4="Planned"</formula>
    </cfRule>
    <cfRule type="expression" dxfId="190" priority="235" stopIfTrue="1">
      <formula>$G4="Ongoing"</formula>
    </cfRule>
    <cfRule type="cellIs" dxfId="189" priority="236" stopIfTrue="1" operator="equal">
      <formula>"Unplanned"</formula>
    </cfRule>
  </conditionalFormatting>
  <conditionalFormatting sqref="E4:F5 F6 H16:I16 A38:F38 H38 A16:F16 A17:A22 I17:I21 C17:F22">
    <cfRule type="expression" dxfId="188" priority="237" stopIfTrue="1">
      <formula>OR($G4="Planned",$G4="Unplanned")</formula>
    </cfRule>
    <cfRule type="expression" dxfId="187" priority="238" stopIfTrue="1">
      <formula>$G4="Ongoing"</formula>
    </cfRule>
  </conditionalFormatting>
  <conditionalFormatting sqref="B16">
    <cfRule type="expression" dxfId="186" priority="230" stopIfTrue="1">
      <formula>$G16="Planned"</formula>
    </cfRule>
    <cfRule type="expression" dxfId="185" priority="231" stopIfTrue="1">
      <formula>$G16="Ongoing"</formula>
    </cfRule>
  </conditionalFormatting>
  <conditionalFormatting sqref="B16">
    <cfRule type="expression" dxfId="184" priority="228" stopIfTrue="1">
      <formula>$G16="Planned"</formula>
    </cfRule>
    <cfRule type="expression" dxfId="183" priority="229" stopIfTrue="1">
      <formula>$G16="Ongoing"</formula>
    </cfRule>
  </conditionalFormatting>
  <conditionalFormatting sqref="D16:D22">
    <cfRule type="expression" dxfId="182" priority="226" stopIfTrue="1">
      <formula>$G16="Planned"</formula>
    </cfRule>
    <cfRule type="expression" dxfId="181" priority="227" stopIfTrue="1">
      <formula>$G16="Ongoing"</formula>
    </cfRule>
  </conditionalFormatting>
  <conditionalFormatting sqref="H7:I8 F7:F8">
    <cfRule type="expression" dxfId="180" priority="219" stopIfTrue="1">
      <formula>$G7="Planned"</formula>
    </cfRule>
    <cfRule type="expression" dxfId="179" priority="220" stopIfTrue="1">
      <formula>$G7="Ongoing"</formula>
    </cfRule>
  </conditionalFormatting>
  <conditionalFormatting sqref="G7:G8">
    <cfRule type="expression" dxfId="178" priority="221" stopIfTrue="1">
      <formula>$G7="Planned"</formula>
    </cfRule>
    <cfRule type="expression" dxfId="177" priority="222" stopIfTrue="1">
      <formula>$G7="Ongoing"</formula>
    </cfRule>
    <cfRule type="cellIs" dxfId="176" priority="223" stopIfTrue="1" operator="equal">
      <formula>"Unplanned"</formula>
    </cfRule>
  </conditionalFormatting>
  <conditionalFormatting sqref="F7:F8">
    <cfRule type="expression" dxfId="175" priority="224" stopIfTrue="1">
      <formula>OR($G7="Planned",$G7="Unplanned")</formula>
    </cfRule>
    <cfRule type="expression" dxfId="174" priority="225" stopIfTrue="1">
      <formula>$G7="Ongoing"</formula>
    </cfRule>
  </conditionalFormatting>
  <conditionalFormatting sqref="G23">
    <cfRule type="expression" dxfId="173" priority="214" stopIfTrue="1">
      <formula>$G23="Planned"</formula>
    </cfRule>
    <cfRule type="expression" dxfId="172" priority="215" stopIfTrue="1">
      <formula>$G23="Ongoing"</formula>
    </cfRule>
    <cfRule type="cellIs" dxfId="171" priority="216" stopIfTrue="1" operator="equal">
      <formula>"Unplanned"</formula>
    </cfRule>
  </conditionalFormatting>
  <conditionalFormatting sqref="A23 C23 E23:F23">
    <cfRule type="expression" dxfId="170" priority="217" stopIfTrue="1">
      <formula>OR($G23="Planned",$G23="Unplanned")</formula>
    </cfRule>
    <cfRule type="expression" dxfId="169" priority="218" stopIfTrue="1">
      <formula>$G23="Ongoing"</formula>
    </cfRule>
  </conditionalFormatting>
  <conditionalFormatting sqref="G24">
    <cfRule type="expression" dxfId="168" priority="203" stopIfTrue="1">
      <formula>$G24="Planned"</formula>
    </cfRule>
    <cfRule type="expression" dxfId="167" priority="204" stopIfTrue="1">
      <formula>$G24="Ongoing"</formula>
    </cfRule>
    <cfRule type="cellIs" dxfId="166" priority="205" stopIfTrue="1" operator="equal">
      <formula>"Unplanned"</formula>
    </cfRule>
  </conditionalFormatting>
  <conditionalFormatting sqref="C24:F24">
    <cfRule type="expression" dxfId="165" priority="206" stopIfTrue="1">
      <formula>OR($G24="Planned",$G24="Unplanned")</formula>
    </cfRule>
    <cfRule type="expression" dxfId="164" priority="207" stopIfTrue="1">
      <formula>$G24="Ongoing"</formula>
    </cfRule>
  </conditionalFormatting>
  <conditionalFormatting sqref="D24">
    <cfRule type="expression" dxfId="163" priority="197" stopIfTrue="1">
      <formula>$G24="Planned"</formula>
    </cfRule>
    <cfRule type="expression" dxfId="162" priority="198" stopIfTrue="1">
      <formula>$G24="Ongoing"</formula>
    </cfRule>
  </conditionalFormatting>
  <conditionalFormatting sqref="B23">
    <cfRule type="expression" dxfId="161" priority="128" stopIfTrue="1">
      <formula>$G23="Planned"</formula>
    </cfRule>
    <cfRule type="expression" dxfId="160" priority="129" stopIfTrue="1">
      <formula>$G23="Ongoing"</formula>
    </cfRule>
  </conditionalFormatting>
  <conditionalFormatting sqref="B23">
    <cfRule type="expression" dxfId="159" priority="126" stopIfTrue="1">
      <formula>$G23="Planned"</formula>
    </cfRule>
    <cfRule type="expression" dxfId="158" priority="127" stopIfTrue="1">
      <formula>$G23="Ongoing"</formula>
    </cfRule>
  </conditionalFormatting>
  <conditionalFormatting sqref="B17:B22">
    <cfRule type="expression" dxfId="157" priority="172" stopIfTrue="1">
      <formula>OR($G17="Planned",$G17="Unplanned")</formula>
    </cfRule>
    <cfRule type="expression" dxfId="156" priority="173" stopIfTrue="1">
      <formula>$G17="Ongoing"</formula>
    </cfRule>
  </conditionalFormatting>
  <conditionalFormatting sqref="B17:B22">
    <cfRule type="expression" dxfId="155" priority="170" stopIfTrue="1">
      <formula>$G17="Planned"</formula>
    </cfRule>
    <cfRule type="expression" dxfId="154" priority="171" stopIfTrue="1">
      <formula>$G17="Ongoing"</formula>
    </cfRule>
  </conditionalFormatting>
  <conditionalFormatting sqref="B17:B22">
    <cfRule type="expression" dxfId="153" priority="168" stopIfTrue="1">
      <formula>$G17="Planned"</formula>
    </cfRule>
    <cfRule type="expression" dxfId="152" priority="169" stopIfTrue="1">
      <formula>$G17="Ongoing"</formula>
    </cfRule>
  </conditionalFormatting>
  <conditionalFormatting sqref="H17:H23">
    <cfRule type="expression" dxfId="151" priority="166" stopIfTrue="1">
      <formula>OR($G17="Planned",$G17="Unplanned")</formula>
    </cfRule>
    <cfRule type="expression" dxfId="150" priority="167" stopIfTrue="1">
      <formula>$G17="Ongoing"</formula>
    </cfRule>
  </conditionalFormatting>
  <conditionalFormatting sqref="H24:H27">
    <cfRule type="expression" dxfId="149" priority="114" stopIfTrue="1">
      <formula>OR($G24="Planned",$G24="Unplanned")</formula>
    </cfRule>
    <cfRule type="expression" dxfId="148" priority="115" stopIfTrue="1">
      <formula>$G24="Ongoing"</formula>
    </cfRule>
  </conditionalFormatting>
  <conditionalFormatting sqref="B24:B27">
    <cfRule type="expression" dxfId="147" priority="122" stopIfTrue="1">
      <formula>$G24="Planned"</formula>
    </cfRule>
    <cfRule type="expression" dxfId="146" priority="123" stopIfTrue="1">
      <formula>$G24="Ongoing"</formula>
    </cfRule>
  </conditionalFormatting>
  <conditionalFormatting sqref="I22">
    <cfRule type="expression" dxfId="145" priority="112" stopIfTrue="1">
      <formula>OR($G22="Planned",$G22="Unplanned")</formula>
    </cfRule>
    <cfRule type="expression" dxfId="144" priority="113" stopIfTrue="1">
      <formula>$G22="Ongoing"</formula>
    </cfRule>
  </conditionalFormatting>
  <conditionalFormatting sqref="G25:G32">
    <cfRule type="expression" dxfId="143" priority="146" stopIfTrue="1">
      <formula>$G25="Planned"</formula>
    </cfRule>
    <cfRule type="expression" dxfId="142" priority="147" stopIfTrue="1">
      <formula>$G25="Ongoing"</formula>
    </cfRule>
    <cfRule type="cellIs" dxfId="141" priority="148" stopIfTrue="1" operator="equal">
      <formula>"Unplanned"</formula>
    </cfRule>
  </conditionalFormatting>
  <conditionalFormatting sqref="A28:A32 C25:F32">
    <cfRule type="expression" dxfId="140" priority="149" stopIfTrue="1">
      <formula>OR($G25="Planned",$G25="Unplanned")</formula>
    </cfRule>
    <cfRule type="expression" dxfId="139" priority="150" stopIfTrue="1">
      <formula>$G25="Ongoing"</formula>
    </cfRule>
  </conditionalFormatting>
  <conditionalFormatting sqref="D25:D32">
    <cfRule type="expression" dxfId="138" priority="144" stopIfTrue="1">
      <formula>$G25="Planned"</formula>
    </cfRule>
    <cfRule type="expression" dxfId="137" priority="145" stopIfTrue="1">
      <formula>$G25="Ongoing"</formula>
    </cfRule>
  </conditionalFormatting>
  <conditionalFormatting sqref="B23">
    <cfRule type="expression" dxfId="136" priority="130" stopIfTrue="1">
      <formula>OR($G23="Planned",$G23="Unplanned")</formula>
    </cfRule>
    <cfRule type="expression" dxfId="135" priority="131" stopIfTrue="1">
      <formula>$G23="Ongoing"</formula>
    </cfRule>
  </conditionalFormatting>
  <conditionalFormatting sqref="H28:H32">
    <cfRule type="expression" dxfId="134" priority="136" stopIfTrue="1">
      <formula>OR($G28="Planned",$G28="Unplanned")</formula>
    </cfRule>
    <cfRule type="expression" dxfId="133" priority="137" stopIfTrue="1">
      <formula>$G28="Ongoing"</formula>
    </cfRule>
  </conditionalFormatting>
  <conditionalFormatting sqref="D23">
    <cfRule type="expression" dxfId="132" priority="134" stopIfTrue="1">
      <formula>OR($G23="Planned",$G23="Unplanned")</formula>
    </cfRule>
    <cfRule type="expression" dxfId="131" priority="135" stopIfTrue="1">
      <formula>$G23="Ongoing"</formula>
    </cfRule>
  </conditionalFormatting>
  <conditionalFormatting sqref="D23">
    <cfRule type="expression" dxfId="130" priority="132" stopIfTrue="1">
      <formula>$G23="Planned"</formula>
    </cfRule>
    <cfRule type="expression" dxfId="129" priority="133" stopIfTrue="1">
      <formula>$G23="Ongoing"</formula>
    </cfRule>
  </conditionalFormatting>
  <conditionalFormatting sqref="B24:B27">
    <cfRule type="expression" dxfId="128" priority="120" stopIfTrue="1">
      <formula>$G24="Planned"</formula>
    </cfRule>
    <cfRule type="expression" dxfId="127" priority="121" stopIfTrue="1">
      <formula>$G24="Ongoing"</formula>
    </cfRule>
  </conditionalFormatting>
  <conditionalFormatting sqref="B24:B27">
    <cfRule type="expression" dxfId="126" priority="124" stopIfTrue="1">
      <formula>OR($G24="Planned",$G24="Unplanned")</formula>
    </cfRule>
    <cfRule type="expression" dxfId="125" priority="125" stopIfTrue="1">
      <formula>$G24="Ongoing"</formula>
    </cfRule>
  </conditionalFormatting>
  <conditionalFormatting sqref="A24:A27">
    <cfRule type="expression" dxfId="124" priority="118" stopIfTrue="1">
      <formula>OR($G24="Planned",$G24="Unplanned")</formula>
    </cfRule>
    <cfRule type="expression" dxfId="123" priority="119" stopIfTrue="1">
      <formula>$G24="Ongoing"</formula>
    </cfRule>
  </conditionalFormatting>
  <conditionalFormatting sqref="I23:I32 I38">
    <cfRule type="expression" dxfId="122" priority="106" stopIfTrue="1">
      <formula>$C23="Done"</formula>
    </cfRule>
    <cfRule type="expression" dxfId="121" priority="107" stopIfTrue="1">
      <formula>$C23="Ongoing"</formula>
    </cfRule>
    <cfRule type="expression" dxfId="120" priority="108" stopIfTrue="1">
      <formula>$C23="Removed"</formula>
    </cfRule>
  </conditionalFormatting>
  <conditionalFormatting sqref="B28">
    <cfRule type="expression" dxfId="119" priority="104" stopIfTrue="1">
      <formula>OR($G28="Planned",$G28="Unplanned")</formula>
    </cfRule>
    <cfRule type="expression" dxfId="118" priority="105" stopIfTrue="1">
      <formula>$G28="Ongoing"</formula>
    </cfRule>
  </conditionalFormatting>
  <conditionalFormatting sqref="B28">
    <cfRule type="expression" dxfId="117" priority="102" stopIfTrue="1">
      <formula>$G28="Planned"</formula>
    </cfRule>
    <cfRule type="expression" dxfId="116" priority="103" stopIfTrue="1">
      <formula>$G28="Ongoing"</formula>
    </cfRule>
  </conditionalFormatting>
  <conditionalFormatting sqref="B28">
    <cfRule type="expression" dxfId="115" priority="100" stopIfTrue="1">
      <formula>$G28="Planned"</formula>
    </cfRule>
    <cfRule type="expression" dxfId="114" priority="101" stopIfTrue="1">
      <formula>$G28="Ongoing"</formula>
    </cfRule>
  </conditionalFormatting>
  <conditionalFormatting sqref="B29:B32">
    <cfRule type="expression" dxfId="113" priority="98" stopIfTrue="1">
      <formula>OR($G29="Planned",$G29="Unplanned")</formula>
    </cfRule>
    <cfRule type="expression" dxfId="112" priority="99" stopIfTrue="1">
      <formula>$G29="Ongoing"</formula>
    </cfRule>
  </conditionalFormatting>
  <conditionalFormatting sqref="B29:B32">
    <cfRule type="expression" dxfId="111" priority="96" stopIfTrue="1">
      <formula>$G29="Planned"</formula>
    </cfRule>
    <cfRule type="expression" dxfId="110" priority="97" stopIfTrue="1">
      <formula>$G29="Ongoing"</formula>
    </cfRule>
  </conditionalFormatting>
  <conditionalFormatting sqref="B29:B32">
    <cfRule type="expression" dxfId="109" priority="94" stopIfTrue="1">
      <formula>$G29="Planned"</formula>
    </cfRule>
    <cfRule type="expression" dxfId="108" priority="95" stopIfTrue="1">
      <formula>$G29="Ongoing"</formula>
    </cfRule>
  </conditionalFormatting>
  <conditionalFormatting sqref="G37">
    <cfRule type="expression" dxfId="107" priority="89" stopIfTrue="1">
      <formula>$G37="Planned"</formula>
    </cfRule>
    <cfRule type="expression" dxfId="106" priority="90" stopIfTrue="1">
      <formula>$G37="Ongoing"</formula>
    </cfRule>
    <cfRule type="cellIs" dxfId="105" priority="91" stopIfTrue="1" operator="equal">
      <formula>"Unplanned"</formula>
    </cfRule>
  </conditionalFormatting>
  <conditionalFormatting sqref="A37 C37:F37">
    <cfRule type="expression" dxfId="104" priority="92" stopIfTrue="1">
      <formula>OR($G37="Planned",$G37="Unplanned")</formula>
    </cfRule>
    <cfRule type="expression" dxfId="103" priority="93" stopIfTrue="1">
      <formula>$G37="Ongoing"</formula>
    </cfRule>
  </conditionalFormatting>
  <conditionalFormatting sqref="D37">
    <cfRule type="expression" dxfId="102" priority="87" stopIfTrue="1">
      <formula>$G37="Planned"</formula>
    </cfRule>
    <cfRule type="expression" dxfId="101" priority="88" stopIfTrue="1">
      <formula>$G37="Ongoing"</formula>
    </cfRule>
  </conditionalFormatting>
  <conditionalFormatting sqref="H37">
    <cfRule type="expression" dxfId="100" priority="85" stopIfTrue="1">
      <formula>OR($G37="Planned",$G37="Unplanned")</formula>
    </cfRule>
    <cfRule type="expression" dxfId="99" priority="86" stopIfTrue="1">
      <formula>$G37="Ongoing"</formula>
    </cfRule>
  </conditionalFormatting>
  <conditionalFormatting sqref="B37">
    <cfRule type="expression" dxfId="98" priority="80" stopIfTrue="1">
      <formula>OR($G37="Planned",$G37="Unplanned")</formula>
    </cfRule>
    <cfRule type="expression" dxfId="97" priority="81" stopIfTrue="1">
      <formula>$G37="Ongoing"</formula>
    </cfRule>
  </conditionalFormatting>
  <conditionalFormatting sqref="B37">
    <cfRule type="expression" dxfId="96" priority="78" stopIfTrue="1">
      <formula>$G37="Planned"</formula>
    </cfRule>
    <cfRule type="expression" dxfId="95" priority="79" stopIfTrue="1">
      <formula>$G37="Ongoing"</formula>
    </cfRule>
  </conditionalFormatting>
  <conditionalFormatting sqref="B37">
    <cfRule type="expression" dxfId="94" priority="76" stopIfTrue="1">
      <formula>$G37="Planned"</formula>
    </cfRule>
    <cfRule type="expression" dxfId="93" priority="77" stopIfTrue="1">
      <formula>$G37="Ongoing"</formula>
    </cfRule>
  </conditionalFormatting>
  <conditionalFormatting sqref="G33">
    <cfRule type="expression" dxfId="92" priority="71" stopIfTrue="1">
      <formula>$G33="Planned"</formula>
    </cfRule>
    <cfRule type="expression" dxfId="91" priority="72" stopIfTrue="1">
      <formula>$G33="Ongoing"</formula>
    </cfRule>
    <cfRule type="cellIs" dxfId="90" priority="73" stopIfTrue="1" operator="equal">
      <formula>"Unplanned"</formula>
    </cfRule>
  </conditionalFormatting>
  <conditionalFormatting sqref="A33 C33:F33">
    <cfRule type="expression" dxfId="89" priority="74" stopIfTrue="1">
      <formula>OR($G33="Planned",$G33="Unplanned")</formula>
    </cfRule>
    <cfRule type="expression" dxfId="88" priority="75" stopIfTrue="1">
      <formula>$G33="Ongoing"</formula>
    </cfRule>
  </conditionalFormatting>
  <conditionalFormatting sqref="D33">
    <cfRule type="expression" dxfId="87" priority="69" stopIfTrue="1">
      <formula>$G33="Planned"</formula>
    </cfRule>
    <cfRule type="expression" dxfId="86" priority="70" stopIfTrue="1">
      <formula>$G33="Ongoing"</formula>
    </cfRule>
  </conditionalFormatting>
  <conditionalFormatting sqref="H33">
    <cfRule type="expression" dxfId="85" priority="67" stopIfTrue="1">
      <formula>OR($G33="Planned",$G33="Unplanned")</formula>
    </cfRule>
    <cfRule type="expression" dxfId="84" priority="68" stopIfTrue="1">
      <formula>$G33="Ongoing"</formula>
    </cfRule>
  </conditionalFormatting>
  <conditionalFormatting sqref="B33">
    <cfRule type="expression" dxfId="83" priority="62" stopIfTrue="1">
      <formula>OR($G33="Planned",$G33="Unplanned")</formula>
    </cfRule>
    <cfRule type="expression" dxfId="82" priority="63" stopIfTrue="1">
      <formula>$G33="Ongoing"</formula>
    </cfRule>
  </conditionalFormatting>
  <conditionalFormatting sqref="B33">
    <cfRule type="expression" dxfId="81" priority="60" stopIfTrue="1">
      <formula>$G33="Planned"</formula>
    </cfRule>
    <cfRule type="expression" dxfId="80" priority="61" stopIfTrue="1">
      <formula>$G33="Ongoing"</formula>
    </cfRule>
  </conditionalFormatting>
  <conditionalFormatting sqref="B33">
    <cfRule type="expression" dxfId="79" priority="58" stopIfTrue="1">
      <formula>$G33="Planned"</formula>
    </cfRule>
    <cfRule type="expression" dxfId="78" priority="59" stopIfTrue="1">
      <formula>$G33="Ongoing"</formula>
    </cfRule>
  </conditionalFormatting>
  <conditionalFormatting sqref="G34">
    <cfRule type="expression" dxfId="77" priority="53" stopIfTrue="1">
      <formula>$G34="Planned"</formula>
    </cfRule>
    <cfRule type="expression" dxfId="76" priority="54" stopIfTrue="1">
      <formula>$G34="Ongoing"</formula>
    </cfRule>
    <cfRule type="cellIs" dxfId="75" priority="55" stopIfTrue="1" operator="equal">
      <formula>"Unplanned"</formula>
    </cfRule>
  </conditionalFormatting>
  <conditionalFormatting sqref="A34 C34:F34">
    <cfRule type="expression" dxfId="74" priority="56" stopIfTrue="1">
      <formula>OR($G34="Planned",$G34="Unplanned")</formula>
    </cfRule>
    <cfRule type="expression" dxfId="73" priority="57" stopIfTrue="1">
      <formula>$G34="Ongoing"</formula>
    </cfRule>
  </conditionalFormatting>
  <conditionalFormatting sqref="D34">
    <cfRule type="expression" dxfId="72" priority="51" stopIfTrue="1">
      <formula>$G34="Planned"</formula>
    </cfRule>
    <cfRule type="expression" dxfId="71" priority="52" stopIfTrue="1">
      <formula>$G34="Ongoing"</formula>
    </cfRule>
  </conditionalFormatting>
  <conditionalFormatting sqref="H34">
    <cfRule type="expression" dxfId="70" priority="49" stopIfTrue="1">
      <formula>OR($G34="Planned",$G34="Unplanned")</formula>
    </cfRule>
    <cfRule type="expression" dxfId="69" priority="50" stopIfTrue="1">
      <formula>$G34="Ongoing"</formula>
    </cfRule>
  </conditionalFormatting>
  <conditionalFormatting sqref="B34">
    <cfRule type="expression" dxfId="68" priority="44" stopIfTrue="1">
      <formula>OR($G34="Planned",$G34="Unplanned")</formula>
    </cfRule>
    <cfRule type="expression" dxfId="67" priority="45" stopIfTrue="1">
      <formula>$G34="Ongoing"</formula>
    </cfRule>
  </conditionalFormatting>
  <conditionalFormatting sqref="B34">
    <cfRule type="expression" dxfId="66" priority="42" stopIfTrue="1">
      <formula>$G34="Planned"</formula>
    </cfRule>
    <cfRule type="expression" dxfId="65" priority="43" stopIfTrue="1">
      <formula>$G34="Ongoing"</formula>
    </cfRule>
  </conditionalFormatting>
  <conditionalFormatting sqref="B34">
    <cfRule type="expression" dxfId="64" priority="40" stopIfTrue="1">
      <formula>$G34="Planned"</formula>
    </cfRule>
    <cfRule type="expression" dxfId="63" priority="41" stopIfTrue="1">
      <formula>$G34="Ongoing"</formula>
    </cfRule>
  </conditionalFormatting>
  <conditionalFormatting sqref="G35">
    <cfRule type="expression" dxfId="62" priority="35" stopIfTrue="1">
      <formula>$G35="Planned"</formula>
    </cfRule>
    <cfRule type="expression" dxfId="61" priority="36" stopIfTrue="1">
      <formula>$G35="Ongoing"</formula>
    </cfRule>
    <cfRule type="cellIs" dxfId="60" priority="37" stopIfTrue="1" operator="equal">
      <formula>"Unplanned"</formula>
    </cfRule>
  </conditionalFormatting>
  <conditionalFormatting sqref="A35 C35:F35">
    <cfRule type="expression" dxfId="59" priority="38" stopIfTrue="1">
      <formula>OR($G35="Planned",$G35="Unplanned")</formula>
    </cfRule>
    <cfRule type="expression" dxfId="58" priority="39" stopIfTrue="1">
      <formula>$G35="Ongoing"</formula>
    </cfRule>
  </conditionalFormatting>
  <conditionalFormatting sqref="D35">
    <cfRule type="expression" dxfId="57" priority="33" stopIfTrue="1">
      <formula>$G35="Planned"</formula>
    </cfRule>
    <cfRule type="expression" dxfId="56" priority="34" stopIfTrue="1">
      <formula>$G35="Ongoing"</formula>
    </cfRule>
  </conditionalFormatting>
  <conditionalFormatting sqref="H35">
    <cfRule type="expression" dxfId="55" priority="31" stopIfTrue="1">
      <formula>OR($G35="Planned",$G35="Unplanned")</formula>
    </cfRule>
    <cfRule type="expression" dxfId="54" priority="32" stopIfTrue="1">
      <formula>$G35="Ongoing"</formula>
    </cfRule>
  </conditionalFormatting>
  <conditionalFormatting sqref="B35">
    <cfRule type="expression" dxfId="53" priority="26" stopIfTrue="1">
      <formula>OR($G35="Planned",$G35="Unplanned")</formula>
    </cfRule>
    <cfRule type="expression" dxfId="52" priority="27" stopIfTrue="1">
      <formula>$G35="Ongoing"</formula>
    </cfRule>
  </conditionalFormatting>
  <conditionalFormatting sqref="B35">
    <cfRule type="expression" dxfId="51" priority="24" stopIfTrue="1">
      <formula>$G35="Planned"</formula>
    </cfRule>
    <cfRule type="expression" dxfId="50" priority="25" stopIfTrue="1">
      <formula>$G35="Ongoing"</formula>
    </cfRule>
  </conditionalFormatting>
  <conditionalFormatting sqref="B35">
    <cfRule type="expression" dxfId="49" priority="22" stopIfTrue="1">
      <formula>$G35="Planned"</formula>
    </cfRule>
    <cfRule type="expression" dxfId="48" priority="23" stopIfTrue="1">
      <formula>$G35="Ongoing"</formula>
    </cfRule>
  </conditionalFormatting>
  <conditionalFormatting sqref="G36">
    <cfRule type="expression" dxfId="47" priority="17" stopIfTrue="1">
      <formula>$G36="Planned"</formula>
    </cfRule>
    <cfRule type="expression" dxfId="46" priority="18" stopIfTrue="1">
      <formula>$G36="Ongoing"</formula>
    </cfRule>
    <cfRule type="cellIs" dxfId="45" priority="19" stopIfTrue="1" operator="equal">
      <formula>"Unplanned"</formula>
    </cfRule>
  </conditionalFormatting>
  <conditionalFormatting sqref="A36 C36:F36">
    <cfRule type="expression" dxfId="44" priority="20" stopIfTrue="1">
      <formula>OR($G36="Planned",$G36="Unplanned")</formula>
    </cfRule>
    <cfRule type="expression" dxfId="43" priority="21" stopIfTrue="1">
      <formula>$G36="Ongoing"</formula>
    </cfRule>
  </conditionalFormatting>
  <conditionalFormatting sqref="D36">
    <cfRule type="expression" dxfId="42" priority="15" stopIfTrue="1">
      <formula>$G36="Planned"</formula>
    </cfRule>
    <cfRule type="expression" dxfId="41" priority="16" stopIfTrue="1">
      <formula>$G36="Ongoing"</formula>
    </cfRule>
  </conditionalFormatting>
  <conditionalFormatting sqref="H36">
    <cfRule type="expression" dxfId="40" priority="13" stopIfTrue="1">
      <formula>OR($G36="Planned",$G36="Unplanned")</formula>
    </cfRule>
    <cfRule type="expression" dxfId="39" priority="14" stopIfTrue="1">
      <formula>$G36="Ongoing"</formula>
    </cfRule>
  </conditionalFormatting>
  <conditionalFormatting sqref="B36">
    <cfRule type="expression" dxfId="38" priority="8" stopIfTrue="1">
      <formula>OR($G36="Planned",$G36="Unplanned")</formula>
    </cfRule>
    <cfRule type="expression" dxfId="37" priority="9" stopIfTrue="1">
      <formula>$G36="Ongoing"</formula>
    </cfRule>
  </conditionalFormatting>
  <conditionalFormatting sqref="B36">
    <cfRule type="expression" dxfId="36" priority="6" stopIfTrue="1">
      <formula>$G36="Planned"</formula>
    </cfRule>
    <cfRule type="expression" dxfId="35" priority="7" stopIfTrue="1">
      <formula>$G36="Ongoing"</formula>
    </cfRule>
  </conditionalFormatting>
  <conditionalFormatting sqref="B36">
    <cfRule type="expression" dxfId="34" priority="4" stopIfTrue="1">
      <formula>$G36="Planned"</formula>
    </cfRule>
    <cfRule type="expression" dxfId="33" priority="5" stopIfTrue="1">
      <formula>$G36="Ongoing"</formula>
    </cfRule>
  </conditionalFormatting>
  <conditionalFormatting sqref="I33:I37">
    <cfRule type="expression" dxfId="32" priority="1" stopIfTrue="1">
      <formula>$C33="Done"</formula>
    </cfRule>
    <cfRule type="expression" dxfId="31" priority="2" stopIfTrue="1">
      <formula>$C33="Ongoing"</formula>
    </cfRule>
    <cfRule type="expression" dxfId="30" priority="3" stopIfTrue="1">
      <formula>$C33="Removed"</formula>
    </cfRule>
  </conditionalFormatting>
  <dataValidations count="1">
    <dataValidation type="list" allowBlank="1" showInputMessage="1" showErrorMessage="1" sqref="WVO983064:WVO983078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8:G65554 JC65548:JC65554 SY65548:SY65554 ACU65548:ACU65554 AMQ65548:AMQ65554 AWM65548:AWM65554 BGI65548:BGI65554 BQE65548:BQE65554 CAA65548:CAA65554 CJW65548:CJW65554 CTS65548:CTS65554 DDO65548:DDO65554 DNK65548:DNK65554 DXG65548:DXG65554 EHC65548:EHC65554 EQY65548:EQY65554 FAU65548:FAU65554 FKQ65548:FKQ65554 FUM65548:FUM65554 GEI65548:GEI65554 GOE65548:GOE65554 GYA65548:GYA65554 HHW65548:HHW65554 HRS65548:HRS65554 IBO65548:IBO65554 ILK65548:ILK65554 IVG65548:IVG65554 JFC65548:JFC65554 JOY65548:JOY65554 JYU65548:JYU65554 KIQ65548:KIQ65554 KSM65548:KSM65554 LCI65548:LCI65554 LME65548:LME65554 LWA65548:LWA65554 MFW65548:MFW65554 MPS65548:MPS65554 MZO65548:MZO65554 NJK65548:NJK65554 NTG65548:NTG65554 ODC65548:ODC65554 OMY65548:OMY65554 OWU65548:OWU65554 PGQ65548:PGQ65554 PQM65548:PQM65554 QAI65548:QAI65554 QKE65548:QKE65554 QUA65548:QUA65554 RDW65548:RDW65554 RNS65548:RNS65554 RXO65548:RXO65554 SHK65548:SHK65554 SRG65548:SRG65554 TBC65548:TBC65554 TKY65548:TKY65554 TUU65548:TUU65554 UEQ65548:UEQ65554 UOM65548:UOM65554 UYI65548:UYI65554 VIE65548:VIE65554 VSA65548:VSA65554 WBW65548:WBW65554 WLS65548:WLS65554 WVO65548:WVO65554 G131084:G131090 JC131084:JC131090 SY131084:SY131090 ACU131084:ACU131090 AMQ131084:AMQ131090 AWM131084:AWM131090 BGI131084:BGI131090 BQE131084:BQE131090 CAA131084:CAA131090 CJW131084:CJW131090 CTS131084:CTS131090 DDO131084:DDO131090 DNK131084:DNK131090 DXG131084:DXG131090 EHC131084:EHC131090 EQY131084:EQY131090 FAU131084:FAU131090 FKQ131084:FKQ131090 FUM131084:FUM131090 GEI131084:GEI131090 GOE131084:GOE131090 GYA131084:GYA131090 HHW131084:HHW131090 HRS131084:HRS131090 IBO131084:IBO131090 ILK131084:ILK131090 IVG131084:IVG131090 JFC131084:JFC131090 JOY131084:JOY131090 JYU131084:JYU131090 KIQ131084:KIQ131090 KSM131084:KSM131090 LCI131084:LCI131090 LME131084:LME131090 LWA131084:LWA131090 MFW131084:MFW131090 MPS131084:MPS131090 MZO131084:MZO131090 NJK131084:NJK131090 NTG131084:NTG131090 ODC131084:ODC131090 OMY131084:OMY131090 OWU131084:OWU131090 PGQ131084:PGQ131090 PQM131084:PQM131090 QAI131084:QAI131090 QKE131084:QKE131090 QUA131084:QUA131090 RDW131084:RDW131090 RNS131084:RNS131090 RXO131084:RXO131090 SHK131084:SHK131090 SRG131084:SRG131090 TBC131084:TBC131090 TKY131084:TKY131090 TUU131084:TUU131090 UEQ131084:UEQ131090 UOM131084:UOM131090 UYI131084:UYI131090 VIE131084:VIE131090 VSA131084:VSA131090 WBW131084:WBW131090 WLS131084:WLS131090 WVO131084:WVO131090 G196620:G196626 JC196620:JC196626 SY196620:SY196626 ACU196620:ACU196626 AMQ196620:AMQ196626 AWM196620:AWM196626 BGI196620:BGI196626 BQE196620:BQE196626 CAA196620:CAA196626 CJW196620:CJW196626 CTS196620:CTS196626 DDO196620:DDO196626 DNK196620:DNK196626 DXG196620:DXG196626 EHC196620:EHC196626 EQY196620:EQY196626 FAU196620:FAU196626 FKQ196620:FKQ196626 FUM196620:FUM196626 GEI196620:GEI196626 GOE196620:GOE196626 GYA196620:GYA196626 HHW196620:HHW196626 HRS196620:HRS196626 IBO196620:IBO196626 ILK196620:ILK196626 IVG196620:IVG196626 JFC196620:JFC196626 JOY196620:JOY196626 JYU196620:JYU196626 KIQ196620:KIQ196626 KSM196620:KSM196626 LCI196620:LCI196626 LME196620:LME196626 LWA196620:LWA196626 MFW196620:MFW196626 MPS196620:MPS196626 MZO196620:MZO196626 NJK196620:NJK196626 NTG196620:NTG196626 ODC196620:ODC196626 OMY196620:OMY196626 OWU196620:OWU196626 PGQ196620:PGQ196626 PQM196620:PQM196626 QAI196620:QAI196626 QKE196620:QKE196626 QUA196620:QUA196626 RDW196620:RDW196626 RNS196620:RNS196626 RXO196620:RXO196626 SHK196620:SHK196626 SRG196620:SRG196626 TBC196620:TBC196626 TKY196620:TKY196626 TUU196620:TUU196626 UEQ196620:UEQ196626 UOM196620:UOM196626 UYI196620:UYI196626 VIE196620:VIE196626 VSA196620:VSA196626 WBW196620:WBW196626 WLS196620:WLS196626 WVO196620:WVO196626 G262156:G262162 JC262156:JC262162 SY262156:SY262162 ACU262156:ACU262162 AMQ262156:AMQ262162 AWM262156:AWM262162 BGI262156:BGI262162 BQE262156:BQE262162 CAA262156:CAA262162 CJW262156:CJW262162 CTS262156:CTS262162 DDO262156:DDO262162 DNK262156:DNK262162 DXG262156:DXG262162 EHC262156:EHC262162 EQY262156:EQY262162 FAU262156:FAU262162 FKQ262156:FKQ262162 FUM262156:FUM262162 GEI262156:GEI262162 GOE262156:GOE262162 GYA262156:GYA262162 HHW262156:HHW262162 HRS262156:HRS262162 IBO262156:IBO262162 ILK262156:ILK262162 IVG262156:IVG262162 JFC262156:JFC262162 JOY262156:JOY262162 JYU262156:JYU262162 KIQ262156:KIQ262162 KSM262156:KSM262162 LCI262156:LCI262162 LME262156:LME262162 LWA262156:LWA262162 MFW262156:MFW262162 MPS262156:MPS262162 MZO262156:MZO262162 NJK262156:NJK262162 NTG262156:NTG262162 ODC262156:ODC262162 OMY262156:OMY262162 OWU262156:OWU262162 PGQ262156:PGQ262162 PQM262156:PQM262162 QAI262156:QAI262162 QKE262156:QKE262162 QUA262156:QUA262162 RDW262156:RDW262162 RNS262156:RNS262162 RXO262156:RXO262162 SHK262156:SHK262162 SRG262156:SRG262162 TBC262156:TBC262162 TKY262156:TKY262162 TUU262156:TUU262162 UEQ262156:UEQ262162 UOM262156:UOM262162 UYI262156:UYI262162 VIE262156:VIE262162 VSA262156:VSA262162 WBW262156:WBW262162 WLS262156:WLS262162 WVO262156:WVO262162 G327692:G327698 JC327692:JC327698 SY327692:SY327698 ACU327692:ACU327698 AMQ327692:AMQ327698 AWM327692:AWM327698 BGI327692:BGI327698 BQE327692:BQE327698 CAA327692:CAA327698 CJW327692:CJW327698 CTS327692:CTS327698 DDO327692:DDO327698 DNK327692:DNK327698 DXG327692:DXG327698 EHC327692:EHC327698 EQY327692:EQY327698 FAU327692:FAU327698 FKQ327692:FKQ327698 FUM327692:FUM327698 GEI327692:GEI327698 GOE327692:GOE327698 GYA327692:GYA327698 HHW327692:HHW327698 HRS327692:HRS327698 IBO327692:IBO327698 ILK327692:ILK327698 IVG327692:IVG327698 JFC327692:JFC327698 JOY327692:JOY327698 JYU327692:JYU327698 KIQ327692:KIQ327698 KSM327692:KSM327698 LCI327692:LCI327698 LME327692:LME327698 LWA327692:LWA327698 MFW327692:MFW327698 MPS327692:MPS327698 MZO327692:MZO327698 NJK327692:NJK327698 NTG327692:NTG327698 ODC327692:ODC327698 OMY327692:OMY327698 OWU327692:OWU327698 PGQ327692:PGQ327698 PQM327692:PQM327698 QAI327692:QAI327698 QKE327692:QKE327698 QUA327692:QUA327698 RDW327692:RDW327698 RNS327692:RNS327698 RXO327692:RXO327698 SHK327692:SHK327698 SRG327692:SRG327698 TBC327692:TBC327698 TKY327692:TKY327698 TUU327692:TUU327698 UEQ327692:UEQ327698 UOM327692:UOM327698 UYI327692:UYI327698 VIE327692:VIE327698 VSA327692:VSA327698 WBW327692:WBW327698 WLS327692:WLS327698 WVO327692:WVO327698 G393228:G393234 JC393228:JC393234 SY393228:SY393234 ACU393228:ACU393234 AMQ393228:AMQ393234 AWM393228:AWM393234 BGI393228:BGI393234 BQE393228:BQE393234 CAA393228:CAA393234 CJW393228:CJW393234 CTS393228:CTS393234 DDO393228:DDO393234 DNK393228:DNK393234 DXG393228:DXG393234 EHC393228:EHC393234 EQY393228:EQY393234 FAU393228:FAU393234 FKQ393228:FKQ393234 FUM393228:FUM393234 GEI393228:GEI393234 GOE393228:GOE393234 GYA393228:GYA393234 HHW393228:HHW393234 HRS393228:HRS393234 IBO393228:IBO393234 ILK393228:ILK393234 IVG393228:IVG393234 JFC393228:JFC393234 JOY393228:JOY393234 JYU393228:JYU393234 KIQ393228:KIQ393234 KSM393228:KSM393234 LCI393228:LCI393234 LME393228:LME393234 LWA393228:LWA393234 MFW393228:MFW393234 MPS393228:MPS393234 MZO393228:MZO393234 NJK393228:NJK393234 NTG393228:NTG393234 ODC393228:ODC393234 OMY393228:OMY393234 OWU393228:OWU393234 PGQ393228:PGQ393234 PQM393228:PQM393234 QAI393228:QAI393234 QKE393228:QKE393234 QUA393228:QUA393234 RDW393228:RDW393234 RNS393228:RNS393234 RXO393228:RXO393234 SHK393228:SHK393234 SRG393228:SRG393234 TBC393228:TBC393234 TKY393228:TKY393234 TUU393228:TUU393234 UEQ393228:UEQ393234 UOM393228:UOM393234 UYI393228:UYI393234 VIE393228:VIE393234 VSA393228:VSA393234 WBW393228:WBW393234 WLS393228:WLS393234 WVO393228:WVO393234 G458764:G458770 JC458764:JC458770 SY458764:SY458770 ACU458764:ACU458770 AMQ458764:AMQ458770 AWM458764:AWM458770 BGI458764:BGI458770 BQE458764:BQE458770 CAA458764:CAA458770 CJW458764:CJW458770 CTS458764:CTS458770 DDO458764:DDO458770 DNK458764:DNK458770 DXG458764:DXG458770 EHC458764:EHC458770 EQY458764:EQY458770 FAU458764:FAU458770 FKQ458764:FKQ458770 FUM458764:FUM458770 GEI458764:GEI458770 GOE458764:GOE458770 GYA458764:GYA458770 HHW458764:HHW458770 HRS458764:HRS458770 IBO458764:IBO458770 ILK458764:ILK458770 IVG458764:IVG458770 JFC458764:JFC458770 JOY458764:JOY458770 JYU458764:JYU458770 KIQ458764:KIQ458770 KSM458764:KSM458770 LCI458764:LCI458770 LME458764:LME458770 LWA458764:LWA458770 MFW458764:MFW458770 MPS458764:MPS458770 MZO458764:MZO458770 NJK458764:NJK458770 NTG458764:NTG458770 ODC458764:ODC458770 OMY458764:OMY458770 OWU458764:OWU458770 PGQ458764:PGQ458770 PQM458764:PQM458770 QAI458764:QAI458770 QKE458764:QKE458770 QUA458764:QUA458770 RDW458764:RDW458770 RNS458764:RNS458770 RXO458764:RXO458770 SHK458764:SHK458770 SRG458764:SRG458770 TBC458764:TBC458770 TKY458764:TKY458770 TUU458764:TUU458770 UEQ458764:UEQ458770 UOM458764:UOM458770 UYI458764:UYI458770 VIE458764:VIE458770 VSA458764:VSA458770 WBW458764:WBW458770 WLS458764:WLS458770 WVO458764:WVO458770 G524300:G524306 JC524300:JC524306 SY524300:SY524306 ACU524300:ACU524306 AMQ524300:AMQ524306 AWM524300:AWM524306 BGI524300:BGI524306 BQE524300:BQE524306 CAA524300:CAA524306 CJW524300:CJW524306 CTS524300:CTS524306 DDO524300:DDO524306 DNK524300:DNK524306 DXG524300:DXG524306 EHC524300:EHC524306 EQY524300:EQY524306 FAU524300:FAU524306 FKQ524300:FKQ524306 FUM524300:FUM524306 GEI524300:GEI524306 GOE524300:GOE524306 GYA524300:GYA524306 HHW524300:HHW524306 HRS524300:HRS524306 IBO524300:IBO524306 ILK524300:ILK524306 IVG524300:IVG524306 JFC524300:JFC524306 JOY524300:JOY524306 JYU524300:JYU524306 KIQ524300:KIQ524306 KSM524300:KSM524306 LCI524300:LCI524306 LME524300:LME524306 LWA524300:LWA524306 MFW524300:MFW524306 MPS524300:MPS524306 MZO524300:MZO524306 NJK524300:NJK524306 NTG524300:NTG524306 ODC524300:ODC524306 OMY524300:OMY524306 OWU524300:OWU524306 PGQ524300:PGQ524306 PQM524300:PQM524306 QAI524300:QAI524306 QKE524300:QKE524306 QUA524300:QUA524306 RDW524300:RDW524306 RNS524300:RNS524306 RXO524300:RXO524306 SHK524300:SHK524306 SRG524300:SRG524306 TBC524300:TBC524306 TKY524300:TKY524306 TUU524300:TUU524306 UEQ524300:UEQ524306 UOM524300:UOM524306 UYI524300:UYI524306 VIE524300:VIE524306 VSA524300:VSA524306 WBW524300:WBW524306 WLS524300:WLS524306 WVO524300:WVO524306 G589836:G589842 JC589836:JC589842 SY589836:SY589842 ACU589836:ACU589842 AMQ589836:AMQ589842 AWM589836:AWM589842 BGI589836:BGI589842 BQE589836:BQE589842 CAA589836:CAA589842 CJW589836:CJW589842 CTS589836:CTS589842 DDO589836:DDO589842 DNK589836:DNK589842 DXG589836:DXG589842 EHC589836:EHC589842 EQY589836:EQY589842 FAU589836:FAU589842 FKQ589836:FKQ589842 FUM589836:FUM589842 GEI589836:GEI589842 GOE589836:GOE589842 GYA589836:GYA589842 HHW589836:HHW589842 HRS589836:HRS589842 IBO589836:IBO589842 ILK589836:ILK589842 IVG589836:IVG589842 JFC589836:JFC589842 JOY589836:JOY589842 JYU589836:JYU589842 KIQ589836:KIQ589842 KSM589836:KSM589842 LCI589836:LCI589842 LME589836:LME589842 LWA589836:LWA589842 MFW589836:MFW589842 MPS589836:MPS589842 MZO589836:MZO589842 NJK589836:NJK589842 NTG589836:NTG589842 ODC589836:ODC589842 OMY589836:OMY589842 OWU589836:OWU589842 PGQ589836:PGQ589842 PQM589836:PQM589842 QAI589836:QAI589842 QKE589836:QKE589842 QUA589836:QUA589842 RDW589836:RDW589842 RNS589836:RNS589842 RXO589836:RXO589842 SHK589836:SHK589842 SRG589836:SRG589842 TBC589836:TBC589842 TKY589836:TKY589842 TUU589836:TUU589842 UEQ589836:UEQ589842 UOM589836:UOM589842 UYI589836:UYI589842 VIE589836:VIE589842 VSA589836:VSA589842 WBW589836:WBW589842 WLS589836:WLS589842 WVO589836:WVO589842 G655372:G655378 JC655372:JC655378 SY655372:SY655378 ACU655372:ACU655378 AMQ655372:AMQ655378 AWM655372:AWM655378 BGI655372:BGI655378 BQE655372:BQE655378 CAA655372:CAA655378 CJW655372:CJW655378 CTS655372:CTS655378 DDO655372:DDO655378 DNK655372:DNK655378 DXG655372:DXG655378 EHC655372:EHC655378 EQY655372:EQY655378 FAU655372:FAU655378 FKQ655372:FKQ655378 FUM655372:FUM655378 GEI655372:GEI655378 GOE655372:GOE655378 GYA655372:GYA655378 HHW655372:HHW655378 HRS655372:HRS655378 IBO655372:IBO655378 ILK655372:ILK655378 IVG655372:IVG655378 JFC655372:JFC655378 JOY655372:JOY655378 JYU655372:JYU655378 KIQ655372:KIQ655378 KSM655372:KSM655378 LCI655372:LCI655378 LME655372:LME655378 LWA655372:LWA655378 MFW655372:MFW655378 MPS655372:MPS655378 MZO655372:MZO655378 NJK655372:NJK655378 NTG655372:NTG655378 ODC655372:ODC655378 OMY655372:OMY655378 OWU655372:OWU655378 PGQ655372:PGQ655378 PQM655372:PQM655378 QAI655372:QAI655378 QKE655372:QKE655378 QUA655372:QUA655378 RDW655372:RDW655378 RNS655372:RNS655378 RXO655372:RXO655378 SHK655372:SHK655378 SRG655372:SRG655378 TBC655372:TBC655378 TKY655372:TKY655378 TUU655372:TUU655378 UEQ655372:UEQ655378 UOM655372:UOM655378 UYI655372:UYI655378 VIE655372:VIE655378 VSA655372:VSA655378 WBW655372:WBW655378 WLS655372:WLS655378 WVO655372:WVO655378 G720908:G720914 JC720908:JC720914 SY720908:SY720914 ACU720908:ACU720914 AMQ720908:AMQ720914 AWM720908:AWM720914 BGI720908:BGI720914 BQE720908:BQE720914 CAA720908:CAA720914 CJW720908:CJW720914 CTS720908:CTS720914 DDO720908:DDO720914 DNK720908:DNK720914 DXG720908:DXG720914 EHC720908:EHC720914 EQY720908:EQY720914 FAU720908:FAU720914 FKQ720908:FKQ720914 FUM720908:FUM720914 GEI720908:GEI720914 GOE720908:GOE720914 GYA720908:GYA720914 HHW720908:HHW720914 HRS720908:HRS720914 IBO720908:IBO720914 ILK720908:ILK720914 IVG720908:IVG720914 JFC720908:JFC720914 JOY720908:JOY720914 JYU720908:JYU720914 KIQ720908:KIQ720914 KSM720908:KSM720914 LCI720908:LCI720914 LME720908:LME720914 LWA720908:LWA720914 MFW720908:MFW720914 MPS720908:MPS720914 MZO720908:MZO720914 NJK720908:NJK720914 NTG720908:NTG720914 ODC720908:ODC720914 OMY720908:OMY720914 OWU720908:OWU720914 PGQ720908:PGQ720914 PQM720908:PQM720914 QAI720908:QAI720914 QKE720908:QKE720914 QUA720908:QUA720914 RDW720908:RDW720914 RNS720908:RNS720914 RXO720908:RXO720914 SHK720908:SHK720914 SRG720908:SRG720914 TBC720908:TBC720914 TKY720908:TKY720914 TUU720908:TUU720914 UEQ720908:UEQ720914 UOM720908:UOM720914 UYI720908:UYI720914 VIE720908:VIE720914 VSA720908:VSA720914 WBW720908:WBW720914 WLS720908:WLS720914 WVO720908:WVO720914 G786444:G786450 JC786444:JC786450 SY786444:SY786450 ACU786444:ACU786450 AMQ786444:AMQ786450 AWM786444:AWM786450 BGI786444:BGI786450 BQE786444:BQE786450 CAA786444:CAA786450 CJW786444:CJW786450 CTS786444:CTS786450 DDO786444:DDO786450 DNK786444:DNK786450 DXG786444:DXG786450 EHC786444:EHC786450 EQY786444:EQY786450 FAU786444:FAU786450 FKQ786444:FKQ786450 FUM786444:FUM786450 GEI786444:GEI786450 GOE786444:GOE786450 GYA786444:GYA786450 HHW786444:HHW786450 HRS786444:HRS786450 IBO786444:IBO786450 ILK786444:ILK786450 IVG786444:IVG786450 JFC786444:JFC786450 JOY786444:JOY786450 JYU786444:JYU786450 KIQ786444:KIQ786450 KSM786444:KSM786450 LCI786444:LCI786450 LME786444:LME786450 LWA786444:LWA786450 MFW786444:MFW786450 MPS786444:MPS786450 MZO786444:MZO786450 NJK786444:NJK786450 NTG786444:NTG786450 ODC786444:ODC786450 OMY786444:OMY786450 OWU786444:OWU786450 PGQ786444:PGQ786450 PQM786444:PQM786450 QAI786444:QAI786450 QKE786444:QKE786450 QUA786444:QUA786450 RDW786444:RDW786450 RNS786444:RNS786450 RXO786444:RXO786450 SHK786444:SHK786450 SRG786444:SRG786450 TBC786444:TBC786450 TKY786444:TKY786450 TUU786444:TUU786450 UEQ786444:UEQ786450 UOM786444:UOM786450 UYI786444:UYI786450 VIE786444:VIE786450 VSA786444:VSA786450 WBW786444:WBW786450 WLS786444:WLS786450 WVO786444:WVO786450 G851980:G851986 JC851980:JC851986 SY851980:SY851986 ACU851980:ACU851986 AMQ851980:AMQ851986 AWM851980:AWM851986 BGI851980:BGI851986 BQE851980:BQE851986 CAA851980:CAA851986 CJW851980:CJW851986 CTS851980:CTS851986 DDO851980:DDO851986 DNK851980:DNK851986 DXG851980:DXG851986 EHC851980:EHC851986 EQY851980:EQY851986 FAU851980:FAU851986 FKQ851980:FKQ851986 FUM851980:FUM851986 GEI851980:GEI851986 GOE851980:GOE851986 GYA851980:GYA851986 HHW851980:HHW851986 HRS851980:HRS851986 IBO851980:IBO851986 ILK851980:ILK851986 IVG851980:IVG851986 JFC851980:JFC851986 JOY851980:JOY851986 JYU851980:JYU851986 KIQ851980:KIQ851986 KSM851980:KSM851986 LCI851980:LCI851986 LME851980:LME851986 LWA851980:LWA851986 MFW851980:MFW851986 MPS851980:MPS851986 MZO851980:MZO851986 NJK851980:NJK851986 NTG851980:NTG851986 ODC851980:ODC851986 OMY851980:OMY851986 OWU851980:OWU851986 PGQ851980:PGQ851986 PQM851980:PQM851986 QAI851980:QAI851986 QKE851980:QKE851986 QUA851980:QUA851986 RDW851980:RDW851986 RNS851980:RNS851986 RXO851980:RXO851986 SHK851980:SHK851986 SRG851980:SRG851986 TBC851980:TBC851986 TKY851980:TKY851986 TUU851980:TUU851986 UEQ851980:UEQ851986 UOM851980:UOM851986 UYI851980:UYI851986 VIE851980:VIE851986 VSA851980:VSA851986 WBW851980:WBW851986 WLS851980:WLS851986 WVO851980:WVO851986 G917516:G917522 JC917516:JC917522 SY917516:SY917522 ACU917516:ACU917522 AMQ917516:AMQ917522 AWM917516:AWM917522 BGI917516:BGI917522 BQE917516:BQE917522 CAA917516:CAA917522 CJW917516:CJW917522 CTS917516:CTS917522 DDO917516:DDO917522 DNK917516:DNK917522 DXG917516:DXG917522 EHC917516:EHC917522 EQY917516:EQY917522 FAU917516:FAU917522 FKQ917516:FKQ917522 FUM917516:FUM917522 GEI917516:GEI917522 GOE917516:GOE917522 GYA917516:GYA917522 HHW917516:HHW917522 HRS917516:HRS917522 IBO917516:IBO917522 ILK917516:ILK917522 IVG917516:IVG917522 JFC917516:JFC917522 JOY917516:JOY917522 JYU917516:JYU917522 KIQ917516:KIQ917522 KSM917516:KSM917522 LCI917516:LCI917522 LME917516:LME917522 LWA917516:LWA917522 MFW917516:MFW917522 MPS917516:MPS917522 MZO917516:MZO917522 NJK917516:NJK917522 NTG917516:NTG917522 ODC917516:ODC917522 OMY917516:OMY917522 OWU917516:OWU917522 PGQ917516:PGQ917522 PQM917516:PQM917522 QAI917516:QAI917522 QKE917516:QKE917522 QUA917516:QUA917522 RDW917516:RDW917522 RNS917516:RNS917522 RXO917516:RXO917522 SHK917516:SHK917522 SRG917516:SRG917522 TBC917516:TBC917522 TKY917516:TKY917522 TUU917516:TUU917522 UEQ917516:UEQ917522 UOM917516:UOM917522 UYI917516:UYI917522 VIE917516:VIE917522 VSA917516:VSA917522 WBW917516:WBW917522 WLS917516:WLS917522 WVO917516:WVO917522 G983052:G983058 JC983052:JC983058 SY983052:SY983058 ACU983052:ACU983058 AMQ983052:AMQ983058 AWM983052:AWM983058 BGI983052:BGI983058 BQE983052:BQE983058 CAA983052:CAA983058 CJW983052:CJW983058 CTS983052:CTS983058 DDO983052:DDO983058 DNK983052:DNK983058 DXG983052:DXG983058 EHC983052:EHC983058 EQY983052:EQY983058 FAU983052:FAU983058 FKQ983052:FKQ983058 FUM983052:FUM983058 GEI983052:GEI983058 GOE983052:GOE983058 GYA983052:GYA983058 HHW983052:HHW983058 HRS983052:HRS983058 IBO983052:IBO983058 ILK983052:ILK983058 IVG983052:IVG983058 JFC983052:JFC983058 JOY983052:JOY983058 JYU983052:JYU983058 KIQ983052:KIQ983058 KSM983052:KSM983058 LCI983052:LCI983058 LME983052:LME983058 LWA983052:LWA983058 MFW983052:MFW983058 MPS983052:MPS983058 MZO983052:MZO983058 NJK983052:NJK983058 NTG983052:NTG983058 ODC983052:ODC983058 OMY983052:OMY983058 OWU983052:OWU983058 PGQ983052:PGQ983058 PQM983052:PQM983058 QAI983052:QAI983058 QKE983052:QKE983058 QUA983052:QUA983058 RDW983052:RDW983058 RNS983052:RNS983058 RXO983052:RXO983058 SHK983052:SHK983058 SRG983052:SRG983058 TBC983052:TBC983058 TKY983052:TKY983058 TUU983052:TUU983058 UEQ983052:UEQ983058 UOM983052:UOM983058 UYI983052:UYI983058 VIE983052:VIE983058 VSA983052:VSA983058 WBW983052:WBW983058 WLS983052:WLS983058 WVO983052:WVO983058 G4:G10 G65560:G65574 JC65560:JC65574 SY65560:SY65574 ACU65560:ACU65574 AMQ65560:AMQ65574 AWM65560:AWM65574 BGI65560:BGI65574 BQE65560:BQE65574 CAA65560:CAA65574 CJW65560:CJW65574 CTS65560:CTS65574 DDO65560:DDO65574 DNK65560:DNK65574 DXG65560:DXG65574 EHC65560:EHC65574 EQY65560:EQY65574 FAU65560:FAU65574 FKQ65560:FKQ65574 FUM65560:FUM65574 GEI65560:GEI65574 GOE65560:GOE65574 GYA65560:GYA65574 HHW65560:HHW65574 HRS65560:HRS65574 IBO65560:IBO65574 ILK65560:ILK65574 IVG65560:IVG65574 JFC65560:JFC65574 JOY65560:JOY65574 JYU65560:JYU65574 KIQ65560:KIQ65574 KSM65560:KSM65574 LCI65560:LCI65574 LME65560:LME65574 LWA65560:LWA65574 MFW65560:MFW65574 MPS65560:MPS65574 MZO65560:MZO65574 NJK65560:NJK65574 NTG65560:NTG65574 ODC65560:ODC65574 OMY65560:OMY65574 OWU65560:OWU65574 PGQ65560:PGQ65574 PQM65560:PQM65574 QAI65560:QAI65574 QKE65560:QKE65574 QUA65560:QUA65574 RDW65560:RDW65574 RNS65560:RNS65574 RXO65560:RXO65574 SHK65560:SHK65574 SRG65560:SRG65574 TBC65560:TBC65574 TKY65560:TKY65574 TUU65560:TUU65574 UEQ65560:UEQ65574 UOM65560:UOM65574 UYI65560:UYI65574 VIE65560:VIE65574 VSA65560:VSA65574 WBW65560:WBW65574 WLS65560:WLS65574 WVO65560:WVO65574 G131096:G131110 JC131096:JC131110 SY131096:SY131110 ACU131096:ACU131110 AMQ131096:AMQ131110 AWM131096:AWM131110 BGI131096:BGI131110 BQE131096:BQE131110 CAA131096:CAA131110 CJW131096:CJW131110 CTS131096:CTS131110 DDO131096:DDO131110 DNK131096:DNK131110 DXG131096:DXG131110 EHC131096:EHC131110 EQY131096:EQY131110 FAU131096:FAU131110 FKQ131096:FKQ131110 FUM131096:FUM131110 GEI131096:GEI131110 GOE131096:GOE131110 GYA131096:GYA131110 HHW131096:HHW131110 HRS131096:HRS131110 IBO131096:IBO131110 ILK131096:ILK131110 IVG131096:IVG131110 JFC131096:JFC131110 JOY131096:JOY131110 JYU131096:JYU131110 KIQ131096:KIQ131110 KSM131096:KSM131110 LCI131096:LCI131110 LME131096:LME131110 LWA131096:LWA131110 MFW131096:MFW131110 MPS131096:MPS131110 MZO131096:MZO131110 NJK131096:NJK131110 NTG131096:NTG131110 ODC131096:ODC131110 OMY131096:OMY131110 OWU131096:OWU131110 PGQ131096:PGQ131110 PQM131096:PQM131110 QAI131096:QAI131110 QKE131096:QKE131110 QUA131096:QUA131110 RDW131096:RDW131110 RNS131096:RNS131110 RXO131096:RXO131110 SHK131096:SHK131110 SRG131096:SRG131110 TBC131096:TBC131110 TKY131096:TKY131110 TUU131096:TUU131110 UEQ131096:UEQ131110 UOM131096:UOM131110 UYI131096:UYI131110 VIE131096:VIE131110 VSA131096:VSA131110 WBW131096:WBW131110 WLS131096:WLS131110 WVO131096:WVO131110 G196632:G196646 JC196632:JC196646 SY196632:SY196646 ACU196632:ACU196646 AMQ196632:AMQ196646 AWM196632:AWM196646 BGI196632:BGI196646 BQE196632:BQE196646 CAA196632:CAA196646 CJW196632:CJW196646 CTS196632:CTS196646 DDO196632:DDO196646 DNK196632:DNK196646 DXG196632:DXG196646 EHC196632:EHC196646 EQY196632:EQY196646 FAU196632:FAU196646 FKQ196632:FKQ196646 FUM196632:FUM196646 GEI196632:GEI196646 GOE196632:GOE196646 GYA196632:GYA196646 HHW196632:HHW196646 HRS196632:HRS196646 IBO196632:IBO196646 ILK196632:ILK196646 IVG196632:IVG196646 JFC196632:JFC196646 JOY196632:JOY196646 JYU196632:JYU196646 KIQ196632:KIQ196646 KSM196632:KSM196646 LCI196632:LCI196646 LME196632:LME196646 LWA196632:LWA196646 MFW196632:MFW196646 MPS196632:MPS196646 MZO196632:MZO196646 NJK196632:NJK196646 NTG196632:NTG196646 ODC196632:ODC196646 OMY196632:OMY196646 OWU196632:OWU196646 PGQ196632:PGQ196646 PQM196632:PQM196646 QAI196632:QAI196646 QKE196632:QKE196646 QUA196632:QUA196646 RDW196632:RDW196646 RNS196632:RNS196646 RXO196632:RXO196646 SHK196632:SHK196646 SRG196632:SRG196646 TBC196632:TBC196646 TKY196632:TKY196646 TUU196632:TUU196646 UEQ196632:UEQ196646 UOM196632:UOM196646 UYI196632:UYI196646 VIE196632:VIE196646 VSA196632:VSA196646 WBW196632:WBW196646 WLS196632:WLS196646 WVO196632:WVO196646 G262168:G262182 JC262168:JC262182 SY262168:SY262182 ACU262168:ACU262182 AMQ262168:AMQ262182 AWM262168:AWM262182 BGI262168:BGI262182 BQE262168:BQE262182 CAA262168:CAA262182 CJW262168:CJW262182 CTS262168:CTS262182 DDO262168:DDO262182 DNK262168:DNK262182 DXG262168:DXG262182 EHC262168:EHC262182 EQY262168:EQY262182 FAU262168:FAU262182 FKQ262168:FKQ262182 FUM262168:FUM262182 GEI262168:GEI262182 GOE262168:GOE262182 GYA262168:GYA262182 HHW262168:HHW262182 HRS262168:HRS262182 IBO262168:IBO262182 ILK262168:ILK262182 IVG262168:IVG262182 JFC262168:JFC262182 JOY262168:JOY262182 JYU262168:JYU262182 KIQ262168:KIQ262182 KSM262168:KSM262182 LCI262168:LCI262182 LME262168:LME262182 LWA262168:LWA262182 MFW262168:MFW262182 MPS262168:MPS262182 MZO262168:MZO262182 NJK262168:NJK262182 NTG262168:NTG262182 ODC262168:ODC262182 OMY262168:OMY262182 OWU262168:OWU262182 PGQ262168:PGQ262182 PQM262168:PQM262182 QAI262168:QAI262182 QKE262168:QKE262182 QUA262168:QUA262182 RDW262168:RDW262182 RNS262168:RNS262182 RXO262168:RXO262182 SHK262168:SHK262182 SRG262168:SRG262182 TBC262168:TBC262182 TKY262168:TKY262182 TUU262168:TUU262182 UEQ262168:UEQ262182 UOM262168:UOM262182 UYI262168:UYI262182 VIE262168:VIE262182 VSA262168:VSA262182 WBW262168:WBW262182 WLS262168:WLS262182 WVO262168:WVO262182 G327704:G327718 JC327704:JC327718 SY327704:SY327718 ACU327704:ACU327718 AMQ327704:AMQ327718 AWM327704:AWM327718 BGI327704:BGI327718 BQE327704:BQE327718 CAA327704:CAA327718 CJW327704:CJW327718 CTS327704:CTS327718 DDO327704:DDO327718 DNK327704:DNK327718 DXG327704:DXG327718 EHC327704:EHC327718 EQY327704:EQY327718 FAU327704:FAU327718 FKQ327704:FKQ327718 FUM327704:FUM327718 GEI327704:GEI327718 GOE327704:GOE327718 GYA327704:GYA327718 HHW327704:HHW327718 HRS327704:HRS327718 IBO327704:IBO327718 ILK327704:ILK327718 IVG327704:IVG327718 JFC327704:JFC327718 JOY327704:JOY327718 JYU327704:JYU327718 KIQ327704:KIQ327718 KSM327704:KSM327718 LCI327704:LCI327718 LME327704:LME327718 LWA327704:LWA327718 MFW327704:MFW327718 MPS327704:MPS327718 MZO327704:MZO327718 NJK327704:NJK327718 NTG327704:NTG327718 ODC327704:ODC327718 OMY327704:OMY327718 OWU327704:OWU327718 PGQ327704:PGQ327718 PQM327704:PQM327718 QAI327704:QAI327718 QKE327704:QKE327718 QUA327704:QUA327718 RDW327704:RDW327718 RNS327704:RNS327718 RXO327704:RXO327718 SHK327704:SHK327718 SRG327704:SRG327718 TBC327704:TBC327718 TKY327704:TKY327718 TUU327704:TUU327718 UEQ327704:UEQ327718 UOM327704:UOM327718 UYI327704:UYI327718 VIE327704:VIE327718 VSA327704:VSA327718 WBW327704:WBW327718 WLS327704:WLS327718 WVO327704:WVO327718 G393240:G393254 JC393240:JC393254 SY393240:SY393254 ACU393240:ACU393254 AMQ393240:AMQ393254 AWM393240:AWM393254 BGI393240:BGI393254 BQE393240:BQE393254 CAA393240:CAA393254 CJW393240:CJW393254 CTS393240:CTS393254 DDO393240:DDO393254 DNK393240:DNK393254 DXG393240:DXG393254 EHC393240:EHC393254 EQY393240:EQY393254 FAU393240:FAU393254 FKQ393240:FKQ393254 FUM393240:FUM393254 GEI393240:GEI393254 GOE393240:GOE393254 GYA393240:GYA393254 HHW393240:HHW393254 HRS393240:HRS393254 IBO393240:IBO393254 ILK393240:ILK393254 IVG393240:IVG393254 JFC393240:JFC393254 JOY393240:JOY393254 JYU393240:JYU393254 KIQ393240:KIQ393254 KSM393240:KSM393254 LCI393240:LCI393254 LME393240:LME393254 LWA393240:LWA393254 MFW393240:MFW393254 MPS393240:MPS393254 MZO393240:MZO393254 NJK393240:NJK393254 NTG393240:NTG393254 ODC393240:ODC393254 OMY393240:OMY393254 OWU393240:OWU393254 PGQ393240:PGQ393254 PQM393240:PQM393254 QAI393240:QAI393254 QKE393240:QKE393254 QUA393240:QUA393254 RDW393240:RDW393254 RNS393240:RNS393254 RXO393240:RXO393254 SHK393240:SHK393254 SRG393240:SRG393254 TBC393240:TBC393254 TKY393240:TKY393254 TUU393240:TUU393254 UEQ393240:UEQ393254 UOM393240:UOM393254 UYI393240:UYI393254 VIE393240:VIE393254 VSA393240:VSA393254 WBW393240:WBW393254 WLS393240:WLS393254 WVO393240:WVO393254 G458776:G458790 JC458776:JC458790 SY458776:SY458790 ACU458776:ACU458790 AMQ458776:AMQ458790 AWM458776:AWM458790 BGI458776:BGI458790 BQE458776:BQE458790 CAA458776:CAA458790 CJW458776:CJW458790 CTS458776:CTS458790 DDO458776:DDO458790 DNK458776:DNK458790 DXG458776:DXG458790 EHC458776:EHC458790 EQY458776:EQY458790 FAU458776:FAU458790 FKQ458776:FKQ458790 FUM458776:FUM458790 GEI458776:GEI458790 GOE458776:GOE458790 GYA458776:GYA458790 HHW458776:HHW458790 HRS458776:HRS458790 IBO458776:IBO458790 ILK458776:ILK458790 IVG458776:IVG458790 JFC458776:JFC458790 JOY458776:JOY458790 JYU458776:JYU458790 KIQ458776:KIQ458790 KSM458776:KSM458790 LCI458776:LCI458790 LME458776:LME458790 LWA458776:LWA458790 MFW458776:MFW458790 MPS458776:MPS458790 MZO458776:MZO458790 NJK458776:NJK458790 NTG458776:NTG458790 ODC458776:ODC458790 OMY458776:OMY458790 OWU458776:OWU458790 PGQ458776:PGQ458790 PQM458776:PQM458790 QAI458776:QAI458790 QKE458776:QKE458790 QUA458776:QUA458790 RDW458776:RDW458790 RNS458776:RNS458790 RXO458776:RXO458790 SHK458776:SHK458790 SRG458776:SRG458790 TBC458776:TBC458790 TKY458776:TKY458790 TUU458776:TUU458790 UEQ458776:UEQ458790 UOM458776:UOM458790 UYI458776:UYI458790 VIE458776:VIE458790 VSA458776:VSA458790 WBW458776:WBW458790 WLS458776:WLS458790 WVO458776:WVO458790 G524312:G524326 JC524312:JC524326 SY524312:SY524326 ACU524312:ACU524326 AMQ524312:AMQ524326 AWM524312:AWM524326 BGI524312:BGI524326 BQE524312:BQE524326 CAA524312:CAA524326 CJW524312:CJW524326 CTS524312:CTS524326 DDO524312:DDO524326 DNK524312:DNK524326 DXG524312:DXG524326 EHC524312:EHC524326 EQY524312:EQY524326 FAU524312:FAU524326 FKQ524312:FKQ524326 FUM524312:FUM524326 GEI524312:GEI524326 GOE524312:GOE524326 GYA524312:GYA524326 HHW524312:HHW524326 HRS524312:HRS524326 IBO524312:IBO524326 ILK524312:ILK524326 IVG524312:IVG524326 JFC524312:JFC524326 JOY524312:JOY524326 JYU524312:JYU524326 KIQ524312:KIQ524326 KSM524312:KSM524326 LCI524312:LCI524326 LME524312:LME524326 LWA524312:LWA524326 MFW524312:MFW524326 MPS524312:MPS524326 MZO524312:MZO524326 NJK524312:NJK524326 NTG524312:NTG524326 ODC524312:ODC524326 OMY524312:OMY524326 OWU524312:OWU524326 PGQ524312:PGQ524326 PQM524312:PQM524326 QAI524312:QAI524326 QKE524312:QKE524326 QUA524312:QUA524326 RDW524312:RDW524326 RNS524312:RNS524326 RXO524312:RXO524326 SHK524312:SHK524326 SRG524312:SRG524326 TBC524312:TBC524326 TKY524312:TKY524326 TUU524312:TUU524326 UEQ524312:UEQ524326 UOM524312:UOM524326 UYI524312:UYI524326 VIE524312:VIE524326 VSA524312:VSA524326 WBW524312:WBW524326 WLS524312:WLS524326 WVO524312:WVO524326 G589848:G589862 JC589848:JC589862 SY589848:SY589862 ACU589848:ACU589862 AMQ589848:AMQ589862 AWM589848:AWM589862 BGI589848:BGI589862 BQE589848:BQE589862 CAA589848:CAA589862 CJW589848:CJW589862 CTS589848:CTS589862 DDO589848:DDO589862 DNK589848:DNK589862 DXG589848:DXG589862 EHC589848:EHC589862 EQY589848:EQY589862 FAU589848:FAU589862 FKQ589848:FKQ589862 FUM589848:FUM589862 GEI589848:GEI589862 GOE589848:GOE589862 GYA589848:GYA589862 HHW589848:HHW589862 HRS589848:HRS589862 IBO589848:IBO589862 ILK589848:ILK589862 IVG589848:IVG589862 JFC589848:JFC589862 JOY589848:JOY589862 JYU589848:JYU589862 KIQ589848:KIQ589862 KSM589848:KSM589862 LCI589848:LCI589862 LME589848:LME589862 LWA589848:LWA589862 MFW589848:MFW589862 MPS589848:MPS589862 MZO589848:MZO589862 NJK589848:NJK589862 NTG589848:NTG589862 ODC589848:ODC589862 OMY589848:OMY589862 OWU589848:OWU589862 PGQ589848:PGQ589862 PQM589848:PQM589862 QAI589848:QAI589862 QKE589848:QKE589862 QUA589848:QUA589862 RDW589848:RDW589862 RNS589848:RNS589862 RXO589848:RXO589862 SHK589848:SHK589862 SRG589848:SRG589862 TBC589848:TBC589862 TKY589848:TKY589862 TUU589848:TUU589862 UEQ589848:UEQ589862 UOM589848:UOM589862 UYI589848:UYI589862 VIE589848:VIE589862 VSA589848:VSA589862 WBW589848:WBW589862 WLS589848:WLS589862 WVO589848:WVO589862 G655384:G655398 JC655384:JC655398 SY655384:SY655398 ACU655384:ACU655398 AMQ655384:AMQ655398 AWM655384:AWM655398 BGI655384:BGI655398 BQE655384:BQE655398 CAA655384:CAA655398 CJW655384:CJW655398 CTS655384:CTS655398 DDO655384:DDO655398 DNK655384:DNK655398 DXG655384:DXG655398 EHC655384:EHC655398 EQY655384:EQY655398 FAU655384:FAU655398 FKQ655384:FKQ655398 FUM655384:FUM655398 GEI655384:GEI655398 GOE655384:GOE655398 GYA655384:GYA655398 HHW655384:HHW655398 HRS655384:HRS655398 IBO655384:IBO655398 ILK655384:ILK655398 IVG655384:IVG655398 JFC655384:JFC655398 JOY655384:JOY655398 JYU655384:JYU655398 KIQ655384:KIQ655398 KSM655384:KSM655398 LCI655384:LCI655398 LME655384:LME655398 LWA655384:LWA655398 MFW655384:MFW655398 MPS655384:MPS655398 MZO655384:MZO655398 NJK655384:NJK655398 NTG655384:NTG655398 ODC655384:ODC655398 OMY655384:OMY655398 OWU655384:OWU655398 PGQ655384:PGQ655398 PQM655384:PQM655398 QAI655384:QAI655398 QKE655384:QKE655398 QUA655384:QUA655398 RDW655384:RDW655398 RNS655384:RNS655398 RXO655384:RXO655398 SHK655384:SHK655398 SRG655384:SRG655398 TBC655384:TBC655398 TKY655384:TKY655398 TUU655384:TUU655398 UEQ655384:UEQ655398 UOM655384:UOM655398 UYI655384:UYI655398 VIE655384:VIE655398 VSA655384:VSA655398 WBW655384:WBW655398 WLS655384:WLS655398 WVO655384:WVO655398 G720920:G720934 JC720920:JC720934 SY720920:SY720934 ACU720920:ACU720934 AMQ720920:AMQ720934 AWM720920:AWM720934 BGI720920:BGI720934 BQE720920:BQE720934 CAA720920:CAA720934 CJW720920:CJW720934 CTS720920:CTS720934 DDO720920:DDO720934 DNK720920:DNK720934 DXG720920:DXG720934 EHC720920:EHC720934 EQY720920:EQY720934 FAU720920:FAU720934 FKQ720920:FKQ720934 FUM720920:FUM720934 GEI720920:GEI720934 GOE720920:GOE720934 GYA720920:GYA720934 HHW720920:HHW720934 HRS720920:HRS720934 IBO720920:IBO720934 ILK720920:ILK720934 IVG720920:IVG720934 JFC720920:JFC720934 JOY720920:JOY720934 JYU720920:JYU720934 KIQ720920:KIQ720934 KSM720920:KSM720934 LCI720920:LCI720934 LME720920:LME720934 LWA720920:LWA720934 MFW720920:MFW720934 MPS720920:MPS720934 MZO720920:MZO720934 NJK720920:NJK720934 NTG720920:NTG720934 ODC720920:ODC720934 OMY720920:OMY720934 OWU720920:OWU720934 PGQ720920:PGQ720934 PQM720920:PQM720934 QAI720920:QAI720934 QKE720920:QKE720934 QUA720920:QUA720934 RDW720920:RDW720934 RNS720920:RNS720934 RXO720920:RXO720934 SHK720920:SHK720934 SRG720920:SRG720934 TBC720920:TBC720934 TKY720920:TKY720934 TUU720920:TUU720934 UEQ720920:UEQ720934 UOM720920:UOM720934 UYI720920:UYI720934 VIE720920:VIE720934 VSA720920:VSA720934 WBW720920:WBW720934 WLS720920:WLS720934 WVO720920:WVO720934 G786456:G786470 JC786456:JC786470 SY786456:SY786470 ACU786456:ACU786470 AMQ786456:AMQ786470 AWM786456:AWM786470 BGI786456:BGI786470 BQE786456:BQE786470 CAA786456:CAA786470 CJW786456:CJW786470 CTS786456:CTS786470 DDO786456:DDO786470 DNK786456:DNK786470 DXG786456:DXG786470 EHC786456:EHC786470 EQY786456:EQY786470 FAU786456:FAU786470 FKQ786456:FKQ786470 FUM786456:FUM786470 GEI786456:GEI786470 GOE786456:GOE786470 GYA786456:GYA786470 HHW786456:HHW786470 HRS786456:HRS786470 IBO786456:IBO786470 ILK786456:ILK786470 IVG786456:IVG786470 JFC786456:JFC786470 JOY786456:JOY786470 JYU786456:JYU786470 KIQ786456:KIQ786470 KSM786456:KSM786470 LCI786456:LCI786470 LME786456:LME786470 LWA786456:LWA786470 MFW786456:MFW786470 MPS786456:MPS786470 MZO786456:MZO786470 NJK786456:NJK786470 NTG786456:NTG786470 ODC786456:ODC786470 OMY786456:OMY786470 OWU786456:OWU786470 PGQ786456:PGQ786470 PQM786456:PQM786470 QAI786456:QAI786470 QKE786456:QKE786470 QUA786456:QUA786470 RDW786456:RDW786470 RNS786456:RNS786470 RXO786456:RXO786470 SHK786456:SHK786470 SRG786456:SRG786470 TBC786456:TBC786470 TKY786456:TKY786470 TUU786456:TUU786470 UEQ786456:UEQ786470 UOM786456:UOM786470 UYI786456:UYI786470 VIE786456:VIE786470 VSA786456:VSA786470 WBW786456:WBW786470 WLS786456:WLS786470 WVO786456:WVO786470 G851992:G852006 JC851992:JC852006 SY851992:SY852006 ACU851992:ACU852006 AMQ851992:AMQ852006 AWM851992:AWM852006 BGI851992:BGI852006 BQE851992:BQE852006 CAA851992:CAA852006 CJW851992:CJW852006 CTS851992:CTS852006 DDO851992:DDO852006 DNK851992:DNK852006 DXG851992:DXG852006 EHC851992:EHC852006 EQY851992:EQY852006 FAU851992:FAU852006 FKQ851992:FKQ852006 FUM851992:FUM852006 GEI851992:GEI852006 GOE851992:GOE852006 GYA851992:GYA852006 HHW851992:HHW852006 HRS851992:HRS852006 IBO851992:IBO852006 ILK851992:ILK852006 IVG851992:IVG852006 JFC851992:JFC852006 JOY851992:JOY852006 JYU851992:JYU852006 KIQ851992:KIQ852006 KSM851992:KSM852006 LCI851992:LCI852006 LME851992:LME852006 LWA851992:LWA852006 MFW851992:MFW852006 MPS851992:MPS852006 MZO851992:MZO852006 NJK851992:NJK852006 NTG851992:NTG852006 ODC851992:ODC852006 OMY851992:OMY852006 OWU851992:OWU852006 PGQ851992:PGQ852006 PQM851992:PQM852006 QAI851992:QAI852006 QKE851992:QKE852006 QUA851992:QUA852006 RDW851992:RDW852006 RNS851992:RNS852006 RXO851992:RXO852006 SHK851992:SHK852006 SRG851992:SRG852006 TBC851992:TBC852006 TKY851992:TKY852006 TUU851992:TUU852006 UEQ851992:UEQ852006 UOM851992:UOM852006 UYI851992:UYI852006 VIE851992:VIE852006 VSA851992:VSA852006 WBW851992:WBW852006 WLS851992:WLS852006 WVO851992:WVO852006 G917528:G917542 JC917528:JC917542 SY917528:SY917542 ACU917528:ACU917542 AMQ917528:AMQ917542 AWM917528:AWM917542 BGI917528:BGI917542 BQE917528:BQE917542 CAA917528:CAA917542 CJW917528:CJW917542 CTS917528:CTS917542 DDO917528:DDO917542 DNK917528:DNK917542 DXG917528:DXG917542 EHC917528:EHC917542 EQY917528:EQY917542 FAU917528:FAU917542 FKQ917528:FKQ917542 FUM917528:FUM917542 GEI917528:GEI917542 GOE917528:GOE917542 GYA917528:GYA917542 HHW917528:HHW917542 HRS917528:HRS917542 IBO917528:IBO917542 ILK917528:ILK917542 IVG917528:IVG917542 JFC917528:JFC917542 JOY917528:JOY917542 JYU917528:JYU917542 KIQ917528:KIQ917542 KSM917528:KSM917542 LCI917528:LCI917542 LME917528:LME917542 LWA917528:LWA917542 MFW917528:MFW917542 MPS917528:MPS917542 MZO917528:MZO917542 NJK917528:NJK917542 NTG917528:NTG917542 ODC917528:ODC917542 OMY917528:OMY917542 OWU917528:OWU917542 PGQ917528:PGQ917542 PQM917528:PQM917542 QAI917528:QAI917542 QKE917528:QKE917542 QUA917528:QUA917542 RDW917528:RDW917542 RNS917528:RNS917542 RXO917528:RXO917542 SHK917528:SHK917542 SRG917528:SRG917542 TBC917528:TBC917542 TKY917528:TKY917542 TUU917528:TUU917542 UEQ917528:UEQ917542 UOM917528:UOM917542 UYI917528:UYI917542 VIE917528:VIE917542 VSA917528:VSA917542 WBW917528:WBW917542 WLS917528:WLS917542 WVO917528:WVO917542 G983064:G983078 JC983064:JC983078 SY983064:SY983078 ACU983064:ACU983078 AMQ983064:AMQ983078 AWM983064:AWM983078 BGI983064:BGI983078 BQE983064:BQE983078 CAA983064:CAA983078 CJW983064:CJW983078 CTS983064:CTS983078 DDO983064:DDO983078 DNK983064:DNK983078 DXG983064:DXG983078 EHC983064:EHC983078 EQY983064:EQY983078 FAU983064:FAU983078 FKQ983064:FKQ983078 FUM983064:FUM983078 GEI983064:GEI983078 GOE983064:GOE983078 GYA983064:GYA983078 HHW983064:HHW983078 HRS983064:HRS983078 IBO983064:IBO983078 ILK983064:ILK983078 IVG983064:IVG983078 JFC983064:JFC983078 JOY983064:JOY983078 JYU983064:JYU983078 KIQ983064:KIQ983078 KSM983064:KSM983078 LCI983064:LCI983078 LME983064:LME983078 LWA983064:LWA983078 MFW983064:MFW983078 MPS983064:MPS983078 MZO983064:MZO983078 NJK983064:NJK983078 NTG983064:NTG983078 ODC983064:ODC983078 OMY983064:OMY983078 OWU983064:OWU983078 PGQ983064:PGQ983078 PQM983064:PQM983078 QAI983064:QAI983078 QKE983064:QKE983078 QUA983064:QUA983078 RDW983064:RDW983078 RNS983064:RNS983078 RXO983064:RXO983078 SHK983064:SHK983078 SRG983064:SRG983078 TBC983064:TBC983078 TKY983064:TKY983078 TUU983064:TUU983078 UEQ983064:UEQ983078 UOM983064:UOM983078 UYI983064:UYI983078 VIE983064:VIE983078 VSA983064:VSA983078 WBW983064:WBW983078 WLS983064:WLS983078 G16:G38 WVO16:WVO38 WLS16:WLS38 WBW16:WBW38 VSA16:VSA38 VIE16:VIE38 UYI16:UYI38 UOM16:UOM38 UEQ16:UEQ38 TUU16:TUU38 TKY16:TKY38 TBC16:TBC38 SRG16:SRG38 SHK16:SHK38 RXO16:RXO38 RNS16:RNS38 RDW16:RDW38 QUA16:QUA38 QKE16:QKE38 QAI16:QAI38 PQM16:PQM38 PGQ16:PGQ38 OWU16:OWU38 OMY16:OMY38 ODC16:ODC38 NTG16:NTG38 NJK16:NJK38 MZO16:MZO38 MPS16:MPS38 MFW16:MFW38 LWA16:LWA38 LME16:LME38 LCI16:LCI38 KSM16:KSM38 KIQ16:KIQ38 JYU16:JYU38 JOY16:JOY38 JFC16:JFC38 IVG16:IVG38 ILK16:ILK38 IBO16:IBO38 HRS16:HRS38 HHW16:HHW38 GYA16:GYA38 GOE16:GOE38 GEI16:GEI38 FUM16:FUM38 FKQ16:FKQ38 FAU16:FAU38 EQY16:EQY38 EHC16:EHC38 DXG16:DXG38 DNK16:DNK38 DDO16:DDO38 CTS16:CTS38 CJW16:CJW38 CAA16:CAA38 BQE16:BQE38 BGI16:BGI38 AWM16:AWM38 AMQ16:AMQ38 ACU16:ACU38 SY16:SY38 JC16:JC38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22" activePane="bottomLeft" state="frozen"/>
      <selection pane="bottomLeft" activeCell="B27" sqref="B27"/>
    </sheetView>
  </sheetViews>
  <sheetFormatPr baseColWidth="10" defaultColWidth="9.140625" defaultRowHeight="12.75" x14ac:dyDescent="0.2"/>
  <cols>
    <col min="1" max="1" width="9.140625" style="39"/>
    <col min="2" max="2" width="39.28515625" style="37" customWidth="1"/>
    <col min="3" max="3" width="10.85546875" style="39" customWidth="1"/>
    <col min="4" max="6" width="9.140625" style="39"/>
    <col min="7" max="7" width="13.85546875" style="39" bestFit="1" customWidth="1"/>
    <col min="8" max="8" width="39.5703125" style="37" customWidth="1"/>
    <col min="9" max="9" width="46.140625" style="40" customWidth="1"/>
    <col min="10" max="257" width="9.140625" style="40"/>
    <col min="258" max="258" width="39.28515625" style="40" customWidth="1"/>
    <col min="259" max="259" width="10.85546875" style="40" customWidth="1"/>
    <col min="260" max="262" width="9.140625" style="40"/>
    <col min="263" max="263" width="10.7109375" style="40" bestFit="1" customWidth="1"/>
    <col min="264" max="264" width="39.5703125" style="40" customWidth="1"/>
    <col min="265" max="265" width="46.140625" style="40" customWidth="1"/>
    <col min="266" max="513" width="9.140625" style="40"/>
    <col min="514" max="514" width="39.28515625" style="40" customWidth="1"/>
    <col min="515" max="515" width="10.85546875" style="40" customWidth="1"/>
    <col min="516" max="518" width="9.140625" style="40"/>
    <col min="519" max="519" width="10.7109375" style="40" bestFit="1" customWidth="1"/>
    <col min="520" max="520" width="39.5703125" style="40" customWidth="1"/>
    <col min="521" max="521" width="46.140625" style="40" customWidth="1"/>
    <col min="522" max="769" width="9.140625" style="40"/>
    <col min="770" max="770" width="39.28515625" style="40" customWidth="1"/>
    <col min="771" max="771" width="10.85546875" style="40" customWidth="1"/>
    <col min="772" max="774" width="9.140625" style="40"/>
    <col min="775" max="775" width="10.7109375" style="40" bestFit="1" customWidth="1"/>
    <col min="776" max="776" width="39.5703125" style="40" customWidth="1"/>
    <col min="777" max="777" width="46.140625" style="40" customWidth="1"/>
    <col min="778" max="1025" width="9.140625" style="40"/>
    <col min="1026" max="1026" width="39.28515625" style="40" customWidth="1"/>
    <col min="1027" max="1027" width="10.85546875" style="40" customWidth="1"/>
    <col min="1028" max="1030" width="9.140625" style="40"/>
    <col min="1031" max="1031" width="10.7109375" style="40" bestFit="1" customWidth="1"/>
    <col min="1032" max="1032" width="39.5703125" style="40" customWidth="1"/>
    <col min="1033" max="1033" width="46.140625" style="40" customWidth="1"/>
    <col min="1034" max="1281" width="9.140625" style="40"/>
    <col min="1282" max="1282" width="39.28515625" style="40" customWidth="1"/>
    <col min="1283" max="1283" width="10.85546875" style="40" customWidth="1"/>
    <col min="1284" max="1286" width="9.140625" style="40"/>
    <col min="1287" max="1287" width="10.7109375" style="40" bestFit="1" customWidth="1"/>
    <col min="1288" max="1288" width="39.5703125" style="40" customWidth="1"/>
    <col min="1289" max="1289" width="46.140625" style="40" customWidth="1"/>
    <col min="1290" max="1537" width="9.140625" style="40"/>
    <col min="1538" max="1538" width="39.28515625" style="40" customWidth="1"/>
    <col min="1539" max="1539" width="10.85546875" style="40" customWidth="1"/>
    <col min="1540" max="1542" width="9.140625" style="40"/>
    <col min="1543" max="1543" width="10.7109375" style="40" bestFit="1" customWidth="1"/>
    <col min="1544" max="1544" width="39.5703125" style="40" customWidth="1"/>
    <col min="1545" max="1545" width="46.140625" style="40" customWidth="1"/>
    <col min="1546" max="1793" width="9.140625" style="40"/>
    <col min="1794" max="1794" width="39.28515625" style="40" customWidth="1"/>
    <col min="1795" max="1795" width="10.85546875" style="40" customWidth="1"/>
    <col min="1796" max="1798" width="9.140625" style="40"/>
    <col min="1799" max="1799" width="10.7109375" style="40" bestFit="1" customWidth="1"/>
    <col min="1800" max="1800" width="39.5703125" style="40" customWidth="1"/>
    <col min="1801" max="1801" width="46.140625" style="40" customWidth="1"/>
    <col min="1802" max="2049" width="9.140625" style="40"/>
    <col min="2050" max="2050" width="39.28515625" style="40" customWidth="1"/>
    <col min="2051" max="2051" width="10.85546875" style="40" customWidth="1"/>
    <col min="2052" max="2054" width="9.140625" style="40"/>
    <col min="2055" max="2055" width="10.7109375" style="40" bestFit="1" customWidth="1"/>
    <col min="2056" max="2056" width="39.5703125" style="40" customWidth="1"/>
    <col min="2057" max="2057" width="46.140625" style="40" customWidth="1"/>
    <col min="2058" max="2305" width="9.140625" style="40"/>
    <col min="2306" max="2306" width="39.28515625" style="40" customWidth="1"/>
    <col min="2307" max="2307" width="10.85546875" style="40" customWidth="1"/>
    <col min="2308" max="2310" width="9.140625" style="40"/>
    <col min="2311" max="2311" width="10.7109375" style="40" bestFit="1" customWidth="1"/>
    <col min="2312" max="2312" width="39.5703125" style="40" customWidth="1"/>
    <col min="2313" max="2313" width="46.140625" style="40" customWidth="1"/>
    <col min="2314" max="2561" width="9.140625" style="40"/>
    <col min="2562" max="2562" width="39.28515625" style="40" customWidth="1"/>
    <col min="2563" max="2563" width="10.85546875" style="40" customWidth="1"/>
    <col min="2564" max="2566" width="9.140625" style="40"/>
    <col min="2567" max="2567" width="10.7109375" style="40" bestFit="1" customWidth="1"/>
    <col min="2568" max="2568" width="39.5703125" style="40" customWidth="1"/>
    <col min="2569" max="2569" width="46.140625" style="40" customWidth="1"/>
    <col min="2570" max="2817" width="9.140625" style="40"/>
    <col min="2818" max="2818" width="39.28515625" style="40" customWidth="1"/>
    <col min="2819" max="2819" width="10.85546875" style="40" customWidth="1"/>
    <col min="2820" max="2822" width="9.140625" style="40"/>
    <col min="2823" max="2823" width="10.7109375" style="40" bestFit="1" customWidth="1"/>
    <col min="2824" max="2824" width="39.5703125" style="40" customWidth="1"/>
    <col min="2825" max="2825" width="46.140625" style="40" customWidth="1"/>
    <col min="2826" max="3073" width="9.140625" style="40"/>
    <col min="3074" max="3074" width="39.28515625" style="40" customWidth="1"/>
    <col min="3075" max="3075" width="10.85546875" style="40" customWidth="1"/>
    <col min="3076" max="3078" width="9.140625" style="40"/>
    <col min="3079" max="3079" width="10.7109375" style="40" bestFit="1" customWidth="1"/>
    <col min="3080" max="3080" width="39.5703125" style="40" customWidth="1"/>
    <col min="3081" max="3081" width="46.140625" style="40" customWidth="1"/>
    <col min="3082" max="3329" width="9.140625" style="40"/>
    <col min="3330" max="3330" width="39.28515625" style="40" customWidth="1"/>
    <col min="3331" max="3331" width="10.85546875" style="40" customWidth="1"/>
    <col min="3332" max="3334" width="9.140625" style="40"/>
    <col min="3335" max="3335" width="10.7109375" style="40" bestFit="1" customWidth="1"/>
    <col min="3336" max="3336" width="39.5703125" style="40" customWidth="1"/>
    <col min="3337" max="3337" width="46.140625" style="40" customWidth="1"/>
    <col min="3338" max="3585" width="9.140625" style="40"/>
    <col min="3586" max="3586" width="39.28515625" style="40" customWidth="1"/>
    <col min="3587" max="3587" width="10.85546875" style="40" customWidth="1"/>
    <col min="3588" max="3590" width="9.140625" style="40"/>
    <col min="3591" max="3591" width="10.7109375" style="40" bestFit="1" customWidth="1"/>
    <col min="3592" max="3592" width="39.5703125" style="40" customWidth="1"/>
    <col min="3593" max="3593" width="46.140625" style="40" customWidth="1"/>
    <col min="3594" max="3841" width="9.140625" style="40"/>
    <col min="3842" max="3842" width="39.28515625" style="40" customWidth="1"/>
    <col min="3843" max="3843" width="10.85546875" style="40" customWidth="1"/>
    <col min="3844" max="3846" width="9.140625" style="40"/>
    <col min="3847" max="3847" width="10.7109375" style="40" bestFit="1" customWidth="1"/>
    <col min="3848" max="3848" width="39.5703125" style="40" customWidth="1"/>
    <col min="3849" max="3849" width="46.140625" style="40" customWidth="1"/>
    <col min="3850" max="4097" width="9.140625" style="40"/>
    <col min="4098" max="4098" width="39.28515625" style="40" customWidth="1"/>
    <col min="4099" max="4099" width="10.85546875" style="40" customWidth="1"/>
    <col min="4100" max="4102" width="9.140625" style="40"/>
    <col min="4103" max="4103" width="10.7109375" style="40" bestFit="1" customWidth="1"/>
    <col min="4104" max="4104" width="39.5703125" style="40" customWidth="1"/>
    <col min="4105" max="4105" width="46.140625" style="40" customWidth="1"/>
    <col min="4106" max="4353" width="9.140625" style="40"/>
    <col min="4354" max="4354" width="39.28515625" style="40" customWidth="1"/>
    <col min="4355" max="4355" width="10.85546875" style="40" customWidth="1"/>
    <col min="4356" max="4358" width="9.140625" style="40"/>
    <col min="4359" max="4359" width="10.7109375" style="40" bestFit="1" customWidth="1"/>
    <col min="4360" max="4360" width="39.5703125" style="40" customWidth="1"/>
    <col min="4361" max="4361" width="46.140625" style="40" customWidth="1"/>
    <col min="4362" max="4609" width="9.140625" style="40"/>
    <col min="4610" max="4610" width="39.28515625" style="40" customWidth="1"/>
    <col min="4611" max="4611" width="10.85546875" style="40" customWidth="1"/>
    <col min="4612" max="4614" width="9.140625" style="40"/>
    <col min="4615" max="4615" width="10.7109375" style="40" bestFit="1" customWidth="1"/>
    <col min="4616" max="4616" width="39.5703125" style="40" customWidth="1"/>
    <col min="4617" max="4617" width="46.140625" style="40" customWidth="1"/>
    <col min="4618" max="4865" width="9.140625" style="40"/>
    <col min="4866" max="4866" width="39.28515625" style="40" customWidth="1"/>
    <col min="4867" max="4867" width="10.85546875" style="40" customWidth="1"/>
    <col min="4868" max="4870" width="9.140625" style="40"/>
    <col min="4871" max="4871" width="10.7109375" style="40" bestFit="1" customWidth="1"/>
    <col min="4872" max="4872" width="39.5703125" style="40" customWidth="1"/>
    <col min="4873" max="4873" width="46.140625" style="40" customWidth="1"/>
    <col min="4874" max="5121" width="9.140625" style="40"/>
    <col min="5122" max="5122" width="39.28515625" style="40" customWidth="1"/>
    <col min="5123" max="5123" width="10.85546875" style="40" customWidth="1"/>
    <col min="5124" max="5126" width="9.140625" style="40"/>
    <col min="5127" max="5127" width="10.7109375" style="40" bestFit="1" customWidth="1"/>
    <col min="5128" max="5128" width="39.5703125" style="40" customWidth="1"/>
    <col min="5129" max="5129" width="46.140625" style="40" customWidth="1"/>
    <col min="5130" max="5377" width="9.140625" style="40"/>
    <col min="5378" max="5378" width="39.28515625" style="40" customWidth="1"/>
    <col min="5379" max="5379" width="10.85546875" style="40" customWidth="1"/>
    <col min="5380" max="5382" width="9.140625" style="40"/>
    <col min="5383" max="5383" width="10.7109375" style="40" bestFit="1" customWidth="1"/>
    <col min="5384" max="5384" width="39.5703125" style="40" customWidth="1"/>
    <col min="5385" max="5385" width="46.140625" style="40" customWidth="1"/>
    <col min="5386" max="5633" width="9.140625" style="40"/>
    <col min="5634" max="5634" width="39.28515625" style="40" customWidth="1"/>
    <col min="5635" max="5635" width="10.85546875" style="40" customWidth="1"/>
    <col min="5636" max="5638" width="9.140625" style="40"/>
    <col min="5639" max="5639" width="10.7109375" style="40" bestFit="1" customWidth="1"/>
    <col min="5640" max="5640" width="39.5703125" style="40" customWidth="1"/>
    <col min="5641" max="5641" width="46.140625" style="40" customWidth="1"/>
    <col min="5642" max="5889" width="9.140625" style="40"/>
    <col min="5890" max="5890" width="39.28515625" style="40" customWidth="1"/>
    <col min="5891" max="5891" width="10.85546875" style="40" customWidth="1"/>
    <col min="5892" max="5894" width="9.140625" style="40"/>
    <col min="5895" max="5895" width="10.7109375" style="40" bestFit="1" customWidth="1"/>
    <col min="5896" max="5896" width="39.5703125" style="40" customWidth="1"/>
    <col min="5897" max="5897" width="46.140625" style="40" customWidth="1"/>
    <col min="5898" max="6145" width="9.140625" style="40"/>
    <col min="6146" max="6146" width="39.28515625" style="40" customWidth="1"/>
    <col min="6147" max="6147" width="10.85546875" style="40" customWidth="1"/>
    <col min="6148" max="6150" width="9.140625" style="40"/>
    <col min="6151" max="6151" width="10.7109375" style="40" bestFit="1" customWidth="1"/>
    <col min="6152" max="6152" width="39.5703125" style="40" customWidth="1"/>
    <col min="6153" max="6153" width="46.140625" style="40" customWidth="1"/>
    <col min="6154" max="6401" width="9.140625" style="40"/>
    <col min="6402" max="6402" width="39.28515625" style="40" customWidth="1"/>
    <col min="6403" max="6403" width="10.85546875" style="40" customWidth="1"/>
    <col min="6404" max="6406" width="9.140625" style="40"/>
    <col min="6407" max="6407" width="10.7109375" style="40" bestFit="1" customWidth="1"/>
    <col min="6408" max="6408" width="39.5703125" style="40" customWidth="1"/>
    <col min="6409" max="6409" width="46.140625" style="40" customWidth="1"/>
    <col min="6410" max="6657" width="9.140625" style="40"/>
    <col min="6658" max="6658" width="39.28515625" style="40" customWidth="1"/>
    <col min="6659" max="6659" width="10.85546875" style="40" customWidth="1"/>
    <col min="6660" max="6662" width="9.140625" style="40"/>
    <col min="6663" max="6663" width="10.7109375" style="40" bestFit="1" customWidth="1"/>
    <col min="6664" max="6664" width="39.5703125" style="40" customWidth="1"/>
    <col min="6665" max="6665" width="46.140625" style="40" customWidth="1"/>
    <col min="6666" max="6913" width="9.140625" style="40"/>
    <col min="6914" max="6914" width="39.28515625" style="40" customWidth="1"/>
    <col min="6915" max="6915" width="10.85546875" style="40" customWidth="1"/>
    <col min="6916" max="6918" width="9.140625" style="40"/>
    <col min="6919" max="6919" width="10.7109375" style="40" bestFit="1" customWidth="1"/>
    <col min="6920" max="6920" width="39.5703125" style="40" customWidth="1"/>
    <col min="6921" max="6921" width="46.140625" style="40" customWidth="1"/>
    <col min="6922" max="7169" width="9.140625" style="40"/>
    <col min="7170" max="7170" width="39.28515625" style="40" customWidth="1"/>
    <col min="7171" max="7171" width="10.85546875" style="40" customWidth="1"/>
    <col min="7172" max="7174" width="9.140625" style="40"/>
    <col min="7175" max="7175" width="10.7109375" style="40" bestFit="1" customWidth="1"/>
    <col min="7176" max="7176" width="39.5703125" style="40" customWidth="1"/>
    <col min="7177" max="7177" width="46.140625" style="40" customWidth="1"/>
    <col min="7178" max="7425" width="9.140625" style="40"/>
    <col min="7426" max="7426" width="39.28515625" style="40" customWidth="1"/>
    <col min="7427" max="7427" width="10.85546875" style="40" customWidth="1"/>
    <col min="7428" max="7430" width="9.140625" style="40"/>
    <col min="7431" max="7431" width="10.7109375" style="40" bestFit="1" customWidth="1"/>
    <col min="7432" max="7432" width="39.5703125" style="40" customWidth="1"/>
    <col min="7433" max="7433" width="46.140625" style="40" customWidth="1"/>
    <col min="7434" max="7681" width="9.140625" style="40"/>
    <col min="7682" max="7682" width="39.28515625" style="40" customWidth="1"/>
    <col min="7683" max="7683" width="10.85546875" style="40" customWidth="1"/>
    <col min="7684" max="7686" width="9.140625" style="40"/>
    <col min="7687" max="7687" width="10.7109375" style="40" bestFit="1" customWidth="1"/>
    <col min="7688" max="7688" width="39.5703125" style="40" customWidth="1"/>
    <col min="7689" max="7689" width="46.140625" style="40" customWidth="1"/>
    <col min="7690" max="7937" width="9.140625" style="40"/>
    <col min="7938" max="7938" width="39.28515625" style="40" customWidth="1"/>
    <col min="7939" max="7939" width="10.85546875" style="40" customWidth="1"/>
    <col min="7940" max="7942" width="9.140625" style="40"/>
    <col min="7943" max="7943" width="10.7109375" style="40" bestFit="1" customWidth="1"/>
    <col min="7944" max="7944" width="39.5703125" style="40" customWidth="1"/>
    <col min="7945" max="7945" width="46.140625" style="40" customWidth="1"/>
    <col min="7946" max="8193" width="9.140625" style="40"/>
    <col min="8194" max="8194" width="39.28515625" style="40" customWidth="1"/>
    <col min="8195" max="8195" width="10.85546875" style="40" customWidth="1"/>
    <col min="8196" max="8198" width="9.140625" style="40"/>
    <col min="8199" max="8199" width="10.7109375" style="40" bestFit="1" customWidth="1"/>
    <col min="8200" max="8200" width="39.5703125" style="40" customWidth="1"/>
    <col min="8201" max="8201" width="46.140625" style="40" customWidth="1"/>
    <col min="8202" max="8449" width="9.140625" style="40"/>
    <col min="8450" max="8450" width="39.28515625" style="40" customWidth="1"/>
    <col min="8451" max="8451" width="10.85546875" style="40" customWidth="1"/>
    <col min="8452" max="8454" width="9.140625" style="40"/>
    <col min="8455" max="8455" width="10.7109375" style="40" bestFit="1" customWidth="1"/>
    <col min="8456" max="8456" width="39.5703125" style="40" customWidth="1"/>
    <col min="8457" max="8457" width="46.140625" style="40" customWidth="1"/>
    <col min="8458" max="8705" width="9.140625" style="40"/>
    <col min="8706" max="8706" width="39.28515625" style="40" customWidth="1"/>
    <col min="8707" max="8707" width="10.85546875" style="40" customWidth="1"/>
    <col min="8708" max="8710" width="9.140625" style="40"/>
    <col min="8711" max="8711" width="10.7109375" style="40" bestFit="1" customWidth="1"/>
    <col min="8712" max="8712" width="39.5703125" style="40" customWidth="1"/>
    <col min="8713" max="8713" width="46.140625" style="40" customWidth="1"/>
    <col min="8714" max="8961" width="9.140625" style="40"/>
    <col min="8962" max="8962" width="39.28515625" style="40" customWidth="1"/>
    <col min="8963" max="8963" width="10.85546875" style="40" customWidth="1"/>
    <col min="8964" max="8966" width="9.140625" style="40"/>
    <col min="8967" max="8967" width="10.7109375" style="40" bestFit="1" customWidth="1"/>
    <col min="8968" max="8968" width="39.5703125" style="40" customWidth="1"/>
    <col min="8969" max="8969" width="46.140625" style="40" customWidth="1"/>
    <col min="8970" max="9217" width="9.140625" style="40"/>
    <col min="9218" max="9218" width="39.28515625" style="40" customWidth="1"/>
    <col min="9219" max="9219" width="10.85546875" style="40" customWidth="1"/>
    <col min="9220" max="9222" width="9.140625" style="40"/>
    <col min="9223" max="9223" width="10.7109375" style="40" bestFit="1" customWidth="1"/>
    <col min="9224" max="9224" width="39.5703125" style="40" customWidth="1"/>
    <col min="9225" max="9225" width="46.140625" style="40" customWidth="1"/>
    <col min="9226" max="9473" width="9.140625" style="40"/>
    <col min="9474" max="9474" width="39.28515625" style="40" customWidth="1"/>
    <col min="9475" max="9475" width="10.85546875" style="40" customWidth="1"/>
    <col min="9476" max="9478" width="9.140625" style="40"/>
    <col min="9479" max="9479" width="10.7109375" style="40" bestFit="1" customWidth="1"/>
    <col min="9480" max="9480" width="39.5703125" style="40" customWidth="1"/>
    <col min="9481" max="9481" width="46.140625" style="40" customWidth="1"/>
    <col min="9482" max="9729" width="9.140625" style="40"/>
    <col min="9730" max="9730" width="39.28515625" style="40" customWidth="1"/>
    <col min="9731" max="9731" width="10.85546875" style="40" customWidth="1"/>
    <col min="9732" max="9734" width="9.140625" style="40"/>
    <col min="9735" max="9735" width="10.7109375" style="40" bestFit="1" customWidth="1"/>
    <col min="9736" max="9736" width="39.5703125" style="40" customWidth="1"/>
    <col min="9737" max="9737" width="46.140625" style="40" customWidth="1"/>
    <col min="9738" max="9985" width="9.140625" style="40"/>
    <col min="9986" max="9986" width="39.28515625" style="40" customWidth="1"/>
    <col min="9987" max="9987" width="10.85546875" style="40" customWidth="1"/>
    <col min="9988" max="9990" width="9.140625" style="40"/>
    <col min="9991" max="9991" width="10.7109375" style="40" bestFit="1" customWidth="1"/>
    <col min="9992" max="9992" width="39.5703125" style="40" customWidth="1"/>
    <col min="9993" max="9993" width="46.140625" style="40" customWidth="1"/>
    <col min="9994" max="10241" width="9.140625" style="40"/>
    <col min="10242" max="10242" width="39.28515625" style="40" customWidth="1"/>
    <col min="10243" max="10243" width="10.85546875" style="40" customWidth="1"/>
    <col min="10244" max="10246" width="9.140625" style="40"/>
    <col min="10247" max="10247" width="10.7109375" style="40" bestFit="1" customWidth="1"/>
    <col min="10248" max="10248" width="39.5703125" style="40" customWidth="1"/>
    <col min="10249" max="10249" width="46.140625" style="40" customWidth="1"/>
    <col min="10250" max="10497" width="9.140625" style="40"/>
    <col min="10498" max="10498" width="39.28515625" style="40" customWidth="1"/>
    <col min="10499" max="10499" width="10.85546875" style="40" customWidth="1"/>
    <col min="10500" max="10502" width="9.140625" style="40"/>
    <col min="10503" max="10503" width="10.7109375" style="40" bestFit="1" customWidth="1"/>
    <col min="10504" max="10504" width="39.5703125" style="40" customWidth="1"/>
    <col min="10505" max="10505" width="46.140625" style="40" customWidth="1"/>
    <col min="10506" max="10753" width="9.140625" style="40"/>
    <col min="10754" max="10754" width="39.28515625" style="40" customWidth="1"/>
    <col min="10755" max="10755" width="10.85546875" style="40" customWidth="1"/>
    <col min="10756" max="10758" width="9.140625" style="40"/>
    <col min="10759" max="10759" width="10.7109375" style="40" bestFit="1" customWidth="1"/>
    <col min="10760" max="10760" width="39.5703125" style="40" customWidth="1"/>
    <col min="10761" max="10761" width="46.140625" style="40" customWidth="1"/>
    <col min="10762" max="11009" width="9.140625" style="40"/>
    <col min="11010" max="11010" width="39.28515625" style="40" customWidth="1"/>
    <col min="11011" max="11011" width="10.85546875" style="40" customWidth="1"/>
    <col min="11012" max="11014" width="9.140625" style="40"/>
    <col min="11015" max="11015" width="10.7109375" style="40" bestFit="1" customWidth="1"/>
    <col min="11016" max="11016" width="39.5703125" style="40" customWidth="1"/>
    <col min="11017" max="11017" width="46.140625" style="40" customWidth="1"/>
    <col min="11018" max="11265" width="9.140625" style="40"/>
    <col min="11266" max="11266" width="39.28515625" style="40" customWidth="1"/>
    <col min="11267" max="11267" width="10.85546875" style="40" customWidth="1"/>
    <col min="11268" max="11270" width="9.140625" style="40"/>
    <col min="11271" max="11271" width="10.7109375" style="40" bestFit="1" customWidth="1"/>
    <col min="11272" max="11272" width="39.5703125" style="40" customWidth="1"/>
    <col min="11273" max="11273" width="46.140625" style="40" customWidth="1"/>
    <col min="11274" max="11521" width="9.140625" style="40"/>
    <col min="11522" max="11522" width="39.28515625" style="40" customWidth="1"/>
    <col min="11523" max="11523" width="10.85546875" style="40" customWidth="1"/>
    <col min="11524" max="11526" width="9.140625" style="40"/>
    <col min="11527" max="11527" width="10.7109375" style="40" bestFit="1" customWidth="1"/>
    <col min="11528" max="11528" width="39.5703125" style="40" customWidth="1"/>
    <col min="11529" max="11529" width="46.140625" style="40" customWidth="1"/>
    <col min="11530" max="11777" width="9.140625" style="40"/>
    <col min="11778" max="11778" width="39.28515625" style="40" customWidth="1"/>
    <col min="11779" max="11779" width="10.85546875" style="40" customWidth="1"/>
    <col min="11780" max="11782" width="9.140625" style="40"/>
    <col min="11783" max="11783" width="10.7109375" style="40" bestFit="1" customWidth="1"/>
    <col min="11784" max="11784" width="39.5703125" style="40" customWidth="1"/>
    <col min="11785" max="11785" width="46.140625" style="40" customWidth="1"/>
    <col min="11786" max="12033" width="9.140625" style="40"/>
    <col min="12034" max="12034" width="39.28515625" style="40" customWidth="1"/>
    <col min="12035" max="12035" width="10.85546875" style="40" customWidth="1"/>
    <col min="12036" max="12038" width="9.140625" style="40"/>
    <col min="12039" max="12039" width="10.7109375" style="40" bestFit="1" customWidth="1"/>
    <col min="12040" max="12040" width="39.5703125" style="40" customWidth="1"/>
    <col min="12041" max="12041" width="46.140625" style="40" customWidth="1"/>
    <col min="12042" max="12289" width="9.140625" style="40"/>
    <col min="12290" max="12290" width="39.28515625" style="40" customWidth="1"/>
    <col min="12291" max="12291" width="10.85546875" style="40" customWidth="1"/>
    <col min="12292" max="12294" width="9.140625" style="40"/>
    <col min="12295" max="12295" width="10.7109375" style="40" bestFit="1" customWidth="1"/>
    <col min="12296" max="12296" width="39.5703125" style="40" customWidth="1"/>
    <col min="12297" max="12297" width="46.140625" style="40" customWidth="1"/>
    <col min="12298" max="12545" width="9.140625" style="40"/>
    <col min="12546" max="12546" width="39.28515625" style="40" customWidth="1"/>
    <col min="12547" max="12547" width="10.85546875" style="40" customWidth="1"/>
    <col min="12548" max="12550" width="9.140625" style="40"/>
    <col min="12551" max="12551" width="10.7109375" style="40" bestFit="1" customWidth="1"/>
    <col min="12552" max="12552" width="39.5703125" style="40" customWidth="1"/>
    <col min="12553" max="12553" width="46.140625" style="40" customWidth="1"/>
    <col min="12554" max="12801" width="9.140625" style="40"/>
    <col min="12802" max="12802" width="39.28515625" style="40" customWidth="1"/>
    <col min="12803" max="12803" width="10.85546875" style="40" customWidth="1"/>
    <col min="12804" max="12806" width="9.140625" style="40"/>
    <col min="12807" max="12807" width="10.7109375" style="40" bestFit="1" customWidth="1"/>
    <col min="12808" max="12808" width="39.5703125" style="40" customWidth="1"/>
    <col min="12809" max="12809" width="46.140625" style="40" customWidth="1"/>
    <col min="12810" max="13057" width="9.140625" style="40"/>
    <col min="13058" max="13058" width="39.28515625" style="40" customWidth="1"/>
    <col min="13059" max="13059" width="10.85546875" style="40" customWidth="1"/>
    <col min="13060" max="13062" width="9.140625" style="40"/>
    <col min="13063" max="13063" width="10.7109375" style="40" bestFit="1" customWidth="1"/>
    <col min="13064" max="13064" width="39.5703125" style="40" customWidth="1"/>
    <col min="13065" max="13065" width="46.140625" style="40" customWidth="1"/>
    <col min="13066" max="13313" width="9.140625" style="40"/>
    <col min="13314" max="13314" width="39.28515625" style="40" customWidth="1"/>
    <col min="13315" max="13315" width="10.85546875" style="40" customWidth="1"/>
    <col min="13316" max="13318" width="9.140625" style="40"/>
    <col min="13319" max="13319" width="10.7109375" style="40" bestFit="1" customWidth="1"/>
    <col min="13320" max="13320" width="39.5703125" style="40" customWidth="1"/>
    <col min="13321" max="13321" width="46.140625" style="40" customWidth="1"/>
    <col min="13322" max="13569" width="9.140625" style="40"/>
    <col min="13570" max="13570" width="39.28515625" style="40" customWidth="1"/>
    <col min="13571" max="13571" width="10.85546875" style="40" customWidth="1"/>
    <col min="13572" max="13574" width="9.140625" style="40"/>
    <col min="13575" max="13575" width="10.7109375" style="40" bestFit="1" customWidth="1"/>
    <col min="13576" max="13576" width="39.5703125" style="40" customWidth="1"/>
    <col min="13577" max="13577" width="46.140625" style="40" customWidth="1"/>
    <col min="13578" max="13825" width="9.140625" style="40"/>
    <col min="13826" max="13826" width="39.28515625" style="40" customWidth="1"/>
    <col min="13827" max="13827" width="10.85546875" style="40" customWidth="1"/>
    <col min="13828" max="13830" width="9.140625" style="40"/>
    <col min="13831" max="13831" width="10.7109375" style="40" bestFit="1" customWidth="1"/>
    <col min="13832" max="13832" width="39.5703125" style="40" customWidth="1"/>
    <col min="13833" max="13833" width="46.140625" style="40" customWidth="1"/>
    <col min="13834" max="14081" width="9.140625" style="40"/>
    <col min="14082" max="14082" width="39.28515625" style="40" customWidth="1"/>
    <col min="14083" max="14083" width="10.85546875" style="40" customWidth="1"/>
    <col min="14084" max="14086" width="9.140625" style="40"/>
    <col min="14087" max="14087" width="10.7109375" style="40" bestFit="1" customWidth="1"/>
    <col min="14088" max="14088" width="39.5703125" style="40" customWidth="1"/>
    <col min="14089" max="14089" width="46.140625" style="40" customWidth="1"/>
    <col min="14090" max="14337" width="9.140625" style="40"/>
    <col min="14338" max="14338" width="39.28515625" style="40" customWidth="1"/>
    <col min="14339" max="14339" width="10.85546875" style="40" customWidth="1"/>
    <col min="14340" max="14342" width="9.140625" style="40"/>
    <col min="14343" max="14343" width="10.7109375" style="40" bestFit="1" customWidth="1"/>
    <col min="14344" max="14344" width="39.5703125" style="40" customWidth="1"/>
    <col min="14345" max="14345" width="46.140625" style="40" customWidth="1"/>
    <col min="14346" max="14593" width="9.140625" style="40"/>
    <col min="14594" max="14594" width="39.28515625" style="40" customWidth="1"/>
    <col min="14595" max="14595" width="10.85546875" style="40" customWidth="1"/>
    <col min="14596" max="14598" width="9.140625" style="40"/>
    <col min="14599" max="14599" width="10.7109375" style="40" bestFit="1" customWidth="1"/>
    <col min="14600" max="14600" width="39.5703125" style="40" customWidth="1"/>
    <col min="14601" max="14601" width="46.140625" style="40" customWidth="1"/>
    <col min="14602" max="14849" width="9.140625" style="40"/>
    <col min="14850" max="14850" width="39.28515625" style="40" customWidth="1"/>
    <col min="14851" max="14851" width="10.85546875" style="40" customWidth="1"/>
    <col min="14852" max="14854" width="9.140625" style="40"/>
    <col min="14855" max="14855" width="10.7109375" style="40" bestFit="1" customWidth="1"/>
    <col min="14856" max="14856" width="39.5703125" style="40" customWidth="1"/>
    <col min="14857" max="14857" width="46.140625" style="40" customWidth="1"/>
    <col min="14858" max="15105" width="9.140625" style="40"/>
    <col min="15106" max="15106" width="39.28515625" style="40" customWidth="1"/>
    <col min="15107" max="15107" width="10.85546875" style="40" customWidth="1"/>
    <col min="15108" max="15110" width="9.140625" style="40"/>
    <col min="15111" max="15111" width="10.7109375" style="40" bestFit="1" customWidth="1"/>
    <col min="15112" max="15112" width="39.5703125" style="40" customWidth="1"/>
    <col min="15113" max="15113" width="46.140625" style="40" customWidth="1"/>
    <col min="15114" max="15361" width="9.140625" style="40"/>
    <col min="15362" max="15362" width="39.28515625" style="40" customWidth="1"/>
    <col min="15363" max="15363" width="10.85546875" style="40" customWidth="1"/>
    <col min="15364" max="15366" width="9.140625" style="40"/>
    <col min="15367" max="15367" width="10.7109375" style="40" bestFit="1" customWidth="1"/>
    <col min="15368" max="15368" width="39.5703125" style="40" customWidth="1"/>
    <col min="15369" max="15369" width="46.140625" style="40" customWidth="1"/>
    <col min="15370" max="15617" width="9.140625" style="40"/>
    <col min="15618" max="15618" width="39.28515625" style="40" customWidth="1"/>
    <col min="15619" max="15619" width="10.85546875" style="40" customWidth="1"/>
    <col min="15620" max="15622" width="9.140625" style="40"/>
    <col min="15623" max="15623" width="10.7109375" style="40" bestFit="1" customWidth="1"/>
    <col min="15624" max="15624" width="39.5703125" style="40" customWidth="1"/>
    <col min="15625" max="15625" width="46.140625" style="40" customWidth="1"/>
    <col min="15626" max="15873" width="9.140625" style="40"/>
    <col min="15874" max="15874" width="39.28515625" style="40" customWidth="1"/>
    <col min="15875" max="15875" width="10.85546875" style="40" customWidth="1"/>
    <col min="15876" max="15878" width="9.140625" style="40"/>
    <col min="15879" max="15879" width="10.7109375" style="40" bestFit="1" customWidth="1"/>
    <col min="15880" max="15880" width="39.5703125" style="40" customWidth="1"/>
    <col min="15881" max="15881" width="46.140625" style="40" customWidth="1"/>
    <col min="15882" max="16129" width="9.140625" style="40"/>
    <col min="16130" max="16130" width="39.28515625" style="40" customWidth="1"/>
    <col min="16131" max="16131" width="10.85546875" style="40" customWidth="1"/>
    <col min="16132" max="16134" width="9.140625" style="40"/>
    <col min="16135" max="16135" width="10.7109375" style="40" bestFit="1" customWidth="1"/>
    <col min="16136" max="16136" width="39.5703125" style="40" customWidth="1"/>
    <col min="16137" max="16137" width="46.140625" style="40" customWidth="1"/>
    <col min="16138" max="16384" width="9.140625" style="40"/>
  </cols>
  <sheetData>
    <row r="1" spans="1:11" ht="18" x14ac:dyDescent="0.2">
      <c r="A1" s="36" t="s">
        <v>18</v>
      </c>
      <c r="C1" s="38" t="s">
        <v>19</v>
      </c>
    </row>
    <row r="2" spans="1:11" x14ac:dyDescent="0.2">
      <c r="D2" s="41"/>
    </row>
    <row r="4" spans="1:11" x14ac:dyDescent="0.2">
      <c r="A4" s="42" t="s">
        <v>20</v>
      </c>
      <c r="B4" s="43" t="s">
        <v>21</v>
      </c>
      <c r="C4" s="42" t="s">
        <v>7</v>
      </c>
      <c r="D4" s="42" t="s">
        <v>22</v>
      </c>
      <c r="E4" s="42" t="s">
        <v>13</v>
      </c>
      <c r="F4" s="42" t="s">
        <v>23</v>
      </c>
      <c r="G4" s="42" t="s">
        <v>24</v>
      </c>
      <c r="H4" s="43" t="s">
        <v>25</v>
      </c>
      <c r="I4" s="43" t="s">
        <v>26</v>
      </c>
    </row>
    <row r="5" spans="1:11" x14ac:dyDescent="0.2">
      <c r="A5" s="44">
        <v>1</v>
      </c>
      <c r="B5" s="45" t="s">
        <v>18</v>
      </c>
      <c r="C5" s="44" t="s">
        <v>27</v>
      </c>
      <c r="D5" s="44">
        <v>3</v>
      </c>
      <c r="E5" s="44">
        <v>0</v>
      </c>
      <c r="F5" s="44">
        <v>1</v>
      </c>
      <c r="G5" s="51" t="s">
        <v>33</v>
      </c>
      <c r="H5" s="50" t="s">
        <v>58</v>
      </c>
      <c r="I5" s="47" t="s">
        <v>29</v>
      </c>
    </row>
    <row r="6" spans="1:11" x14ac:dyDescent="0.2">
      <c r="A6" s="44">
        <v>2</v>
      </c>
      <c r="B6" s="50" t="s">
        <v>34</v>
      </c>
      <c r="C6" s="44" t="s">
        <v>27</v>
      </c>
      <c r="D6" s="44">
        <v>8</v>
      </c>
      <c r="E6" s="44">
        <v>0</v>
      </c>
      <c r="F6" s="44">
        <v>1</v>
      </c>
      <c r="G6" s="51" t="s">
        <v>33</v>
      </c>
      <c r="H6" s="50" t="s">
        <v>58</v>
      </c>
      <c r="I6" s="47" t="s">
        <v>29</v>
      </c>
    </row>
    <row r="7" spans="1:11" x14ac:dyDescent="0.2">
      <c r="A7" s="44">
        <v>3</v>
      </c>
      <c r="B7" s="45" t="s">
        <v>35</v>
      </c>
      <c r="C7" s="44" t="s">
        <v>27</v>
      </c>
      <c r="D7" s="44">
        <v>20</v>
      </c>
      <c r="E7" s="44">
        <v>0</v>
      </c>
      <c r="F7" s="44">
        <v>1</v>
      </c>
      <c r="G7" s="51" t="s">
        <v>33</v>
      </c>
      <c r="H7" s="50" t="s">
        <v>58</v>
      </c>
      <c r="I7" s="47" t="s">
        <v>29</v>
      </c>
    </row>
    <row r="8" spans="1:11" ht="25.5" x14ac:dyDescent="0.2">
      <c r="A8" s="44">
        <v>4</v>
      </c>
      <c r="B8" s="50" t="s">
        <v>57</v>
      </c>
      <c r="C8" s="44" t="s">
        <v>27</v>
      </c>
      <c r="D8" s="44">
        <v>13</v>
      </c>
      <c r="E8" s="44">
        <v>0</v>
      </c>
      <c r="F8" s="44">
        <v>1</v>
      </c>
      <c r="G8" s="51" t="s">
        <v>33</v>
      </c>
      <c r="H8" s="50" t="s">
        <v>58</v>
      </c>
      <c r="I8" s="47" t="s">
        <v>29</v>
      </c>
    </row>
    <row r="9" spans="1:11" x14ac:dyDescent="0.2">
      <c r="A9" s="44">
        <v>5</v>
      </c>
      <c r="B9" s="45" t="s">
        <v>36</v>
      </c>
      <c r="C9" s="44" t="s">
        <v>27</v>
      </c>
      <c r="D9" s="44">
        <v>13</v>
      </c>
      <c r="E9" s="44">
        <v>0</v>
      </c>
      <c r="F9" s="44">
        <v>1</v>
      </c>
      <c r="G9" s="51" t="s">
        <v>33</v>
      </c>
      <c r="H9" s="50" t="s">
        <v>58</v>
      </c>
      <c r="I9" s="47" t="s">
        <v>29</v>
      </c>
    </row>
    <row r="10" spans="1:11" x14ac:dyDescent="0.2">
      <c r="A10" s="44">
        <v>6</v>
      </c>
      <c r="B10" s="45" t="s">
        <v>37</v>
      </c>
      <c r="C10" s="44" t="s">
        <v>27</v>
      </c>
      <c r="D10" s="44">
        <v>13</v>
      </c>
      <c r="E10" s="44">
        <v>0</v>
      </c>
      <c r="F10" s="44">
        <v>1</v>
      </c>
      <c r="G10" s="51" t="s">
        <v>33</v>
      </c>
      <c r="H10" s="50" t="s">
        <v>58</v>
      </c>
      <c r="I10" s="47" t="s">
        <v>29</v>
      </c>
    </row>
    <row r="11" spans="1:11" x14ac:dyDescent="0.2">
      <c r="A11" s="44">
        <v>7</v>
      </c>
      <c r="B11" s="45" t="s">
        <v>38</v>
      </c>
      <c r="C11" s="44" t="s">
        <v>27</v>
      </c>
      <c r="D11" s="44">
        <v>13</v>
      </c>
      <c r="E11" s="44">
        <v>0</v>
      </c>
      <c r="F11" s="44">
        <v>1</v>
      </c>
      <c r="G11" s="51" t="s">
        <v>33</v>
      </c>
      <c r="H11" s="50" t="s">
        <v>58</v>
      </c>
      <c r="I11" s="45" t="s">
        <v>29</v>
      </c>
      <c r="K11" s="48"/>
    </row>
    <row r="12" spans="1:11" ht="51" hidden="1" x14ac:dyDescent="0.2">
      <c r="A12" s="44">
        <v>8</v>
      </c>
      <c r="B12" s="45" t="s">
        <v>31</v>
      </c>
      <c r="C12" s="44" t="s">
        <v>30</v>
      </c>
      <c r="D12" s="44">
        <v>13</v>
      </c>
      <c r="E12" s="44">
        <v>1</v>
      </c>
      <c r="F12" s="44">
        <v>-2</v>
      </c>
      <c r="G12" s="46" t="s">
        <v>28</v>
      </c>
      <c r="H12" s="50" t="s">
        <v>58</v>
      </c>
      <c r="I12" s="45" t="s">
        <v>29</v>
      </c>
    </row>
    <row r="13" spans="1:11" ht="51" hidden="1" x14ac:dyDescent="0.2">
      <c r="A13" s="44">
        <v>9</v>
      </c>
      <c r="B13" s="45" t="s">
        <v>32</v>
      </c>
      <c r="C13" s="44" t="s">
        <v>30</v>
      </c>
      <c r="D13" s="44">
        <v>13</v>
      </c>
      <c r="E13" s="44">
        <v>1</v>
      </c>
      <c r="F13" s="44">
        <v>-5</v>
      </c>
      <c r="G13" s="46" t="s">
        <v>28</v>
      </c>
      <c r="H13" s="50" t="s">
        <v>58</v>
      </c>
      <c r="I13" s="45" t="s">
        <v>29</v>
      </c>
    </row>
    <row r="14" spans="1:11" ht="51" hidden="1" x14ac:dyDescent="0.2">
      <c r="A14" s="44">
        <v>10</v>
      </c>
      <c r="B14" s="45" t="s">
        <v>31</v>
      </c>
      <c r="C14" s="44" t="s">
        <v>30</v>
      </c>
      <c r="D14" s="44">
        <v>13</v>
      </c>
      <c r="E14" s="44">
        <v>1</v>
      </c>
      <c r="F14" s="44">
        <v>-8</v>
      </c>
      <c r="G14" s="46" t="s">
        <v>28</v>
      </c>
      <c r="H14" s="50" t="s">
        <v>58</v>
      </c>
      <c r="I14" s="45" t="s">
        <v>29</v>
      </c>
    </row>
    <row r="15" spans="1:11" x14ac:dyDescent="0.2">
      <c r="A15" s="44">
        <v>8</v>
      </c>
      <c r="B15" s="45" t="s">
        <v>39</v>
      </c>
      <c r="C15" s="44" t="s">
        <v>27</v>
      </c>
      <c r="D15" s="44">
        <v>13</v>
      </c>
      <c r="E15" s="44">
        <v>0</v>
      </c>
      <c r="F15" s="44">
        <v>1</v>
      </c>
      <c r="G15" s="51" t="s">
        <v>33</v>
      </c>
      <c r="H15" s="50" t="s">
        <v>58</v>
      </c>
      <c r="I15" s="45" t="s">
        <v>29</v>
      </c>
    </row>
    <row r="16" spans="1:11" x14ac:dyDescent="0.2">
      <c r="A16" s="44">
        <v>9</v>
      </c>
      <c r="B16" s="45" t="s">
        <v>18</v>
      </c>
      <c r="C16" s="44" t="s">
        <v>27</v>
      </c>
      <c r="D16" s="44">
        <v>3</v>
      </c>
      <c r="E16" s="54" t="s">
        <v>60</v>
      </c>
      <c r="F16" s="44">
        <v>1</v>
      </c>
      <c r="G16" s="51" t="s">
        <v>33</v>
      </c>
      <c r="H16" s="50" t="s">
        <v>67</v>
      </c>
      <c r="I16" s="45" t="s">
        <v>29</v>
      </c>
    </row>
    <row r="17" spans="1:9" x14ac:dyDescent="0.2">
      <c r="A17" s="44">
        <v>10</v>
      </c>
      <c r="B17" s="9" t="s">
        <v>40</v>
      </c>
      <c r="C17" s="44" t="s">
        <v>27</v>
      </c>
      <c r="D17" s="44">
        <v>3</v>
      </c>
      <c r="E17" s="54" t="s">
        <v>60</v>
      </c>
      <c r="F17" s="44">
        <v>1</v>
      </c>
      <c r="G17" s="51" t="s">
        <v>33</v>
      </c>
      <c r="H17" s="50" t="s">
        <v>64</v>
      </c>
      <c r="I17" s="45" t="s">
        <v>29</v>
      </c>
    </row>
    <row r="18" spans="1:9" x14ac:dyDescent="0.2">
      <c r="A18" s="44">
        <v>11</v>
      </c>
      <c r="B18" s="9" t="s">
        <v>61</v>
      </c>
      <c r="C18" s="44" t="s">
        <v>27</v>
      </c>
      <c r="D18" s="44">
        <v>3</v>
      </c>
      <c r="E18" s="54" t="s">
        <v>60</v>
      </c>
      <c r="F18" s="44">
        <v>1</v>
      </c>
      <c r="G18" s="51" t="s">
        <v>33</v>
      </c>
      <c r="H18" s="50" t="s">
        <v>65</v>
      </c>
      <c r="I18" s="45" t="s">
        <v>29</v>
      </c>
    </row>
    <row r="19" spans="1:9" ht="63.75" x14ac:dyDescent="0.2">
      <c r="A19" s="44">
        <v>12</v>
      </c>
      <c r="B19" s="9" t="s">
        <v>62</v>
      </c>
      <c r="C19" s="44" t="s">
        <v>27</v>
      </c>
      <c r="D19" s="44">
        <v>3</v>
      </c>
      <c r="E19" s="54" t="s">
        <v>60</v>
      </c>
      <c r="F19" s="44">
        <v>1</v>
      </c>
      <c r="G19" s="51" t="s">
        <v>33</v>
      </c>
      <c r="H19" s="50" t="s">
        <v>66</v>
      </c>
      <c r="I19" s="45" t="s">
        <v>29</v>
      </c>
    </row>
    <row r="20" spans="1:9" ht="25.5" x14ac:dyDescent="0.2">
      <c r="A20" s="44">
        <v>13</v>
      </c>
      <c r="B20" s="9" t="s">
        <v>63</v>
      </c>
      <c r="C20" s="44" t="s">
        <v>27</v>
      </c>
      <c r="D20" s="44">
        <v>3</v>
      </c>
      <c r="E20" s="54" t="s">
        <v>60</v>
      </c>
      <c r="F20" s="44">
        <v>1</v>
      </c>
      <c r="G20" s="51" t="s">
        <v>33</v>
      </c>
      <c r="H20" s="50" t="s">
        <v>68</v>
      </c>
      <c r="I20" s="45" t="s">
        <v>29</v>
      </c>
    </row>
    <row r="21" spans="1:9" ht="25.5" x14ac:dyDescent="0.2">
      <c r="A21" s="44">
        <v>14</v>
      </c>
      <c r="B21" s="9" t="s">
        <v>43</v>
      </c>
      <c r="C21" s="44" t="s">
        <v>27</v>
      </c>
      <c r="D21" s="44">
        <v>3</v>
      </c>
      <c r="E21" s="54" t="s">
        <v>60</v>
      </c>
      <c r="F21" s="44">
        <v>1</v>
      </c>
      <c r="G21" s="51" t="s">
        <v>33</v>
      </c>
      <c r="H21" s="50" t="s">
        <v>69</v>
      </c>
      <c r="I21" s="45" t="s">
        <v>29</v>
      </c>
    </row>
    <row r="22" spans="1:9" ht="38.25" x14ac:dyDescent="0.2">
      <c r="A22" s="56">
        <v>15</v>
      </c>
      <c r="B22" s="55" t="s">
        <v>42</v>
      </c>
      <c r="C22" s="44" t="s">
        <v>27</v>
      </c>
      <c r="D22" s="44">
        <v>3</v>
      </c>
      <c r="E22" s="44">
        <v>3</v>
      </c>
      <c r="F22" s="44">
        <v>1</v>
      </c>
      <c r="G22" s="51" t="s">
        <v>33</v>
      </c>
      <c r="H22" s="45" t="s">
        <v>77</v>
      </c>
      <c r="I22" s="45" t="s">
        <v>29</v>
      </c>
    </row>
    <row r="23" spans="1:9" ht="39" customHeight="1" x14ac:dyDescent="0.2">
      <c r="A23" s="44">
        <v>16</v>
      </c>
      <c r="B23" s="9" t="s">
        <v>70</v>
      </c>
      <c r="C23" s="44" t="s">
        <v>27</v>
      </c>
      <c r="D23" s="44">
        <v>3</v>
      </c>
      <c r="E23" s="44">
        <v>3</v>
      </c>
      <c r="F23" s="44">
        <v>1</v>
      </c>
      <c r="G23" s="51" t="s">
        <v>33</v>
      </c>
      <c r="H23" s="45" t="s">
        <v>78</v>
      </c>
      <c r="I23" s="45" t="s">
        <v>29</v>
      </c>
    </row>
    <row r="24" spans="1:9" x14ac:dyDescent="0.2">
      <c r="A24" s="44">
        <v>17</v>
      </c>
      <c r="B24" s="9" t="s">
        <v>71</v>
      </c>
      <c r="C24" s="44" t="s">
        <v>27</v>
      </c>
      <c r="D24" s="44">
        <v>3</v>
      </c>
      <c r="E24" s="44">
        <v>3</v>
      </c>
      <c r="F24" s="44">
        <v>1</v>
      </c>
      <c r="G24" s="51" t="s">
        <v>33</v>
      </c>
      <c r="H24" s="45" t="s">
        <v>76</v>
      </c>
      <c r="I24" s="45" t="s">
        <v>29</v>
      </c>
    </row>
    <row r="25" spans="1:9" x14ac:dyDescent="0.2">
      <c r="A25" s="44">
        <v>18</v>
      </c>
      <c r="B25" s="9" t="s">
        <v>72</v>
      </c>
      <c r="C25" s="44" t="s">
        <v>27</v>
      </c>
      <c r="D25" s="44">
        <v>3</v>
      </c>
      <c r="E25" s="44">
        <v>3</v>
      </c>
      <c r="F25" s="44">
        <v>1</v>
      </c>
      <c r="G25" s="51" t="s">
        <v>33</v>
      </c>
      <c r="H25" s="45" t="s">
        <v>75</v>
      </c>
      <c r="I25" s="45" t="s">
        <v>29</v>
      </c>
    </row>
    <row r="26" spans="1:9" x14ac:dyDescent="0.2">
      <c r="A26" s="44">
        <v>19</v>
      </c>
      <c r="B26" s="9" t="s">
        <v>73</v>
      </c>
      <c r="C26" s="44" t="s">
        <v>27</v>
      </c>
      <c r="D26" s="44">
        <v>3</v>
      </c>
      <c r="E26" s="44">
        <v>3</v>
      </c>
      <c r="F26" s="44">
        <v>1</v>
      </c>
      <c r="G26" s="51" t="s">
        <v>33</v>
      </c>
      <c r="H26" s="45" t="s">
        <v>76</v>
      </c>
      <c r="I26" s="45" t="s">
        <v>29</v>
      </c>
    </row>
    <row r="27" spans="1:9" ht="24" customHeight="1" x14ac:dyDescent="0.2">
      <c r="A27" s="44">
        <v>20</v>
      </c>
      <c r="B27" s="9" t="s">
        <v>74</v>
      </c>
      <c r="C27" s="44" t="s">
        <v>27</v>
      </c>
      <c r="D27" s="44">
        <v>3</v>
      </c>
      <c r="E27" s="44">
        <v>3</v>
      </c>
      <c r="F27" s="44">
        <v>1</v>
      </c>
      <c r="G27" s="51" t="s">
        <v>33</v>
      </c>
      <c r="H27" s="50" t="s">
        <v>69</v>
      </c>
      <c r="I27" s="45" t="s">
        <v>29</v>
      </c>
    </row>
    <row r="28" spans="1:9" ht="25.5" x14ac:dyDescent="0.2">
      <c r="A28" s="44">
        <v>21</v>
      </c>
      <c r="B28" s="52" t="s">
        <v>79</v>
      </c>
      <c r="C28" s="44" t="s">
        <v>27</v>
      </c>
      <c r="D28" s="44">
        <v>3</v>
      </c>
      <c r="E28" s="44">
        <v>3</v>
      </c>
      <c r="F28" s="44">
        <v>1</v>
      </c>
      <c r="G28" s="51" t="s">
        <v>33</v>
      </c>
      <c r="H28" s="50" t="s">
        <v>84</v>
      </c>
      <c r="I28" s="45" t="s">
        <v>29</v>
      </c>
    </row>
    <row r="29" spans="1:9" ht="25.5" x14ac:dyDescent="0.2">
      <c r="A29" s="44">
        <v>22</v>
      </c>
      <c r="B29" s="52" t="s">
        <v>80</v>
      </c>
      <c r="C29" s="44" t="s">
        <v>27</v>
      </c>
      <c r="D29" s="44">
        <v>3</v>
      </c>
      <c r="E29" s="44">
        <v>3</v>
      </c>
      <c r="F29" s="44">
        <v>1</v>
      </c>
      <c r="G29" s="51" t="s">
        <v>33</v>
      </c>
      <c r="H29" s="50" t="s">
        <v>84</v>
      </c>
      <c r="I29" s="45" t="s">
        <v>29</v>
      </c>
    </row>
    <row r="30" spans="1:9" ht="25.5" x14ac:dyDescent="0.2">
      <c r="A30" s="44">
        <v>23</v>
      </c>
      <c r="B30" s="52" t="s">
        <v>81</v>
      </c>
      <c r="C30" s="44" t="s">
        <v>27</v>
      </c>
      <c r="D30" s="44">
        <v>3</v>
      </c>
      <c r="E30" s="44">
        <v>3</v>
      </c>
      <c r="F30" s="44">
        <v>1</v>
      </c>
      <c r="G30" s="51" t="s">
        <v>33</v>
      </c>
      <c r="H30" s="50" t="s">
        <v>85</v>
      </c>
      <c r="I30" s="45" t="s">
        <v>29</v>
      </c>
    </row>
    <row r="31" spans="1:9" x14ac:dyDescent="0.2">
      <c r="A31" s="44">
        <v>24</v>
      </c>
      <c r="B31" s="52" t="s">
        <v>82</v>
      </c>
      <c r="C31" s="44" t="s">
        <v>27</v>
      </c>
      <c r="D31" s="44">
        <v>3</v>
      </c>
      <c r="E31" s="44">
        <v>3</v>
      </c>
      <c r="F31" s="44">
        <v>1</v>
      </c>
      <c r="G31" s="51" t="s">
        <v>33</v>
      </c>
      <c r="H31" s="50" t="s">
        <v>83</v>
      </c>
      <c r="I31" s="45" t="s">
        <v>29</v>
      </c>
    </row>
    <row r="32" spans="1:9" x14ac:dyDescent="0.2">
      <c r="A32" s="44">
        <v>25</v>
      </c>
      <c r="B32" s="52" t="s">
        <v>82</v>
      </c>
      <c r="C32" s="44" t="s">
        <v>27</v>
      </c>
      <c r="D32" s="44">
        <v>3</v>
      </c>
      <c r="E32" s="44">
        <v>3</v>
      </c>
      <c r="F32" s="44">
        <v>1</v>
      </c>
      <c r="G32" s="51" t="s">
        <v>33</v>
      </c>
      <c r="H32" s="50" t="s">
        <v>83</v>
      </c>
      <c r="I32" s="45" t="s">
        <v>29</v>
      </c>
    </row>
    <row r="33" spans="7:7" x14ac:dyDescent="0.2">
      <c r="G33" s="57"/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B23:H27 A28:H138">
    <cfRule type="expression" dxfId="29" priority="55" stopIfTrue="1">
      <formula>$C4="Done"</formula>
    </cfRule>
    <cfRule type="expression" dxfId="28" priority="56" stopIfTrue="1">
      <formula>$C4="Ongoing"</formula>
    </cfRule>
    <cfRule type="expression" dxfId="27" priority="57" stopIfTrue="1">
      <formula>$C4="Removed"</formula>
    </cfRule>
  </conditionalFormatting>
  <conditionalFormatting sqref="I5">
    <cfRule type="expression" dxfId="26" priority="49" stopIfTrue="1">
      <formula>$C5="Done"</formula>
    </cfRule>
    <cfRule type="expression" dxfId="25" priority="50" stopIfTrue="1">
      <formula>$C5="Ongoing"</formula>
    </cfRule>
    <cfRule type="expression" dxfId="24" priority="51" stopIfTrue="1">
      <formula>$C5="Removed"</formula>
    </cfRule>
  </conditionalFormatting>
  <conditionalFormatting sqref="I6">
    <cfRule type="expression" dxfId="23" priority="22" stopIfTrue="1">
      <formula>$C6="Done"</formula>
    </cfRule>
    <cfRule type="expression" dxfId="22" priority="23" stopIfTrue="1">
      <formula>$C6="Ongoing"</formula>
    </cfRule>
    <cfRule type="expression" dxfId="21" priority="24" stopIfTrue="1">
      <formula>$C6="Removed"</formula>
    </cfRule>
  </conditionalFormatting>
  <conditionalFormatting sqref="I7">
    <cfRule type="expression" dxfId="20" priority="19" stopIfTrue="1">
      <formula>$C7="Done"</formula>
    </cfRule>
    <cfRule type="expression" dxfId="19" priority="20" stopIfTrue="1">
      <formula>$C7="Ongoing"</formula>
    </cfRule>
    <cfRule type="expression" dxfId="18" priority="21" stopIfTrue="1">
      <formula>$C7="Removed"</formula>
    </cfRule>
  </conditionalFormatting>
  <conditionalFormatting sqref="B18:B20">
    <cfRule type="expression" dxfId="17" priority="16" stopIfTrue="1">
      <formula>$C18="Done"</formula>
    </cfRule>
    <cfRule type="expression" dxfId="16" priority="17" stopIfTrue="1">
      <formula>$C18="Ongoing"</formula>
    </cfRule>
    <cfRule type="expression" dxfId="15" priority="18" stopIfTrue="1">
      <formula>$C18="Removed"</formula>
    </cfRule>
  </conditionalFormatting>
  <conditionalFormatting sqref="B22">
    <cfRule type="expression" dxfId="14" priority="149" stopIfTrue="1">
      <formula>$C21="Done"</formula>
    </cfRule>
    <cfRule type="expression" dxfId="13" priority="150" stopIfTrue="1">
      <formula>$C21="Ongoing"</formula>
    </cfRule>
    <cfRule type="expression" dxfId="12" priority="151" stopIfTrue="1">
      <formula>$C21="Removed"</formula>
    </cfRule>
  </conditionalFormatting>
  <conditionalFormatting sqref="B21">
    <cfRule type="expression" dxfId="11" priority="10" stopIfTrue="1">
      <formula>$C21="Done"</formula>
    </cfRule>
    <cfRule type="expression" dxfId="10" priority="11" stopIfTrue="1">
      <formula>$C21="Ongoing"</formula>
    </cfRule>
    <cfRule type="expression" dxfId="9" priority="12" stopIfTrue="1">
      <formula>$C21="Removed"</formula>
    </cfRule>
  </conditionalFormatting>
  <conditionalFormatting sqref="D21 F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E21">
    <cfRule type="expression" dxfId="5" priority="4" stopIfTrue="1">
      <formula>$C21="Done"</formula>
    </cfRule>
    <cfRule type="expression" dxfId="4" priority="5" stopIfTrue="1">
      <formula>$C21="Ongoing"</formula>
    </cfRule>
    <cfRule type="expression" dxfId="3" priority="6" stopIfTrue="1">
      <formula>$C21="Removed"</formula>
    </cfRule>
  </conditionalFormatting>
  <conditionalFormatting sqref="G16:G21">
    <cfRule type="expression" dxfId="2" priority="1" stopIfTrue="1">
      <formula>$C16="Done"</formula>
    </cfRule>
    <cfRule type="expression" dxfId="1" priority="2" stopIfTrue="1">
      <formula>$C16="Ongoing"</formula>
    </cfRule>
    <cfRule type="expression" dxfId="0" priority="3" stopIfTrue="1">
      <formula>$C16="Removed"</formula>
    </cfRule>
  </conditionalFormatting>
  <dataValidations count="1">
    <dataValidation type="list" allowBlank="1" showInputMessage="1" sqref="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WVK983043:WVK983067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2021-10-04T03:22:29Z</dcterms:modified>
</cp:coreProperties>
</file>