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<sst xmlns="http://schemas.openxmlformats.org/spreadsheetml/2006/main" count="383" uniqueCount="31">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</sst>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" xfId="0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zoomScale="85" zoomScaleNormal="85" workbookViewId="0">
      <selection activeCell="G183" sqref="G18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1" t="s">
        <v>8</v>
      </c>
      <c r="I4" s="41"/>
      <c r="J4" s="41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6.1956847467785438E-2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0.22445310158825293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2436</v>
      </c>
      <c r="J8" s="10">
        <f>I8/I12</f>
        <v>0.18249925082409349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3.5211267605633804E-2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6059</v>
      </c>
      <c r="J10" s="10">
        <f>I10/I12</f>
        <v>0.45392568175007492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560</v>
      </c>
      <c r="J11" s="13">
        <f>I11/I12</f>
        <v>4.1953850764159424E-2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13348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2" t="s">
        <v>20</v>
      </c>
      <c r="I15" s="42"/>
      <c r="J15" s="42"/>
      <c r="K15" s="42"/>
      <c r="L15" s="42"/>
      <c r="M15" s="42"/>
      <c r="N15" s="42"/>
      <c r="O15" s="42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1212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3042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485</v>
      </c>
      <c r="N19" s="21">
        <f>SUMIFS(C:C,B:B,"Ispezione codice",A:A,"Luca")</f>
        <v>189</v>
      </c>
      <c r="O19" s="22">
        <f>SUM(I19:N19)</f>
        <v>2663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609</v>
      </c>
      <c r="K21" s="25">
        <f t="shared" si="0"/>
        <v>117.5</v>
      </c>
      <c r="L21" s="25">
        <f t="shared" si="0"/>
        <v>1514.75</v>
      </c>
      <c r="M21" s="25">
        <f t="shared" si="0"/>
        <v>140</v>
      </c>
      <c r="N21" s="26">
        <f t="shared" si="0"/>
        <v>206.75</v>
      </c>
      <c r="O21" s="27">
        <f>SUM(O17:O20)</f>
        <v>13348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3" t="s">
        <v>28</v>
      </c>
      <c r="I24" s="43"/>
      <c r="J24" s="43"/>
      <c r="K24" s="43"/>
      <c r="L24" s="43"/>
      <c r="M24" s="43"/>
      <c r="N24" s="43"/>
      <c r="O24" s="43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0.36160420775805391</v>
      </c>
      <c r="J26" s="32">
        <f>J17/O17</f>
        <v>0.39842209072978302</v>
      </c>
      <c r="K26" s="32">
        <f>K17/O17</f>
        <v>0.15450361604207757</v>
      </c>
      <c r="L26" s="32">
        <f>L17/O17</f>
        <v>0</v>
      </c>
      <c r="M26" s="32">
        <f>M17/O17</f>
        <v>0</v>
      </c>
      <c r="N26" s="32">
        <f>N17/O17</f>
        <v>8.5470085470085472E-2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0.40443109275253475</v>
      </c>
      <c r="J28" s="32">
        <f>J19/O19</f>
        <v>0.31993991738640631</v>
      </c>
      <c r="K28" s="32">
        <f>K19/O19</f>
        <v>0</v>
      </c>
      <c r="L28" s="32">
        <f>L19/O19</f>
        <v>2.2530980097634247E-2</v>
      </c>
      <c r="M28" s="32">
        <f>M19/O19</f>
        <v>0.18212542245587682</v>
      </c>
      <c r="N28" s="32">
        <f>N19/O19</f>
        <v>7.097258730754788E-2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0.24505980654693044</v>
      </c>
      <c r="J30" s="36">
        <f t="shared" si="1"/>
        <v>0.20393801997808134</v>
      </c>
      <c r="K30" s="36">
        <f t="shared" si="1"/>
        <v>3.8625904010519393E-2</v>
      </c>
      <c r="L30" s="36">
        <f t="shared" si="1"/>
        <v>0.39810375438153012</v>
      </c>
      <c r="M30" s="36">
        <f t="shared" si="1"/>
        <v>5.0433316398282926E-2</v>
      </c>
      <c r="N30" s="37">
        <f t="shared" si="1"/>
        <v>6.3839198684655762E-2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25">
      <c r="A169" s="5" t="s">
        <v>19</v>
      </c>
      <c r="B169" s="5" t="s">
        <v>17</v>
      </c>
      <c r="C169" s="5">
        <v>175</v>
      </c>
      <c r="D169" s="39">
        <v>43628</v>
      </c>
    </row>
    <row r="170" spans="1:4" x14ac:dyDescent="0.25">
      <c r="A170" s="5" t="s">
        <v>6</v>
      </c>
      <c r="B170" s="5" t="s">
        <v>12</v>
      </c>
      <c r="C170" s="5">
        <v>23</v>
      </c>
      <c r="D170" s="39">
        <v>43628</v>
      </c>
    </row>
    <row r="171" spans="1:4" x14ac:dyDescent="0.25">
      <c r="A171" s="5" t="s">
        <v>19</v>
      </c>
      <c r="B171" s="5" t="s">
        <v>17</v>
      </c>
      <c r="C171" s="5">
        <v>30</v>
      </c>
      <c r="D171" s="39">
        <v>43628</v>
      </c>
    </row>
    <row r="172" spans="1:4" x14ac:dyDescent="0.25">
      <c r="A172" s="44"/>
      <c r="B172" s="44"/>
      <c r="C172" s="44"/>
      <c r="D172" s="44"/>
    </row>
    <row r="173" spans="1:4" x14ac:dyDescent="0.25">
      <c r="A173" s="44"/>
      <c r="B173" s="44"/>
      <c r="C173" s="44"/>
      <c r="D173" s="44"/>
    </row>
    <row r="174" spans="1:4" x14ac:dyDescent="0.25">
      <c r="A174" s="44"/>
      <c r="B174" s="44"/>
      <c r="C174" s="44"/>
      <c r="D174" s="44"/>
    </row>
    <row r="175" spans="1:4" x14ac:dyDescent="0.25">
      <c r="A175" s="44"/>
      <c r="B175" s="44"/>
      <c r="C175" s="44"/>
      <c r="D175" s="44"/>
    </row>
    <row r="176" spans="1:4" x14ac:dyDescent="0.25">
      <c r="A176" s="44"/>
      <c r="B176" s="44"/>
      <c r="C176" s="44"/>
      <c r="D176" s="44"/>
    </row>
    <row r="177" spans="1:4" x14ac:dyDescent="0.25">
      <c r="A177" s="44"/>
      <c r="B177" s="44"/>
      <c r="C177" s="44"/>
      <c r="D177" s="44"/>
    </row>
    <row r="178" spans="1:4" x14ac:dyDescent="0.25">
      <c r="A178" s="44"/>
      <c r="B178" s="44"/>
      <c r="C178" s="44"/>
      <c r="D178" s="44"/>
    </row>
    <row r="179" spans="1:4" x14ac:dyDescent="0.25">
      <c r="A179" s="44"/>
      <c r="B179" s="44"/>
      <c r="C179" s="44"/>
      <c r="D179" s="44"/>
    </row>
    <row r="180" spans="1:4" x14ac:dyDescent="0.25">
      <c r="A180" s="44"/>
      <c r="B180" s="44"/>
      <c r="C180" s="44"/>
      <c r="D180" s="44"/>
    </row>
    <row r="181" spans="1:4" x14ac:dyDescent="0.25">
      <c r="A181" s="44"/>
      <c r="B181" s="44"/>
      <c r="C181" s="44"/>
      <c r="D181" s="44"/>
    </row>
    <row r="182" spans="1:4" x14ac:dyDescent="0.25">
      <c r="A182" s="44"/>
      <c r="B182" s="44"/>
      <c r="C182" s="44"/>
      <c r="D182" s="44"/>
    </row>
    <row r="183" spans="1:4" x14ac:dyDescent="0.25">
      <c r="A183" s="44"/>
      <c r="B183" s="44"/>
      <c r="C183" s="44"/>
      <c r="D183" s="44"/>
    </row>
    <row r="184" spans="1:4" x14ac:dyDescent="0.25">
      <c r="A184" s="44"/>
      <c r="B184" s="44"/>
      <c r="C184" s="44"/>
      <c r="D184" s="44"/>
    </row>
    <row r="185" spans="1:4" x14ac:dyDescent="0.25">
      <c r="A185" s="44"/>
      <c r="B185" s="44"/>
      <c r="C185" s="44"/>
      <c r="D185" s="44"/>
    </row>
    <row r="186" spans="1:4" x14ac:dyDescent="0.25">
      <c r="A186" s="44"/>
      <c r="B186" s="44"/>
      <c r="C186" s="44"/>
      <c r="D186" s="44"/>
    </row>
    <row r="187" spans="1:4" x14ac:dyDescent="0.25">
      <c r="A187" s="44"/>
      <c r="B187" s="44"/>
      <c r="C187" s="44"/>
      <c r="D187" s="44"/>
    </row>
    <row r="188" spans="1:4" x14ac:dyDescent="0.25">
      <c r="A188" s="44"/>
      <c r="B188" s="44"/>
      <c r="C188" s="44"/>
      <c r="D188" s="44"/>
    </row>
    <row r="189" spans="1:4" x14ac:dyDescent="0.25">
      <c r="A189" s="44"/>
      <c r="B189" s="44"/>
      <c r="C189" s="44"/>
      <c r="D189" s="44"/>
    </row>
    <row r="190" spans="1:4" x14ac:dyDescent="0.25">
      <c r="A190" s="44"/>
      <c r="B190" s="44"/>
      <c r="C190" s="44"/>
      <c r="D190" s="44"/>
    </row>
    <row r="191" spans="1:4" x14ac:dyDescent="0.25">
      <c r="A191" s="44"/>
      <c r="B191" s="44"/>
      <c r="C191" s="44"/>
      <c r="D191" s="44"/>
    </row>
    <row r="192" spans="1:4" x14ac:dyDescent="0.25">
      <c r="A192" s="44"/>
      <c r="B192" s="44"/>
      <c r="C192" s="44"/>
      <c r="D192" s="44"/>
    </row>
    <row r="193" spans="1:4" x14ac:dyDescent="0.25">
      <c r="A193" s="44"/>
      <c r="B193" s="44"/>
      <c r="C193" s="44"/>
      <c r="D193" s="44"/>
    </row>
    <row r="194" spans="1:4" x14ac:dyDescent="0.25">
      <c r="A194" s="44"/>
      <c r="B194" s="44"/>
      <c r="C194" s="44"/>
      <c r="D194" s="44"/>
    </row>
    <row r="195" spans="1:4" x14ac:dyDescent="0.25">
      <c r="A195" s="44"/>
      <c r="B195" s="44"/>
      <c r="C195" s="44"/>
      <c r="D195" s="44"/>
    </row>
    <row r="196" spans="1:4" x14ac:dyDescent="0.25">
      <c r="A196" s="44"/>
      <c r="B196" s="44"/>
      <c r="C196" s="44"/>
      <c r="D196" s="44"/>
    </row>
    <row r="197" spans="1:4" x14ac:dyDescent="0.25">
      <c r="A197" s="44"/>
      <c r="B197" s="44"/>
      <c r="C197" s="44"/>
      <c r="D197" s="44"/>
    </row>
    <row r="198" spans="1:4" x14ac:dyDescent="0.25">
      <c r="A198" s="44"/>
      <c r="B198" s="44"/>
      <c r="C198" s="44"/>
      <c r="D198" s="44"/>
    </row>
    <row r="199" spans="1:4" x14ac:dyDescent="0.25">
      <c r="A199" s="44"/>
      <c r="B199" s="44"/>
      <c r="C199" s="44"/>
      <c r="D199" s="44"/>
    </row>
    <row r="200" spans="1:4" x14ac:dyDescent="0.25">
      <c r="A200" s="44"/>
      <c r="B200" s="44"/>
      <c r="C200" s="44"/>
      <c r="D200" s="44"/>
    </row>
    <row r="201" spans="1:4" x14ac:dyDescent="0.25">
      <c r="A201" s="44"/>
      <c r="B201" s="44"/>
      <c r="C201" s="44"/>
      <c r="D201" s="44"/>
    </row>
    <row r="202" spans="1:4" x14ac:dyDescent="0.25">
      <c r="A202" s="44"/>
      <c r="B202" s="44"/>
      <c r="C202" s="44"/>
      <c r="D202" s="44"/>
    </row>
    <row r="203" spans="1:4" x14ac:dyDescent="0.25">
      <c r="A203" s="44"/>
      <c r="B203" s="44"/>
      <c r="C203" s="44"/>
      <c r="D203" s="44"/>
    </row>
    <row r="204" spans="1:4" x14ac:dyDescent="0.25">
      <c r="A204" s="44"/>
      <c r="B204" s="44"/>
      <c r="C204" s="44"/>
      <c r="D204" s="44"/>
    </row>
    <row r="205" spans="1:4" x14ac:dyDescent="0.25">
      <c r="A205" s="44"/>
      <c r="B205" s="44"/>
      <c r="C205" s="44"/>
      <c r="D205" s="44"/>
    </row>
    <row r="206" spans="1:4" x14ac:dyDescent="0.25">
      <c r="A206" s="44"/>
      <c r="B206" s="44"/>
      <c r="C206" s="44"/>
      <c r="D206" s="44"/>
    </row>
    <row r="207" spans="1:4" x14ac:dyDescent="0.25">
      <c r="A207" s="44"/>
      <c r="B207" s="44"/>
      <c r="C207" s="44"/>
      <c r="D207" s="44"/>
    </row>
    <row r="208" spans="1:4" x14ac:dyDescent="0.25">
      <c r="A208" s="44"/>
      <c r="B208" s="44"/>
      <c r="C208" s="44"/>
      <c r="D208" s="44"/>
    </row>
    <row r="209" spans="1:4" x14ac:dyDescent="0.25">
      <c r="A209" s="44"/>
      <c r="B209" s="44"/>
      <c r="C209" s="44"/>
      <c r="D209" s="44"/>
    </row>
    <row r="210" spans="1:4" x14ac:dyDescent="0.25">
      <c r="A210" s="44"/>
      <c r="B210" s="44"/>
      <c r="C210" s="44"/>
      <c r="D210" s="44"/>
    </row>
    <row r="211" spans="1:4" x14ac:dyDescent="0.25">
      <c r="A211" s="44"/>
      <c r="B211" s="44"/>
      <c r="C211" s="44"/>
      <c r="D211" s="44"/>
    </row>
    <row r="212" spans="1:4" x14ac:dyDescent="0.25">
      <c r="A212" s="44"/>
      <c r="B212" s="44"/>
      <c r="C212" s="44"/>
      <c r="D212" s="44"/>
    </row>
    <row r="213" spans="1:4" x14ac:dyDescent="0.25">
      <c r="A213" s="44"/>
      <c r="B213" s="44"/>
      <c r="C213" s="44"/>
      <c r="D213" s="44"/>
    </row>
    <row r="214" spans="1:4" x14ac:dyDescent="0.25">
      <c r="A214" s="44"/>
      <c r="B214" s="44"/>
      <c r="C214" s="44"/>
      <c r="D214" s="44"/>
    </row>
    <row r="215" spans="1:4" x14ac:dyDescent="0.25">
      <c r="A215" s="44"/>
      <c r="B215" s="44"/>
      <c r="C215" s="44"/>
      <c r="D215" s="44"/>
    </row>
    <row r="216" spans="1:4" x14ac:dyDescent="0.25">
      <c r="A216" s="44"/>
      <c r="B216" s="44"/>
      <c r="C216" s="44"/>
      <c r="D216" s="44"/>
    </row>
    <row r="217" spans="1:4" x14ac:dyDescent="0.25">
      <c r="A217" s="44"/>
      <c r="B217" s="44"/>
      <c r="C217" s="44"/>
      <c r="D217" s="44"/>
    </row>
    <row r="218" spans="1:4" x14ac:dyDescent="0.25">
      <c r="A218" s="44"/>
      <c r="B218" s="44"/>
      <c r="C218" s="44"/>
      <c r="D218" s="44"/>
    </row>
    <row r="219" spans="1:4" x14ac:dyDescent="0.25">
      <c r="A219" s="44"/>
      <c r="B219" s="44"/>
      <c r="C219" s="44"/>
      <c r="D219" s="44"/>
    </row>
    <row r="220" spans="1:4" x14ac:dyDescent="0.25">
      <c r="A220" s="44"/>
      <c r="B220" s="44"/>
      <c r="C220" s="44"/>
      <c r="D220" s="44"/>
    </row>
    <row r="221" spans="1:4" x14ac:dyDescent="0.25">
      <c r="A221" s="44"/>
      <c r="B221" s="44"/>
      <c r="C221" s="44"/>
      <c r="D221" s="44"/>
    </row>
    <row r="222" spans="1:4" x14ac:dyDescent="0.25">
      <c r="A222" s="44"/>
      <c r="B222" s="44"/>
      <c r="C222" s="44"/>
      <c r="D222" s="44"/>
    </row>
    <row r="223" spans="1:4" x14ac:dyDescent="0.25">
      <c r="A223" s="44"/>
      <c r="B223" s="44"/>
      <c r="C223" s="44"/>
      <c r="D223" s="44"/>
    </row>
    <row r="224" spans="1:4" x14ac:dyDescent="0.25">
      <c r="A224" s="44"/>
      <c r="B224" s="44"/>
      <c r="C224" s="44"/>
      <c r="D224" s="44"/>
    </row>
    <row r="225" spans="1:4" x14ac:dyDescent="0.25">
      <c r="A225" s="44"/>
      <c r="B225" s="44"/>
      <c r="C225" s="44"/>
      <c r="D225" s="44"/>
    </row>
    <row r="226" spans="1:4" x14ac:dyDescent="0.25">
      <c r="A226" s="44"/>
      <c r="B226" s="44"/>
      <c r="C226" s="44"/>
      <c r="D226" s="44"/>
    </row>
    <row r="227" spans="1:4" x14ac:dyDescent="0.25">
      <c r="A227" s="44"/>
      <c r="B227" s="44"/>
      <c r="C227" s="44"/>
      <c r="D227" s="44"/>
    </row>
    <row r="228" spans="1:4" x14ac:dyDescent="0.25">
      <c r="A228" s="44"/>
      <c r="B228" s="44"/>
      <c r="C228" s="44"/>
      <c r="D228" s="44"/>
    </row>
    <row r="229" spans="1:4" x14ac:dyDescent="0.25">
      <c r="A229" s="44"/>
      <c r="B229" s="44"/>
      <c r="C229" s="44"/>
      <c r="D229" s="44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2019-06-12T17:52:43Z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