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Sheet1" sheetId="1" r:id="rId1"/>
  </sheets>
  <definedNames>
    <definedName name="_xlnm.Print_Area" localSheetId="0">Sheet1!$A$1:$O$59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U27" i="1"/>
  <c r="X27" i="1" s="1"/>
  <c r="T30" i="1" l="1"/>
</calcChain>
</file>

<file path=xl/sharedStrings.xml><?xml version="1.0" encoding="utf-8"?>
<sst xmlns="http://schemas.openxmlformats.org/spreadsheetml/2006/main" count="246" uniqueCount="152">
  <si>
    <t>Glossario</t>
  </si>
  <si>
    <t>EQ: External Inquiry [I/O richiesta di dati salvati]</t>
  </si>
  <si>
    <t>EI: External Input [Input di dati]</t>
  </si>
  <si>
    <t>EO: External Output [Output di dati derivati]</t>
  </si>
  <si>
    <t>ILF: Internal Logical Files [File dentro il sistema, mantenuti da EI]</t>
  </si>
  <si>
    <t>EIF: External Interface Files [File di sola lettura esterni al sistema]</t>
  </si>
  <si>
    <t>FTR: [Numero di file aggiornati o referenziati]</t>
  </si>
  <si>
    <t>RET: Record element types [Sottogruppo di dati riconoscibile]</t>
  </si>
  <si>
    <t>Tabelle di ranking</t>
  </si>
  <si>
    <t>FTR</t>
  </si>
  <si>
    <t>Data elements</t>
  </si>
  <si>
    <t>EI</t>
  </si>
  <si>
    <t>1 - 4</t>
  </si>
  <si>
    <t>0 - 1</t>
  </si>
  <si>
    <t>5 - 15</t>
  </si>
  <si>
    <t>&gt; 15</t>
  </si>
  <si>
    <t>Low</t>
  </si>
  <si>
    <t>Ave</t>
  </si>
  <si>
    <t>High</t>
  </si>
  <si>
    <t>1 - 5</t>
  </si>
  <si>
    <t>6 - 19</t>
  </si>
  <si>
    <t>&gt; 19</t>
  </si>
  <si>
    <t>2 - 3</t>
  </si>
  <si>
    <t>&gt; 3</t>
  </si>
  <si>
    <t>&gt; 2</t>
  </si>
  <si>
    <t>EO / EQ</t>
  </si>
  <si>
    <t>ILF / EIF</t>
  </si>
  <si>
    <t>RET</t>
  </si>
  <si>
    <t>1</t>
  </si>
  <si>
    <t>2 - 5</t>
  </si>
  <si>
    <t>&gt; 5</t>
  </si>
  <si>
    <t>1 - 19</t>
  </si>
  <si>
    <t>20 - 50</t>
  </si>
  <si>
    <t>&gt; 50</t>
  </si>
  <si>
    <t>Unadjusted Function Points</t>
  </si>
  <si>
    <t>EO</t>
  </si>
  <si>
    <t>EQ</t>
  </si>
  <si>
    <t>ILF</t>
  </si>
  <si>
    <t>EIF</t>
  </si>
  <si>
    <t>Type</t>
  </si>
  <si>
    <t>Complexity</t>
  </si>
  <si>
    <t>Average</t>
  </si>
  <si>
    <t>Total</t>
  </si>
  <si>
    <t>3</t>
  </si>
  <si>
    <t>4</t>
  </si>
  <si>
    <t>5</t>
  </si>
  <si>
    <t>_ * 10 = _</t>
  </si>
  <si>
    <t>_ * 3 = _</t>
  </si>
  <si>
    <t>_ * 4 = _</t>
  </si>
  <si>
    <t>_ * 7 = _</t>
  </si>
  <si>
    <t>_ * 5 = _</t>
  </si>
  <si>
    <t>_ * 6 = _</t>
  </si>
  <si>
    <t>_ * 15 = _</t>
  </si>
  <si>
    <t>GSC: General System Characteristics</t>
  </si>
  <si>
    <t>VAF: Value Adjustment Factor [Vedi TCF]</t>
  </si>
  <si>
    <t>TCF: Technical Complexity Factor [Vedi VAF]</t>
  </si>
  <si>
    <t>Influence ratings</t>
  </si>
  <si>
    <t>0</t>
  </si>
  <si>
    <t>2</t>
  </si>
  <si>
    <t>Inluenza</t>
  </si>
  <si>
    <t>Nulla</t>
  </si>
  <si>
    <t>Moderata</t>
  </si>
  <si>
    <t>Media</t>
  </si>
  <si>
    <t>Alta</t>
  </si>
  <si>
    <t>Molto alta</t>
  </si>
  <si>
    <t>Minima</t>
  </si>
  <si>
    <t>1.</t>
  </si>
  <si>
    <t>Data communications</t>
  </si>
  <si>
    <t>2.</t>
  </si>
  <si>
    <t>Distributed data processing</t>
  </si>
  <si>
    <t>How are distributed data and processing functions handled?</t>
  </si>
  <si>
    <t>3.</t>
  </si>
  <si>
    <t>Performance</t>
  </si>
  <si>
    <t>Was response time or throughput required by the user?</t>
  </si>
  <si>
    <t>4.</t>
  </si>
  <si>
    <t>Heavily used configuration</t>
  </si>
  <si>
    <t>5.</t>
  </si>
  <si>
    <t>Transaction rate</t>
  </si>
  <si>
    <t>How frequently are transactions executed daily, weekly, monthly, etc.?</t>
  </si>
  <si>
    <t>6.</t>
  </si>
  <si>
    <t>On-Line data entry</t>
  </si>
  <si>
    <t>What percentage of the information is entered On-Line?</t>
  </si>
  <si>
    <t>7.</t>
  </si>
  <si>
    <t>End-user efficiency</t>
  </si>
  <si>
    <t>Was the application designed for end-user efficiency?</t>
  </si>
  <si>
    <t>8.</t>
  </si>
  <si>
    <t>On-Line update</t>
  </si>
  <si>
    <t>How many ILF’s are updated by On-Line transaction?</t>
  </si>
  <si>
    <t>9.</t>
  </si>
  <si>
    <t>Complex processing</t>
  </si>
  <si>
    <t>10.</t>
  </si>
  <si>
    <t>Reusability</t>
  </si>
  <si>
    <t>Was the application developed to meet one or many user’s needs?</t>
  </si>
  <si>
    <t>11.</t>
  </si>
  <si>
    <t>Installation ease</t>
  </si>
  <si>
    <t>How difficult is conversion and installation?</t>
  </si>
  <si>
    <t>12.</t>
  </si>
  <si>
    <t>Operational ease</t>
  </si>
  <si>
    <t>13.</t>
  </si>
  <si>
    <t>Multiple sites</t>
  </si>
  <si>
    <t>14.</t>
  </si>
  <si>
    <t>Facilitate change</t>
  </si>
  <si>
    <t>General System Characteristic</t>
  </si>
  <si>
    <t>Caratteristiche</t>
  </si>
  <si>
    <t>Descrizione</t>
  </si>
  <si>
    <t>Function Count</t>
  </si>
  <si>
    <t>Function Point = FC * VAF</t>
  </si>
  <si>
    <t>[Dai ad ogni caratteristica un livello di influenza]</t>
  </si>
  <si>
    <t>Livello</t>
  </si>
  <si>
    <t>DET: Data element types [Campo dati identificabile del utente]</t>
  </si>
  <si>
    <t>[Determina il livello di complessità delle singole funzioni]</t>
  </si>
  <si>
    <t>[Somma le singole funzioni moltiplicate per il valore delle loro complessità]</t>
  </si>
  <si>
    <t>Calcolo finale</t>
  </si>
  <si>
    <t>Are there communication facilities to aid in the transfer of information?</t>
  </si>
  <si>
    <t>How effective or automated are back-up and recovery procedures?</t>
  </si>
  <si>
    <t>Was the application designed to be installed for multiple organizations?</t>
  </si>
  <si>
    <t>Was the application specifically designed to facilitate change?</t>
  </si>
  <si>
    <t>How heavily is the hardware used by the application?</t>
  </si>
  <si>
    <t>Does the application have extensive logic or math?</t>
  </si>
  <si>
    <t>A cosa serve?</t>
  </si>
  <si>
    <t>calendar months in schedule</t>
  </si>
  <si>
    <t>pages of paper documents</t>
  </si>
  <si>
    <t>number of test cases</t>
  </si>
  <si>
    <t>software defect potential</t>
  </si>
  <si>
    <t xml:space="preserve">FP / 150 = </t>
  </si>
  <si>
    <t>development technical staff</t>
  </si>
  <si>
    <t xml:space="preserve">FP / 1,500 = </t>
  </si>
  <si>
    <t>maintenance technical staff</t>
  </si>
  <si>
    <t xml:space="preserve">FP ^ 0.40 = </t>
  </si>
  <si>
    <t xml:space="preserve">FP ^ 1.15 = </t>
  </si>
  <si>
    <t xml:space="preserve">FP ^ 1.20 = </t>
  </si>
  <si>
    <t xml:space="preserve">FP ^ 1.25 = </t>
  </si>
  <si>
    <t>Tipo</t>
  </si>
  <si>
    <t>Inserisci evento</t>
  </si>
  <si>
    <t>Modifica evento</t>
  </si>
  <si>
    <t>Elimina evento</t>
  </si>
  <si>
    <t>Leggi evento</t>
  </si>
  <si>
    <t>Notifica</t>
  </si>
  <si>
    <t>Rank</t>
  </si>
  <si>
    <t>Note</t>
  </si>
  <si>
    <t>Transizioni</t>
  </si>
  <si>
    <t>Total FC</t>
  </si>
  <si>
    <t>Data Elements = Dati evento, Persone, Documenti --- FTR = Eventi</t>
  </si>
  <si>
    <t>D.E. = Dati evento, Persone, Documenti --- FTR = Eventi</t>
  </si>
  <si>
    <t>D.E. = Dati evento --- FTR = Eventi</t>
  </si>
  <si>
    <t>EI, ILF</t>
  </si>
  <si>
    <t>EQ, ILF</t>
  </si>
  <si>
    <t>EO, ILF</t>
  </si>
  <si>
    <t xml:space="preserve">VAF = 0.65 + 0.12 = </t>
  </si>
  <si>
    <t>Function Points =</t>
  </si>
  <si>
    <t>03/04/2019</t>
  </si>
  <si>
    <t>Calcolo Function Points CALENDARIO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</si>
</sst>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Font="1"/>
    <xf numFmtId="49" fontId="3" fillId="4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0" borderId="0" xfId="0" applyFont="1" applyAlignment="1"/>
    <xf numFmtId="49" fontId="0" fillId="2" borderId="0" xfId="0" applyNumberFormat="1" applyFont="1" applyFill="1" applyAlignment="1">
      <alignment horizontal="center"/>
    </xf>
    <xf numFmtId="0" fontId="0" fillId="0" borderId="0" xfId="0" applyFont="1" applyAlignment="1"/>
    <xf numFmtId="49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3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5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49" fontId="0" fillId="5" borderId="0" xfId="0" applyNumberFormat="1" applyFont="1" applyFill="1" applyAlignment="1">
      <alignment horizontal="right"/>
    </xf>
    <xf numFmtId="49" fontId="0" fillId="0" borderId="0" xfId="0" applyNumberFormat="1" applyFont="1" applyAlignment="1"/>
    <xf numFmtId="49" fontId="0" fillId="5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7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left"/>
    </xf>
    <xf numFmtId="49" fontId="0" fillId="2" borderId="0" xfId="0" applyNumberFormat="1" applyFont="1" applyFill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49" fontId="0" fillId="5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Font="1" applyFill="1" applyAlignment="1"/>
    <xf numFmtId="0" fontId="1" fillId="7" borderId="0" xfId="0" applyFont="1" applyFill="1" applyAlignment="1">
      <alignment horizontal="right"/>
    </xf>
    <xf numFmtId="49" fontId="0" fillId="5" borderId="0" xfId="0" applyNumberFormat="1" applyFont="1" applyFill="1" applyAlignment="1">
      <alignment horizontal="right"/>
    </xf>
    <xf numFmtId="0" fontId="1" fillId="7" borderId="0" xfId="0" applyNumberFormat="1" applyFont="1" applyFill="1" applyAlignment="1">
      <alignment horizontal="left"/>
    </xf>
    <xf numFmtId="0" fontId="0" fillId="5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ill="1"/>
    <xf numFmtId="49" fontId="4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0</xdr:rowOff>
    </xdr:from>
    <xdr:ext cx="182880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/>
            <xdr:cNvSpPr txBox="1"/>
          </xdr:nvSpPr>
          <xdr:spPr>
            <a:xfrm>
              <a:off x="1828800" y="8572500"/>
              <a:ext cx="1828800" cy="38100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𝑉𝐴𝐹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=0.65+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14</m:t>
                            </m:r>
                          </m:sup>
                          <m:e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1828800" y="8572500"/>
              <a:ext cx="1828800" cy="38100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𝑉𝐴𝐹=0.65+(∑_(𝑖=1)^14▒𝐶_𝑖 )/100</a:t>
              </a:r>
              <a:endParaRPr lang="it-IT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abSelected="1" topLeftCell="J16" zoomScaleNormal="100" workbookViewId="0">
      <selection activeCell="R36" sqref="R36"/>
    </sheetView>
  </sheetViews>
  <sheetFormatPr defaultRowHeight="15" x14ac:dyDescent="0.25"/>
  <cols>
    <col min="5" max="5" width="9.140625" customWidth="1"/>
    <col min="9" max="9" width="9.140625" customWidth="1"/>
    <col min="19" max="19" width="9.7109375" customWidth="1"/>
  </cols>
  <sheetData>
    <row r="1" spans="1:28" x14ac:dyDescent="0.25">
      <c r="A1" s="29" t="s">
        <v>8</v>
      </c>
      <c r="B1" s="29"/>
      <c r="C1" s="31" t="s">
        <v>110</v>
      </c>
      <c r="D1" s="31"/>
      <c r="E1" s="31"/>
      <c r="F1" s="31"/>
      <c r="G1" s="31"/>
      <c r="H1" s="31"/>
      <c r="I1" s="3"/>
      <c r="J1" s="3"/>
      <c r="K1" s="3"/>
      <c r="L1" s="3"/>
      <c r="M1" s="3"/>
      <c r="N1" s="3"/>
      <c r="O1" s="3"/>
      <c r="P1" s="49"/>
      <c r="Q1" s="53" t="s">
        <v>151</v>
      </c>
      <c r="R1" s="53"/>
      <c r="S1" s="53"/>
      <c r="T1" s="53"/>
      <c r="U1" s="11" t="s">
        <v>150</v>
      </c>
      <c r="V1" s="1"/>
      <c r="W1" s="1"/>
      <c r="X1" s="1"/>
      <c r="Y1" s="1"/>
      <c r="Z1" s="1"/>
      <c r="AA1" s="1"/>
      <c r="AB1" s="1"/>
    </row>
    <row r="2" spans="1:28" x14ac:dyDescent="0.25">
      <c r="A2" s="6" t="s">
        <v>11</v>
      </c>
      <c r="B2" s="35" t="s">
        <v>10</v>
      </c>
      <c r="C2" s="35"/>
      <c r="D2" s="3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9"/>
      <c r="AB2" s="1"/>
    </row>
    <row r="3" spans="1:28" x14ac:dyDescent="0.25">
      <c r="A3" s="8" t="s">
        <v>9</v>
      </c>
      <c r="B3" s="8" t="s">
        <v>12</v>
      </c>
      <c r="C3" s="8" t="s">
        <v>14</v>
      </c>
      <c r="D3" s="8" t="s">
        <v>15</v>
      </c>
      <c r="E3" s="3"/>
      <c r="F3" s="3"/>
      <c r="G3" s="3"/>
      <c r="H3" s="3"/>
      <c r="I3" s="3"/>
      <c r="J3" s="3"/>
      <c r="K3" s="3"/>
      <c r="L3" s="3"/>
      <c r="M3" s="3"/>
      <c r="N3" s="3"/>
      <c r="O3" s="9"/>
      <c r="P3" s="50"/>
      <c r="Q3" s="42" t="s">
        <v>140</v>
      </c>
      <c r="R3" s="42"/>
      <c r="S3" s="24" t="s">
        <v>132</v>
      </c>
      <c r="T3" s="27" t="s">
        <v>138</v>
      </c>
      <c r="U3" s="23" t="s">
        <v>139</v>
      </c>
      <c r="X3" s="1"/>
      <c r="Y3" s="1"/>
      <c r="Z3" s="1"/>
      <c r="AA3" s="1"/>
      <c r="AB3" s="1"/>
    </row>
    <row r="4" spans="1:28" x14ac:dyDescent="0.25">
      <c r="A4" s="8" t="s">
        <v>13</v>
      </c>
      <c r="B4" s="10" t="s">
        <v>16</v>
      </c>
      <c r="C4" s="10" t="s">
        <v>16</v>
      </c>
      <c r="D4" s="10" t="s">
        <v>17</v>
      </c>
      <c r="E4" s="3"/>
      <c r="F4" s="3"/>
      <c r="G4" s="29" t="s">
        <v>0</v>
      </c>
      <c r="H4" s="29"/>
      <c r="I4" s="29"/>
      <c r="J4" s="29"/>
      <c r="K4" s="29"/>
      <c r="L4" s="29"/>
      <c r="M4" s="29"/>
      <c r="N4" s="3"/>
      <c r="O4" s="3"/>
      <c r="P4" s="49"/>
      <c r="Q4" s="30" t="s">
        <v>133</v>
      </c>
      <c r="R4" s="30"/>
      <c r="S4" s="10" t="s">
        <v>145</v>
      </c>
      <c r="T4" s="25" t="s">
        <v>16</v>
      </c>
      <c r="U4" s="1" t="s">
        <v>142</v>
      </c>
      <c r="X4" s="1"/>
      <c r="Y4" s="1"/>
      <c r="Z4" s="1"/>
      <c r="AA4" s="1"/>
      <c r="AB4" s="1"/>
    </row>
    <row r="5" spans="1:28" x14ac:dyDescent="0.25">
      <c r="A5" s="8">
        <v>2</v>
      </c>
      <c r="B5" s="10" t="s">
        <v>16</v>
      </c>
      <c r="C5" s="10" t="s">
        <v>17</v>
      </c>
      <c r="D5" s="10" t="s">
        <v>18</v>
      </c>
      <c r="E5" s="11"/>
      <c r="F5" s="3"/>
      <c r="G5" s="31" t="s">
        <v>2</v>
      </c>
      <c r="H5" s="31"/>
      <c r="I5" s="31"/>
      <c r="J5" s="31"/>
      <c r="K5" s="31"/>
      <c r="L5" s="31"/>
      <c r="M5" s="31"/>
      <c r="N5" s="3"/>
      <c r="O5" s="3"/>
      <c r="P5" s="49"/>
      <c r="Q5" s="30" t="s">
        <v>134</v>
      </c>
      <c r="R5" s="30"/>
      <c r="S5" s="10" t="s">
        <v>145</v>
      </c>
      <c r="T5" s="25" t="s">
        <v>16</v>
      </c>
      <c r="U5" s="1" t="s">
        <v>143</v>
      </c>
      <c r="X5" s="1"/>
      <c r="Y5" s="1"/>
      <c r="Z5" s="1"/>
      <c r="AA5" s="1"/>
      <c r="AB5" s="1"/>
    </row>
    <row r="6" spans="1:28" x14ac:dyDescent="0.25">
      <c r="A6" s="8" t="s">
        <v>24</v>
      </c>
      <c r="B6" s="10" t="s">
        <v>17</v>
      </c>
      <c r="C6" s="10" t="s">
        <v>18</v>
      </c>
      <c r="D6" s="10" t="s">
        <v>18</v>
      </c>
      <c r="E6" s="11"/>
      <c r="F6" s="3"/>
      <c r="G6" s="31" t="s">
        <v>3</v>
      </c>
      <c r="H6" s="31"/>
      <c r="I6" s="31"/>
      <c r="J6" s="31"/>
      <c r="K6" s="31"/>
      <c r="L6" s="31"/>
      <c r="M6" s="31"/>
      <c r="N6" s="3"/>
      <c r="O6" s="3"/>
      <c r="P6" s="49"/>
      <c r="Q6" s="30" t="s">
        <v>135</v>
      </c>
      <c r="R6" s="30"/>
      <c r="S6" s="10" t="s">
        <v>145</v>
      </c>
      <c r="T6" s="25" t="s">
        <v>16</v>
      </c>
      <c r="U6" s="1" t="s">
        <v>144</v>
      </c>
      <c r="X6" s="1"/>
      <c r="Y6" s="1"/>
      <c r="Z6" s="1"/>
      <c r="AA6" s="1"/>
      <c r="AB6" s="1"/>
    </row>
    <row r="7" spans="1:28" x14ac:dyDescent="0.25">
      <c r="A7" s="3"/>
      <c r="B7" s="3"/>
      <c r="C7" s="3"/>
      <c r="D7" s="3"/>
      <c r="E7" s="11"/>
      <c r="F7" s="3"/>
      <c r="G7" s="31" t="s">
        <v>1</v>
      </c>
      <c r="H7" s="31"/>
      <c r="I7" s="31"/>
      <c r="J7" s="31"/>
      <c r="K7" s="31"/>
      <c r="L7" s="31"/>
      <c r="M7" s="31"/>
      <c r="N7" s="3"/>
      <c r="O7" s="3"/>
      <c r="P7" s="49"/>
      <c r="Q7" s="30" t="s">
        <v>136</v>
      </c>
      <c r="R7" s="30"/>
      <c r="S7" s="10" t="s">
        <v>146</v>
      </c>
      <c r="T7" s="25" t="s">
        <v>16</v>
      </c>
      <c r="U7" s="1" t="s">
        <v>143</v>
      </c>
      <c r="X7" s="1"/>
      <c r="Y7" s="1"/>
      <c r="Z7" s="1"/>
      <c r="AA7" s="1"/>
      <c r="AB7" s="1"/>
    </row>
    <row r="8" spans="1:28" x14ac:dyDescent="0.25">
      <c r="A8" s="5" t="s">
        <v>25</v>
      </c>
      <c r="B8" s="36" t="s">
        <v>10</v>
      </c>
      <c r="C8" s="36"/>
      <c r="D8" s="36"/>
      <c r="E8" s="11"/>
      <c r="F8" s="3"/>
      <c r="G8" s="31" t="s">
        <v>4</v>
      </c>
      <c r="H8" s="31"/>
      <c r="I8" s="31"/>
      <c r="J8" s="31"/>
      <c r="K8" s="31"/>
      <c r="L8" s="31"/>
      <c r="M8" s="31"/>
      <c r="N8" s="3"/>
      <c r="O8" s="3"/>
      <c r="P8" s="49"/>
      <c r="Q8" s="30" t="s">
        <v>137</v>
      </c>
      <c r="R8" s="30"/>
      <c r="S8" s="10" t="s">
        <v>147</v>
      </c>
      <c r="T8" s="25" t="s">
        <v>16</v>
      </c>
      <c r="U8" s="1" t="s">
        <v>144</v>
      </c>
      <c r="X8" s="1"/>
      <c r="Y8" s="1"/>
      <c r="Z8" s="1"/>
      <c r="AA8" s="1"/>
      <c r="AB8" s="1"/>
    </row>
    <row r="9" spans="1:28" x14ac:dyDescent="0.25">
      <c r="A9" s="12" t="s">
        <v>9</v>
      </c>
      <c r="B9" s="12" t="s">
        <v>19</v>
      </c>
      <c r="C9" s="12" t="s">
        <v>20</v>
      </c>
      <c r="D9" s="12" t="s">
        <v>21</v>
      </c>
      <c r="E9" s="11"/>
      <c r="F9" s="3"/>
      <c r="G9" s="31" t="s">
        <v>5</v>
      </c>
      <c r="H9" s="31"/>
      <c r="I9" s="31"/>
      <c r="J9" s="31"/>
      <c r="K9" s="31"/>
      <c r="L9" s="31"/>
      <c r="M9" s="31"/>
      <c r="N9" s="3"/>
      <c r="O9" s="3"/>
      <c r="P9" s="49"/>
      <c r="Q9" s="30"/>
      <c r="R9" s="30"/>
      <c r="S9" s="10"/>
      <c r="T9" s="10"/>
      <c r="U9" s="10"/>
      <c r="V9" s="25"/>
      <c r="W9" s="1"/>
      <c r="X9" s="1"/>
      <c r="Y9" s="1"/>
    </row>
    <row r="10" spans="1:28" x14ac:dyDescent="0.25">
      <c r="A10" s="12" t="s">
        <v>13</v>
      </c>
      <c r="B10" s="10" t="s">
        <v>16</v>
      </c>
      <c r="C10" s="10" t="s">
        <v>16</v>
      </c>
      <c r="D10" s="10" t="s">
        <v>17</v>
      </c>
      <c r="E10" s="11"/>
      <c r="F10" s="3"/>
      <c r="G10" s="31"/>
      <c r="H10" s="31"/>
      <c r="I10" s="31"/>
      <c r="J10" s="31"/>
      <c r="K10" s="31"/>
      <c r="L10" s="31"/>
      <c r="M10" s="31"/>
      <c r="N10" s="3"/>
      <c r="O10" s="3"/>
      <c r="P10" s="49"/>
      <c r="Q10" s="11"/>
      <c r="R10" s="11"/>
      <c r="S10" s="11"/>
      <c r="T10" s="11"/>
      <c r="U10" s="11"/>
      <c r="V10" s="1"/>
      <c r="W10" s="1"/>
      <c r="X10" s="1"/>
      <c r="Y10" s="1"/>
    </row>
    <row r="11" spans="1:28" x14ac:dyDescent="0.25">
      <c r="A11" s="12" t="s">
        <v>22</v>
      </c>
      <c r="B11" s="10" t="s">
        <v>16</v>
      </c>
      <c r="C11" s="10" t="s">
        <v>17</v>
      </c>
      <c r="D11" s="10" t="s">
        <v>18</v>
      </c>
      <c r="E11" s="11"/>
      <c r="F11" s="3"/>
      <c r="G11" s="31" t="s">
        <v>6</v>
      </c>
      <c r="H11" s="31"/>
      <c r="I11" s="31"/>
      <c r="J11" s="31"/>
      <c r="K11" s="31"/>
      <c r="L11" s="31"/>
      <c r="M11" s="31"/>
      <c r="N11" s="3"/>
      <c r="O11" s="3"/>
      <c r="P11" s="49"/>
      <c r="Q11" s="29" t="s">
        <v>34</v>
      </c>
      <c r="R11" s="29"/>
      <c r="S11" s="29"/>
      <c r="T11" s="34" t="s">
        <v>102</v>
      </c>
      <c r="U11" s="34"/>
      <c r="V11" s="34"/>
      <c r="W11" s="1"/>
      <c r="X11" s="1"/>
      <c r="Y11" s="1"/>
    </row>
    <row r="12" spans="1:28" x14ac:dyDescent="0.25">
      <c r="A12" s="12" t="s">
        <v>23</v>
      </c>
      <c r="B12" s="10" t="s">
        <v>17</v>
      </c>
      <c r="C12" s="10" t="s">
        <v>18</v>
      </c>
      <c r="D12" s="10" t="s">
        <v>18</v>
      </c>
      <c r="E12" s="11"/>
      <c r="F12" s="3"/>
      <c r="G12" s="31" t="s">
        <v>109</v>
      </c>
      <c r="H12" s="31"/>
      <c r="I12" s="31"/>
      <c r="J12" s="31"/>
      <c r="K12" s="31"/>
      <c r="L12" s="31"/>
      <c r="M12" s="31"/>
      <c r="N12" s="3"/>
      <c r="O12" s="3"/>
      <c r="P12" s="49"/>
      <c r="Q12" s="22" t="s">
        <v>39</v>
      </c>
      <c r="R12" s="22" t="s">
        <v>16</v>
      </c>
      <c r="S12" s="11"/>
      <c r="T12" s="33" t="s">
        <v>103</v>
      </c>
      <c r="U12" s="33"/>
      <c r="V12" s="33"/>
      <c r="W12" s="33"/>
      <c r="X12" s="21" t="s">
        <v>108</v>
      </c>
    </row>
    <row r="13" spans="1:28" x14ac:dyDescent="0.25">
      <c r="A13" s="3"/>
      <c r="B13" s="3"/>
      <c r="C13" s="3"/>
      <c r="D13" s="3"/>
      <c r="E13" s="3"/>
      <c r="F13" s="3"/>
      <c r="G13" s="31" t="s">
        <v>7</v>
      </c>
      <c r="H13" s="31"/>
      <c r="I13" s="31"/>
      <c r="J13" s="31"/>
      <c r="K13" s="31"/>
      <c r="L13" s="31"/>
      <c r="M13" s="31"/>
      <c r="N13" s="3"/>
      <c r="O13" s="3"/>
      <c r="P13" s="49"/>
      <c r="Q13" s="22" t="s">
        <v>11</v>
      </c>
      <c r="R13" s="43" t="s">
        <v>43</v>
      </c>
      <c r="S13" s="11"/>
      <c r="T13" s="19" t="s">
        <v>66</v>
      </c>
      <c r="U13" s="30" t="s">
        <v>67</v>
      </c>
      <c r="V13" s="30"/>
      <c r="W13" s="30"/>
      <c r="X13" s="26">
        <v>0</v>
      </c>
      <c r="Y13" s="1"/>
    </row>
    <row r="14" spans="1:28" x14ac:dyDescent="0.25">
      <c r="A14" s="4" t="s">
        <v>26</v>
      </c>
      <c r="B14" s="37" t="s">
        <v>10</v>
      </c>
      <c r="C14" s="37"/>
      <c r="D14" s="37"/>
      <c r="E14" s="3"/>
      <c r="F14" s="3"/>
      <c r="G14" s="31"/>
      <c r="H14" s="31"/>
      <c r="I14" s="31"/>
      <c r="J14" s="31"/>
      <c r="K14" s="31"/>
      <c r="L14" s="31"/>
      <c r="M14" s="31"/>
      <c r="N14" s="3"/>
      <c r="O14" s="3"/>
      <c r="P14" s="49"/>
      <c r="Q14" s="22" t="s">
        <v>35</v>
      </c>
      <c r="R14" s="43" t="s">
        <v>28</v>
      </c>
      <c r="S14" s="11"/>
      <c r="T14" s="19" t="s">
        <v>68</v>
      </c>
      <c r="U14" s="30" t="s">
        <v>69</v>
      </c>
      <c r="V14" s="30"/>
      <c r="W14" s="30"/>
      <c r="X14" s="26">
        <v>0</v>
      </c>
      <c r="Y14" s="1"/>
    </row>
    <row r="15" spans="1:28" x14ac:dyDescent="0.25">
      <c r="A15" s="13" t="s">
        <v>27</v>
      </c>
      <c r="B15" s="13" t="s">
        <v>31</v>
      </c>
      <c r="C15" s="13" t="s">
        <v>32</v>
      </c>
      <c r="D15" s="13" t="s">
        <v>33</v>
      </c>
      <c r="E15" s="3"/>
      <c r="F15" s="3"/>
      <c r="G15" s="31" t="s">
        <v>53</v>
      </c>
      <c r="H15" s="31"/>
      <c r="I15" s="31"/>
      <c r="J15" s="31"/>
      <c r="K15" s="31"/>
      <c r="L15" s="31"/>
      <c r="M15" s="31"/>
      <c r="N15" s="3"/>
      <c r="O15" s="3"/>
      <c r="P15" s="49"/>
      <c r="Q15" s="22" t="s">
        <v>36</v>
      </c>
      <c r="R15" s="43" t="s">
        <v>28</v>
      </c>
      <c r="S15" s="11"/>
      <c r="T15" s="19" t="s">
        <v>71</v>
      </c>
      <c r="U15" s="30" t="s">
        <v>72</v>
      </c>
      <c r="V15" s="30"/>
      <c r="W15" s="30"/>
      <c r="X15" s="26">
        <v>0</v>
      </c>
      <c r="Y15" s="1"/>
      <c r="AA15" s="1"/>
      <c r="AB15" s="1"/>
    </row>
    <row r="16" spans="1:28" x14ac:dyDescent="0.25">
      <c r="A16" s="13" t="s">
        <v>28</v>
      </c>
      <c r="B16" s="10" t="s">
        <v>16</v>
      </c>
      <c r="C16" s="10" t="s">
        <v>16</v>
      </c>
      <c r="D16" s="10" t="s">
        <v>17</v>
      </c>
      <c r="E16" s="3"/>
      <c r="F16" s="3"/>
      <c r="G16" s="30" t="s">
        <v>55</v>
      </c>
      <c r="H16" s="30"/>
      <c r="I16" s="30"/>
      <c r="J16" s="30"/>
      <c r="K16" s="30"/>
      <c r="L16" s="30"/>
      <c r="M16" s="30"/>
      <c r="N16" s="3"/>
      <c r="O16" s="28"/>
      <c r="P16" s="49"/>
      <c r="Q16" s="22" t="s">
        <v>37</v>
      </c>
      <c r="R16" s="43" t="s">
        <v>45</v>
      </c>
      <c r="S16" s="11"/>
      <c r="T16" s="19" t="s">
        <v>74</v>
      </c>
      <c r="U16" s="30" t="s">
        <v>75</v>
      </c>
      <c r="V16" s="30"/>
      <c r="W16" s="30"/>
      <c r="X16" s="26">
        <v>1</v>
      </c>
      <c r="Y16" s="1"/>
      <c r="AA16" s="1"/>
      <c r="AB16" s="1"/>
    </row>
    <row r="17" spans="1:28" x14ac:dyDescent="0.25">
      <c r="A17" s="13" t="s">
        <v>29</v>
      </c>
      <c r="B17" s="10" t="s">
        <v>16</v>
      </c>
      <c r="C17" s="10" t="s">
        <v>17</v>
      </c>
      <c r="D17" s="10" t="s">
        <v>18</v>
      </c>
      <c r="E17" s="3"/>
      <c r="F17" s="3"/>
      <c r="G17" s="30" t="s">
        <v>54</v>
      </c>
      <c r="H17" s="30"/>
      <c r="I17" s="30"/>
      <c r="J17" s="30"/>
      <c r="K17" s="30"/>
      <c r="L17" s="30"/>
      <c r="M17" s="30"/>
      <c r="N17" s="3"/>
      <c r="O17" s="3"/>
      <c r="P17" s="49"/>
      <c r="Q17" s="22" t="s">
        <v>38</v>
      </c>
      <c r="R17" s="43" t="s">
        <v>57</v>
      </c>
      <c r="S17" s="11"/>
      <c r="T17" s="19" t="s">
        <v>76</v>
      </c>
      <c r="U17" s="30" t="s">
        <v>77</v>
      </c>
      <c r="V17" s="30"/>
      <c r="W17" s="30"/>
      <c r="X17" s="26">
        <v>1</v>
      </c>
      <c r="Y17" s="1"/>
      <c r="AA17" s="1"/>
      <c r="AB17" s="1"/>
    </row>
    <row r="18" spans="1:28" x14ac:dyDescent="0.25">
      <c r="A18" s="13" t="s">
        <v>30</v>
      </c>
      <c r="B18" s="10" t="s">
        <v>17</v>
      </c>
      <c r="C18" s="10" t="s">
        <v>18</v>
      </c>
      <c r="D18" s="10" t="s">
        <v>18</v>
      </c>
      <c r="E18" s="3"/>
      <c r="F18" s="3"/>
      <c r="G18" s="3"/>
      <c r="H18" s="2"/>
      <c r="I18" s="3"/>
      <c r="J18" s="3"/>
      <c r="K18" s="3"/>
      <c r="L18" s="3"/>
      <c r="M18" s="3"/>
      <c r="N18" s="3"/>
      <c r="O18" s="3"/>
      <c r="P18" s="49"/>
      <c r="Q18" s="22" t="s">
        <v>141</v>
      </c>
      <c r="R18" s="43">
        <f xml:space="preserve"> SUM(3*R13,4*R14,3*R15,7*R16,5*R17)</f>
        <v>51</v>
      </c>
      <c r="S18" s="11"/>
      <c r="T18" s="19" t="s">
        <v>79</v>
      </c>
      <c r="U18" s="30" t="s">
        <v>80</v>
      </c>
      <c r="V18" s="30"/>
      <c r="W18" s="30"/>
      <c r="X18" s="26">
        <v>0</v>
      </c>
      <c r="Y18" s="1"/>
      <c r="AA18" s="1"/>
      <c r="AB18" s="1"/>
    </row>
    <row r="19" spans="1:2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9"/>
      <c r="Q19" s="11"/>
      <c r="R19" s="11"/>
      <c r="S19" s="11"/>
      <c r="T19" s="19" t="s">
        <v>82</v>
      </c>
      <c r="U19" s="30" t="s">
        <v>83</v>
      </c>
      <c r="V19" s="30"/>
      <c r="W19" s="30"/>
      <c r="X19" s="26">
        <v>4</v>
      </c>
      <c r="Y19" s="1"/>
      <c r="AA19" s="1"/>
      <c r="AB19" s="1"/>
    </row>
    <row r="20" spans="1:28" x14ac:dyDescent="0.25">
      <c r="A20" s="29" t="s">
        <v>34</v>
      </c>
      <c r="B20" s="29"/>
      <c r="C20" s="29"/>
      <c r="D20" s="30" t="s">
        <v>111</v>
      </c>
      <c r="E20" s="30"/>
      <c r="F20" s="30"/>
      <c r="G20" s="30"/>
      <c r="H20" s="30"/>
      <c r="I20" s="30"/>
      <c r="J20" s="30"/>
      <c r="K20" s="30"/>
      <c r="L20" s="3"/>
      <c r="M20" s="3"/>
      <c r="N20" s="3"/>
      <c r="O20" s="3"/>
      <c r="P20" s="49"/>
      <c r="Q20" s="11"/>
      <c r="R20" s="11"/>
      <c r="S20" s="11"/>
      <c r="T20" s="19" t="s">
        <v>85</v>
      </c>
      <c r="U20" s="30" t="s">
        <v>86</v>
      </c>
      <c r="V20" s="30"/>
      <c r="W20" s="30"/>
      <c r="X20" s="26">
        <v>0</v>
      </c>
      <c r="Y20" s="1"/>
      <c r="AA20" s="1"/>
      <c r="AB20" s="1"/>
    </row>
    <row r="21" spans="1:28" x14ac:dyDescent="0.25">
      <c r="A21" s="14"/>
      <c r="B21" s="38" t="s">
        <v>40</v>
      </c>
      <c r="C21" s="38"/>
      <c r="D21" s="38"/>
      <c r="E21" s="14"/>
      <c r="F21" s="3"/>
      <c r="G21" s="3"/>
      <c r="H21" s="3"/>
      <c r="I21" s="3"/>
      <c r="J21" s="3"/>
      <c r="K21" s="3"/>
      <c r="L21" s="3"/>
      <c r="M21" s="3"/>
      <c r="N21" s="3"/>
      <c r="O21" s="3"/>
      <c r="P21" s="49"/>
      <c r="Q21" s="11"/>
      <c r="R21" s="11"/>
      <c r="S21" s="11"/>
      <c r="T21" s="19" t="s">
        <v>88</v>
      </c>
      <c r="U21" s="30" t="s">
        <v>89</v>
      </c>
      <c r="V21" s="30"/>
      <c r="W21" s="30"/>
      <c r="X21" s="26">
        <v>0</v>
      </c>
      <c r="Y21" s="1"/>
      <c r="AA21" s="1"/>
      <c r="AB21" s="1"/>
    </row>
    <row r="22" spans="1:28" x14ac:dyDescent="0.25">
      <c r="A22" s="15" t="s">
        <v>39</v>
      </c>
      <c r="B22" s="15" t="s">
        <v>16</v>
      </c>
      <c r="C22" s="15" t="s">
        <v>41</v>
      </c>
      <c r="D22" s="15" t="s">
        <v>18</v>
      </c>
      <c r="E22" s="15" t="s">
        <v>42</v>
      </c>
      <c r="F22" s="3"/>
      <c r="G22" s="3"/>
      <c r="H22" s="3"/>
      <c r="I22" s="3"/>
      <c r="N22" s="3"/>
      <c r="O22" s="3"/>
      <c r="P22" s="49"/>
      <c r="Q22" s="11"/>
      <c r="R22" s="11"/>
      <c r="S22" s="11"/>
      <c r="T22" s="19" t="s">
        <v>90</v>
      </c>
      <c r="U22" s="30" t="s">
        <v>91</v>
      </c>
      <c r="V22" s="30"/>
      <c r="W22" s="30"/>
      <c r="X22" s="26">
        <v>1</v>
      </c>
      <c r="Y22" s="1"/>
      <c r="AA22" s="1"/>
      <c r="AB22" s="1"/>
    </row>
    <row r="23" spans="1:28" x14ac:dyDescent="0.25">
      <c r="A23" s="15" t="s">
        <v>11</v>
      </c>
      <c r="B23" s="10" t="s">
        <v>47</v>
      </c>
      <c r="C23" s="10" t="s">
        <v>48</v>
      </c>
      <c r="D23" s="10" t="s">
        <v>51</v>
      </c>
      <c r="E23" s="10"/>
      <c r="F23" s="3"/>
      <c r="G23" s="3"/>
      <c r="H23" s="3"/>
      <c r="I23" s="3"/>
      <c r="N23" s="3"/>
      <c r="O23" s="3"/>
      <c r="P23" s="49"/>
      <c r="Q23" s="11"/>
      <c r="R23" s="11"/>
      <c r="S23" s="11"/>
      <c r="T23" s="19" t="s">
        <v>93</v>
      </c>
      <c r="U23" s="30" t="s">
        <v>94</v>
      </c>
      <c r="V23" s="30"/>
      <c r="W23" s="30"/>
      <c r="X23" s="26">
        <v>1</v>
      </c>
      <c r="Y23" s="1"/>
      <c r="AA23" s="1"/>
      <c r="AB23" s="1"/>
    </row>
    <row r="24" spans="1:28" x14ac:dyDescent="0.25">
      <c r="A24" s="15" t="s">
        <v>35</v>
      </c>
      <c r="B24" s="10" t="s">
        <v>48</v>
      </c>
      <c r="C24" s="10" t="s">
        <v>50</v>
      </c>
      <c r="D24" s="10" t="s">
        <v>49</v>
      </c>
      <c r="E24" s="10"/>
      <c r="F24" s="3"/>
      <c r="G24" s="3"/>
      <c r="H24" s="3"/>
      <c r="I24" s="3"/>
      <c r="N24" s="3"/>
      <c r="O24" s="3"/>
      <c r="P24" s="49"/>
      <c r="Q24" s="11"/>
      <c r="R24" s="11"/>
      <c r="S24" s="11"/>
      <c r="T24" s="19" t="s">
        <v>96</v>
      </c>
      <c r="U24" s="30" t="s">
        <v>97</v>
      </c>
      <c r="V24" s="30"/>
      <c r="W24" s="30"/>
      <c r="X24" s="26">
        <v>1</v>
      </c>
      <c r="Y24" s="1"/>
      <c r="AA24" s="1"/>
      <c r="AB24" s="1"/>
    </row>
    <row r="25" spans="1:28" x14ac:dyDescent="0.25">
      <c r="A25" s="15" t="s">
        <v>36</v>
      </c>
      <c r="B25" s="10" t="s">
        <v>47</v>
      </c>
      <c r="C25" s="10" t="s">
        <v>48</v>
      </c>
      <c r="D25" s="10" t="s">
        <v>51</v>
      </c>
      <c r="E25" s="10"/>
      <c r="F25" s="3"/>
      <c r="G25" s="3"/>
      <c r="H25" s="3"/>
      <c r="I25" s="3"/>
      <c r="N25" s="3"/>
      <c r="O25" s="3"/>
      <c r="P25" s="49"/>
      <c r="Q25" s="11"/>
      <c r="R25" s="11"/>
      <c r="S25" s="11"/>
      <c r="T25" s="19" t="s">
        <v>98</v>
      </c>
      <c r="U25" s="30" t="s">
        <v>99</v>
      </c>
      <c r="V25" s="30"/>
      <c r="W25" s="30"/>
      <c r="X25" s="26">
        <v>0</v>
      </c>
      <c r="Y25" s="1"/>
      <c r="AA25" s="1"/>
      <c r="AB25" s="1"/>
    </row>
    <row r="26" spans="1:28" x14ac:dyDescent="0.25">
      <c r="A26" s="15" t="s">
        <v>37</v>
      </c>
      <c r="B26" s="10" t="s">
        <v>49</v>
      </c>
      <c r="C26" s="10" t="s">
        <v>46</v>
      </c>
      <c r="D26" s="10" t="s">
        <v>52</v>
      </c>
      <c r="E26" s="10"/>
      <c r="F26" s="3"/>
      <c r="G26" s="3"/>
      <c r="H26" s="3"/>
      <c r="I26" s="3"/>
      <c r="N26" s="3"/>
      <c r="O26" s="3"/>
      <c r="P26" s="49"/>
      <c r="Q26" s="11"/>
      <c r="R26" s="11"/>
      <c r="S26" s="11"/>
      <c r="T26" s="19" t="s">
        <v>100</v>
      </c>
      <c r="U26" s="30" t="s">
        <v>101</v>
      </c>
      <c r="V26" s="30"/>
      <c r="W26" s="30"/>
      <c r="X26" s="26">
        <v>3</v>
      </c>
      <c r="Y26" s="1"/>
      <c r="AA26" s="1"/>
      <c r="AB26" s="1"/>
    </row>
    <row r="27" spans="1:28" x14ac:dyDescent="0.25">
      <c r="A27" s="15" t="s">
        <v>38</v>
      </c>
      <c r="B27" s="10" t="s">
        <v>50</v>
      </c>
      <c r="C27" s="10" t="s">
        <v>49</v>
      </c>
      <c r="D27" s="10" t="s">
        <v>46</v>
      </c>
      <c r="E27" s="10"/>
      <c r="F27" s="3"/>
      <c r="G27" s="3"/>
      <c r="H27" s="3"/>
      <c r="I27" s="3"/>
      <c r="N27" s="3"/>
      <c r="O27" s="3"/>
      <c r="P27" s="49"/>
      <c r="Q27" s="11"/>
      <c r="R27" s="11"/>
      <c r="S27" s="11"/>
      <c r="T27" s="21" t="s">
        <v>42</v>
      </c>
      <c r="U27" s="25">
        <f>SUM(X12:X26)</f>
        <v>12</v>
      </c>
      <c r="V27" s="46" t="s">
        <v>148</v>
      </c>
      <c r="W27" s="46"/>
      <c r="X27" s="48">
        <f xml:space="preserve"> 0.65 + (U27/100)</f>
        <v>0.77</v>
      </c>
      <c r="AB27" s="1"/>
    </row>
    <row r="28" spans="1:28" x14ac:dyDescent="0.25">
      <c r="A28" s="16"/>
      <c r="B28" s="16"/>
      <c r="C28" s="38" t="s">
        <v>105</v>
      </c>
      <c r="D28" s="38"/>
      <c r="E28" s="15"/>
      <c r="F28" s="3"/>
      <c r="G28" s="3"/>
      <c r="H28" s="3"/>
      <c r="I28" s="3"/>
      <c r="N28" s="3"/>
      <c r="O28" s="3"/>
      <c r="P28" s="49"/>
      <c r="V28" s="1"/>
      <c r="AA28" s="1"/>
      <c r="AB28" s="1"/>
    </row>
    <row r="29" spans="1:28" x14ac:dyDescent="0.25">
      <c r="A29" s="11"/>
      <c r="B29" s="11"/>
      <c r="C29" s="11"/>
      <c r="D29" s="11"/>
      <c r="E29" s="11"/>
      <c r="F29" s="11"/>
      <c r="G29" s="3"/>
      <c r="H29" s="3"/>
      <c r="I29" s="3"/>
      <c r="N29" s="3"/>
      <c r="O29" s="3"/>
      <c r="P29" s="49"/>
      <c r="T29" s="44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34" t="s">
        <v>102</v>
      </c>
      <c r="B30" s="34"/>
      <c r="C30" s="34"/>
      <c r="D30" s="30" t="s">
        <v>107</v>
      </c>
      <c r="E30" s="30"/>
      <c r="F30" s="30"/>
      <c r="G30" s="30"/>
      <c r="H30" s="30"/>
      <c r="I30" s="3"/>
      <c r="J30" s="3"/>
      <c r="K30" s="3"/>
      <c r="M30" s="29" t="s">
        <v>56</v>
      </c>
      <c r="N30" s="29"/>
      <c r="O30" s="3"/>
      <c r="P30" s="49"/>
      <c r="R30" s="45" t="s">
        <v>149</v>
      </c>
      <c r="S30" s="45"/>
      <c r="T30" s="47">
        <f xml:space="preserve"> R18*X27</f>
        <v>39.270000000000003</v>
      </c>
    </row>
    <row r="31" spans="1:28" x14ac:dyDescent="0.25">
      <c r="A31" s="33" t="s">
        <v>103</v>
      </c>
      <c r="B31" s="33"/>
      <c r="C31" s="33"/>
      <c r="D31" s="33"/>
      <c r="E31" s="39" t="s">
        <v>104</v>
      </c>
      <c r="F31" s="39"/>
      <c r="G31" s="39"/>
      <c r="H31" s="39"/>
      <c r="I31" s="39"/>
      <c r="J31" s="39"/>
      <c r="K31" s="39"/>
      <c r="M31" s="17" t="s">
        <v>108</v>
      </c>
      <c r="N31" s="17" t="s">
        <v>59</v>
      </c>
      <c r="O31" s="3"/>
      <c r="P31" s="49"/>
    </row>
    <row r="32" spans="1:28" x14ac:dyDescent="0.25">
      <c r="A32" s="19" t="s">
        <v>66</v>
      </c>
      <c r="B32" s="30" t="s">
        <v>67</v>
      </c>
      <c r="C32" s="30"/>
      <c r="D32" s="30"/>
      <c r="E32" s="30" t="s">
        <v>113</v>
      </c>
      <c r="F32" s="30"/>
      <c r="G32" s="30"/>
      <c r="H32" s="30"/>
      <c r="I32" s="30"/>
      <c r="J32" s="30"/>
      <c r="K32" s="30"/>
      <c r="M32" s="17" t="s">
        <v>57</v>
      </c>
      <c r="N32" s="18" t="s">
        <v>60</v>
      </c>
      <c r="O32" s="20"/>
      <c r="P32" s="51"/>
    </row>
    <row r="33" spans="1:16" x14ac:dyDescent="0.25">
      <c r="A33" s="19" t="s">
        <v>68</v>
      </c>
      <c r="B33" s="30" t="s">
        <v>69</v>
      </c>
      <c r="C33" s="30"/>
      <c r="D33" s="30"/>
      <c r="E33" s="30" t="s">
        <v>70</v>
      </c>
      <c r="F33" s="30"/>
      <c r="G33" s="30"/>
      <c r="H33" s="30"/>
      <c r="I33" s="30"/>
      <c r="J33" s="30"/>
      <c r="K33" s="30"/>
      <c r="M33" s="17" t="s">
        <v>28</v>
      </c>
      <c r="N33" s="18" t="s">
        <v>65</v>
      </c>
      <c r="O33" s="20"/>
      <c r="P33" s="51"/>
    </row>
    <row r="34" spans="1:16" x14ac:dyDescent="0.25">
      <c r="A34" s="19" t="s">
        <v>71</v>
      </c>
      <c r="B34" s="30" t="s">
        <v>72</v>
      </c>
      <c r="C34" s="30"/>
      <c r="D34" s="30"/>
      <c r="E34" s="30" t="s">
        <v>73</v>
      </c>
      <c r="F34" s="30"/>
      <c r="G34" s="30"/>
      <c r="H34" s="30"/>
      <c r="I34" s="30"/>
      <c r="J34" s="30"/>
      <c r="K34" s="30"/>
      <c r="M34" s="17" t="s">
        <v>58</v>
      </c>
      <c r="N34" s="18" t="s">
        <v>61</v>
      </c>
      <c r="O34" s="20"/>
      <c r="P34" s="51"/>
    </row>
    <row r="35" spans="1:16" x14ac:dyDescent="0.25">
      <c r="A35" s="19" t="s">
        <v>74</v>
      </c>
      <c r="B35" s="30" t="s">
        <v>75</v>
      </c>
      <c r="C35" s="30"/>
      <c r="D35" s="30"/>
      <c r="E35" s="30" t="s">
        <v>117</v>
      </c>
      <c r="F35" s="30"/>
      <c r="G35" s="30"/>
      <c r="H35" s="30"/>
      <c r="I35" s="30"/>
      <c r="J35" s="30"/>
      <c r="K35" s="30"/>
      <c r="M35" s="17" t="s">
        <v>43</v>
      </c>
      <c r="N35" s="18" t="s">
        <v>62</v>
      </c>
      <c r="O35" s="20"/>
      <c r="P35" s="51"/>
    </row>
    <row r="36" spans="1:16" x14ac:dyDescent="0.25">
      <c r="A36" s="19" t="s">
        <v>76</v>
      </c>
      <c r="B36" s="30" t="s">
        <v>77</v>
      </c>
      <c r="C36" s="30"/>
      <c r="D36" s="30"/>
      <c r="E36" s="30" t="s">
        <v>78</v>
      </c>
      <c r="F36" s="30"/>
      <c r="G36" s="30"/>
      <c r="H36" s="30"/>
      <c r="I36" s="30"/>
      <c r="J36" s="30"/>
      <c r="K36" s="30"/>
      <c r="M36" s="17" t="s">
        <v>44</v>
      </c>
      <c r="N36" s="18" t="s">
        <v>63</v>
      </c>
      <c r="O36" s="20"/>
      <c r="P36" s="51"/>
    </row>
    <row r="37" spans="1:16" x14ac:dyDescent="0.25">
      <c r="A37" s="19" t="s">
        <v>79</v>
      </c>
      <c r="B37" s="30" t="s">
        <v>80</v>
      </c>
      <c r="C37" s="30"/>
      <c r="D37" s="30"/>
      <c r="E37" s="30" t="s">
        <v>81</v>
      </c>
      <c r="F37" s="30"/>
      <c r="G37" s="30"/>
      <c r="H37" s="30"/>
      <c r="I37" s="30"/>
      <c r="J37" s="30"/>
      <c r="K37" s="30"/>
      <c r="M37" s="17" t="s">
        <v>45</v>
      </c>
      <c r="N37" s="18" t="s">
        <v>64</v>
      </c>
      <c r="O37" s="20"/>
      <c r="P37" s="51"/>
    </row>
    <row r="38" spans="1:16" x14ac:dyDescent="0.25">
      <c r="A38" s="19" t="s">
        <v>82</v>
      </c>
      <c r="B38" s="30" t="s">
        <v>83</v>
      </c>
      <c r="C38" s="30"/>
      <c r="D38" s="30"/>
      <c r="E38" s="30" t="s">
        <v>84</v>
      </c>
      <c r="F38" s="30"/>
      <c r="G38" s="30"/>
      <c r="H38" s="30"/>
      <c r="I38" s="30"/>
      <c r="J38" s="30"/>
      <c r="K38" s="30"/>
      <c r="O38" s="20"/>
      <c r="P38" s="51"/>
    </row>
    <row r="39" spans="1:16" x14ac:dyDescent="0.25">
      <c r="A39" s="19" t="s">
        <v>85</v>
      </c>
      <c r="B39" s="30" t="s">
        <v>86</v>
      </c>
      <c r="C39" s="30"/>
      <c r="D39" s="30"/>
      <c r="E39" s="30" t="s">
        <v>87</v>
      </c>
      <c r="F39" s="30"/>
      <c r="G39" s="30"/>
      <c r="H39" s="30"/>
      <c r="I39" s="30"/>
      <c r="J39" s="30"/>
      <c r="K39" s="30"/>
      <c r="O39" s="20"/>
      <c r="P39" s="51"/>
    </row>
    <row r="40" spans="1:16" x14ac:dyDescent="0.25">
      <c r="A40" s="19" t="s">
        <v>88</v>
      </c>
      <c r="B40" s="30" t="s">
        <v>89</v>
      </c>
      <c r="C40" s="30"/>
      <c r="D40" s="30"/>
      <c r="E40" s="30" t="s">
        <v>118</v>
      </c>
      <c r="F40" s="30"/>
      <c r="G40" s="30"/>
      <c r="H40" s="30"/>
      <c r="I40" s="30"/>
      <c r="J40" s="30"/>
      <c r="K40" s="30"/>
      <c r="O40" s="20"/>
      <c r="P40" s="51"/>
    </row>
    <row r="41" spans="1:16" x14ac:dyDescent="0.25">
      <c r="A41" s="19" t="s">
        <v>90</v>
      </c>
      <c r="B41" s="30" t="s">
        <v>91</v>
      </c>
      <c r="C41" s="30"/>
      <c r="D41" s="30"/>
      <c r="E41" s="30" t="s">
        <v>92</v>
      </c>
      <c r="F41" s="30"/>
      <c r="G41" s="30"/>
      <c r="H41" s="30"/>
      <c r="I41" s="30"/>
      <c r="J41" s="30"/>
      <c r="K41" s="30"/>
      <c r="O41" s="20"/>
      <c r="P41" s="51"/>
    </row>
    <row r="42" spans="1:16" x14ac:dyDescent="0.25">
      <c r="A42" s="19" t="s">
        <v>93</v>
      </c>
      <c r="B42" s="30" t="s">
        <v>94</v>
      </c>
      <c r="C42" s="30"/>
      <c r="D42" s="30"/>
      <c r="E42" s="30" t="s">
        <v>95</v>
      </c>
      <c r="F42" s="30"/>
      <c r="G42" s="30"/>
      <c r="H42" s="30"/>
      <c r="I42" s="30"/>
      <c r="J42" s="30"/>
      <c r="K42" s="30"/>
      <c r="O42" s="20"/>
      <c r="P42" s="51"/>
    </row>
    <row r="43" spans="1:16" x14ac:dyDescent="0.25">
      <c r="A43" s="19" t="s">
        <v>96</v>
      </c>
      <c r="B43" s="30" t="s">
        <v>97</v>
      </c>
      <c r="C43" s="30"/>
      <c r="D43" s="30"/>
      <c r="E43" s="30" t="s">
        <v>114</v>
      </c>
      <c r="F43" s="30"/>
      <c r="G43" s="30"/>
      <c r="H43" s="30"/>
      <c r="I43" s="30"/>
      <c r="J43" s="30"/>
      <c r="K43" s="30"/>
      <c r="O43" s="20"/>
      <c r="P43" s="51"/>
    </row>
    <row r="44" spans="1:16" x14ac:dyDescent="0.25">
      <c r="A44" s="19" t="s">
        <v>98</v>
      </c>
      <c r="B44" s="30" t="s">
        <v>99</v>
      </c>
      <c r="C44" s="30"/>
      <c r="D44" s="30"/>
      <c r="E44" s="30" t="s">
        <v>115</v>
      </c>
      <c r="F44" s="30"/>
      <c r="G44" s="30"/>
      <c r="H44" s="30"/>
      <c r="I44" s="30"/>
      <c r="J44" s="30"/>
      <c r="K44" s="30"/>
      <c r="O44" s="20"/>
      <c r="P44" s="51"/>
    </row>
    <row r="45" spans="1:16" x14ac:dyDescent="0.25">
      <c r="A45" s="19" t="s">
        <v>100</v>
      </c>
      <c r="B45" s="30" t="s">
        <v>101</v>
      </c>
      <c r="C45" s="30"/>
      <c r="D45" s="30"/>
      <c r="E45" s="30" t="s">
        <v>116</v>
      </c>
      <c r="F45" s="30"/>
      <c r="G45" s="30"/>
      <c r="H45" s="30"/>
      <c r="I45" s="30"/>
      <c r="J45" s="30"/>
      <c r="K45" s="30"/>
      <c r="O45" s="20"/>
      <c r="P45" s="51"/>
    </row>
    <row r="46" spans="1:16" x14ac:dyDescent="0.25">
      <c r="A46" s="11"/>
      <c r="B46" s="11"/>
      <c r="C46" s="11"/>
      <c r="D46" s="11"/>
      <c r="E46" s="11"/>
      <c r="F46" s="3"/>
      <c r="G46" s="3"/>
      <c r="H46" s="3"/>
      <c r="I46" s="3"/>
      <c r="J46" s="3"/>
      <c r="K46" s="3"/>
      <c r="O46" s="3"/>
      <c r="P46" s="49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O47" s="3"/>
      <c r="P47" s="49"/>
    </row>
    <row r="48" spans="1:16" x14ac:dyDescent="0.25">
      <c r="C48" s="1"/>
      <c r="D48" s="1"/>
      <c r="E48" s="1"/>
      <c r="F48" s="1"/>
      <c r="G48" s="1"/>
      <c r="H48" s="1"/>
      <c r="P48" s="52"/>
    </row>
    <row r="49" spans="1:16" x14ac:dyDescent="0.25">
      <c r="A49" s="29" t="s">
        <v>112</v>
      </c>
      <c r="B49" s="29"/>
      <c r="C49" s="3"/>
      <c r="D49" s="3"/>
      <c r="P49" s="52"/>
    </row>
    <row r="50" spans="1:16" x14ac:dyDescent="0.25">
      <c r="A50" s="32" t="s">
        <v>106</v>
      </c>
      <c r="B50" s="32"/>
      <c r="C50" s="32"/>
      <c r="D50" s="32"/>
      <c r="E50" s="7"/>
      <c r="P50" s="52"/>
    </row>
    <row r="51" spans="1:16" x14ac:dyDescent="0.25">
      <c r="P51" s="52"/>
    </row>
    <row r="52" spans="1:16" x14ac:dyDescent="0.25">
      <c r="P52" s="52"/>
    </row>
    <row r="53" spans="1:16" x14ac:dyDescent="0.25">
      <c r="A53" s="29" t="s">
        <v>119</v>
      </c>
      <c r="B53" s="29"/>
      <c r="P53" s="52"/>
    </row>
    <row r="54" spans="1:16" x14ac:dyDescent="0.25">
      <c r="A54" s="40" t="s">
        <v>128</v>
      </c>
      <c r="B54" s="40"/>
      <c r="C54" s="41" t="s">
        <v>120</v>
      </c>
      <c r="D54" s="41"/>
      <c r="E54" s="41"/>
      <c r="P54" s="52"/>
    </row>
    <row r="55" spans="1:16" x14ac:dyDescent="0.25">
      <c r="A55" s="40" t="s">
        <v>129</v>
      </c>
      <c r="B55" s="40"/>
      <c r="C55" s="41" t="s">
        <v>121</v>
      </c>
      <c r="D55" s="41"/>
      <c r="E55" s="41"/>
      <c r="P55" s="52"/>
    </row>
    <row r="56" spans="1:16" x14ac:dyDescent="0.25">
      <c r="A56" s="40" t="s">
        <v>130</v>
      </c>
      <c r="B56" s="40"/>
      <c r="C56" s="41" t="s">
        <v>122</v>
      </c>
      <c r="D56" s="41"/>
      <c r="E56" s="41"/>
      <c r="P56" s="52"/>
    </row>
    <row r="57" spans="1:16" x14ac:dyDescent="0.25">
      <c r="A57" s="40" t="s">
        <v>131</v>
      </c>
      <c r="B57" s="40"/>
      <c r="C57" s="41" t="s">
        <v>123</v>
      </c>
      <c r="D57" s="41"/>
      <c r="E57" s="41"/>
      <c r="P57" s="52"/>
    </row>
    <row r="58" spans="1:16" x14ac:dyDescent="0.25">
      <c r="A58" s="40" t="s">
        <v>124</v>
      </c>
      <c r="B58" s="40"/>
      <c r="C58" s="41" t="s">
        <v>125</v>
      </c>
      <c r="D58" s="41"/>
      <c r="E58" s="41"/>
      <c r="P58" s="52"/>
    </row>
    <row r="59" spans="1:16" x14ac:dyDescent="0.25">
      <c r="A59" s="40" t="s">
        <v>126</v>
      </c>
      <c r="B59" s="40"/>
      <c r="C59" s="41" t="s">
        <v>127</v>
      </c>
      <c r="D59" s="41"/>
      <c r="E59" s="41"/>
      <c r="P59" s="52"/>
    </row>
  </sheetData>
  <mergeCells count="98">
    <mergeCell ref="R30:S30"/>
    <mergeCell ref="V27:W27"/>
    <mergeCell ref="Q1:T1"/>
    <mergeCell ref="U24:W24"/>
    <mergeCell ref="U25:W25"/>
    <mergeCell ref="U26:W26"/>
    <mergeCell ref="T11:V11"/>
    <mergeCell ref="U19:W19"/>
    <mergeCell ref="U20:W20"/>
    <mergeCell ref="U21:W21"/>
    <mergeCell ref="U22:W22"/>
    <mergeCell ref="U23:W23"/>
    <mergeCell ref="U14:W14"/>
    <mergeCell ref="U15:W15"/>
    <mergeCell ref="U16:W16"/>
    <mergeCell ref="U17:W17"/>
    <mergeCell ref="U18:W18"/>
    <mergeCell ref="Q9:R9"/>
    <mergeCell ref="Q11:S11"/>
    <mergeCell ref="T12:W12"/>
    <mergeCell ref="U13:W13"/>
    <mergeCell ref="Q4:R4"/>
    <mergeCell ref="Q3:R3"/>
    <mergeCell ref="Q8:R8"/>
    <mergeCell ref="Q7:R7"/>
    <mergeCell ref="Q6:R6"/>
    <mergeCell ref="Q5:R5"/>
    <mergeCell ref="C54:E54"/>
    <mergeCell ref="A53:B53"/>
    <mergeCell ref="C59:E59"/>
    <mergeCell ref="C58:E58"/>
    <mergeCell ref="C57:E57"/>
    <mergeCell ref="C56:E56"/>
    <mergeCell ref="C55:E55"/>
    <mergeCell ref="A49:B49"/>
    <mergeCell ref="A54:B54"/>
    <mergeCell ref="A59:B59"/>
    <mergeCell ref="A58:B58"/>
    <mergeCell ref="A57:B57"/>
    <mergeCell ref="A56:B56"/>
    <mergeCell ref="A55:B55"/>
    <mergeCell ref="E35:K35"/>
    <mergeCell ref="E34:K34"/>
    <mergeCell ref="E33:K33"/>
    <mergeCell ref="E32:K32"/>
    <mergeCell ref="E31:K31"/>
    <mergeCell ref="E45:K45"/>
    <mergeCell ref="E44:K44"/>
    <mergeCell ref="E43:K43"/>
    <mergeCell ref="E42:K42"/>
    <mergeCell ref="E41:K41"/>
    <mergeCell ref="E40:K40"/>
    <mergeCell ref="E39:K39"/>
    <mergeCell ref="E38:K38"/>
    <mergeCell ref="E37:K37"/>
    <mergeCell ref="E36:K36"/>
    <mergeCell ref="G12:M12"/>
    <mergeCell ref="G11:M11"/>
    <mergeCell ref="G9:M9"/>
    <mergeCell ref="G14:M14"/>
    <mergeCell ref="G10:M10"/>
    <mergeCell ref="D30:H30"/>
    <mergeCell ref="D20:K20"/>
    <mergeCell ref="G16:M16"/>
    <mergeCell ref="G15:M15"/>
    <mergeCell ref="G13:M13"/>
    <mergeCell ref="A1:B1"/>
    <mergeCell ref="M30:N30"/>
    <mergeCell ref="A50:D50"/>
    <mergeCell ref="C1:H1"/>
    <mergeCell ref="B32:D32"/>
    <mergeCell ref="A31:D31"/>
    <mergeCell ref="A30:C30"/>
    <mergeCell ref="B2:D2"/>
    <mergeCell ref="B8:D8"/>
    <mergeCell ref="B14:D14"/>
    <mergeCell ref="C28:D28"/>
    <mergeCell ref="B21:D21"/>
    <mergeCell ref="A20:C20"/>
    <mergeCell ref="G17:M17"/>
    <mergeCell ref="B42:D42"/>
    <mergeCell ref="B43:D43"/>
    <mergeCell ref="G4:M4"/>
    <mergeCell ref="B44:D44"/>
    <mergeCell ref="B45:D45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G8:M8"/>
    <mergeCell ref="G7:M7"/>
    <mergeCell ref="G6:M6"/>
    <mergeCell ref="G5:M5"/>
  </mergeCells>
  <pageMargins left="0.7" right="0.7" top="0.75" bottom="0.75" header="0.3" footer="0.3"/>
  <pageSetup paperSize="9" scale="63" fitToHeight="0" orientation="portrait" r:id="rId1"/>
  <colBreaks count="1" manualBreakCount="1">
    <brk id="15" max="49" man="1"/>
  </colBreaks>
  <ignoredErrors>
    <ignoredError sqref="A16 M32:M3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Sheet1</vt:lpstr>
      <vt:lpstr>Sheet1!Area_stampa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2019-04-03T13:22:30Z</dcterms:modified>
</cp:coreProperties>
</file>