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<sst xmlns="http://schemas.openxmlformats.org/spreadsheetml/2006/main" count="363" uniqueCount="31">
  <si>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</si>
  <si>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</si>
  <si>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</si>
  <si>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</si>
  <si>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</si>
  <si>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</si>
  <si>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</si>
  <si>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</si>
  <si>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</si>
  <si>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</si>
  <si>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</si>
  <si>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</si>
  <si>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</si>
  <si>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</si>
  <si>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</si>
  <si>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</si>
  <si>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</si>
  <si>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</si>
  <si>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</si>
  <si>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</si>
  <si>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</si>
  <si>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</si>
  <si>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</si>
  <si>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</si>
  <si>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</si>
  <si>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</si>
  <si>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</si>
  <si>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</si>
  <si>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</si>
  <si>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</si>
  <si>
    <t xml:space="preserve">Documenti di progesso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</si>
</sst>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1"/>
  <sheetViews>
    <sheetView showFormulas="false" showGridLines="true" showRowColHeaders="true" showZeros="true" rightToLeft="false" tabSelected="true" showOutlineSymbols="true" defaultGridColor="true" view="normal" topLeftCell="A138" colorId="64" zoomScale="85" zoomScaleNormal="85" zoomScalePageLayoutView="100" workbookViewId="0">
      <selection pane="topLeft" activeCell="D161" activeCellId="0" sqref="D161"/>
    </sheetView>
  </sheetViews>
  <sheetFormatPr defaultRowHeight="14.4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3.44"/>
    <col collapsed="false" customWidth="true" hidden="false" outlineLevel="0" max="3" min="3" style="0" width="15.56"/>
    <col collapsed="false" customWidth="true" hidden="false" outlineLevel="0" max="4" min="4" style="0" width="10.89"/>
    <col collapsed="false" customWidth="true" hidden="false" outlineLevel="0" max="7" min="5" style="0" width="8.67"/>
    <col collapsed="false" customWidth="true" hidden="false" outlineLevel="0" max="8" min="8" style="0" width="26.33"/>
    <col collapsed="false" customWidth="true" hidden="false" outlineLevel="0" max="11" min="9" style="0" width="17.33"/>
    <col collapsed="false" customWidth="true" hidden="false" outlineLevel="0" max="14" min="12" style="0" width="17.44"/>
    <col collapsed="false" customWidth="true" hidden="false" outlineLevel="0" max="1025" min="15" style="0" width="8.67"/>
  </cols>
  <sheetData>
    <row r="1" customFormat="false" ht="14.4" hidden="false" customHeight="false" outlineLevel="0" collapsed="false">
      <c r="F1" s="1" t="s">
        <v>0</v>
      </c>
    </row>
    <row r="2" customFormat="false" ht="14.4" hidden="false" customHeight="false" outlineLevel="0" collapsed="false">
      <c r="B2" s="2"/>
      <c r="C2" s="2"/>
      <c r="F2" s="3" t="s">
        <v>1</v>
      </c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4.4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4.4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4.4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796</v>
      </c>
      <c r="J6" s="12" t="n">
        <f aca="false">I6/I12</f>
        <v>0.0628255722178374</v>
      </c>
    </row>
    <row r="7" customFormat="false" ht="14.4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3138</v>
      </c>
      <c r="J7" s="12" t="n">
        <f aca="false">(I7/I12)</f>
        <v>0.247671665351223</v>
      </c>
    </row>
    <row r="8" customFormat="false" ht="14.4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2413</v>
      </c>
      <c r="J8" s="12" t="n">
        <f aca="false">I8/I12</f>
        <v>0.190449881610103</v>
      </c>
    </row>
    <row r="9" customFormat="false" ht="14.4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0.013733228097869</v>
      </c>
    </row>
    <row r="10" customFormat="false" ht="14.4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6059</v>
      </c>
      <c r="J10" s="12" t="n">
        <f aca="false">I10/I12</f>
        <v>0.478216258879242</v>
      </c>
    </row>
    <row r="11" customFormat="false" ht="14.4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90</v>
      </c>
      <c r="J11" s="15" t="n">
        <f aca="false">I11/I12</f>
        <v>0.00710339384372534</v>
      </c>
    </row>
    <row r="12" customFormat="false" ht="14.4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12670</v>
      </c>
      <c r="J12" s="18" t="n">
        <f aca="false">SUM(J6:J11)</f>
        <v>1</v>
      </c>
    </row>
    <row r="13" customFormat="false" ht="14.4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4.4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4.4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4.4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4.4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1312</v>
      </c>
      <c r="J17" s="24" t="n">
        <f aca="false">SUMIFS(C:C,B:B,"Documenti di processo",A:A,"Giovanni")</f>
        <v>1189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229</v>
      </c>
      <c r="O17" s="25" t="n">
        <f aca="false">SUM(I17:N17)</f>
        <v>2904</v>
      </c>
    </row>
    <row r="18" customFormat="false" ht="14.4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180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3167</v>
      </c>
      <c r="M18" s="24" t="n">
        <f aca="false">SUMIFS(C:C,B:B,"Testing",A:A,"Hristina")</f>
        <v>0</v>
      </c>
      <c r="N18" s="24" t="n">
        <f aca="false">SUMIFS(C:C,B:B,"Ispezione codice",A:A,"Hristina")</f>
        <v>189</v>
      </c>
      <c r="O18" s="25" t="n">
        <f aca="false">SUM(I18:N18)</f>
        <v>3818</v>
      </c>
    </row>
    <row r="19" customFormat="false" ht="14.4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1007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90</v>
      </c>
      <c r="N19" s="24" t="n">
        <f aca="false">SUMIFS(C:C,B:B,"Ispezione codice",A:A,"Luca")</f>
        <v>189</v>
      </c>
      <c r="O19" s="25" t="n">
        <f aca="false">SUM(I19:N19)</f>
        <v>2198</v>
      </c>
    </row>
    <row r="20" customFormat="false" ht="14.4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639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2832</v>
      </c>
      <c r="M20" s="24" t="n">
        <f aca="false">SUMIFS(C:C,B:B,"Testing",A:A,"Viktorija")</f>
        <v>0</v>
      </c>
      <c r="N20" s="24" t="n">
        <f aca="false">SUMIFS(C:C,B:B,"Ispezione codice",A:A,"Viktorija")</f>
        <v>189</v>
      </c>
      <c r="O20" s="25" t="n">
        <f aca="false">SUM(I20:N20)</f>
        <v>3750</v>
      </c>
    </row>
    <row r="21" customFormat="false" ht="14.4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784.5</v>
      </c>
      <c r="J21" s="28" t="n">
        <f aca="false">AVERAGE(J17:J20)</f>
        <v>603.25</v>
      </c>
      <c r="K21" s="28" t="n">
        <f aca="false">AVERAGE(K17:K20)</f>
        <v>43.5</v>
      </c>
      <c r="L21" s="28" t="n">
        <f aca="false">AVERAGE(L17:L20)</f>
        <v>1514.75</v>
      </c>
      <c r="M21" s="28" t="n">
        <f aca="false">AVERAGE(M17:M20)</f>
        <v>22.5</v>
      </c>
      <c r="N21" s="29" t="n">
        <f aca="false">AVERAGE(N17:N20)</f>
        <v>199</v>
      </c>
      <c r="O21" s="30" t="n">
        <f aca="false">SUM(O17:O20)</f>
        <v>12670</v>
      </c>
    </row>
    <row r="22" customFormat="false" ht="14.4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4.4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4.4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4.4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4.4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0.451790633608815</v>
      </c>
      <c r="J26" s="36" t="n">
        <f aca="false">J17/O17</f>
        <v>0.409435261707989</v>
      </c>
      <c r="K26" s="36" t="n">
        <f aca="false">K17/O17</f>
        <v>0.0599173553719008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0.0788567493112948</v>
      </c>
      <c r="O26" s="37" t="n">
        <f aca="false">SUM(I26:N26)</f>
        <v>1</v>
      </c>
    </row>
    <row r="27" customFormat="false" ht="14.4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0.0471451021477213</v>
      </c>
      <c r="J27" s="36" t="n">
        <f aca="false">J18/O18</f>
        <v>0.0738606600314301</v>
      </c>
      <c r="K27" s="36" t="n">
        <f aca="false">K18/O18</f>
        <v>0</v>
      </c>
      <c r="L27" s="36" t="n">
        <f aca="false">L18/O18</f>
        <v>0.829491880565741</v>
      </c>
      <c r="M27" s="36" t="n">
        <f aca="false">M18/O18</f>
        <v>0</v>
      </c>
      <c r="N27" s="36" t="n">
        <f aca="false">N18/O18</f>
        <v>0.0495023572551074</v>
      </c>
      <c r="O27" s="37" t="n">
        <f aca="false">SUM(I27:N27)</f>
        <v>1</v>
      </c>
    </row>
    <row r="28" customFormat="false" ht="14.4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0.458143767060964</v>
      </c>
      <c r="J28" s="36" t="n">
        <f aca="false">J19/O19</f>
        <v>0.387625113739763</v>
      </c>
      <c r="K28" s="36" t="n">
        <f aca="false">K19/O19</f>
        <v>0</v>
      </c>
      <c r="L28" s="36" t="n">
        <f aca="false">L19/O19</f>
        <v>0.0272975432211101</v>
      </c>
      <c r="M28" s="36" t="n">
        <f aca="false">M19/O19</f>
        <v>0.0409463148316652</v>
      </c>
      <c r="N28" s="36" t="n">
        <f aca="false">N19/O19</f>
        <v>0.0859872611464968</v>
      </c>
      <c r="O28" s="37" t="n">
        <f aca="false">SUM(I28:N28)</f>
        <v>1</v>
      </c>
    </row>
    <row r="29" customFormat="false" ht="14.4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0.1704</v>
      </c>
      <c r="J29" s="36" t="n">
        <f aca="false">J20/O20</f>
        <v>0.024</v>
      </c>
      <c r="K29" s="36" t="n">
        <f aca="false">K20/O20</f>
        <v>0</v>
      </c>
      <c r="L29" s="36" t="n">
        <f aca="false">L20/O20</f>
        <v>0.7552</v>
      </c>
      <c r="M29" s="36" t="n">
        <f aca="false">M20/O20</f>
        <v>0</v>
      </c>
      <c r="N29" s="36" t="n">
        <f aca="false">N20/O20</f>
        <v>0.0504</v>
      </c>
      <c r="O29" s="38" t="n">
        <f aca="false">SUM(I29:N29)</f>
        <v>1</v>
      </c>
    </row>
    <row r="30" customFormat="false" ht="14.4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0.281869875704375</v>
      </c>
      <c r="J30" s="40" t="n">
        <f aca="false">AVERAGE(J26:J29)</f>
        <v>0.223730258869796</v>
      </c>
      <c r="K30" s="40" t="n">
        <f aca="false">AVERAGE(K26:K29)</f>
        <v>0.0149793388429752</v>
      </c>
      <c r="L30" s="40" t="n">
        <f aca="false">AVERAGE(L26:L29)</f>
        <v>0.402997355946713</v>
      </c>
      <c r="M30" s="40" t="n">
        <f aca="false">AVERAGE(M26:M29)</f>
        <v>0.0102365787079163</v>
      </c>
      <c r="N30" s="41" t="n">
        <f aca="false">AVERAGE(N26:N29)</f>
        <v>0.0661865919282247</v>
      </c>
      <c r="O30" s="42" t="n">
        <f aca="false">SUM(I30:N30)</f>
        <v>1</v>
      </c>
    </row>
    <row r="31" customFormat="false" ht="14.4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4.4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4.4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4.4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4.4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4.4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4.4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4.4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4.4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4.4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4.4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4.4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4.4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4.4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4.4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4.4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4.4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4.4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4.4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4.4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4.4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4.4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4.4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4.4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4.4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4.4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4.4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4.4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4.4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4.4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4.4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4.4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4.4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4.4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4.4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4.4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4.4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4.4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4.4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4.4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4.4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4.4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4.4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4.4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4.4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4.4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4.4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4.4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4.4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4.4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4.4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4.4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4.4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4.4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4.4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4.4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4.4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4.4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4.4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4.4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4.4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4.4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4.4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4.4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4.4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4.4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4.4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4.4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4.4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4.4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4.4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4.4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4.4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4.4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4.4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4.4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4.4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4.4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4.4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4.4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4.4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4.4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4.4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4.4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4.4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4.4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4.4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4.4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4.4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4.4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4.4" hidden="false" customHeight="false" outlineLevel="0" collapsed="false">
      <c r="A121" s="5" t="s">
        <v>6</v>
      </c>
      <c r="B121" s="5" t="s">
        <v>7</v>
      </c>
      <c r="C121" s="5" t="n">
        <v>30</v>
      </c>
      <c r="D121" s="6" t="n">
        <v>43614</v>
      </c>
    </row>
    <row r="122" customFormat="false" ht="14.4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4.4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4.4" hidden="false" customHeight="false" outlineLevel="0" collapsed="false">
      <c r="A124" s="5" t="s">
        <v>6</v>
      </c>
      <c r="B124" s="5" t="s">
        <v>24</v>
      </c>
      <c r="C124" s="5" t="n">
        <v>84</v>
      </c>
      <c r="D124" s="6" t="n">
        <v>43614</v>
      </c>
    </row>
    <row r="125" customFormat="false" ht="14.4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4.4" hidden="false" customHeight="false" outlineLevel="0" collapsed="false">
      <c r="A126" s="5" t="s">
        <v>6</v>
      </c>
      <c r="B126" s="5" t="s">
        <v>12</v>
      </c>
      <c r="C126" s="5" t="n">
        <v>64</v>
      </c>
      <c r="D126" s="43" t="s">
        <v>29</v>
      </c>
    </row>
    <row r="127" customFormat="false" ht="14.4" hidden="false" customHeight="false" outlineLevel="0" collapsed="false">
      <c r="A127" s="5" t="s">
        <v>6</v>
      </c>
      <c r="B127" s="5" t="s">
        <v>7</v>
      </c>
      <c r="C127" s="5" t="n">
        <v>98</v>
      </c>
      <c r="D127" s="43" t="s">
        <v>29</v>
      </c>
    </row>
    <row r="128" customFormat="false" ht="14.4" hidden="false" customHeight="false" outlineLevel="0" collapsed="false">
      <c r="A128" s="5" t="s">
        <v>19</v>
      </c>
      <c r="B128" s="5" t="s">
        <v>17</v>
      </c>
      <c r="C128" s="5" t="n">
        <v>60</v>
      </c>
      <c r="D128" s="43" t="n">
        <v>43471</v>
      </c>
    </row>
    <row r="129" customFormat="false" ht="14.4" hidden="false" customHeight="false" outlineLevel="0" collapsed="false">
      <c r="A129" s="5" t="s">
        <v>16</v>
      </c>
      <c r="B129" s="5" t="s">
        <v>15</v>
      </c>
      <c r="C129" s="5" t="n">
        <v>165</v>
      </c>
      <c r="D129" s="43" t="n">
        <v>43616</v>
      </c>
    </row>
    <row r="130" customFormat="false" ht="14.4" hidden="false" customHeight="false" outlineLevel="0" collapsed="false">
      <c r="A130" s="5" t="s">
        <v>25</v>
      </c>
      <c r="B130" s="5" t="s">
        <v>15</v>
      </c>
      <c r="C130" s="5" t="n">
        <v>165</v>
      </c>
      <c r="D130" s="43" t="n">
        <v>43616</v>
      </c>
    </row>
    <row r="131" customFormat="false" ht="14.4" hidden="false" customHeight="false" outlineLevel="0" collapsed="false">
      <c r="A131" s="5" t="s">
        <v>16</v>
      </c>
      <c r="B131" s="5" t="s">
        <v>15</v>
      </c>
      <c r="C131" s="5" t="n">
        <v>118</v>
      </c>
      <c r="D131" s="43" t="n">
        <v>43618</v>
      </c>
    </row>
    <row r="132" customFormat="false" ht="14.4" hidden="false" customHeight="false" outlineLevel="0" collapsed="false">
      <c r="A132" s="5" t="s">
        <v>25</v>
      </c>
      <c r="B132" s="5" t="s">
        <v>15</v>
      </c>
      <c r="C132" s="5" t="n">
        <v>118</v>
      </c>
      <c r="D132" s="43" t="n">
        <v>43618</v>
      </c>
    </row>
    <row r="133" customFormat="false" ht="14.4" hidden="false" customHeight="false" outlineLevel="0" collapsed="false">
      <c r="A133" s="5" t="s">
        <v>25</v>
      </c>
      <c r="B133" s="5" t="s">
        <v>7</v>
      </c>
      <c r="C133" s="5" t="n">
        <v>20</v>
      </c>
      <c r="D133" s="6" t="n">
        <v>43530</v>
      </c>
    </row>
    <row r="134" customFormat="false" ht="14.4" hidden="false" customHeight="false" outlineLevel="0" collapsed="false">
      <c r="A134" s="5" t="s">
        <v>19</v>
      </c>
      <c r="B134" s="5" t="s">
        <v>24</v>
      </c>
      <c r="C134" s="5" t="n">
        <v>30</v>
      </c>
      <c r="D134" s="43" t="n">
        <v>43619</v>
      </c>
    </row>
    <row r="135" customFormat="false" ht="14.4" hidden="false" customHeight="false" outlineLevel="0" collapsed="false">
      <c r="A135" s="5" t="s">
        <v>19</v>
      </c>
      <c r="B135" s="5" t="s">
        <v>17</v>
      </c>
      <c r="C135" s="5" t="n">
        <v>30</v>
      </c>
      <c r="D135" s="43" t="n">
        <v>43619</v>
      </c>
    </row>
    <row r="136" customFormat="false" ht="14.4" hidden="false" customHeight="false" outlineLevel="0" collapsed="false">
      <c r="A136" s="5" t="s">
        <v>19</v>
      </c>
      <c r="B136" s="5" t="s">
        <v>7</v>
      </c>
      <c r="C136" s="5" t="n">
        <v>35</v>
      </c>
      <c r="D136" s="43" t="n">
        <v>43619</v>
      </c>
    </row>
    <row r="137" customFormat="false" ht="14.4" hidden="false" customHeight="false" outlineLevel="0" collapsed="false">
      <c r="A137" s="5" t="s">
        <v>25</v>
      </c>
      <c r="B137" s="5" t="s">
        <v>15</v>
      </c>
      <c r="C137" s="5" t="n">
        <v>180</v>
      </c>
      <c r="D137" s="43" t="n">
        <v>43620</v>
      </c>
    </row>
    <row r="138" customFormat="false" ht="14.4" hidden="false" customHeight="false" outlineLevel="0" collapsed="false">
      <c r="A138" s="5" t="s">
        <v>16</v>
      </c>
      <c r="B138" s="5" t="s">
        <v>15</v>
      </c>
      <c r="C138" s="5" t="n">
        <v>180</v>
      </c>
      <c r="D138" s="43" t="n">
        <v>43620</v>
      </c>
    </row>
    <row r="139" customFormat="false" ht="14.4" hidden="false" customHeight="false" outlineLevel="0" collapsed="false">
      <c r="A139" s="5" t="s">
        <v>25</v>
      </c>
      <c r="B139" s="5" t="s">
        <v>7</v>
      </c>
      <c r="C139" s="5" t="n">
        <v>10</v>
      </c>
      <c r="D139" s="6" t="n">
        <v>43620</v>
      </c>
    </row>
    <row r="140" customFormat="false" ht="14.4" hidden="false" customHeight="false" outlineLevel="0" collapsed="false">
      <c r="A140" s="5" t="s">
        <v>19</v>
      </c>
      <c r="B140" s="5" t="s">
        <v>24</v>
      </c>
      <c r="C140" s="5" t="n">
        <v>55</v>
      </c>
      <c r="D140" s="6" t="n">
        <v>43621</v>
      </c>
    </row>
    <row r="141" customFormat="false" ht="14.4" hidden="false" customHeight="false" outlineLevel="0" collapsed="false">
      <c r="A141" s="5" t="s">
        <v>16</v>
      </c>
      <c r="B141" s="5" t="s">
        <v>24</v>
      </c>
      <c r="C141" s="5" t="n">
        <v>55</v>
      </c>
      <c r="D141" s="6" t="n">
        <v>43621</v>
      </c>
    </row>
    <row r="142" customFormat="false" ht="14.4" hidden="false" customHeight="false" outlineLevel="0" collapsed="false">
      <c r="A142" s="5" t="s">
        <v>6</v>
      </c>
      <c r="B142" s="5" t="s">
        <v>24</v>
      </c>
      <c r="C142" s="5" t="n">
        <v>55</v>
      </c>
      <c r="D142" s="6" t="n">
        <v>43621</v>
      </c>
    </row>
    <row r="143" customFormat="false" ht="14.4" hidden="false" customHeight="false" outlineLevel="0" collapsed="false">
      <c r="A143" s="5" t="s">
        <v>25</v>
      </c>
      <c r="B143" s="5" t="s">
        <v>24</v>
      </c>
      <c r="C143" s="5" t="n">
        <v>55</v>
      </c>
      <c r="D143" s="6" t="n">
        <v>43621</v>
      </c>
    </row>
    <row r="144" customFormat="false" ht="14.4" hidden="false" customHeight="false" outlineLevel="0" collapsed="false">
      <c r="A144" s="5" t="s">
        <v>19</v>
      </c>
      <c r="B144" s="5" t="s">
        <v>7</v>
      </c>
      <c r="C144" s="5" t="n">
        <v>60</v>
      </c>
      <c r="D144" s="6" t="n">
        <v>43621</v>
      </c>
    </row>
    <row r="145" customFormat="false" ht="14.4" hidden="false" customHeight="false" outlineLevel="0" collapsed="false">
      <c r="A145" s="5" t="s">
        <v>16</v>
      </c>
      <c r="B145" s="5" t="s">
        <v>7</v>
      </c>
      <c r="C145" s="5" t="n">
        <v>30</v>
      </c>
      <c r="D145" s="6" t="n">
        <v>43621</v>
      </c>
    </row>
    <row r="146" customFormat="false" ht="14.4" hidden="false" customHeight="false" outlineLevel="0" collapsed="false">
      <c r="A146" s="5" t="s">
        <v>6</v>
      </c>
      <c r="B146" s="5" t="s">
        <v>7</v>
      </c>
      <c r="C146" s="5" t="n">
        <v>60</v>
      </c>
      <c r="D146" s="6" t="n">
        <v>43621</v>
      </c>
    </row>
    <row r="147" customFormat="false" ht="14.4" hidden="false" customHeight="false" outlineLevel="0" collapsed="false">
      <c r="A147" s="5" t="s">
        <v>25</v>
      </c>
      <c r="B147" s="5" t="s">
        <v>7</v>
      </c>
      <c r="C147" s="5" t="n">
        <v>30</v>
      </c>
      <c r="D147" s="6" t="n">
        <v>43621</v>
      </c>
    </row>
    <row r="148" customFormat="false" ht="14.4" hidden="false" customHeight="false" outlineLevel="0" collapsed="false">
      <c r="A148" s="5" t="s">
        <v>16</v>
      </c>
      <c r="B148" s="5" t="s">
        <v>15</v>
      </c>
      <c r="C148" s="5" t="n">
        <v>30</v>
      </c>
      <c r="D148" s="6" t="n">
        <v>43621</v>
      </c>
    </row>
    <row r="149" customFormat="false" ht="14.4" hidden="false" customHeight="false" outlineLevel="0" collapsed="false">
      <c r="A149" s="5" t="s">
        <v>25</v>
      </c>
      <c r="B149" s="5" t="s">
        <v>15</v>
      </c>
      <c r="C149" s="5" t="n">
        <v>30</v>
      </c>
      <c r="D149" s="6" t="n">
        <v>43621</v>
      </c>
    </row>
    <row r="150" customFormat="false" ht="14.4" hidden="false" customHeight="false" outlineLevel="0" collapsed="false">
      <c r="A150" s="5" t="s">
        <v>16</v>
      </c>
      <c r="B150" s="5" t="s">
        <v>7</v>
      </c>
      <c r="C150" s="5" t="n">
        <v>174</v>
      </c>
      <c r="D150" s="6" t="n">
        <v>43622</v>
      </c>
    </row>
    <row r="151" customFormat="false" ht="14.4" hidden="false" customHeight="false" outlineLevel="0" collapsed="false">
      <c r="A151" s="5" t="s">
        <v>25</v>
      </c>
      <c r="B151" s="5" t="s">
        <v>15</v>
      </c>
      <c r="C151" s="5" t="n">
        <v>185</v>
      </c>
      <c r="D151" s="44" t="n">
        <v>43622</v>
      </c>
    </row>
    <row r="152" customFormat="false" ht="14.4" hidden="false" customHeight="false" outlineLevel="0" collapsed="false">
      <c r="A152" s="5" t="s">
        <v>25</v>
      </c>
      <c r="B152" s="5" t="s">
        <v>30</v>
      </c>
      <c r="C152" s="5" t="n">
        <v>10</v>
      </c>
      <c r="D152" s="44" t="n">
        <v>43622</v>
      </c>
    </row>
    <row r="153" customFormat="false" ht="14.4" hidden="false" customHeight="false" outlineLevel="0" collapsed="false">
      <c r="A153" s="5" t="s">
        <v>19</v>
      </c>
      <c r="B153" s="5" t="s">
        <v>7</v>
      </c>
      <c r="C153" s="5" t="n">
        <v>110</v>
      </c>
      <c r="D153" s="44" t="n">
        <v>43622</v>
      </c>
    </row>
    <row r="154" customFormat="false" ht="14.4" hidden="false" customHeight="false" outlineLevel="0" collapsed="false">
      <c r="A154" s="5" t="s">
        <v>19</v>
      </c>
      <c r="B154" s="5" t="s">
        <v>7</v>
      </c>
      <c r="C154" s="5" t="n">
        <v>55</v>
      </c>
      <c r="D154" s="44" t="n">
        <v>43622</v>
      </c>
    </row>
    <row r="155" customFormat="false" ht="14.4" hidden="false" customHeight="false" outlineLevel="0" collapsed="false">
      <c r="A155" s="5" t="s">
        <v>6</v>
      </c>
      <c r="B155" s="5" t="s">
        <v>12</v>
      </c>
      <c r="C155" s="5" t="n">
        <v>30</v>
      </c>
      <c r="D155" s="43" t="n">
        <v>43623</v>
      </c>
    </row>
    <row r="156" customFormat="false" ht="14.4" hidden="false" customHeight="false" outlineLevel="0" collapsed="false">
      <c r="A156" s="5" t="s">
        <v>6</v>
      </c>
      <c r="B156" s="5" t="s">
        <v>24</v>
      </c>
      <c r="C156" s="5" t="n">
        <v>40</v>
      </c>
      <c r="D156" s="43" t="n">
        <v>43625</v>
      </c>
    </row>
    <row r="157" customFormat="false" ht="14.4" hidden="false" customHeight="false" outlineLevel="0" collapsed="false">
      <c r="A157" s="5" t="s">
        <v>6</v>
      </c>
      <c r="B157" s="5" t="s">
        <v>7</v>
      </c>
      <c r="C157" s="5" t="n">
        <v>271</v>
      </c>
      <c r="D157" s="43" t="n">
        <v>43625</v>
      </c>
    </row>
    <row r="158" customFormat="false" ht="14.4" hidden="false" customHeight="false" outlineLevel="0" collapsed="false">
      <c r="A158" s="5" t="s">
        <v>25</v>
      </c>
      <c r="B158" s="5" t="s">
        <v>15</v>
      </c>
      <c r="C158" s="5" t="n">
        <v>75</v>
      </c>
      <c r="D158" s="45" t="n">
        <v>43625</v>
      </c>
    </row>
    <row r="159" customFormat="false" ht="14.4" hidden="false" customHeight="false" outlineLevel="0" collapsed="false">
      <c r="A159" s="5" t="s">
        <v>6</v>
      </c>
      <c r="B159" s="5" t="s">
        <v>12</v>
      </c>
      <c r="C159" s="5" t="n">
        <v>47</v>
      </c>
      <c r="D159" s="43" t="n">
        <v>43625</v>
      </c>
    </row>
    <row r="160" customFormat="false" ht="14.4" hidden="false" customHeight="false" outlineLevel="0" collapsed="false">
      <c r="A160" s="5" t="s">
        <v>25</v>
      </c>
      <c r="B160" s="5" t="s">
        <v>15</v>
      </c>
      <c r="C160" s="5" t="n">
        <v>130</v>
      </c>
      <c r="D160" s="44" t="n">
        <v>43626</v>
      </c>
    </row>
    <row r="161" customFormat="false" ht="14.4" hidden="false" customHeight="false" outlineLevel="0" collapsed="false">
      <c r="A161" s="5" t="s">
        <v>16</v>
      </c>
      <c r="B161" s="5" t="s">
        <v>15</v>
      </c>
      <c r="C161" s="5" t="n">
        <v>130</v>
      </c>
      <c r="D161" s="44" t="n">
        <v>43626</v>
      </c>
    </row>
    <row r="162" customFormat="false" ht="14.4" hidden="false" customHeight="false" outlineLevel="0" collapsed="false">
      <c r="A162" s="5"/>
      <c r="B162" s="5"/>
      <c r="C162" s="5"/>
      <c r="D162" s="5"/>
    </row>
    <row r="163" customFormat="false" ht="14.4" hidden="false" customHeight="false" outlineLevel="0" collapsed="false">
      <c r="A163" s="5"/>
      <c r="B163" s="5"/>
      <c r="C163" s="5"/>
      <c r="D163" s="5"/>
    </row>
    <row r="164" customFormat="false" ht="14.4" hidden="false" customHeight="false" outlineLevel="0" collapsed="false">
      <c r="A164" s="5"/>
      <c r="B164" s="5"/>
      <c r="C164" s="5"/>
      <c r="D164" s="5"/>
    </row>
    <row r="165" customFormat="false" ht="14.4" hidden="false" customHeight="false" outlineLevel="0" collapsed="false">
      <c r="A165" s="5"/>
      <c r="B165" s="5"/>
      <c r="C165" s="5"/>
      <c r="D165" s="5"/>
    </row>
    <row r="166" customFormat="false" ht="14.4" hidden="false" customHeight="false" outlineLevel="0" collapsed="false">
      <c r="A166" s="5"/>
      <c r="B166" s="5"/>
      <c r="C166" s="5"/>
      <c r="D166" s="5"/>
    </row>
    <row r="167" customFormat="false" ht="14.4" hidden="false" customHeight="false" outlineLevel="0" collapsed="false">
      <c r="A167" s="5"/>
      <c r="B167" s="5"/>
      <c r="C167" s="5"/>
      <c r="D167" s="5"/>
    </row>
    <row r="168" customFormat="false" ht="14.4" hidden="false" customHeight="false" outlineLevel="0" collapsed="false">
      <c r="A168" s="5"/>
      <c r="B168" s="5"/>
      <c r="C168" s="5"/>
      <c r="D168" s="5"/>
    </row>
    <row r="169" customFormat="false" ht="14.4" hidden="false" customHeight="false" outlineLevel="0" collapsed="false">
      <c r="A169" s="5"/>
      <c r="B169" s="5"/>
      <c r="C169" s="5"/>
      <c r="D169" s="5"/>
    </row>
    <row r="170" customFormat="false" ht="14.4" hidden="false" customHeight="false" outlineLevel="0" collapsed="false">
      <c r="A170" s="5"/>
      <c r="B170" s="5"/>
      <c r="C170" s="5"/>
      <c r="D170" s="5"/>
    </row>
    <row r="171" customFormat="false" ht="14.4" hidden="false" customHeight="false" outlineLevel="0" collapsed="false">
      <c r="A171" s="5"/>
      <c r="B171" s="5"/>
      <c r="C171" s="5"/>
      <c r="D171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2019-06-10T21:47:26Z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