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STUDYING\Semester_6\Team_Software_Process\Cycle_1\"/>
    </mc:Choice>
  </mc:AlternateContent>
  <xr:revisionPtr revIDLastSave="0" documentId="10_ncr:8100000_{AF24D511-8B4F-406F-8DAA-08EC75F1EDEA}" xr6:coauthVersionLast="32" xr6:coauthVersionMax="32" xr10:uidLastSave="{00000000-0000-0000-0000-000000000000}"/>
  <bookViews>
    <workbookView xWindow="0" yWindow="0" windowWidth="27374" windowHeight="11164" xr2:uid="{00000000-000D-0000-FFFF-FFFF00000000}"/>
  </bookViews>
  <sheets>
    <sheet name="Week" sheetId="1" r:id="rId1"/>
  </sheets>
  <externalReferences>
    <externalReference r:id="rId2"/>
  </externalReferences>
  <definedNames>
    <definedName name="AsOfDateOverride">[1]Project!$D$7</definedName>
    <definedName name="CumEarnedValue">[1]Schedule!$B$7:$B$8,[1]Schedule!$H$7:$H$8,[1]Schedule!$J$7:$J$8,[1]Schedule!$N$7:$N$8</definedName>
    <definedName name="CumPlannedActualHours">[1]Schedule!$B$7:$B$17,[1]Schedule!$D$7:$D$15,[1]Schedule!$F$7:$F$12</definedName>
    <definedName name="currentDate">[1]Project!$D$3</definedName>
    <definedName name="Cycle">[1]Project!$D$6</definedName>
    <definedName name="Defects_KLOC">[1]SUMQ!$A$19:$A$26,[1]SUMQ!$F$19:$F$26</definedName>
    <definedName name="InstructorName">[1]Project!$D$5</definedName>
    <definedName name="Name">[1]Project!$B$3</definedName>
    <definedName name="_xlnm.Print_Area" localSheetId="0">Week!$A:$I</definedName>
    <definedName name="_xlnm.Print_Titles" localSheetId="0">Week!$1:$5</definedName>
    <definedName name="ProjectInfo">[1]Project!$B$3:$B$5,[1]Project!$D$4:$D$7</definedName>
    <definedName name="ProjectStartDate">[1]Project!$D$4</definedName>
    <definedName name="RolesData">[1]Roles!$A$20:$A$25,[1]Roles!$B$2:$E$25</definedName>
    <definedName name="SUMPData">[1]SUMP!$D$91:$D$92,[1]SUMP!$B$96:$B$98,[1]SUMP!$D$96:$D$98</definedName>
    <definedName name="SUMQData">[1]SUMQ!$D$7:$D$12,[1]SUMQ!$F$11:$F$12,[1]SUMQ!$D$55:$D$72,[1]SUMQ!$D$82:$D$99</definedName>
    <definedName name="SYSTEM_Percent_Defect_Free">[1]SUMQ!$A$7:$A$12,[1]SUMQ!$F$7:$F$12</definedName>
    <definedName name="TeamName">[1]Project!$B$5</definedName>
    <definedName name="TSPProcessName">[1]Project!$A$1</definedName>
    <definedName name="validTeamMembersInitials">[1]Team!$C$2:$C$21</definedName>
    <definedName name="WEEKData">Week!$G$7:$G$11,Week!$I$7:$I$11,Week!$C$15:$C$20,Week!$E$15:$E$20,Week!$G$15:$G$20,Week!$I$15:$I$20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I29" i="1"/>
  <c r="E31" i="1"/>
  <c r="C31" i="1"/>
  <c r="C21" i="1"/>
  <c r="E21" i="1" l="1"/>
  <c r="I25" i="1"/>
  <c r="I26" i="1"/>
  <c r="I28" i="1"/>
  <c r="I24" i="1"/>
  <c r="G25" i="1"/>
  <c r="G26" i="1"/>
  <c r="G28" i="1"/>
  <c r="G24" i="1"/>
  <c r="G31" i="1" l="1"/>
  <c r="I31" i="1"/>
  <c r="G15" i="1"/>
  <c r="A1" i="1" l="1"/>
  <c r="G3" i="1"/>
  <c r="A15" i="1"/>
  <c r="I15" i="1"/>
  <c r="A16" i="1"/>
  <c r="G16" i="1"/>
  <c r="A17" i="1"/>
  <c r="G17" i="1"/>
  <c r="A18" i="1"/>
  <c r="G18" i="1"/>
  <c r="A19" i="1"/>
  <c r="G19" i="1"/>
  <c r="G21" i="1" l="1"/>
  <c r="I21" i="1"/>
</calcChain>
</file>

<file path=xl/sharedStrings.xml><?xml version="1.0" encoding="utf-8"?>
<sst xmlns="http://schemas.openxmlformats.org/spreadsheetml/2006/main" count="34" uniqueCount="34">
  <si>
    <t>Plan Week</t>
  </si>
  <si>
    <t>Earned Value</t>
  </si>
  <si>
    <t>Actual Hours</t>
  </si>
  <si>
    <t>Plan Hours</t>
  </si>
  <si>
    <t>Development Tasks Completed</t>
  </si>
  <si>
    <t>Totals</t>
  </si>
  <si>
    <t>Team Earned Value</t>
  </si>
  <si>
    <t>Team Plan Value</t>
  </si>
  <si>
    <t>Team Actual Hours</t>
  </si>
  <si>
    <t>Team Plan Hours</t>
  </si>
  <si>
    <t>Team Member Weekly Data</t>
  </si>
  <si>
    <t>Total hours for the tasks completed this phase to date</t>
  </si>
  <si>
    <t>Earned value this cycle to date</t>
  </si>
  <si>
    <t>Earned value for this week</t>
  </si>
  <si>
    <t>Project hours this cycle to date</t>
  </si>
  <si>
    <t>Project hours for this week</t>
  </si>
  <si>
    <t>Actual</t>
  </si>
  <si>
    <t>Plan</t>
  </si>
  <si>
    <t>Weekly Data</t>
  </si>
  <si>
    <t>Cycle</t>
  </si>
  <si>
    <t>Week</t>
  </si>
  <si>
    <t>Saulius Ragaišis</t>
  </si>
  <si>
    <t>Gryffindor</t>
  </si>
  <si>
    <t>Team</t>
  </si>
  <si>
    <t>Date</t>
  </si>
  <si>
    <t>Rokas Jaruševičius</t>
  </si>
  <si>
    <t>Name</t>
  </si>
  <si>
    <t>Produktų paieška</t>
  </si>
  <si>
    <t>Atributų front-end</t>
  </si>
  <si>
    <t>Atributų back-end</t>
  </si>
  <si>
    <t>Order info encryptinimas</t>
  </si>
  <si>
    <t>Testavimas</t>
  </si>
  <si>
    <t>Debugginimas</t>
  </si>
  <si>
    <t>05/11/2018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</si>
</sst>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164" fontId="1" fillId="3" borderId="2" xfId="0" applyNumberFormat="1" applyFont="1" applyFill="1" applyBorder="1"/>
    <xf numFmtId="0" fontId="2" fillId="2" borderId="0" xfId="0" applyFont="1" applyFill="1" applyBorder="1" applyAlignment="1">
      <alignment horizontal="center" wrapText="1"/>
    </xf>
    <xf numFmtId="164" fontId="2" fillId="2" borderId="0" xfId="0" applyNumberFormat="1" applyFont="1" applyFill="1" applyBorder="1" applyAlignment="1">
      <alignment horizontal="center" wrapText="1"/>
    </xf>
    <xf numFmtId="0" fontId="2" fillId="2" borderId="0" xfId="0" applyFont="1" applyFill="1" applyBorder="1"/>
    <xf numFmtId="164" fontId="1" fillId="2" borderId="0" xfId="0" applyNumberFormat="1" applyFont="1" applyFill="1"/>
    <xf numFmtId="0" fontId="1" fillId="2" borderId="0" xfId="0" applyFont="1" applyFill="1" applyAlignment="1">
      <alignment horizontal="left" indent="1"/>
    </xf>
    <xf numFmtId="0" fontId="2" fillId="2" borderId="0" xfId="0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Border="1"/>
    <xf numFmtId="0" fontId="3" fillId="3" borderId="2" xfId="0" applyFont="1" applyFill="1" applyBorder="1" applyAlignment="1">
      <alignment horizontal="left"/>
    </xf>
    <xf numFmtId="164" fontId="4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0" fontId="3" fillId="3" borderId="1" xfId="0" applyNumberFormat="1" applyFont="1" applyFill="1" applyBorder="1"/>
    <xf numFmtId="0" fontId="4" fillId="2" borderId="0" xfId="0" applyFont="1" applyFill="1" applyAlignment="1">
      <alignment horizontal="right"/>
    </xf>
    <xf numFmtId="0" fontId="3" fillId="3" borderId="2" xfId="0" applyFont="1" applyFill="1" applyBorder="1"/>
    <xf numFmtId="0" fontId="7" fillId="2" borderId="0" xfId="0" applyFont="1" applyFill="1" applyAlignment="1">
      <alignment horizontal="left"/>
    </xf>
    <xf numFmtId="14" fontId="3" fillId="3" borderId="2" xfId="0" quotePrefix="1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164" fontId="6" fillId="3" borderId="2" xfId="0" applyNumberFormat="1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164" fontId="3" fillId="3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5" max="30000" min="1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153909</xdr:rowOff>
        </xdr:from>
        <xdr:to>
          <xdr:col>4</xdr:col>
          <xdr:colOff>72428</xdr:colOff>
          <xdr:row>4</xdr:row>
          <xdr:rowOff>18107</xdr:rowOff>
        </xdr:to>
        <xdr:sp macro="" textlink="">
          <xdr:nvSpPr>
            <xdr:cNvPr id="1025" name="weekSelecto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ponnik\Desktop\git%20repos\TSP\TSPi%20too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Instructions"/>
      <sheetName val="Project"/>
      <sheetName val="Team"/>
      <sheetName val="Roles"/>
      <sheetName val="Goals"/>
      <sheetName val="SUMP"/>
      <sheetName val="SUMQ"/>
      <sheetName val="SUMS"/>
      <sheetName val="Task"/>
      <sheetName val="Schedule"/>
      <sheetName val="Risk"/>
      <sheetName val="LOGT"/>
      <sheetName val="LOGD"/>
      <sheetName val="Week"/>
      <sheetName val="DefectTypes"/>
      <sheetName val="Phases"/>
      <sheetName val="QProfParam"/>
    </sheetNames>
    <sheetDataSet>
      <sheetData sheetId="0"/>
      <sheetData sheetId="1"/>
      <sheetData sheetId="2">
        <row r="1">
          <cell r="A1" t="str">
            <v>TSPi</v>
          </cell>
        </row>
        <row r="3">
          <cell r="D3">
            <v>43197.395589930558</v>
          </cell>
        </row>
        <row r="5">
          <cell r="C5" t="str">
            <v>Instructor</v>
          </cell>
        </row>
      </sheetData>
      <sheetData sheetId="3"/>
      <sheetData sheetId="4">
        <row r="2">
          <cell r="A2" t="str">
            <v>Team Leader</v>
          </cell>
        </row>
        <row r="4">
          <cell r="A4" t="str">
            <v>Development Manager</v>
          </cell>
        </row>
        <row r="6">
          <cell r="A6" t="str">
            <v>Planning Manager</v>
          </cell>
        </row>
        <row r="8">
          <cell r="A8" t="str">
            <v>Quality/Process Manager</v>
          </cell>
        </row>
        <row r="10">
          <cell r="A10" t="str">
            <v>Support Manager</v>
          </cell>
        </row>
      </sheetData>
      <sheetData sheetId="5"/>
      <sheetData sheetId="6"/>
      <sheetData sheetId="7">
        <row r="7">
          <cell r="A7" t="str">
            <v>In Compile</v>
          </cell>
          <cell r="F7">
            <v>0</v>
          </cell>
        </row>
        <row r="8">
          <cell r="A8" t="str">
            <v>In Unit Test</v>
          </cell>
          <cell r="F8">
            <v>0</v>
          </cell>
        </row>
        <row r="9">
          <cell r="A9" t="str">
            <v>In Build and Integration Test</v>
          </cell>
          <cell r="F9">
            <v>0</v>
          </cell>
        </row>
        <row r="10">
          <cell r="A10" t="str">
            <v>In System Test</v>
          </cell>
          <cell r="F10">
            <v>0</v>
          </cell>
        </row>
        <row r="11">
          <cell r="A11" t="str">
            <v>In Acceptance Test</v>
          </cell>
        </row>
        <row r="12">
          <cell r="A12" t="str">
            <v>In Product Life</v>
          </cell>
        </row>
        <row r="19">
          <cell r="A19" t="str">
            <v>DLD Review</v>
          </cell>
          <cell r="F19">
            <v>0</v>
          </cell>
        </row>
        <row r="20">
          <cell r="A20" t="str">
            <v>DLD Inspection</v>
          </cell>
          <cell r="F20">
            <v>0</v>
          </cell>
        </row>
        <row r="21">
          <cell r="A21" t="str">
            <v>Code Review</v>
          </cell>
          <cell r="F21">
            <v>0</v>
          </cell>
        </row>
        <row r="22">
          <cell r="A22" t="str">
            <v>Compile</v>
          </cell>
          <cell r="F22">
            <v>0</v>
          </cell>
        </row>
        <row r="23">
          <cell r="A23" t="str">
            <v>Code Inspection</v>
          </cell>
          <cell r="F23">
            <v>0</v>
          </cell>
        </row>
        <row r="24">
          <cell r="A24" t="str">
            <v>Unit Test</v>
          </cell>
          <cell r="F24">
            <v>0</v>
          </cell>
        </row>
        <row r="25">
          <cell r="A25" t="str">
            <v>Build and Integration Test</v>
          </cell>
          <cell r="F25">
            <v>0</v>
          </cell>
        </row>
        <row r="26">
          <cell r="A26" t="str">
            <v>System Test</v>
          </cell>
          <cell r="F26">
            <v>0</v>
          </cell>
        </row>
      </sheetData>
      <sheetData sheetId="8"/>
      <sheetData sheetId="9"/>
      <sheetData sheetId="10">
        <row r="7">
          <cell r="B7" t="str">
            <v>Week</v>
          </cell>
          <cell r="D7" t="str">
            <v>Cumulative Planned Hours</v>
          </cell>
          <cell r="F7" t="str">
            <v>Cumulative Actual Hours</v>
          </cell>
          <cell r="H7" t="str">
            <v>Cumulative Planned Value</v>
          </cell>
          <cell r="J7" t="str">
            <v>Cumulative EV</v>
          </cell>
          <cell r="N7" t="str">
            <v>Cumulative Predicted Earned Value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eekSummary"/>
  <dimension ref="A1:K37"/>
  <sheetViews>
    <sheetView showRowColHeaders="0" tabSelected="1" topLeftCell="A5" zoomScale="145" zoomScaleNormal="145" workbookViewId="0">
      <selection activeCell="K19" sqref="K19"/>
    </sheetView>
  </sheetViews>
  <sheetFormatPr defaultColWidth="9.125" defaultRowHeight="12.15" x14ac:dyDescent="0.2"/>
  <cols>
    <col min="1" max="1" width="30.75" style="3" customWidth="1"/>
    <col min="2" max="2" width="0.875" style="2" customWidth="1"/>
    <col min="3" max="3" width="12.75" style="4" customWidth="1"/>
    <col min="4" max="4" width="0.875" style="2" customWidth="1"/>
    <col min="5" max="5" width="12.75" style="4" customWidth="1"/>
    <col min="6" max="6" width="0.875" style="2" customWidth="1"/>
    <col min="7" max="7" width="12.75" style="4" customWidth="1"/>
    <col min="8" max="8" width="0.875" style="2" customWidth="1"/>
    <col min="9" max="9" width="12.75" style="3" customWidth="1"/>
    <col min="10" max="10" width="1.75" style="2" customWidth="1"/>
    <col min="11" max="11" width="9.125" style="2"/>
    <col min="12" max="16384" width="9.125" style="1"/>
  </cols>
  <sheetData>
    <row r="1" spans="1:11" ht="15.7" x14ac:dyDescent="0.25">
      <c r="A1" s="24" t="str">
        <f>[0]!TSPProcessName &amp; " Week Summary - Form WEEK"</f>
        <v>TSPi Week Summary - Form WEEK</v>
      </c>
      <c r="C1" s="9"/>
      <c r="E1" s="9"/>
      <c r="G1" s="9"/>
      <c r="I1" s="1"/>
    </row>
    <row r="2" spans="1:11" s="16" customFormat="1" ht="12.85" x14ac:dyDescent="0.2">
      <c r="A2" s="22" t="s">
        <v>26</v>
      </c>
      <c r="B2" s="17"/>
      <c r="C2" s="27" t="s">
        <v>25</v>
      </c>
      <c r="D2" s="28"/>
      <c r="E2" s="28"/>
      <c r="F2" s="17"/>
      <c r="G2" s="19" t="s">
        <v>24</v>
      </c>
      <c r="H2" s="17"/>
      <c r="I2" s="25" t="s">
        <v>33</v>
      </c>
      <c r="J2" s="17"/>
      <c r="K2" s="17"/>
    </row>
    <row r="3" spans="1:11" s="16" customFormat="1" ht="12.85" x14ac:dyDescent="0.2">
      <c r="A3" s="22" t="s">
        <v>23</v>
      </c>
      <c r="B3" s="17"/>
      <c r="C3" s="29" t="s">
        <v>22</v>
      </c>
      <c r="D3" s="30"/>
      <c r="E3" s="30"/>
      <c r="F3" s="17"/>
      <c r="G3" s="19" t="str">
        <f>IF([1]Project!C5&lt;&gt;"",[1]Project!C5,"")</f>
        <v>Instructor</v>
      </c>
      <c r="H3" s="17"/>
      <c r="I3" s="23" t="s">
        <v>21</v>
      </c>
      <c r="J3" s="17"/>
      <c r="K3" s="17"/>
    </row>
    <row r="4" spans="1:11" s="16" customFormat="1" ht="15.7" customHeight="1" x14ac:dyDescent="0.2">
      <c r="A4" s="22" t="s">
        <v>20</v>
      </c>
      <c r="B4" s="17"/>
      <c r="C4" s="21">
        <v>1</v>
      </c>
      <c r="D4" s="17"/>
      <c r="E4" s="20"/>
      <c r="F4" s="17"/>
      <c r="G4" s="19" t="s">
        <v>19</v>
      </c>
      <c r="H4" s="17"/>
      <c r="I4" s="18">
        <v>3</v>
      </c>
      <c r="J4" s="17"/>
      <c r="K4" s="17"/>
    </row>
    <row r="5" spans="1:11" x14ac:dyDescent="0.2">
      <c r="A5" s="13"/>
      <c r="C5" s="9"/>
      <c r="E5" s="9"/>
      <c r="G5" s="15"/>
      <c r="I5" s="14"/>
    </row>
    <row r="6" spans="1:11" x14ac:dyDescent="0.2">
      <c r="A6" s="13" t="s">
        <v>18</v>
      </c>
      <c r="C6" s="9"/>
      <c r="E6" s="9"/>
      <c r="G6" s="15" t="s">
        <v>17</v>
      </c>
      <c r="I6" s="14" t="s">
        <v>16</v>
      </c>
    </row>
    <row r="7" spans="1:11" x14ac:dyDescent="0.2">
      <c r="A7" s="10" t="s">
        <v>15</v>
      </c>
      <c r="C7" s="9"/>
      <c r="E7" s="9"/>
      <c r="G7" s="5">
        <v>40</v>
      </c>
      <c r="I7" s="5">
        <v>32.5</v>
      </c>
    </row>
    <row r="8" spans="1:11" x14ac:dyDescent="0.2">
      <c r="A8" s="10" t="s">
        <v>14</v>
      </c>
      <c r="C8" s="9"/>
      <c r="E8" s="9"/>
      <c r="G8" s="5">
        <v>40</v>
      </c>
      <c r="I8" s="5">
        <v>32.5</v>
      </c>
    </row>
    <row r="9" spans="1:11" x14ac:dyDescent="0.2">
      <c r="A9" s="10" t="s">
        <v>13</v>
      </c>
      <c r="C9" s="9"/>
      <c r="E9" s="9"/>
      <c r="G9" s="5">
        <v>40</v>
      </c>
      <c r="I9" s="5">
        <v>32.5</v>
      </c>
    </row>
    <row r="10" spans="1:11" x14ac:dyDescent="0.2">
      <c r="A10" s="10" t="s">
        <v>12</v>
      </c>
      <c r="C10" s="9"/>
      <c r="E10" s="9"/>
      <c r="G10" s="5">
        <v>40</v>
      </c>
      <c r="I10" s="5">
        <v>32.5</v>
      </c>
    </row>
    <row r="11" spans="1:11" x14ac:dyDescent="0.2">
      <c r="A11" s="10" t="s">
        <v>11</v>
      </c>
      <c r="C11" s="9"/>
      <c r="E11" s="9"/>
      <c r="G11" s="5">
        <v>40</v>
      </c>
      <c r="I11" s="5">
        <v>32.5</v>
      </c>
    </row>
    <row r="12" spans="1:11" x14ac:dyDescent="0.2">
      <c r="A12" s="1"/>
      <c r="C12" s="9"/>
      <c r="E12" s="9"/>
      <c r="G12" s="9"/>
      <c r="I12" s="1"/>
    </row>
    <row r="13" spans="1:11" x14ac:dyDescent="0.2">
      <c r="A13" s="1"/>
      <c r="C13" s="9"/>
      <c r="E13" s="9"/>
      <c r="G13" s="9"/>
      <c r="I13" s="1"/>
    </row>
    <row r="14" spans="1:11" ht="24.25" x14ac:dyDescent="0.2">
      <c r="A14" s="13" t="s">
        <v>10</v>
      </c>
      <c r="C14" s="12" t="s">
        <v>9</v>
      </c>
      <c r="E14" s="12" t="s">
        <v>8</v>
      </c>
      <c r="G14" s="12" t="s">
        <v>7</v>
      </c>
      <c r="I14" s="11" t="s">
        <v>6</v>
      </c>
    </row>
    <row r="15" spans="1:11" x14ac:dyDescent="0.2">
      <c r="A15" s="10" t="str">
        <f>[1]Roles!A2</f>
        <v>Team Leader</v>
      </c>
      <c r="C15" s="5">
        <v>9</v>
      </c>
      <c r="E15" s="5">
        <v>8.5</v>
      </c>
      <c r="G15" s="5">
        <f>$C15</f>
        <v>9</v>
      </c>
      <c r="I15" s="5">
        <f>$C15</f>
        <v>9</v>
      </c>
    </row>
    <row r="16" spans="1:11" x14ac:dyDescent="0.2">
      <c r="A16" s="10" t="str">
        <f>[1]Roles!A4</f>
        <v>Development Manager</v>
      </c>
      <c r="C16" s="5">
        <v>9</v>
      </c>
      <c r="E16" s="5">
        <v>7</v>
      </c>
      <c r="G16" s="5">
        <f>$C16</f>
        <v>9</v>
      </c>
      <c r="I16" s="5">
        <v>8</v>
      </c>
    </row>
    <row r="17" spans="1:9" x14ac:dyDescent="0.2">
      <c r="A17" s="10" t="str">
        <f>[1]Roles!A6</f>
        <v>Planning Manager</v>
      </c>
      <c r="C17" s="5">
        <v>8</v>
      </c>
      <c r="E17" s="5">
        <v>7</v>
      </c>
      <c r="G17" s="5">
        <f>$C17</f>
        <v>8</v>
      </c>
      <c r="I17" s="5">
        <v>8</v>
      </c>
    </row>
    <row r="18" spans="1:9" x14ac:dyDescent="0.2">
      <c r="A18" s="10" t="str">
        <f>[1]Roles!A8</f>
        <v>Quality/Process Manager</v>
      </c>
      <c r="C18" s="5">
        <v>7</v>
      </c>
      <c r="E18" s="5">
        <v>5</v>
      </c>
      <c r="G18" s="5">
        <f>$C18</f>
        <v>7</v>
      </c>
      <c r="I18" s="5">
        <v>6</v>
      </c>
    </row>
    <row r="19" spans="1:9" x14ac:dyDescent="0.2">
      <c r="A19" s="10" t="str">
        <f>[1]Roles!A10</f>
        <v>Support Manager</v>
      </c>
      <c r="C19" s="5">
        <v>7</v>
      </c>
      <c r="E19" s="5">
        <v>5</v>
      </c>
      <c r="G19" s="5">
        <f>$C19</f>
        <v>7</v>
      </c>
      <c r="I19" s="5">
        <v>6</v>
      </c>
    </row>
    <row r="20" spans="1:9" x14ac:dyDescent="0.2">
      <c r="A20" s="10"/>
      <c r="C20" s="5"/>
      <c r="E20" s="5"/>
      <c r="G20" s="5"/>
      <c r="I20" s="5"/>
    </row>
    <row r="21" spans="1:9" x14ac:dyDescent="0.2">
      <c r="A21" s="1" t="s">
        <v>5</v>
      </c>
      <c r="C21" s="5">
        <f>SUM(C15:C19)</f>
        <v>40</v>
      </c>
      <c r="E21" s="5">
        <f>SUM(E15:E19)</f>
        <v>32.5</v>
      </c>
      <c r="G21" s="5">
        <f>SUM(G15:G20)</f>
        <v>40</v>
      </c>
      <c r="I21" s="5">
        <f>SUM(I15:I20)</f>
        <v>37</v>
      </c>
    </row>
    <row r="22" spans="1:9" x14ac:dyDescent="0.2">
      <c r="A22" s="1"/>
      <c r="C22" s="9"/>
      <c r="E22" s="9"/>
      <c r="G22" s="9"/>
      <c r="I22" s="1"/>
    </row>
    <row r="23" spans="1:9" x14ac:dyDescent="0.2">
      <c r="A23" s="8" t="s">
        <v>4</v>
      </c>
      <c r="C23" s="7" t="s">
        <v>3</v>
      </c>
      <c r="E23" s="7" t="s">
        <v>2</v>
      </c>
      <c r="G23" s="7" t="s">
        <v>1</v>
      </c>
      <c r="I23" s="6" t="s">
        <v>0</v>
      </c>
    </row>
    <row r="24" spans="1:9" x14ac:dyDescent="0.2">
      <c r="A24" s="3" t="s">
        <v>27</v>
      </c>
      <c r="C24" s="5">
        <v>7</v>
      </c>
      <c r="E24" s="5">
        <v>7</v>
      </c>
      <c r="G24" s="5">
        <f>C24</f>
        <v>7</v>
      </c>
      <c r="I24" s="5">
        <f>C24</f>
        <v>7</v>
      </c>
    </row>
    <row r="25" spans="1:9" x14ac:dyDescent="0.2">
      <c r="A25" s="3" t="s">
        <v>28</v>
      </c>
      <c r="C25" s="4">
        <v>6</v>
      </c>
      <c r="E25" s="4">
        <v>4.5</v>
      </c>
      <c r="G25" s="5">
        <f t="shared" ref="G25:G29" si="0">C25</f>
        <v>6</v>
      </c>
      <c r="I25" s="5">
        <f t="shared" ref="I25:I29" si="1">C25</f>
        <v>6</v>
      </c>
    </row>
    <row r="26" spans="1:9" x14ac:dyDescent="0.2">
      <c r="A26" s="3" t="s">
        <v>29</v>
      </c>
      <c r="C26" s="4">
        <v>12</v>
      </c>
      <c r="E26" s="4">
        <v>11.5</v>
      </c>
      <c r="G26" s="5">
        <f t="shared" si="0"/>
        <v>12</v>
      </c>
      <c r="I26" s="5">
        <f t="shared" si="1"/>
        <v>12</v>
      </c>
    </row>
    <row r="27" spans="1:9" x14ac:dyDescent="0.2">
      <c r="A27" s="3" t="s">
        <v>30</v>
      </c>
      <c r="C27" s="4">
        <v>3</v>
      </c>
      <c r="E27" s="4">
        <v>0</v>
      </c>
      <c r="G27" s="5">
        <v>0</v>
      </c>
      <c r="I27" s="5">
        <v>3</v>
      </c>
    </row>
    <row r="28" spans="1:9" x14ac:dyDescent="0.2">
      <c r="A28" s="3" t="s">
        <v>31</v>
      </c>
      <c r="C28" s="4">
        <v>3</v>
      </c>
      <c r="E28" s="4">
        <v>2</v>
      </c>
      <c r="G28" s="5">
        <f t="shared" si="0"/>
        <v>3</v>
      </c>
      <c r="I28" s="5">
        <f t="shared" si="1"/>
        <v>3</v>
      </c>
    </row>
    <row r="29" spans="1:9" x14ac:dyDescent="0.2">
      <c r="A29" s="26" t="s">
        <v>32</v>
      </c>
      <c r="C29" s="4">
        <v>9</v>
      </c>
      <c r="E29" s="4">
        <v>7.5</v>
      </c>
      <c r="G29" s="5">
        <f t="shared" si="0"/>
        <v>9</v>
      </c>
      <c r="I29" s="5">
        <f t="shared" si="1"/>
        <v>9</v>
      </c>
    </row>
    <row r="30" spans="1:9" x14ac:dyDescent="0.2">
      <c r="I30" s="5"/>
    </row>
    <row r="31" spans="1:9" x14ac:dyDescent="0.2">
      <c r="A31" s="26"/>
      <c r="C31" s="4">
        <f>SUM(C24:C29)</f>
        <v>40</v>
      </c>
      <c r="E31" s="4">
        <f>SUM(E24:E29)</f>
        <v>32.5</v>
      </c>
      <c r="G31" s="4">
        <f>SUM(G24:G29)</f>
        <v>37</v>
      </c>
      <c r="I31" s="5">
        <f>SUM(I24:I29)</f>
        <v>40</v>
      </c>
    </row>
    <row r="32" spans="1:9" x14ac:dyDescent="0.2">
      <c r="G32" s="5"/>
      <c r="I32" s="5"/>
    </row>
    <row r="33" spans="1:9" x14ac:dyDescent="0.2">
      <c r="A33" s="26"/>
      <c r="G33" s="5"/>
      <c r="I33" s="5"/>
    </row>
    <row r="34" spans="1:9" x14ac:dyDescent="0.2">
      <c r="G34" s="5"/>
      <c r="I34" s="5"/>
    </row>
    <row r="35" spans="1:9" x14ac:dyDescent="0.2">
      <c r="G35" s="5"/>
      <c r="I35" s="5"/>
    </row>
    <row r="36" spans="1:9" x14ac:dyDescent="0.2">
      <c r="I36" s="5"/>
    </row>
    <row r="37" spans="1:9" x14ac:dyDescent="0.2">
      <c r="I37" s="5"/>
    </row>
  </sheetData>
  <mergeCells count="2">
    <mergeCell ref="C2:E2"/>
    <mergeCell ref="C3:E3"/>
  </mergeCells>
  <pageMargins left="0.75" right="0.75" top="1" bottom="1" header="0.5" footer="0.5"/>
  <pageSetup orientation="portrait" r:id="rId1"/>
  <headerFooter alignWithMargins="0">
    <oddFooter>&amp;L File: &amp;F ! &amp;A&amp;R&amp;D 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weekSelector">
              <controlPr defaultSize="0" autoPict="0" macro="[0]!WeekSummary.weekSelector_Change">
                <anchor moveWithCells="1" sizeWithCells="1">
                  <from>
                    <xdr:col>3</xdr:col>
                    <xdr:colOff>0</xdr:colOff>
                    <xdr:row>2</xdr:row>
                    <xdr:rowOff>153909</xdr:rowOff>
                  </from>
                  <to>
                    <xdr:col>4</xdr:col>
                    <xdr:colOff>72428</xdr:colOff>
                    <xdr:row>4</xdr:row>
                    <xdr:rowOff>18107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Week</vt:lpstr>
      <vt:lpstr>Week!Print_Area</vt:lpstr>
      <vt:lpstr>Week!Print_Titles</vt:lpstr>
      <vt:lpstr>WEEKData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Kaponnik</dc:creator>
  <cp:lastModifiedBy>Denis</cp:lastModifiedBy>
  <dcterms:created xsi:type="dcterms:W3CDTF">2018-04-07T06:27:39Z</dcterms:created>
  <dcterms:modified xsi:type="dcterms:W3CDTF">2018-05-11T17:26:14Z</dcterms:modified>
</cp:coreProperties>
</file>