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yphengoss/Desktop/"/>
    </mc:Choice>
  </mc:AlternateContent>
  <xr:revisionPtr revIDLastSave="0" documentId="13_ncr:1_{B8A4123F-324E-764A-95AD-C5C2E5F752B5}" xr6:coauthVersionLast="46" xr6:coauthVersionMax="46" xr10:uidLastSave="{00000000-0000-0000-0000-000000000000}"/>
  <bookViews>
    <workbookView xWindow="0" yWindow="0" windowWidth="28800" windowHeight="18000" xr2:uid="{1E127AF5-5435-B54B-A2DC-19004787FDE3}"/>
  </bookViews>
  <sheets>
    <sheet name="Plots" sheetId="5" r:id="rId1"/>
    <sheet name="SusitnaCCIdata2020" sheetId="4" r:id="rId2"/>
    <sheet name="SusitnaCCIdata1980" sheetId="2" r:id="rId3"/>
    <sheet name="SusitnaCCIdata1977" sheetId="1" r:id="rId4"/>
    <sheet name="SusitnaCCIdata1949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5" i="5"/>
  <c r="A13" i="5"/>
  <c r="A14" i="5"/>
  <c r="A15" i="5" s="1"/>
  <c r="A64" i="5"/>
  <c r="A63" i="5"/>
  <c r="G12" i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I2" i="1"/>
  <c r="J2" i="2"/>
  <c r="K2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J2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0" i="4"/>
  <c r="H29" i="4"/>
  <c r="H28" i="4"/>
  <c r="H27" i="4"/>
  <c r="H26" i="4"/>
  <c r="H25" i="4"/>
  <c r="H24" i="4"/>
  <c r="H23" i="4"/>
  <c r="H22" i="4"/>
  <c r="H21" i="4"/>
  <c r="H19" i="4"/>
  <c r="H20" i="4"/>
  <c r="H18" i="4"/>
  <c r="H17" i="4"/>
  <c r="H16" i="4"/>
  <c r="H15" i="4"/>
  <c r="H14" i="4"/>
  <c r="H13" i="4"/>
  <c r="H11" i="4"/>
  <c r="H12" i="4"/>
  <c r="H10" i="4"/>
  <c r="H9" i="4"/>
  <c r="H8" i="4"/>
  <c r="H7" i="4"/>
  <c r="H6" i="4"/>
  <c r="H5" i="4"/>
  <c r="H4" i="4"/>
  <c r="H3" i="4"/>
  <c r="H2" i="4"/>
  <c r="G45" i="4"/>
  <c r="G46" i="4"/>
  <c r="G47" i="4" s="1"/>
  <c r="G48" i="4" s="1"/>
  <c r="G49" i="4" s="1"/>
  <c r="G50" i="4" s="1"/>
  <c r="G35" i="4"/>
  <c r="G36" i="4"/>
  <c r="G37" i="4"/>
  <c r="G38" i="4"/>
  <c r="G39" i="4" s="1"/>
  <c r="G40" i="4" s="1"/>
  <c r="G41" i="4" s="1"/>
  <c r="G42" i="4" s="1"/>
  <c r="G43" i="4" s="1"/>
  <c r="G44" i="4" s="1"/>
  <c r="G21" i="4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5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4" i="4"/>
  <c r="G3" i="4"/>
  <c r="A16" i="5" l="1"/>
  <c r="A65" i="5"/>
  <c r="A17" i="5" l="1"/>
  <c r="A66" i="5"/>
  <c r="A18" i="5" l="1"/>
  <c r="A67" i="5"/>
  <c r="A19" i="5" l="1"/>
  <c r="A68" i="5"/>
  <c r="A20" i="5" l="1"/>
  <c r="A69" i="5"/>
  <c r="A21" i="5" l="1"/>
  <c r="A70" i="5"/>
  <c r="A22" i="5" l="1"/>
  <c r="A71" i="5"/>
  <c r="A23" i="5" l="1"/>
  <c r="A72" i="5"/>
  <c r="A24" i="5" l="1"/>
  <c r="A73" i="5"/>
  <c r="A25" i="5" l="1"/>
  <c r="A74" i="5"/>
  <c r="A26" i="5" l="1"/>
  <c r="A75" i="5"/>
  <c r="A27" i="5" l="1"/>
  <c r="A76" i="5"/>
  <c r="A28" i="5" l="1"/>
  <c r="A77" i="5"/>
  <c r="A29" i="5" l="1"/>
  <c r="A78" i="5"/>
  <c r="A30" i="5" l="1"/>
  <c r="A79" i="5"/>
  <c r="A31" i="5" l="1"/>
  <c r="A80" i="5"/>
  <c r="A32" i="5" l="1"/>
  <c r="A81" i="5"/>
  <c r="A33" i="5" l="1"/>
  <c r="A82" i="5"/>
  <c r="A34" i="5" l="1"/>
  <c r="A83" i="5"/>
  <c r="A35" i="5" l="1"/>
  <c r="A84" i="5"/>
  <c r="A36" i="5" l="1"/>
  <c r="A85" i="5"/>
  <c r="A37" i="5" l="1"/>
  <c r="A86" i="5"/>
  <c r="A38" i="5" l="1"/>
  <c r="A87" i="5"/>
  <c r="A39" i="5" l="1"/>
  <c r="A88" i="5"/>
  <c r="A40" i="5" l="1"/>
  <c r="A89" i="5"/>
  <c r="A41" i="5" l="1"/>
  <c r="A90" i="5"/>
  <c r="A42" i="5" l="1"/>
  <c r="A91" i="5"/>
  <c r="A43" i="5" l="1"/>
  <c r="A92" i="5"/>
  <c r="A44" i="5" l="1"/>
  <c r="A93" i="5"/>
  <c r="A45" i="5" l="1"/>
  <c r="A94" i="5"/>
  <c r="A46" i="5" l="1"/>
  <c r="A95" i="5"/>
  <c r="A96" i="5" l="1"/>
  <c r="A47" i="5"/>
  <c r="A97" i="5" l="1"/>
  <c r="A48" i="5"/>
  <c r="A49" i="5" l="1"/>
  <c r="A98" i="5"/>
  <c r="A50" i="5" l="1"/>
  <c r="A99" i="5"/>
  <c r="A100" i="5" l="1"/>
  <c r="A51" i="5"/>
  <c r="A101" i="5" l="1"/>
  <c r="A52" i="5"/>
  <c r="A53" i="5" l="1"/>
  <c r="A102" i="5"/>
  <c r="A54" i="5" l="1"/>
  <c r="A103" i="5"/>
  <c r="A104" i="5" l="1"/>
  <c r="A55" i="5"/>
  <c r="A105" i="5" l="1"/>
  <c r="A56" i="5"/>
  <c r="A57" i="5" l="1"/>
  <c r="A106" i="5"/>
  <c r="A58" i="5" l="1"/>
  <c r="A107" i="5"/>
  <c r="A108" i="5" l="1"/>
  <c r="A59" i="5"/>
  <c r="A109" i="5" l="1"/>
  <c r="A60" i="5"/>
  <c r="A110" i="5" s="1"/>
</calcChain>
</file>

<file path=xl/sharedStrings.xml><?xml version="1.0" encoding="utf-8"?>
<sst xmlns="http://schemas.openxmlformats.org/spreadsheetml/2006/main" count="375" uniqueCount="10">
  <si>
    <t>FID</t>
  </si>
  <si>
    <t>Id</t>
  </si>
  <si>
    <t>Length</t>
  </si>
  <si>
    <t>Date</t>
  </si>
  <si>
    <t>Susitna</t>
  </si>
  <si>
    <t>River</t>
  </si>
  <si>
    <t>Downstream Wetted Width</t>
  </si>
  <si>
    <t>BI</t>
  </si>
  <si>
    <t>Bi</t>
  </si>
  <si>
    <t>Lake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</si>
</sst>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86869774628975E-2"/>
          <c:y val="0.10293780634098045"/>
          <c:w val="0.88825710800330837"/>
          <c:h val="0.75012845515062943"/>
        </c:manualLayout>
      </c:layout>
      <c:scatterChart>
        <c:scatterStyle val="smoothMarker"/>
        <c:varyColors val="0"/>
        <c:ser>
          <c:idx val="0"/>
          <c:order val="0"/>
          <c:tx>
            <c:v>2020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  <a:prstDash val="sysDot"/>
              </a:ln>
              <a:effectLst/>
            </c:spPr>
          </c:marker>
          <c:xVal>
            <c:numRef>
              <c:f>Plots!$A$12:$A$62</c:f>
              <c:numCache>
                <c:formatCode>General</c:formatCode>
                <c:ptCount val="51"/>
                <c:pt idx="0">
                  <c:v>0</c:v>
                </c:pt>
                <c:pt idx="1">
                  <c:v>375</c:v>
                </c:pt>
                <c:pt idx="2">
                  <c:v>750</c:v>
                </c:pt>
                <c:pt idx="3">
                  <c:v>1125</c:v>
                </c:pt>
                <c:pt idx="4">
                  <c:v>1500</c:v>
                </c:pt>
                <c:pt idx="5">
                  <c:v>1875</c:v>
                </c:pt>
                <c:pt idx="6">
                  <c:v>2250</c:v>
                </c:pt>
                <c:pt idx="7">
                  <c:v>2625</c:v>
                </c:pt>
                <c:pt idx="8">
                  <c:v>3000</c:v>
                </c:pt>
                <c:pt idx="9">
                  <c:v>3375</c:v>
                </c:pt>
                <c:pt idx="10">
                  <c:v>3750</c:v>
                </c:pt>
                <c:pt idx="11">
                  <c:v>4125</c:v>
                </c:pt>
                <c:pt idx="12">
                  <c:v>4500</c:v>
                </c:pt>
                <c:pt idx="13">
                  <c:v>4875</c:v>
                </c:pt>
                <c:pt idx="14">
                  <c:v>5250</c:v>
                </c:pt>
                <c:pt idx="15">
                  <c:v>5625</c:v>
                </c:pt>
                <c:pt idx="16">
                  <c:v>6000</c:v>
                </c:pt>
                <c:pt idx="17">
                  <c:v>6375</c:v>
                </c:pt>
                <c:pt idx="18">
                  <c:v>6750</c:v>
                </c:pt>
                <c:pt idx="19">
                  <c:v>7125</c:v>
                </c:pt>
                <c:pt idx="20">
                  <c:v>7500</c:v>
                </c:pt>
                <c:pt idx="21">
                  <c:v>7875</c:v>
                </c:pt>
                <c:pt idx="22">
                  <c:v>8250</c:v>
                </c:pt>
                <c:pt idx="23">
                  <c:v>8625</c:v>
                </c:pt>
                <c:pt idx="24">
                  <c:v>9000</c:v>
                </c:pt>
                <c:pt idx="25">
                  <c:v>9375</c:v>
                </c:pt>
                <c:pt idx="26">
                  <c:v>9750</c:v>
                </c:pt>
                <c:pt idx="27">
                  <c:v>10125</c:v>
                </c:pt>
                <c:pt idx="28">
                  <c:v>10500</c:v>
                </c:pt>
                <c:pt idx="29">
                  <c:v>10875</c:v>
                </c:pt>
                <c:pt idx="30">
                  <c:v>11250</c:v>
                </c:pt>
                <c:pt idx="31">
                  <c:v>11625</c:v>
                </c:pt>
                <c:pt idx="32">
                  <c:v>12000</c:v>
                </c:pt>
                <c:pt idx="33">
                  <c:v>12375</c:v>
                </c:pt>
                <c:pt idx="34">
                  <c:v>12750</c:v>
                </c:pt>
                <c:pt idx="35">
                  <c:v>13125</c:v>
                </c:pt>
                <c:pt idx="36">
                  <c:v>13500</c:v>
                </c:pt>
                <c:pt idx="37">
                  <c:v>13875</c:v>
                </c:pt>
                <c:pt idx="38">
                  <c:v>14250</c:v>
                </c:pt>
                <c:pt idx="39">
                  <c:v>14625</c:v>
                </c:pt>
                <c:pt idx="40">
                  <c:v>15000</c:v>
                </c:pt>
                <c:pt idx="41">
                  <c:v>15375</c:v>
                </c:pt>
                <c:pt idx="42">
                  <c:v>15750</c:v>
                </c:pt>
                <c:pt idx="43">
                  <c:v>16125</c:v>
                </c:pt>
                <c:pt idx="44">
                  <c:v>16500</c:v>
                </c:pt>
                <c:pt idx="45">
                  <c:v>16875</c:v>
                </c:pt>
                <c:pt idx="46">
                  <c:v>17250</c:v>
                </c:pt>
                <c:pt idx="47">
                  <c:v>17625</c:v>
                </c:pt>
                <c:pt idx="48">
                  <c:v>18000</c:v>
                </c:pt>
              </c:numCache>
            </c:numRef>
          </c:xVal>
          <c:yVal>
            <c:numRef>
              <c:f>Plots!$B$12:$B$62</c:f>
              <c:numCache>
                <c:formatCode>General</c:formatCode>
                <c:ptCount val="51"/>
                <c:pt idx="0">
                  <c:v>50.096872832000003</c:v>
                </c:pt>
                <c:pt idx="1">
                  <c:v>30.4825781384999</c:v>
                </c:pt>
                <c:pt idx="2">
                  <c:v>24.323126931400001</c:v>
                </c:pt>
                <c:pt idx="3">
                  <c:v>24.850763621799899</c:v>
                </c:pt>
                <c:pt idx="4">
                  <c:v>16.993428265799899</c:v>
                </c:pt>
                <c:pt idx="5">
                  <c:v>17.6762233100999</c:v>
                </c:pt>
                <c:pt idx="6">
                  <c:v>68.177474878400005</c:v>
                </c:pt>
                <c:pt idx="7">
                  <c:v>48.752665558739999</c:v>
                </c:pt>
                <c:pt idx="8">
                  <c:v>51.325794378599902</c:v>
                </c:pt>
                <c:pt idx="9">
                  <c:v>57.940025287779804</c:v>
                </c:pt>
                <c:pt idx="10">
                  <c:v>49.724707308839996</c:v>
                </c:pt>
                <c:pt idx="11">
                  <c:v>80.174076645509899</c:v>
                </c:pt>
                <c:pt idx="12">
                  <c:v>73.490650187849909</c:v>
                </c:pt>
                <c:pt idx="13">
                  <c:v>68.582191009699898</c:v>
                </c:pt>
                <c:pt idx="14">
                  <c:v>90.901197544440009</c:v>
                </c:pt>
                <c:pt idx="15">
                  <c:v>66.171277520999794</c:v>
                </c:pt>
                <c:pt idx="16">
                  <c:v>77.950045384419994</c:v>
                </c:pt>
                <c:pt idx="17">
                  <c:v>28.636263355770001</c:v>
                </c:pt>
                <c:pt idx="18">
                  <c:v>28.744536504469998</c:v>
                </c:pt>
                <c:pt idx="19">
                  <c:v>39.143854878759797</c:v>
                </c:pt>
                <c:pt idx="20">
                  <c:v>78.6088599862899</c:v>
                </c:pt>
                <c:pt idx="21">
                  <c:v>29.245659845200002</c:v>
                </c:pt>
                <c:pt idx="22">
                  <c:v>22.659636377999899</c:v>
                </c:pt>
                <c:pt idx="23">
                  <c:v>21.888861234499899</c:v>
                </c:pt>
                <c:pt idx="24">
                  <c:v>40.1524114293899</c:v>
                </c:pt>
                <c:pt idx="25">
                  <c:v>18.465793753100002</c:v>
                </c:pt>
                <c:pt idx="26">
                  <c:v>20.602475377600001</c:v>
                </c:pt>
                <c:pt idx="27">
                  <c:v>37.933386149699999</c:v>
                </c:pt>
                <c:pt idx="28">
                  <c:v>31.678289092899899</c:v>
                </c:pt>
                <c:pt idx="29">
                  <c:v>31.0391599264</c:v>
                </c:pt>
                <c:pt idx="30">
                  <c:v>28.793620962199899</c:v>
                </c:pt>
                <c:pt idx="31">
                  <c:v>45.839402650799897</c:v>
                </c:pt>
                <c:pt idx="32">
                  <c:v>46.678552208569897</c:v>
                </c:pt>
                <c:pt idx="33">
                  <c:v>24.070756877400001</c:v>
                </c:pt>
                <c:pt idx="34">
                  <c:v>16.623137431</c:v>
                </c:pt>
                <c:pt idx="35">
                  <c:v>51.099152446799799</c:v>
                </c:pt>
                <c:pt idx="36">
                  <c:v>7.20667547528</c:v>
                </c:pt>
                <c:pt idx="37">
                  <c:v>32.609768474870002</c:v>
                </c:pt>
                <c:pt idx="38">
                  <c:v>27.6130807236</c:v>
                </c:pt>
                <c:pt idx="39">
                  <c:v>41.475855462529992</c:v>
                </c:pt>
                <c:pt idx="40">
                  <c:v>39.0233937924</c:v>
                </c:pt>
                <c:pt idx="41">
                  <c:v>32.775278011700003</c:v>
                </c:pt>
                <c:pt idx="42">
                  <c:v>22.862787426499899</c:v>
                </c:pt>
                <c:pt idx="43">
                  <c:v>34.096576516600003</c:v>
                </c:pt>
                <c:pt idx="44">
                  <c:v>25.9037405419</c:v>
                </c:pt>
                <c:pt idx="45">
                  <c:v>26.0410805291</c:v>
                </c:pt>
                <c:pt idx="46">
                  <c:v>44.178363984000001</c:v>
                </c:pt>
                <c:pt idx="47">
                  <c:v>26.949270399100001</c:v>
                </c:pt>
                <c:pt idx="48">
                  <c:v>53.0962318375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D-5849-9E12-5D83FBAC6F9D}"/>
            </c:ext>
          </c:extLst>
        </c:ser>
        <c:ser>
          <c:idx val="1"/>
          <c:order val="1"/>
          <c:tx>
            <c:v>1980</c:v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  <a:prstDash val="sysDash"/>
              </a:ln>
              <a:effectLst/>
            </c:spPr>
          </c:marker>
          <c:xVal>
            <c:numRef>
              <c:f>Plots!$A$12:$A$62</c:f>
              <c:numCache>
                <c:formatCode>General</c:formatCode>
                <c:ptCount val="51"/>
                <c:pt idx="0">
                  <c:v>0</c:v>
                </c:pt>
                <c:pt idx="1">
                  <c:v>375</c:v>
                </c:pt>
                <c:pt idx="2">
                  <c:v>750</c:v>
                </c:pt>
                <c:pt idx="3">
                  <c:v>1125</c:v>
                </c:pt>
                <c:pt idx="4">
                  <c:v>1500</c:v>
                </c:pt>
                <c:pt idx="5">
                  <c:v>1875</c:v>
                </c:pt>
                <c:pt idx="6">
                  <c:v>2250</c:v>
                </c:pt>
                <c:pt idx="7">
                  <c:v>2625</c:v>
                </c:pt>
                <c:pt idx="8">
                  <c:v>3000</c:v>
                </c:pt>
                <c:pt idx="9">
                  <c:v>3375</c:v>
                </c:pt>
                <c:pt idx="10">
                  <c:v>3750</c:v>
                </c:pt>
                <c:pt idx="11">
                  <c:v>4125</c:v>
                </c:pt>
                <c:pt idx="12">
                  <c:v>4500</c:v>
                </c:pt>
                <c:pt idx="13">
                  <c:v>4875</c:v>
                </c:pt>
                <c:pt idx="14">
                  <c:v>5250</c:v>
                </c:pt>
                <c:pt idx="15">
                  <c:v>5625</c:v>
                </c:pt>
                <c:pt idx="16">
                  <c:v>6000</c:v>
                </c:pt>
                <c:pt idx="17">
                  <c:v>6375</c:v>
                </c:pt>
                <c:pt idx="18">
                  <c:v>6750</c:v>
                </c:pt>
                <c:pt idx="19">
                  <c:v>7125</c:v>
                </c:pt>
                <c:pt idx="20">
                  <c:v>7500</c:v>
                </c:pt>
                <c:pt idx="21">
                  <c:v>7875</c:v>
                </c:pt>
                <c:pt idx="22">
                  <c:v>8250</c:v>
                </c:pt>
                <c:pt idx="23">
                  <c:v>8625</c:v>
                </c:pt>
                <c:pt idx="24">
                  <c:v>9000</c:v>
                </c:pt>
                <c:pt idx="25">
                  <c:v>9375</c:v>
                </c:pt>
                <c:pt idx="26">
                  <c:v>9750</c:v>
                </c:pt>
                <c:pt idx="27">
                  <c:v>10125</c:v>
                </c:pt>
                <c:pt idx="28">
                  <c:v>10500</c:v>
                </c:pt>
                <c:pt idx="29">
                  <c:v>10875</c:v>
                </c:pt>
                <c:pt idx="30">
                  <c:v>11250</c:v>
                </c:pt>
                <c:pt idx="31">
                  <c:v>11625</c:v>
                </c:pt>
                <c:pt idx="32">
                  <c:v>12000</c:v>
                </c:pt>
                <c:pt idx="33">
                  <c:v>12375</c:v>
                </c:pt>
                <c:pt idx="34">
                  <c:v>12750</c:v>
                </c:pt>
                <c:pt idx="35">
                  <c:v>13125</c:v>
                </c:pt>
                <c:pt idx="36">
                  <c:v>13500</c:v>
                </c:pt>
                <c:pt idx="37">
                  <c:v>13875</c:v>
                </c:pt>
                <c:pt idx="38">
                  <c:v>14250</c:v>
                </c:pt>
                <c:pt idx="39">
                  <c:v>14625</c:v>
                </c:pt>
                <c:pt idx="40">
                  <c:v>15000</c:v>
                </c:pt>
                <c:pt idx="41">
                  <c:v>15375</c:v>
                </c:pt>
                <c:pt idx="42">
                  <c:v>15750</c:v>
                </c:pt>
                <c:pt idx="43">
                  <c:v>16125</c:v>
                </c:pt>
                <c:pt idx="44">
                  <c:v>16500</c:v>
                </c:pt>
                <c:pt idx="45">
                  <c:v>16875</c:v>
                </c:pt>
                <c:pt idx="46">
                  <c:v>17250</c:v>
                </c:pt>
                <c:pt idx="47">
                  <c:v>17625</c:v>
                </c:pt>
                <c:pt idx="48">
                  <c:v>18000</c:v>
                </c:pt>
              </c:numCache>
            </c:numRef>
          </c:xVal>
          <c:yVal>
            <c:numRef>
              <c:f>Plots!$C$12:$C$62</c:f>
              <c:numCache>
                <c:formatCode>General</c:formatCode>
                <c:ptCount val="51"/>
                <c:pt idx="0">
                  <c:v>171.19371044809992</c:v>
                </c:pt>
                <c:pt idx="1">
                  <c:v>65.188152578569898</c:v>
                </c:pt>
                <c:pt idx="2">
                  <c:v>45.3473985896999</c:v>
                </c:pt>
                <c:pt idx="3">
                  <c:v>44.3870352023999</c:v>
                </c:pt>
                <c:pt idx="4">
                  <c:v>34.321525409400003</c:v>
                </c:pt>
                <c:pt idx="5">
                  <c:v>28.955553615100001</c:v>
                </c:pt>
                <c:pt idx="6">
                  <c:v>76.630102325340005</c:v>
                </c:pt>
                <c:pt idx="7">
                  <c:v>56.350444396449902</c:v>
                </c:pt>
                <c:pt idx="8">
                  <c:v>117.72365789155998</c:v>
                </c:pt>
                <c:pt idx="9">
                  <c:v>74.831245980589998</c:v>
                </c:pt>
                <c:pt idx="10">
                  <c:v>99.221089438210001</c:v>
                </c:pt>
                <c:pt idx="11">
                  <c:v>127.46661640767999</c:v>
                </c:pt>
                <c:pt idx="12">
                  <c:v>150.00632566352988</c:v>
                </c:pt>
                <c:pt idx="13">
                  <c:v>146.2740116201598</c:v>
                </c:pt>
                <c:pt idx="14">
                  <c:v>127.0794231359297</c:v>
                </c:pt>
                <c:pt idx="15">
                  <c:v>79.899904105059804</c:v>
                </c:pt>
                <c:pt idx="16">
                  <c:v>111.1079272915298</c:v>
                </c:pt>
                <c:pt idx="17">
                  <c:v>122.51034835317989</c:v>
                </c:pt>
                <c:pt idx="18">
                  <c:v>110.67636431158978</c:v>
                </c:pt>
                <c:pt idx="19">
                  <c:v>74.118748668379894</c:v>
                </c:pt>
                <c:pt idx="20">
                  <c:v>120.17445540559959</c:v>
                </c:pt>
                <c:pt idx="21">
                  <c:v>75.564436893509793</c:v>
                </c:pt>
                <c:pt idx="22">
                  <c:v>151.53876462907002</c:v>
                </c:pt>
                <c:pt idx="23">
                  <c:v>94.827120374509903</c:v>
                </c:pt>
                <c:pt idx="24">
                  <c:v>67.254900023039895</c:v>
                </c:pt>
                <c:pt idx="25">
                  <c:v>43.168949498989903</c:v>
                </c:pt>
                <c:pt idx="26">
                  <c:v>59.757617830219992</c:v>
                </c:pt>
                <c:pt idx="27">
                  <c:v>128.70212646644958</c:v>
                </c:pt>
                <c:pt idx="28">
                  <c:v>65.562665931199902</c:v>
                </c:pt>
                <c:pt idx="29">
                  <c:v>45.4568935823999</c:v>
                </c:pt>
                <c:pt idx="30">
                  <c:v>57.253063361899706</c:v>
                </c:pt>
                <c:pt idx="31">
                  <c:v>46.471521992600003</c:v>
                </c:pt>
                <c:pt idx="32">
                  <c:v>81.440086570099993</c:v>
                </c:pt>
                <c:pt idx="33">
                  <c:v>68.604608541049998</c:v>
                </c:pt>
                <c:pt idx="34">
                  <c:v>55.242039787609897</c:v>
                </c:pt>
                <c:pt idx="35">
                  <c:v>82.381964465899898</c:v>
                </c:pt>
                <c:pt idx="36">
                  <c:v>48.480058643549896</c:v>
                </c:pt>
                <c:pt idx="37">
                  <c:v>35.424995854099897</c:v>
                </c:pt>
                <c:pt idx="38">
                  <c:v>105.60715263621979</c:v>
                </c:pt>
                <c:pt idx="39">
                  <c:v>41.052402473599898</c:v>
                </c:pt>
                <c:pt idx="40">
                  <c:v>37.278114622799897</c:v>
                </c:pt>
                <c:pt idx="41">
                  <c:v>39.521228520359998</c:v>
                </c:pt>
                <c:pt idx="42">
                  <c:v>62.404114049900002</c:v>
                </c:pt>
                <c:pt idx="43">
                  <c:v>56.2584988776999</c:v>
                </c:pt>
                <c:pt idx="44">
                  <c:v>36.0077148958</c:v>
                </c:pt>
                <c:pt idx="45">
                  <c:v>34.358165326699897</c:v>
                </c:pt>
                <c:pt idx="46">
                  <c:v>48.758103669299899</c:v>
                </c:pt>
                <c:pt idx="47">
                  <c:v>43.301348958200002</c:v>
                </c:pt>
                <c:pt idx="48">
                  <c:v>53.301348958200002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D-5849-9E12-5D83FBAC6F9D}"/>
            </c:ext>
          </c:extLst>
        </c:ser>
        <c:ser>
          <c:idx val="2"/>
          <c:order val="2"/>
          <c:tx>
            <c:v>1977</c:v>
          </c:tx>
          <c:spPr>
            <a:ln w="381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38100">
                <a:solidFill>
                  <a:schemeClr val="bg1">
                    <a:lumMod val="65000"/>
                  </a:schemeClr>
                </a:solidFill>
                <a:prstDash val="sysDot"/>
              </a:ln>
              <a:effectLst/>
            </c:spPr>
          </c:marker>
          <c:xVal>
            <c:numRef>
              <c:f>Plots!$A$12:$A$62</c:f>
              <c:numCache>
                <c:formatCode>General</c:formatCode>
                <c:ptCount val="51"/>
                <c:pt idx="0">
                  <c:v>0</c:v>
                </c:pt>
                <c:pt idx="1">
                  <c:v>375</c:v>
                </c:pt>
                <c:pt idx="2">
                  <c:v>750</c:v>
                </c:pt>
                <c:pt idx="3">
                  <c:v>1125</c:v>
                </c:pt>
                <c:pt idx="4">
                  <c:v>1500</c:v>
                </c:pt>
                <c:pt idx="5">
                  <c:v>1875</c:v>
                </c:pt>
                <c:pt idx="6">
                  <c:v>2250</c:v>
                </c:pt>
                <c:pt idx="7">
                  <c:v>2625</c:v>
                </c:pt>
                <c:pt idx="8">
                  <c:v>3000</c:v>
                </c:pt>
                <c:pt idx="9">
                  <c:v>3375</c:v>
                </c:pt>
                <c:pt idx="10">
                  <c:v>3750</c:v>
                </c:pt>
                <c:pt idx="11">
                  <c:v>4125</c:v>
                </c:pt>
                <c:pt idx="12">
                  <c:v>4500</c:v>
                </c:pt>
                <c:pt idx="13">
                  <c:v>4875</c:v>
                </c:pt>
                <c:pt idx="14">
                  <c:v>5250</c:v>
                </c:pt>
                <c:pt idx="15">
                  <c:v>5625</c:v>
                </c:pt>
                <c:pt idx="16">
                  <c:v>6000</c:v>
                </c:pt>
                <c:pt idx="17">
                  <c:v>6375</c:v>
                </c:pt>
                <c:pt idx="18">
                  <c:v>6750</c:v>
                </c:pt>
                <c:pt idx="19">
                  <c:v>7125</c:v>
                </c:pt>
                <c:pt idx="20">
                  <c:v>7500</c:v>
                </c:pt>
                <c:pt idx="21">
                  <c:v>7875</c:v>
                </c:pt>
                <c:pt idx="22">
                  <c:v>8250</c:v>
                </c:pt>
                <c:pt idx="23">
                  <c:v>8625</c:v>
                </c:pt>
                <c:pt idx="24">
                  <c:v>9000</c:v>
                </c:pt>
                <c:pt idx="25">
                  <c:v>9375</c:v>
                </c:pt>
                <c:pt idx="26">
                  <c:v>9750</c:v>
                </c:pt>
                <c:pt idx="27">
                  <c:v>10125</c:v>
                </c:pt>
                <c:pt idx="28">
                  <c:v>10500</c:v>
                </c:pt>
                <c:pt idx="29">
                  <c:v>10875</c:v>
                </c:pt>
                <c:pt idx="30">
                  <c:v>11250</c:v>
                </c:pt>
                <c:pt idx="31">
                  <c:v>11625</c:v>
                </c:pt>
                <c:pt idx="32">
                  <c:v>12000</c:v>
                </c:pt>
                <c:pt idx="33">
                  <c:v>12375</c:v>
                </c:pt>
                <c:pt idx="34">
                  <c:v>12750</c:v>
                </c:pt>
                <c:pt idx="35">
                  <c:v>13125</c:v>
                </c:pt>
                <c:pt idx="36">
                  <c:v>13500</c:v>
                </c:pt>
                <c:pt idx="37">
                  <c:v>13875</c:v>
                </c:pt>
                <c:pt idx="38">
                  <c:v>14250</c:v>
                </c:pt>
                <c:pt idx="39">
                  <c:v>14625</c:v>
                </c:pt>
                <c:pt idx="40">
                  <c:v>15000</c:v>
                </c:pt>
                <c:pt idx="41">
                  <c:v>15375</c:v>
                </c:pt>
                <c:pt idx="42">
                  <c:v>15750</c:v>
                </c:pt>
                <c:pt idx="43">
                  <c:v>16125</c:v>
                </c:pt>
                <c:pt idx="44">
                  <c:v>16500</c:v>
                </c:pt>
                <c:pt idx="45">
                  <c:v>16875</c:v>
                </c:pt>
                <c:pt idx="46">
                  <c:v>17250</c:v>
                </c:pt>
                <c:pt idx="47">
                  <c:v>17625</c:v>
                </c:pt>
                <c:pt idx="48">
                  <c:v>18000</c:v>
                </c:pt>
              </c:numCache>
            </c:numRef>
          </c:xVal>
          <c:yVal>
            <c:numRef>
              <c:f>Plots!$D$12:$D$62</c:f>
              <c:numCache>
                <c:formatCode>General</c:formatCode>
                <c:ptCount val="51"/>
                <c:pt idx="0">
                  <c:v>166.66073988018979</c:v>
                </c:pt>
                <c:pt idx="1">
                  <c:v>143.55716769431001</c:v>
                </c:pt>
                <c:pt idx="2">
                  <c:v>108.1761240619997</c:v>
                </c:pt>
                <c:pt idx="3">
                  <c:v>88.797285384399899</c:v>
                </c:pt>
                <c:pt idx="4">
                  <c:v>54.122621454399898</c:v>
                </c:pt>
                <c:pt idx="5">
                  <c:v>28.4978582405999</c:v>
                </c:pt>
                <c:pt idx="6">
                  <c:v>35.7750053570999</c:v>
                </c:pt>
                <c:pt idx="7">
                  <c:v>81.848772318149898</c:v>
                </c:pt>
                <c:pt idx="8">
                  <c:v>80.87692014963001</c:v>
                </c:pt>
                <c:pt idx="9">
                  <c:v>125.22234291893989</c:v>
                </c:pt>
                <c:pt idx="10">
                  <c:v>122.95052570123001</c:v>
                </c:pt>
                <c:pt idx="11">
                  <c:v>246.03152267739969</c:v>
                </c:pt>
                <c:pt idx="12">
                  <c:v>281.59573462064935</c:v>
                </c:pt>
                <c:pt idx="13">
                  <c:v>179.91428270222991</c:v>
                </c:pt>
                <c:pt idx="14">
                  <c:v>208.90856124446961</c:v>
                </c:pt>
                <c:pt idx="15">
                  <c:v>192.84925374381967</c:v>
                </c:pt>
                <c:pt idx="16">
                  <c:v>127.38609598158979</c:v>
                </c:pt>
                <c:pt idx="17">
                  <c:v>187.0141228945497</c:v>
                </c:pt>
                <c:pt idx="18">
                  <c:v>150.69683674779981</c:v>
                </c:pt>
                <c:pt idx="19">
                  <c:v>94.34496180955</c:v>
                </c:pt>
                <c:pt idx="20">
                  <c:v>107.6172287648198</c:v>
                </c:pt>
                <c:pt idx="21">
                  <c:v>117.84352280709969</c:v>
                </c:pt>
                <c:pt idx="22">
                  <c:v>64.565941413579793</c:v>
                </c:pt>
                <c:pt idx="23">
                  <c:v>202.42092317028983</c:v>
                </c:pt>
                <c:pt idx="24">
                  <c:v>109.2683123481999</c:v>
                </c:pt>
                <c:pt idx="25">
                  <c:v>87.707701315089892</c:v>
                </c:pt>
                <c:pt idx="26">
                  <c:v>73.643674380419895</c:v>
                </c:pt>
                <c:pt idx="27">
                  <c:v>82.523652723899687</c:v>
                </c:pt>
                <c:pt idx="28">
                  <c:v>109.3702442301397</c:v>
                </c:pt>
                <c:pt idx="29">
                  <c:v>96.393039649499798</c:v>
                </c:pt>
                <c:pt idx="30">
                  <c:v>63.663031636299799</c:v>
                </c:pt>
                <c:pt idx="31">
                  <c:v>80.915921364200003</c:v>
                </c:pt>
                <c:pt idx="32">
                  <c:v>65.628434432150001</c:v>
                </c:pt>
                <c:pt idx="33">
                  <c:v>78.116285803499892</c:v>
                </c:pt>
                <c:pt idx="34">
                  <c:v>46.793124218969893</c:v>
                </c:pt>
                <c:pt idx="35">
                  <c:v>110.45920200089989</c:v>
                </c:pt>
                <c:pt idx="36">
                  <c:v>100.27287895879991</c:v>
                </c:pt>
                <c:pt idx="37">
                  <c:v>92.379011405069889</c:v>
                </c:pt>
                <c:pt idx="38">
                  <c:v>84.437276542539891</c:v>
                </c:pt>
                <c:pt idx="39">
                  <c:v>62.486053697099905</c:v>
                </c:pt>
                <c:pt idx="40">
                  <c:v>77.740510750370007</c:v>
                </c:pt>
                <c:pt idx="41">
                  <c:v>123.54716403709989</c:v>
                </c:pt>
                <c:pt idx="42">
                  <c:v>41.087932001600002</c:v>
                </c:pt>
                <c:pt idx="43">
                  <c:v>42.095252766599899</c:v>
                </c:pt>
                <c:pt idx="44">
                  <c:v>44.060489440700003</c:v>
                </c:pt>
                <c:pt idx="45">
                  <c:v>61.487949354800001</c:v>
                </c:pt>
                <c:pt idx="46">
                  <c:v>58.8163387021999</c:v>
                </c:pt>
                <c:pt idx="47">
                  <c:v>42.267998745900002</c:v>
                </c:pt>
                <c:pt idx="48">
                  <c:v>55.266436819299898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D-5849-9E12-5D83FBAC6F9D}"/>
            </c:ext>
          </c:extLst>
        </c:ser>
        <c:ser>
          <c:idx val="3"/>
          <c:order val="3"/>
          <c:tx>
            <c:v>1949</c:v>
          </c:tx>
          <c:spPr>
            <a:ln w="38100" cap="rnd">
              <a:solidFill>
                <a:schemeClr val="bg1">
                  <a:lumMod val="65000"/>
                </a:schemeClr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</c:marker>
          <c:xVal>
            <c:numRef>
              <c:f>Plots!$A$12:$A$62</c:f>
              <c:numCache>
                <c:formatCode>General</c:formatCode>
                <c:ptCount val="51"/>
                <c:pt idx="0">
                  <c:v>0</c:v>
                </c:pt>
                <c:pt idx="1">
                  <c:v>375</c:v>
                </c:pt>
                <c:pt idx="2">
                  <c:v>750</c:v>
                </c:pt>
                <c:pt idx="3">
                  <c:v>1125</c:v>
                </c:pt>
                <c:pt idx="4">
                  <c:v>1500</c:v>
                </c:pt>
                <c:pt idx="5">
                  <c:v>1875</c:v>
                </c:pt>
                <c:pt idx="6">
                  <c:v>2250</c:v>
                </c:pt>
                <c:pt idx="7">
                  <c:v>2625</c:v>
                </c:pt>
                <c:pt idx="8">
                  <c:v>3000</c:v>
                </c:pt>
                <c:pt idx="9">
                  <c:v>3375</c:v>
                </c:pt>
                <c:pt idx="10">
                  <c:v>3750</c:v>
                </c:pt>
                <c:pt idx="11">
                  <c:v>4125</c:v>
                </c:pt>
                <c:pt idx="12">
                  <c:v>4500</c:v>
                </c:pt>
                <c:pt idx="13">
                  <c:v>4875</c:v>
                </c:pt>
                <c:pt idx="14">
                  <c:v>5250</c:v>
                </c:pt>
                <c:pt idx="15">
                  <c:v>5625</c:v>
                </c:pt>
                <c:pt idx="16">
                  <c:v>6000</c:v>
                </c:pt>
                <c:pt idx="17">
                  <c:v>6375</c:v>
                </c:pt>
                <c:pt idx="18">
                  <c:v>6750</c:v>
                </c:pt>
                <c:pt idx="19">
                  <c:v>7125</c:v>
                </c:pt>
                <c:pt idx="20">
                  <c:v>7500</c:v>
                </c:pt>
                <c:pt idx="21">
                  <c:v>7875</c:v>
                </c:pt>
                <c:pt idx="22">
                  <c:v>8250</c:v>
                </c:pt>
                <c:pt idx="23">
                  <c:v>8625</c:v>
                </c:pt>
                <c:pt idx="24">
                  <c:v>9000</c:v>
                </c:pt>
                <c:pt idx="25">
                  <c:v>9375</c:v>
                </c:pt>
                <c:pt idx="26">
                  <c:v>9750</c:v>
                </c:pt>
                <c:pt idx="27">
                  <c:v>10125</c:v>
                </c:pt>
                <c:pt idx="28">
                  <c:v>10500</c:v>
                </c:pt>
                <c:pt idx="29">
                  <c:v>10875</c:v>
                </c:pt>
                <c:pt idx="30">
                  <c:v>11250</c:v>
                </c:pt>
                <c:pt idx="31">
                  <c:v>11625</c:v>
                </c:pt>
                <c:pt idx="32">
                  <c:v>12000</c:v>
                </c:pt>
                <c:pt idx="33">
                  <c:v>12375</c:v>
                </c:pt>
                <c:pt idx="34">
                  <c:v>12750</c:v>
                </c:pt>
                <c:pt idx="35">
                  <c:v>13125</c:v>
                </c:pt>
                <c:pt idx="36">
                  <c:v>13500</c:v>
                </c:pt>
                <c:pt idx="37">
                  <c:v>13875</c:v>
                </c:pt>
                <c:pt idx="38">
                  <c:v>14250</c:v>
                </c:pt>
                <c:pt idx="39">
                  <c:v>14625</c:v>
                </c:pt>
                <c:pt idx="40">
                  <c:v>15000</c:v>
                </c:pt>
                <c:pt idx="41">
                  <c:v>15375</c:v>
                </c:pt>
                <c:pt idx="42">
                  <c:v>15750</c:v>
                </c:pt>
                <c:pt idx="43">
                  <c:v>16125</c:v>
                </c:pt>
                <c:pt idx="44">
                  <c:v>16500</c:v>
                </c:pt>
                <c:pt idx="45">
                  <c:v>16875</c:v>
                </c:pt>
                <c:pt idx="46">
                  <c:v>17250</c:v>
                </c:pt>
                <c:pt idx="47">
                  <c:v>17625</c:v>
                </c:pt>
                <c:pt idx="48">
                  <c:v>18000</c:v>
                </c:pt>
              </c:numCache>
            </c:numRef>
          </c:xVal>
          <c:yVal>
            <c:numRef>
              <c:f>Plots!$E$12:$E$62</c:f>
              <c:numCache>
                <c:formatCode>General</c:formatCode>
                <c:ptCount val="51"/>
                <c:pt idx="0">
                  <c:v>51.880664916199898</c:v>
                </c:pt>
                <c:pt idx="1">
                  <c:v>17.012202634000001</c:v>
                </c:pt>
                <c:pt idx="2">
                  <c:v>52.661225651949998</c:v>
                </c:pt>
                <c:pt idx="3">
                  <c:v>52.661225651949998</c:v>
                </c:pt>
                <c:pt idx="4">
                  <c:v>22.5819019391</c:v>
                </c:pt>
                <c:pt idx="5">
                  <c:v>15.71026476985999</c:v>
                </c:pt>
                <c:pt idx="6">
                  <c:v>37.56927977254</c:v>
                </c:pt>
                <c:pt idx="7">
                  <c:v>82.509401009239809</c:v>
                </c:pt>
                <c:pt idx="8">
                  <c:v>198.30158780965988</c:v>
                </c:pt>
                <c:pt idx="9">
                  <c:v>215.77075404143991</c:v>
                </c:pt>
                <c:pt idx="10">
                  <c:v>158.93025568269979</c:v>
                </c:pt>
                <c:pt idx="11">
                  <c:v>293.7833996806695</c:v>
                </c:pt>
                <c:pt idx="12">
                  <c:v>154.20344544623981</c:v>
                </c:pt>
                <c:pt idx="13">
                  <c:v>132.42233393152983</c:v>
                </c:pt>
                <c:pt idx="14">
                  <c:v>254.57780372062996</c:v>
                </c:pt>
                <c:pt idx="15">
                  <c:v>291.3711237466897</c:v>
                </c:pt>
                <c:pt idx="16">
                  <c:v>129.05134166095968</c:v>
                </c:pt>
                <c:pt idx="17">
                  <c:v>179.98002451536001</c:v>
                </c:pt>
                <c:pt idx="18">
                  <c:v>223.01038112012969</c:v>
                </c:pt>
                <c:pt idx="19">
                  <c:v>97.333691557260025</c:v>
                </c:pt>
                <c:pt idx="20">
                  <c:v>190.3068741529099</c:v>
                </c:pt>
                <c:pt idx="21">
                  <c:v>178.32445271314958</c:v>
                </c:pt>
                <c:pt idx="22">
                  <c:v>104.43546628199999</c:v>
                </c:pt>
                <c:pt idx="23">
                  <c:v>69.170883089059998</c:v>
                </c:pt>
                <c:pt idx="24">
                  <c:v>121.58782843779979</c:v>
                </c:pt>
                <c:pt idx="25">
                  <c:v>106.1246478663999</c:v>
                </c:pt>
                <c:pt idx="26">
                  <c:v>63.752501963099995</c:v>
                </c:pt>
                <c:pt idx="27">
                  <c:v>68.823860831679895</c:v>
                </c:pt>
                <c:pt idx="28">
                  <c:v>63.2870052252999</c:v>
                </c:pt>
                <c:pt idx="29">
                  <c:v>45.577737608349899</c:v>
                </c:pt>
                <c:pt idx="30">
                  <c:v>58.652518680039897</c:v>
                </c:pt>
                <c:pt idx="31">
                  <c:v>61.577663046299904</c:v>
                </c:pt>
                <c:pt idx="32">
                  <c:v>53.956628284300002</c:v>
                </c:pt>
                <c:pt idx="33">
                  <c:v>59.649678888619995</c:v>
                </c:pt>
                <c:pt idx="34">
                  <c:v>131.88967025017001</c:v>
                </c:pt>
                <c:pt idx="35">
                  <c:v>123.0385337140998</c:v>
                </c:pt>
                <c:pt idx="36">
                  <c:v>50.819279281010004</c:v>
                </c:pt>
                <c:pt idx="37">
                  <c:v>40.779103362899903</c:v>
                </c:pt>
                <c:pt idx="38">
                  <c:v>61.876675159389798</c:v>
                </c:pt>
                <c:pt idx="39">
                  <c:v>38.829213789900002</c:v>
                </c:pt>
                <c:pt idx="40">
                  <c:v>37.4742352232999</c:v>
                </c:pt>
                <c:pt idx="41">
                  <c:v>36.602334640930003</c:v>
                </c:pt>
                <c:pt idx="42">
                  <c:v>60.7700597057</c:v>
                </c:pt>
                <c:pt idx="43">
                  <c:v>21.819789001059899</c:v>
                </c:pt>
                <c:pt idx="44">
                  <c:v>34.362006958000002</c:v>
                </c:pt>
                <c:pt idx="45">
                  <c:v>10.032062117900001</c:v>
                </c:pt>
                <c:pt idx="46">
                  <c:v>44.083980278399899</c:v>
                </c:pt>
                <c:pt idx="47">
                  <c:v>42.746902595599899</c:v>
                </c:pt>
                <c:pt idx="48">
                  <c:v>53.566862632099898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D-5849-9E12-5D83FBAC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351"/>
        <c:axId val="27335151"/>
      </c:scatterChart>
      <c:valAx>
        <c:axId val="20600351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Downstream (m)</a:t>
                </a:r>
              </a:p>
            </c:rich>
          </c:tx>
          <c:layout>
            <c:manualLayout>
              <c:xMode val="edge"/>
              <c:yMode val="edge"/>
              <c:x val="0.46627943255103366"/>
              <c:y val="0.92517372676244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335151"/>
        <c:crosses val="autoZero"/>
        <c:crossBetween val="midCat"/>
      </c:valAx>
      <c:valAx>
        <c:axId val="273351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Wetted Width (m)</a:t>
                </a:r>
              </a:p>
            </c:rich>
          </c:tx>
          <c:layout>
            <c:manualLayout>
              <c:xMode val="edge"/>
              <c:yMode val="edge"/>
              <c:x val="9.2950984300395507E-3"/>
              <c:y val="0.33311213822225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00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5489400026939041E-2"/>
          <c:y val="0.10962571682600475"/>
          <c:w val="0.1194155879834321"/>
          <c:h val="0.23662334088208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3124408759564"/>
          <c:y val="2.5427225623945348E-2"/>
          <c:w val="0.77644828982804659"/>
          <c:h val="0.84154401856254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BI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Plots!$A$2:$A$5</c:f>
              <c:numCache>
                <c:formatCode>General</c:formatCode>
                <c:ptCount val="4"/>
                <c:pt idx="0">
                  <c:v>1949</c:v>
                </c:pt>
                <c:pt idx="1">
                  <c:v>1977</c:v>
                </c:pt>
                <c:pt idx="2">
                  <c:v>1980</c:v>
                </c:pt>
                <c:pt idx="3">
                  <c:v>2020</c:v>
                </c:pt>
              </c:numCache>
            </c:numRef>
          </c:xVal>
          <c:yVal>
            <c:numRef>
              <c:f>Plots!$B$2:$B$5</c:f>
              <c:numCache>
                <c:formatCode>General</c:formatCode>
                <c:ptCount val="4"/>
                <c:pt idx="0">
                  <c:v>4.8571428571428568</c:v>
                </c:pt>
                <c:pt idx="1">
                  <c:v>4.7551020408163263</c:v>
                </c:pt>
                <c:pt idx="2">
                  <c:v>4.2244897959183669</c:v>
                </c:pt>
                <c:pt idx="3">
                  <c:v>2.204081632653061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D-DC4B-A741-DB84AE6B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28752"/>
        <c:axId val="2127638928"/>
      </c:scatterChart>
      <c:valAx>
        <c:axId val="2127828752"/>
        <c:scaling>
          <c:orientation val="minMax"/>
          <c:max val="2025"/>
          <c:min val="194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7638928"/>
        <c:crosses val="autoZero"/>
        <c:crossBetween val="midCat"/>
      </c:valAx>
      <c:valAx>
        <c:axId val="2127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Braiding Intensity</a:t>
                </a:r>
              </a:p>
            </c:rich>
          </c:tx>
          <c:layout>
            <c:manualLayout>
              <c:xMode val="edge"/>
              <c:yMode val="edge"/>
              <c:x val="9.029487869061617E-3"/>
              <c:y val="0.23481443217154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78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62652552886606E-2"/>
          <c:y val="3.2592052711547116E-2"/>
          <c:w val="0.72091489608091375"/>
          <c:h val="0.8089486589452792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Plots!$C$1</c:f>
              <c:strCache>
                <c:ptCount val="1"/>
                <c:pt idx="0">
                  <c:v>Lake Area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lgDash"/>
              </a:ln>
              <a:effectLst/>
            </c:spPr>
          </c:marker>
          <c:xVal>
            <c:numRef>
              <c:f>Plots!$A$2:$A$5</c:f>
              <c:numCache>
                <c:formatCode>General</c:formatCode>
                <c:ptCount val="4"/>
                <c:pt idx="0">
                  <c:v>1949</c:v>
                </c:pt>
                <c:pt idx="1">
                  <c:v>1977</c:v>
                </c:pt>
                <c:pt idx="2">
                  <c:v>1980</c:v>
                </c:pt>
                <c:pt idx="3">
                  <c:v>2020</c:v>
                </c:pt>
              </c:numCache>
            </c:numRef>
          </c:xVal>
          <c:yVal>
            <c:numRef>
              <c:f>Plots!$C$2:$C$5</c:f>
              <c:numCache>
                <c:formatCode>General</c:formatCode>
                <c:ptCount val="4"/>
                <c:pt idx="0">
                  <c:v>0</c:v>
                </c:pt>
                <c:pt idx="1">
                  <c:v>0.48175312117000002</c:v>
                </c:pt>
                <c:pt idx="2">
                  <c:v>1.6328514737600002</c:v>
                </c:pt>
                <c:pt idx="3">
                  <c:v>8.0996852106299997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D-B343-92F2-B4A7F97D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28752"/>
        <c:axId val="2127638928"/>
      </c:scatterChart>
      <c:valAx>
        <c:axId val="2127828752"/>
        <c:scaling>
          <c:orientation val="minMax"/>
          <c:min val="1945"/>
        </c:scaling>
        <c:delete val="1"/>
        <c:axPos val="b"/>
        <c:maj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7638928"/>
        <c:crosses val="autoZero"/>
        <c:crossBetween val="midCat"/>
      </c:valAx>
      <c:valAx>
        <c:axId val="2127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Lake Area (km2)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3708447748544945"/>
              <c:y val="0.25982931276357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7828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</xdr:colOff>
      <xdr:row>9</xdr:row>
      <xdr:rowOff>115456</xdr:rowOff>
    </xdr:from>
    <xdr:to>
      <xdr:col>30</xdr:col>
      <xdr:colOff>288636</xdr:colOff>
      <xdr:row>70</xdr:row>
      <xdr:rowOff>70555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A0900-E220-AF42-9743-D97EA0656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637722</xdr:colOff>
      <xdr:row>15</xdr:row>
      <xdr:rowOff>160006</xdr:rowOff>
    </xdr:from>
    <xdr:to>
      <xdr:col>29</xdr:col>
      <xdr:colOff>469993</xdr:colOff>
      <xdr:row>40</xdr:row>
      <xdr:rowOff>13193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97EE8-4B1C-4A44-BBED-B303D689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173421</xdr:colOff>
      <xdr:row>15</xdr:row>
      <xdr:rowOff>122621</xdr:rowOff>
    </xdr:from>
    <xdr:to>
      <xdr:col>30</xdr:col>
      <xdr:colOff>631498</xdr:colOff>
      <xdr:row>40</xdr:row>
      <xdr:rowOff>172544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B1256-3759-954B-8999-023034F0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37D8-0B51-A045-AA4C-AFA83CECD2C6}">
  <dimension ref="A1:E110"/>
  <sheetViews>
    <sheetView tabSelected="1" topLeftCell="E5" zoomScale="59" zoomScaleNormal="138" workbookViewId="0">
      <selection activeCell="AG10" sqref="AG10"/>
    </sheetView>
  </sheetViews>
  <sheetFormatPr baseColWidth="10" defaultRowHeight="16" x14ac:dyDescent="0.2"/>
  <sheetData>
    <row r="1" spans="1:5" x14ac:dyDescent="0.2">
      <c r="B1" t="s">
        <v>7</v>
      </c>
      <c r="C1" t="s">
        <v>9</v>
      </c>
    </row>
    <row r="2" spans="1:5" x14ac:dyDescent="0.2">
      <c r="A2">
        <v>1949</v>
      </c>
      <c r="B2">
        <v>4.8571428571428568</v>
      </c>
      <c r="C2">
        <v>0</v>
      </c>
    </row>
    <row r="3" spans="1:5" x14ac:dyDescent="0.2">
      <c r="A3">
        <v>1977</v>
      </c>
      <c r="B3">
        <v>4.7551020408163263</v>
      </c>
      <c r="C3">
        <f>48175.312117/100000</f>
        <v>0.48175312117000002</v>
      </c>
    </row>
    <row r="4" spans="1:5" x14ac:dyDescent="0.2">
      <c r="A4">
        <v>1980</v>
      </c>
      <c r="B4">
        <v>4.2244897959183669</v>
      </c>
      <c r="C4">
        <f>163285.147376/100000</f>
        <v>1.6328514737600002</v>
      </c>
    </row>
    <row r="5" spans="1:5" x14ac:dyDescent="0.2">
      <c r="A5">
        <v>2020</v>
      </c>
      <c r="B5">
        <v>2.204081632653061</v>
      </c>
      <c r="C5">
        <f>809968.521063/100000</f>
        <v>8.0996852106299997</v>
      </c>
    </row>
    <row r="11" spans="1:5" x14ac:dyDescent="0.2">
      <c r="A11" t="s">
        <v>6</v>
      </c>
      <c r="B11">
        <v>2020</v>
      </c>
      <c r="C11">
        <v>1980</v>
      </c>
      <c r="D11">
        <v>1977</v>
      </c>
      <c r="E11">
        <v>1949</v>
      </c>
    </row>
    <row r="12" spans="1:5" x14ac:dyDescent="0.2">
      <c r="A12">
        <v>0</v>
      </c>
      <c r="B12">
        <v>50.096872832000003</v>
      </c>
      <c r="C12">
        <v>171.19371044809992</v>
      </c>
      <c r="D12">
        <v>166.66073988018979</v>
      </c>
      <c r="E12">
        <v>51.880664916199898</v>
      </c>
    </row>
    <row r="13" spans="1:5" x14ac:dyDescent="0.2">
      <c r="A13">
        <f>0+375</f>
        <v>375</v>
      </c>
      <c r="B13">
        <v>30.4825781384999</v>
      </c>
      <c r="C13">
        <v>65.188152578569898</v>
      </c>
      <c r="D13">
        <v>143.55716769431001</v>
      </c>
      <c r="E13">
        <v>17.012202634000001</v>
      </c>
    </row>
    <row r="14" spans="1:5" x14ac:dyDescent="0.2">
      <c r="A14">
        <f>A13+375</f>
        <v>750</v>
      </c>
      <c r="B14">
        <v>24.323126931400001</v>
      </c>
      <c r="C14">
        <v>45.3473985896999</v>
      </c>
      <c r="D14">
        <v>108.1761240619997</v>
      </c>
      <c r="E14">
        <v>52.661225651949998</v>
      </c>
    </row>
    <row r="15" spans="1:5" x14ac:dyDescent="0.2">
      <c r="A15">
        <f t="shared" ref="A15:A60" si="0">A14+375</f>
        <v>1125</v>
      </c>
      <c r="B15">
        <v>24.850763621799899</v>
      </c>
      <c r="C15">
        <v>44.3870352023999</v>
      </c>
      <c r="D15">
        <v>88.797285384399899</v>
      </c>
      <c r="E15">
        <v>52.661225651949998</v>
      </c>
    </row>
    <row r="16" spans="1:5" x14ac:dyDescent="0.2">
      <c r="A16">
        <f t="shared" si="0"/>
        <v>1500</v>
      </c>
      <c r="B16">
        <v>16.993428265799899</v>
      </c>
      <c r="C16">
        <v>34.321525409400003</v>
      </c>
      <c r="D16">
        <v>54.122621454399898</v>
      </c>
      <c r="E16">
        <v>22.5819019391</v>
      </c>
    </row>
    <row r="17" spans="1:5" x14ac:dyDescent="0.2">
      <c r="A17">
        <f t="shared" si="0"/>
        <v>1875</v>
      </c>
      <c r="B17">
        <v>17.6762233100999</v>
      </c>
      <c r="C17">
        <v>28.955553615100001</v>
      </c>
      <c r="D17">
        <v>28.4978582405999</v>
      </c>
      <c r="E17">
        <v>15.71026476985999</v>
      </c>
    </row>
    <row r="18" spans="1:5" x14ac:dyDescent="0.2">
      <c r="A18">
        <f t="shared" si="0"/>
        <v>2250</v>
      </c>
      <c r="B18">
        <v>68.177474878400005</v>
      </c>
      <c r="C18">
        <v>76.630102325340005</v>
      </c>
      <c r="D18">
        <v>35.7750053570999</v>
      </c>
      <c r="E18">
        <v>37.56927977254</v>
      </c>
    </row>
    <row r="19" spans="1:5" x14ac:dyDescent="0.2">
      <c r="A19">
        <f t="shared" si="0"/>
        <v>2625</v>
      </c>
      <c r="B19">
        <v>48.752665558739999</v>
      </c>
      <c r="C19">
        <v>56.350444396449902</v>
      </c>
      <c r="D19">
        <v>81.848772318149898</v>
      </c>
      <c r="E19">
        <v>82.509401009239809</v>
      </c>
    </row>
    <row r="20" spans="1:5" x14ac:dyDescent="0.2">
      <c r="A20">
        <f t="shared" si="0"/>
        <v>3000</v>
      </c>
      <c r="B20">
        <v>51.325794378599902</v>
      </c>
      <c r="C20">
        <v>117.72365789155998</v>
      </c>
      <c r="D20">
        <v>80.87692014963001</v>
      </c>
      <c r="E20">
        <v>198.30158780965988</v>
      </c>
    </row>
    <row r="21" spans="1:5" x14ac:dyDescent="0.2">
      <c r="A21">
        <f t="shared" si="0"/>
        <v>3375</v>
      </c>
      <c r="B21">
        <v>57.940025287779804</v>
      </c>
      <c r="C21">
        <v>74.831245980589998</v>
      </c>
      <c r="D21">
        <v>125.22234291893989</v>
      </c>
      <c r="E21">
        <v>215.77075404143991</v>
      </c>
    </row>
    <row r="22" spans="1:5" x14ac:dyDescent="0.2">
      <c r="A22">
        <f t="shared" si="0"/>
        <v>3750</v>
      </c>
      <c r="B22">
        <v>49.724707308839996</v>
      </c>
      <c r="C22">
        <v>99.221089438210001</v>
      </c>
      <c r="D22">
        <v>122.95052570123001</v>
      </c>
      <c r="E22">
        <v>158.93025568269979</v>
      </c>
    </row>
    <row r="23" spans="1:5" x14ac:dyDescent="0.2">
      <c r="A23">
        <f t="shared" si="0"/>
        <v>4125</v>
      </c>
      <c r="B23">
        <v>80.174076645509899</v>
      </c>
      <c r="C23">
        <v>127.46661640767999</v>
      </c>
      <c r="D23">
        <v>246.03152267739969</v>
      </c>
      <c r="E23">
        <v>293.7833996806695</v>
      </c>
    </row>
    <row r="24" spans="1:5" x14ac:dyDescent="0.2">
      <c r="A24">
        <f t="shared" si="0"/>
        <v>4500</v>
      </c>
      <c r="B24">
        <v>73.490650187849909</v>
      </c>
      <c r="C24">
        <v>150.00632566352988</v>
      </c>
      <c r="D24">
        <v>281.59573462064935</v>
      </c>
      <c r="E24">
        <v>154.20344544623981</v>
      </c>
    </row>
    <row r="25" spans="1:5" x14ac:dyDescent="0.2">
      <c r="A25">
        <f t="shared" si="0"/>
        <v>4875</v>
      </c>
      <c r="B25">
        <v>68.582191009699898</v>
      </c>
      <c r="C25">
        <v>146.2740116201598</v>
      </c>
      <c r="D25">
        <v>179.91428270222991</v>
      </c>
      <c r="E25">
        <v>132.42233393152983</v>
      </c>
    </row>
    <row r="26" spans="1:5" x14ac:dyDescent="0.2">
      <c r="A26">
        <f t="shared" si="0"/>
        <v>5250</v>
      </c>
      <c r="B26">
        <v>90.901197544440009</v>
      </c>
      <c r="C26">
        <v>127.0794231359297</v>
      </c>
      <c r="D26">
        <v>208.90856124446961</v>
      </c>
      <c r="E26">
        <v>254.57780372062996</v>
      </c>
    </row>
    <row r="27" spans="1:5" x14ac:dyDescent="0.2">
      <c r="A27">
        <f t="shared" si="0"/>
        <v>5625</v>
      </c>
      <c r="B27">
        <v>66.171277520999794</v>
      </c>
      <c r="C27">
        <v>79.899904105059804</v>
      </c>
      <c r="D27">
        <v>192.84925374381967</v>
      </c>
      <c r="E27">
        <v>291.3711237466897</v>
      </c>
    </row>
    <row r="28" spans="1:5" x14ac:dyDescent="0.2">
      <c r="A28">
        <f t="shared" si="0"/>
        <v>6000</v>
      </c>
      <c r="B28">
        <v>77.950045384419994</v>
      </c>
      <c r="C28">
        <v>111.1079272915298</v>
      </c>
      <c r="D28">
        <v>127.38609598158979</v>
      </c>
      <c r="E28">
        <v>129.05134166095968</v>
      </c>
    </row>
    <row r="29" spans="1:5" x14ac:dyDescent="0.2">
      <c r="A29">
        <f t="shared" si="0"/>
        <v>6375</v>
      </c>
      <c r="B29">
        <v>28.636263355770001</v>
      </c>
      <c r="C29">
        <v>122.51034835317989</v>
      </c>
      <c r="D29">
        <v>187.0141228945497</v>
      </c>
      <c r="E29">
        <v>179.98002451536001</v>
      </c>
    </row>
    <row r="30" spans="1:5" x14ac:dyDescent="0.2">
      <c r="A30">
        <f t="shared" si="0"/>
        <v>6750</v>
      </c>
      <c r="B30">
        <v>28.744536504469998</v>
      </c>
      <c r="C30">
        <v>110.67636431158978</v>
      </c>
      <c r="D30">
        <v>150.69683674779981</v>
      </c>
      <c r="E30">
        <v>223.01038112012969</v>
      </c>
    </row>
    <row r="31" spans="1:5" x14ac:dyDescent="0.2">
      <c r="A31">
        <f t="shared" si="0"/>
        <v>7125</v>
      </c>
      <c r="B31">
        <v>39.143854878759797</v>
      </c>
      <c r="C31">
        <v>74.118748668379894</v>
      </c>
      <c r="D31">
        <v>94.34496180955</v>
      </c>
      <c r="E31">
        <v>97.333691557260025</v>
      </c>
    </row>
    <row r="32" spans="1:5" x14ac:dyDescent="0.2">
      <c r="A32">
        <f t="shared" si="0"/>
        <v>7500</v>
      </c>
      <c r="B32">
        <v>78.6088599862899</v>
      </c>
      <c r="C32">
        <v>120.17445540559959</v>
      </c>
      <c r="D32">
        <v>107.6172287648198</v>
      </c>
      <c r="E32">
        <v>190.3068741529099</v>
      </c>
    </row>
    <row r="33" spans="1:5" x14ac:dyDescent="0.2">
      <c r="A33">
        <f t="shared" si="0"/>
        <v>7875</v>
      </c>
      <c r="B33">
        <v>29.245659845200002</v>
      </c>
      <c r="C33">
        <v>75.564436893509793</v>
      </c>
      <c r="D33">
        <v>117.84352280709969</v>
      </c>
      <c r="E33">
        <v>178.32445271314958</v>
      </c>
    </row>
    <row r="34" spans="1:5" x14ac:dyDescent="0.2">
      <c r="A34">
        <f t="shared" si="0"/>
        <v>8250</v>
      </c>
      <c r="B34">
        <v>22.659636377999899</v>
      </c>
      <c r="C34">
        <v>151.53876462907002</v>
      </c>
      <c r="D34">
        <v>64.565941413579793</v>
      </c>
      <c r="E34">
        <v>104.43546628199999</v>
      </c>
    </row>
    <row r="35" spans="1:5" x14ac:dyDescent="0.2">
      <c r="A35">
        <f t="shared" si="0"/>
        <v>8625</v>
      </c>
      <c r="B35">
        <v>21.888861234499899</v>
      </c>
      <c r="C35">
        <v>94.827120374509903</v>
      </c>
      <c r="D35">
        <v>202.42092317028983</v>
      </c>
      <c r="E35">
        <v>69.170883089059998</v>
      </c>
    </row>
    <row r="36" spans="1:5" x14ac:dyDescent="0.2">
      <c r="A36">
        <f t="shared" si="0"/>
        <v>9000</v>
      </c>
      <c r="B36">
        <v>40.1524114293899</v>
      </c>
      <c r="C36">
        <v>67.254900023039895</v>
      </c>
      <c r="D36">
        <v>109.2683123481999</v>
      </c>
      <c r="E36">
        <v>121.58782843779979</v>
      </c>
    </row>
    <row r="37" spans="1:5" x14ac:dyDescent="0.2">
      <c r="A37">
        <f t="shared" si="0"/>
        <v>9375</v>
      </c>
      <c r="B37">
        <v>18.465793753100002</v>
      </c>
      <c r="C37">
        <v>43.168949498989903</v>
      </c>
      <c r="D37">
        <v>87.707701315089892</v>
      </c>
      <c r="E37">
        <v>106.1246478663999</v>
      </c>
    </row>
    <row r="38" spans="1:5" x14ac:dyDescent="0.2">
      <c r="A38">
        <f t="shared" si="0"/>
        <v>9750</v>
      </c>
      <c r="B38">
        <v>20.602475377600001</v>
      </c>
      <c r="C38">
        <v>59.757617830219992</v>
      </c>
      <c r="D38">
        <v>73.643674380419895</v>
      </c>
      <c r="E38">
        <v>63.752501963099995</v>
      </c>
    </row>
    <row r="39" spans="1:5" x14ac:dyDescent="0.2">
      <c r="A39">
        <f t="shared" si="0"/>
        <v>10125</v>
      </c>
      <c r="B39">
        <v>37.933386149699999</v>
      </c>
      <c r="C39">
        <v>128.70212646644958</v>
      </c>
      <c r="D39">
        <v>82.523652723899687</v>
      </c>
      <c r="E39">
        <v>68.823860831679895</v>
      </c>
    </row>
    <row r="40" spans="1:5" x14ac:dyDescent="0.2">
      <c r="A40">
        <f t="shared" si="0"/>
        <v>10500</v>
      </c>
      <c r="B40">
        <v>31.678289092899899</v>
      </c>
      <c r="C40">
        <v>65.562665931199902</v>
      </c>
      <c r="D40">
        <v>109.3702442301397</v>
      </c>
      <c r="E40">
        <v>63.2870052252999</v>
      </c>
    </row>
    <row r="41" spans="1:5" x14ac:dyDescent="0.2">
      <c r="A41">
        <f t="shared" si="0"/>
        <v>10875</v>
      </c>
      <c r="B41">
        <v>31.0391599264</v>
      </c>
      <c r="C41">
        <v>45.4568935823999</v>
      </c>
      <c r="D41">
        <v>96.393039649499798</v>
      </c>
      <c r="E41">
        <v>45.577737608349899</v>
      </c>
    </row>
    <row r="42" spans="1:5" x14ac:dyDescent="0.2">
      <c r="A42">
        <f t="shared" si="0"/>
        <v>11250</v>
      </c>
      <c r="B42">
        <v>28.793620962199899</v>
      </c>
      <c r="C42">
        <v>57.253063361899706</v>
      </c>
      <c r="D42">
        <v>63.663031636299799</v>
      </c>
      <c r="E42">
        <v>58.652518680039897</v>
      </c>
    </row>
    <row r="43" spans="1:5" x14ac:dyDescent="0.2">
      <c r="A43">
        <f t="shared" si="0"/>
        <v>11625</v>
      </c>
      <c r="B43">
        <v>45.839402650799897</v>
      </c>
      <c r="C43">
        <v>46.471521992600003</v>
      </c>
      <c r="D43">
        <v>80.915921364200003</v>
      </c>
      <c r="E43">
        <v>61.577663046299904</v>
      </c>
    </row>
    <row r="44" spans="1:5" x14ac:dyDescent="0.2">
      <c r="A44">
        <f t="shared" si="0"/>
        <v>12000</v>
      </c>
      <c r="B44">
        <v>46.678552208569897</v>
      </c>
      <c r="C44">
        <v>81.440086570099993</v>
      </c>
      <c r="D44">
        <v>65.628434432150001</v>
      </c>
      <c r="E44">
        <v>53.956628284300002</v>
      </c>
    </row>
    <row r="45" spans="1:5" x14ac:dyDescent="0.2">
      <c r="A45">
        <f t="shared" si="0"/>
        <v>12375</v>
      </c>
      <c r="B45">
        <v>24.070756877400001</v>
      </c>
      <c r="C45">
        <v>68.604608541049998</v>
      </c>
      <c r="D45">
        <v>78.116285803499892</v>
      </c>
      <c r="E45">
        <v>59.649678888619995</v>
      </c>
    </row>
    <row r="46" spans="1:5" x14ac:dyDescent="0.2">
      <c r="A46">
        <f t="shared" si="0"/>
        <v>12750</v>
      </c>
      <c r="B46">
        <v>16.623137431</v>
      </c>
      <c r="C46">
        <v>55.242039787609897</v>
      </c>
      <c r="D46">
        <v>46.793124218969893</v>
      </c>
      <c r="E46">
        <v>131.88967025017001</v>
      </c>
    </row>
    <row r="47" spans="1:5" x14ac:dyDescent="0.2">
      <c r="A47">
        <f t="shared" si="0"/>
        <v>13125</v>
      </c>
      <c r="B47">
        <v>51.099152446799799</v>
      </c>
      <c r="C47">
        <v>82.381964465899898</v>
      </c>
      <c r="D47">
        <v>110.45920200089989</v>
      </c>
      <c r="E47">
        <v>123.0385337140998</v>
      </c>
    </row>
    <row r="48" spans="1:5" x14ac:dyDescent="0.2">
      <c r="A48">
        <f t="shared" si="0"/>
        <v>13500</v>
      </c>
      <c r="B48">
        <v>7.20667547528</v>
      </c>
      <c r="C48">
        <v>48.480058643549896</v>
      </c>
      <c r="D48">
        <v>100.27287895879991</v>
      </c>
      <c r="E48">
        <v>50.819279281010004</v>
      </c>
    </row>
    <row r="49" spans="1:5" x14ac:dyDescent="0.2">
      <c r="A49">
        <f t="shared" si="0"/>
        <v>13875</v>
      </c>
      <c r="B49">
        <v>32.609768474870002</v>
      </c>
      <c r="C49">
        <v>35.424995854099897</v>
      </c>
      <c r="D49">
        <v>92.379011405069889</v>
      </c>
      <c r="E49">
        <v>40.779103362899903</v>
      </c>
    </row>
    <row r="50" spans="1:5" x14ac:dyDescent="0.2">
      <c r="A50">
        <f t="shared" si="0"/>
        <v>14250</v>
      </c>
      <c r="B50">
        <v>27.6130807236</v>
      </c>
      <c r="C50">
        <v>105.60715263621979</v>
      </c>
      <c r="D50">
        <v>84.437276542539891</v>
      </c>
      <c r="E50">
        <v>61.876675159389798</v>
      </c>
    </row>
    <row r="51" spans="1:5" x14ac:dyDescent="0.2">
      <c r="A51">
        <f t="shared" si="0"/>
        <v>14625</v>
      </c>
      <c r="B51">
        <v>41.475855462529992</v>
      </c>
      <c r="C51">
        <v>41.052402473599898</v>
      </c>
      <c r="D51">
        <v>62.486053697099905</v>
      </c>
      <c r="E51">
        <v>38.829213789900002</v>
      </c>
    </row>
    <row r="52" spans="1:5" x14ac:dyDescent="0.2">
      <c r="A52">
        <f t="shared" si="0"/>
        <v>15000</v>
      </c>
      <c r="B52">
        <v>39.0233937924</v>
      </c>
      <c r="C52">
        <v>37.278114622799897</v>
      </c>
      <c r="D52">
        <v>77.740510750370007</v>
      </c>
      <c r="E52">
        <v>37.4742352232999</v>
      </c>
    </row>
    <row r="53" spans="1:5" x14ac:dyDescent="0.2">
      <c r="A53">
        <f t="shared" si="0"/>
        <v>15375</v>
      </c>
      <c r="B53">
        <v>32.775278011700003</v>
      </c>
      <c r="C53">
        <v>39.521228520359998</v>
      </c>
      <c r="D53">
        <v>123.54716403709989</v>
      </c>
      <c r="E53">
        <v>36.602334640930003</v>
      </c>
    </row>
    <row r="54" spans="1:5" x14ac:dyDescent="0.2">
      <c r="A54">
        <f t="shared" si="0"/>
        <v>15750</v>
      </c>
      <c r="B54">
        <v>22.862787426499899</v>
      </c>
      <c r="C54">
        <v>62.404114049900002</v>
      </c>
      <c r="D54">
        <v>41.087932001600002</v>
      </c>
      <c r="E54">
        <v>60.7700597057</v>
      </c>
    </row>
    <row r="55" spans="1:5" x14ac:dyDescent="0.2">
      <c r="A55">
        <f t="shared" si="0"/>
        <v>16125</v>
      </c>
      <c r="B55">
        <v>34.096576516600003</v>
      </c>
      <c r="C55">
        <v>56.2584988776999</v>
      </c>
      <c r="D55">
        <v>42.095252766599899</v>
      </c>
      <c r="E55">
        <v>21.819789001059899</v>
      </c>
    </row>
    <row r="56" spans="1:5" x14ac:dyDescent="0.2">
      <c r="A56">
        <f t="shared" si="0"/>
        <v>16500</v>
      </c>
      <c r="B56">
        <v>25.9037405419</v>
      </c>
      <c r="C56">
        <v>36.0077148958</v>
      </c>
      <c r="D56">
        <v>44.060489440700003</v>
      </c>
      <c r="E56">
        <v>34.362006958000002</v>
      </c>
    </row>
    <row r="57" spans="1:5" x14ac:dyDescent="0.2">
      <c r="A57">
        <f t="shared" si="0"/>
        <v>16875</v>
      </c>
      <c r="B57">
        <v>26.0410805291</v>
      </c>
      <c r="C57">
        <v>34.358165326699897</v>
      </c>
      <c r="D57">
        <v>61.487949354800001</v>
      </c>
      <c r="E57">
        <v>10.032062117900001</v>
      </c>
    </row>
    <row r="58" spans="1:5" x14ac:dyDescent="0.2">
      <c r="A58">
        <f t="shared" si="0"/>
        <v>17250</v>
      </c>
      <c r="B58">
        <v>44.178363984000001</v>
      </c>
      <c r="C58">
        <v>48.758103669299899</v>
      </c>
      <c r="D58">
        <v>58.8163387021999</v>
      </c>
      <c r="E58">
        <v>44.083980278399899</v>
      </c>
    </row>
    <row r="59" spans="1:5" x14ac:dyDescent="0.2">
      <c r="A59">
        <f t="shared" si="0"/>
        <v>17625</v>
      </c>
      <c r="B59">
        <v>26.949270399100001</v>
      </c>
      <c r="C59">
        <v>43.301348958200002</v>
      </c>
      <c r="D59">
        <v>42.267998745900002</v>
      </c>
      <c r="E59">
        <v>42.746902595599899</v>
      </c>
    </row>
    <row r="60" spans="1:5" x14ac:dyDescent="0.2">
      <c r="A60">
        <f t="shared" si="0"/>
        <v>18000</v>
      </c>
      <c r="B60">
        <v>53.0962318375</v>
      </c>
      <c r="C60">
        <v>53.301348958200002</v>
      </c>
      <c r="D60">
        <v>55.266436819299898</v>
      </c>
      <c r="E60">
        <v>53.566862632099898</v>
      </c>
    </row>
    <row r="63" spans="1:5" x14ac:dyDescent="0.2">
      <c r="A63" s="1">
        <f>A13/1000</f>
        <v>0.375</v>
      </c>
    </row>
    <row r="64" spans="1:5" x14ac:dyDescent="0.2">
      <c r="A64" s="1">
        <f t="shared" ref="A64:A111" si="1">A14/1000</f>
        <v>0.75</v>
      </c>
    </row>
    <row r="65" spans="1:1" x14ac:dyDescent="0.2">
      <c r="A65" s="1">
        <f t="shared" si="1"/>
        <v>1.125</v>
      </c>
    </row>
    <row r="66" spans="1:1" x14ac:dyDescent="0.2">
      <c r="A66" s="1">
        <f t="shared" si="1"/>
        <v>1.5</v>
      </c>
    </row>
    <row r="67" spans="1:1" x14ac:dyDescent="0.2">
      <c r="A67" s="1">
        <f t="shared" si="1"/>
        <v>1.875</v>
      </c>
    </row>
    <row r="68" spans="1:1" x14ac:dyDescent="0.2">
      <c r="A68" s="1">
        <f t="shared" si="1"/>
        <v>2.25</v>
      </c>
    </row>
    <row r="69" spans="1:1" x14ac:dyDescent="0.2">
      <c r="A69" s="1">
        <f t="shared" si="1"/>
        <v>2.625</v>
      </c>
    </row>
    <row r="70" spans="1:1" x14ac:dyDescent="0.2">
      <c r="A70" s="1">
        <f t="shared" si="1"/>
        <v>3</v>
      </c>
    </row>
    <row r="71" spans="1:1" x14ac:dyDescent="0.2">
      <c r="A71" s="1">
        <f t="shared" si="1"/>
        <v>3.375</v>
      </c>
    </row>
    <row r="72" spans="1:1" x14ac:dyDescent="0.2">
      <c r="A72" s="1">
        <f t="shared" si="1"/>
        <v>3.75</v>
      </c>
    </row>
    <row r="73" spans="1:1" x14ac:dyDescent="0.2">
      <c r="A73" s="1">
        <f t="shared" si="1"/>
        <v>4.125</v>
      </c>
    </row>
    <row r="74" spans="1:1" x14ac:dyDescent="0.2">
      <c r="A74" s="1">
        <f t="shared" si="1"/>
        <v>4.5</v>
      </c>
    </row>
    <row r="75" spans="1:1" x14ac:dyDescent="0.2">
      <c r="A75" s="1">
        <f t="shared" si="1"/>
        <v>4.875</v>
      </c>
    </row>
    <row r="76" spans="1:1" x14ac:dyDescent="0.2">
      <c r="A76" s="1">
        <f t="shared" si="1"/>
        <v>5.25</v>
      </c>
    </row>
    <row r="77" spans="1:1" x14ac:dyDescent="0.2">
      <c r="A77" s="1">
        <f t="shared" si="1"/>
        <v>5.625</v>
      </c>
    </row>
    <row r="78" spans="1:1" x14ac:dyDescent="0.2">
      <c r="A78" s="1">
        <f t="shared" si="1"/>
        <v>6</v>
      </c>
    </row>
    <row r="79" spans="1:1" x14ac:dyDescent="0.2">
      <c r="A79" s="1">
        <f t="shared" si="1"/>
        <v>6.375</v>
      </c>
    </row>
    <row r="80" spans="1:1" x14ac:dyDescent="0.2">
      <c r="A80" s="1">
        <f t="shared" si="1"/>
        <v>6.75</v>
      </c>
    </row>
    <row r="81" spans="1:1" x14ac:dyDescent="0.2">
      <c r="A81" s="1">
        <f t="shared" si="1"/>
        <v>7.125</v>
      </c>
    </row>
    <row r="82" spans="1:1" x14ac:dyDescent="0.2">
      <c r="A82" s="1">
        <f t="shared" si="1"/>
        <v>7.5</v>
      </c>
    </row>
    <row r="83" spans="1:1" x14ac:dyDescent="0.2">
      <c r="A83" s="1">
        <f t="shared" si="1"/>
        <v>7.875</v>
      </c>
    </row>
    <row r="84" spans="1:1" x14ac:dyDescent="0.2">
      <c r="A84" s="1">
        <f t="shared" si="1"/>
        <v>8.25</v>
      </c>
    </row>
    <row r="85" spans="1:1" x14ac:dyDescent="0.2">
      <c r="A85" s="1">
        <f t="shared" si="1"/>
        <v>8.625</v>
      </c>
    </row>
    <row r="86" spans="1:1" x14ac:dyDescent="0.2">
      <c r="A86" s="1">
        <f t="shared" si="1"/>
        <v>9</v>
      </c>
    </row>
    <row r="87" spans="1:1" x14ac:dyDescent="0.2">
      <c r="A87" s="1">
        <f t="shared" si="1"/>
        <v>9.375</v>
      </c>
    </row>
    <row r="88" spans="1:1" x14ac:dyDescent="0.2">
      <c r="A88" s="1">
        <f t="shared" si="1"/>
        <v>9.75</v>
      </c>
    </row>
    <row r="89" spans="1:1" x14ac:dyDescent="0.2">
      <c r="A89" s="1">
        <f t="shared" si="1"/>
        <v>10.125</v>
      </c>
    </row>
    <row r="90" spans="1:1" x14ac:dyDescent="0.2">
      <c r="A90" s="1">
        <f t="shared" si="1"/>
        <v>10.5</v>
      </c>
    </row>
    <row r="91" spans="1:1" x14ac:dyDescent="0.2">
      <c r="A91" s="1">
        <f t="shared" si="1"/>
        <v>10.875</v>
      </c>
    </row>
    <row r="92" spans="1:1" x14ac:dyDescent="0.2">
      <c r="A92" s="1">
        <f t="shared" si="1"/>
        <v>11.25</v>
      </c>
    </row>
    <row r="93" spans="1:1" x14ac:dyDescent="0.2">
      <c r="A93" s="1">
        <f t="shared" si="1"/>
        <v>11.625</v>
      </c>
    </row>
    <row r="94" spans="1:1" x14ac:dyDescent="0.2">
      <c r="A94" s="1">
        <f t="shared" si="1"/>
        <v>12</v>
      </c>
    </row>
    <row r="95" spans="1:1" x14ac:dyDescent="0.2">
      <c r="A95" s="1">
        <f t="shared" si="1"/>
        <v>12.375</v>
      </c>
    </row>
    <row r="96" spans="1:1" x14ac:dyDescent="0.2">
      <c r="A96" s="1">
        <f t="shared" si="1"/>
        <v>12.75</v>
      </c>
    </row>
    <row r="97" spans="1:1" x14ac:dyDescent="0.2">
      <c r="A97" s="1">
        <f t="shared" si="1"/>
        <v>13.125</v>
      </c>
    </row>
    <row r="98" spans="1:1" x14ac:dyDescent="0.2">
      <c r="A98" s="1">
        <f t="shared" si="1"/>
        <v>13.5</v>
      </c>
    </row>
    <row r="99" spans="1:1" x14ac:dyDescent="0.2">
      <c r="A99" s="1">
        <f t="shared" si="1"/>
        <v>13.875</v>
      </c>
    </row>
    <row r="100" spans="1:1" x14ac:dyDescent="0.2">
      <c r="A100" s="1">
        <f t="shared" si="1"/>
        <v>14.25</v>
      </c>
    </row>
    <row r="101" spans="1:1" x14ac:dyDescent="0.2">
      <c r="A101" s="1">
        <f t="shared" si="1"/>
        <v>14.625</v>
      </c>
    </row>
    <row r="102" spans="1:1" x14ac:dyDescent="0.2">
      <c r="A102" s="1">
        <f t="shared" si="1"/>
        <v>15</v>
      </c>
    </row>
    <row r="103" spans="1:1" x14ac:dyDescent="0.2">
      <c r="A103" s="1">
        <f t="shared" si="1"/>
        <v>15.375</v>
      </c>
    </row>
    <row r="104" spans="1:1" x14ac:dyDescent="0.2">
      <c r="A104" s="1">
        <f t="shared" si="1"/>
        <v>15.75</v>
      </c>
    </row>
    <row r="105" spans="1:1" x14ac:dyDescent="0.2">
      <c r="A105" s="1">
        <f t="shared" si="1"/>
        <v>16.125</v>
      </c>
    </row>
    <row r="106" spans="1:1" x14ac:dyDescent="0.2">
      <c r="A106" s="1">
        <f t="shared" si="1"/>
        <v>16.5</v>
      </c>
    </row>
    <row r="107" spans="1:1" x14ac:dyDescent="0.2">
      <c r="A107" s="1">
        <f t="shared" si="1"/>
        <v>16.875</v>
      </c>
    </row>
    <row r="108" spans="1:1" x14ac:dyDescent="0.2">
      <c r="A108" s="1">
        <f t="shared" si="1"/>
        <v>17.25</v>
      </c>
    </row>
    <row r="109" spans="1:1" x14ac:dyDescent="0.2">
      <c r="A109" s="1">
        <f t="shared" si="1"/>
        <v>17.625</v>
      </c>
    </row>
    <row r="110" spans="1:1" x14ac:dyDescent="0.2">
      <c r="A110" s="1">
        <f t="shared" si="1"/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0596-55FE-9A41-9E4C-07D9BE600D0D}">
  <dimension ref="A1:J109"/>
  <sheetViews>
    <sheetView topLeftCell="A27" zoomScale="116" workbookViewId="0">
      <selection activeCell="J48" sqref="J4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6</v>
      </c>
      <c r="J1" t="s">
        <v>7</v>
      </c>
    </row>
    <row r="2" spans="1:10" x14ac:dyDescent="0.2">
      <c r="A2">
        <v>0</v>
      </c>
      <c r="B2">
        <v>0</v>
      </c>
      <c r="C2">
        <v>29.199349772000001</v>
      </c>
      <c r="D2">
        <v>20200817</v>
      </c>
      <c r="E2" t="s">
        <v>4</v>
      </c>
      <c r="G2">
        <v>0</v>
      </c>
      <c r="H2">
        <f>SUM(C2:C3)</f>
        <v>50.096872832000003</v>
      </c>
      <c r="J2">
        <f>COUNT(B:B)/49</f>
        <v>2.204081632653061</v>
      </c>
    </row>
    <row r="3" spans="1:10" x14ac:dyDescent="0.2">
      <c r="A3">
        <v>1</v>
      </c>
      <c r="B3">
        <v>0</v>
      </c>
      <c r="C3">
        <v>20.897523060000001</v>
      </c>
      <c r="D3">
        <v>20200817</v>
      </c>
      <c r="E3" t="s">
        <v>4</v>
      </c>
      <c r="G3">
        <f>0+375</f>
        <v>375</v>
      </c>
      <c r="H3">
        <f>SUM(C4:C5)</f>
        <v>30.4825781384999</v>
      </c>
    </row>
    <row r="4" spans="1:10" x14ac:dyDescent="0.2">
      <c r="A4">
        <v>2</v>
      </c>
      <c r="B4">
        <v>375</v>
      </c>
      <c r="C4">
        <v>10.6175272167999</v>
      </c>
      <c r="D4">
        <v>20200817</v>
      </c>
      <c r="E4" t="s">
        <v>4</v>
      </c>
      <c r="G4">
        <f>G3+375</f>
        <v>750</v>
      </c>
      <c r="H4">
        <f>SUM(C6)</f>
        <v>24.323126931400001</v>
      </c>
    </row>
    <row r="5" spans="1:10" x14ac:dyDescent="0.2">
      <c r="A5">
        <v>3</v>
      </c>
      <c r="B5">
        <v>375</v>
      </c>
      <c r="C5">
        <v>19.8650509217</v>
      </c>
      <c r="D5">
        <v>20200817</v>
      </c>
      <c r="E5" t="s">
        <v>4</v>
      </c>
      <c r="G5">
        <f t="shared" ref="G5:G55" si="0">G4+375</f>
        <v>1125</v>
      </c>
      <c r="H5">
        <f>SUM(C7)</f>
        <v>24.850763621799899</v>
      </c>
    </row>
    <row r="6" spans="1:10" x14ac:dyDescent="0.2">
      <c r="A6">
        <v>4</v>
      </c>
      <c r="B6">
        <v>750</v>
      </c>
      <c r="C6">
        <v>24.323126931400001</v>
      </c>
      <c r="D6">
        <v>20200817</v>
      </c>
      <c r="E6" t="s">
        <v>4</v>
      </c>
      <c r="G6">
        <f t="shared" si="0"/>
        <v>1500</v>
      </c>
      <c r="H6">
        <f>SUM(C8)</f>
        <v>16.993428265799899</v>
      </c>
    </row>
    <row r="7" spans="1:10" x14ac:dyDescent="0.2">
      <c r="A7">
        <v>5</v>
      </c>
      <c r="B7">
        <v>1125</v>
      </c>
      <c r="C7">
        <v>24.850763621799899</v>
      </c>
      <c r="D7">
        <v>20200817</v>
      </c>
      <c r="E7" t="s">
        <v>4</v>
      </c>
      <c r="G7">
        <f t="shared" si="0"/>
        <v>1875</v>
      </c>
      <c r="H7">
        <f>SUM(C9)</f>
        <v>17.6762233100999</v>
      </c>
    </row>
    <row r="8" spans="1:10" x14ac:dyDescent="0.2">
      <c r="A8">
        <v>6</v>
      </c>
      <c r="B8">
        <v>1500</v>
      </c>
      <c r="C8">
        <v>16.993428265799899</v>
      </c>
      <c r="D8">
        <v>20200817</v>
      </c>
      <c r="E8" t="s">
        <v>4</v>
      </c>
      <c r="G8">
        <f t="shared" si="0"/>
        <v>2250</v>
      </c>
      <c r="H8">
        <f>SUM(C10:C12)</f>
        <v>68.177474878400005</v>
      </c>
    </row>
    <row r="9" spans="1:10" x14ac:dyDescent="0.2">
      <c r="A9">
        <v>7</v>
      </c>
      <c r="B9">
        <v>1875</v>
      </c>
      <c r="C9">
        <v>17.6762233100999</v>
      </c>
      <c r="D9">
        <v>20200817</v>
      </c>
      <c r="E9" t="s">
        <v>4</v>
      </c>
      <c r="G9">
        <f t="shared" si="0"/>
        <v>2625</v>
      </c>
      <c r="H9">
        <f>SUM(C13:C15)</f>
        <v>48.752665558739999</v>
      </c>
    </row>
    <row r="10" spans="1:10" x14ac:dyDescent="0.2">
      <c r="A10">
        <v>8</v>
      </c>
      <c r="B10">
        <v>2250</v>
      </c>
      <c r="C10">
        <v>25.240244970100001</v>
      </c>
      <c r="D10">
        <v>20200817</v>
      </c>
      <c r="E10" t="s">
        <v>4</v>
      </c>
      <c r="G10">
        <f t="shared" si="0"/>
        <v>3000</v>
      </c>
      <c r="H10">
        <f>SUM(C16:C19)</f>
        <v>51.325794378599902</v>
      </c>
    </row>
    <row r="11" spans="1:10" x14ac:dyDescent="0.2">
      <c r="A11">
        <v>9</v>
      </c>
      <c r="B11">
        <v>2250</v>
      </c>
      <c r="C11">
        <v>27.776519505</v>
      </c>
      <c r="D11">
        <v>20200817</v>
      </c>
      <c r="E11" t="s">
        <v>4</v>
      </c>
      <c r="G11">
        <f t="shared" si="0"/>
        <v>3375</v>
      </c>
      <c r="H11">
        <f>SUM(C20:C23)</f>
        <v>57.940025287779804</v>
      </c>
    </row>
    <row r="12" spans="1:10" x14ac:dyDescent="0.2">
      <c r="A12">
        <v>10</v>
      </c>
      <c r="B12">
        <v>2250</v>
      </c>
      <c r="C12">
        <v>15.1607104033</v>
      </c>
      <c r="D12">
        <v>20200817</v>
      </c>
      <c r="E12" t="s">
        <v>4</v>
      </c>
      <c r="G12">
        <f t="shared" si="0"/>
        <v>3750</v>
      </c>
      <c r="H12">
        <f>SUM(C24:C28)</f>
        <v>49.724707308839996</v>
      </c>
    </row>
    <row r="13" spans="1:10" x14ac:dyDescent="0.2">
      <c r="A13">
        <v>11</v>
      </c>
      <c r="B13">
        <v>2625</v>
      </c>
      <c r="C13">
        <v>27.9201234927</v>
      </c>
      <c r="D13">
        <v>20200817</v>
      </c>
      <c r="E13" t="s">
        <v>4</v>
      </c>
      <c r="G13">
        <f t="shared" si="0"/>
        <v>4125</v>
      </c>
      <c r="H13">
        <f>SUM(C29:C33)</f>
        <v>80.174076645509899</v>
      </c>
    </row>
    <row r="14" spans="1:10" x14ac:dyDescent="0.2">
      <c r="A14">
        <v>12</v>
      </c>
      <c r="B14">
        <v>2625</v>
      </c>
      <c r="C14">
        <v>9.0281006825399999</v>
      </c>
      <c r="D14">
        <v>20200817</v>
      </c>
      <c r="E14" t="s">
        <v>4</v>
      </c>
      <c r="G14">
        <f t="shared" si="0"/>
        <v>4500</v>
      </c>
      <c r="H14">
        <f>SUM(C34:C39)</f>
        <v>73.490650187849909</v>
      </c>
    </row>
    <row r="15" spans="1:10" x14ac:dyDescent="0.2">
      <c r="A15">
        <v>13</v>
      </c>
      <c r="B15">
        <v>2625</v>
      </c>
      <c r="C15">
        <v>11.8044413835</v>
      </c>
      <c r="D15">
        <v>20200817</v>
      </c>
      <c r="E15" t="s">
        <v>4</v>
      </c>
      <c r="G15">
        <f t="shared" si="0"/>
        <v>4875</v>
      </c>
      <c r="H15">
        <f>SUM(C40:C43)</f>
        <v>68.582191009699898</v>
      </c>
    </row>
    <row r="16" spans="1:10" x14ac:dyDescent="0.2">
      <c r="A16">
        <v>14</v>
      </c>
      <c r="B16">
        <v>3000</v>
      </c>
      <c r="C16">
        <v>11.3560853789</v>
      </c>
      <c r="D16">
        <v>20200817</v>
      </c>
      <c r="E16" t="s">
        <v>4</v>
      </c>
      <c r="G16">
        <f t="shared" si="0"/>
        <v>5250</v>
      </c>
      <c r="H16">
        <f>SUM(C44:C47)</f>
        <v>90.901197544440009</v>
      </c>
    </row>
    <row r="17" spans="1:8" x14ac:dyDescent="0.2">
      <c r="A17">
        <v>15</v>
      </c>
      <c r="B17">
        <v>3000</v>
      </c>
      <c r="C17">
        <v>14.519175742</v>
      </c>
      <c r="D17">
        <v>20200817</v>
      </c>
      <c r="E17" t="s">
        <v>4</v>
      </c>
      <c r="G17">
        <f t="shared" si="0"/>
        <v>5625</v>
      </c>
      <c r="H17">
        <f>SUM(C48:C51)</f>
        <v>66.171277520999794</v>
      </c>
    </row>
    <row r="18" spans="1:8" x14ac:dyDescent="0.2">
      <c r="A18">
        <v>16</v>
      </c>
      <c r="B18">
        <v>3000</v>
      </c>
      <c r="C18">
        <v>7.4943204363999998</v>
      </c>
      <c r="D18">
        <v>20200817</v>
      </c>
      <c r="E18" t="s">
        <v>4</v>
      </c>
      <c r="G18">
        <f t="shared" si="0"/>
        <v>6000</v>
      </c>
      <c r="H18">
        <f>SUM(C52:C57)</f>
        <v>77.950045384419994</v>
      </c>
    </row>
    <row r="19" spans="1:8" x14ac:dyDescent="0.2">
      <c r="A19">
        <v>17</v>
      </c>
      <c r="B19">
        <v>3000</v>
      </c>
      <c r="C19">
        <v>17.9562128212999</v>
      </c>
      <c r="D19">
        <v>20200817</v>
      </c>
      <c r="E19" t="s">
        <v>4</v>
      </c>
      <c r="G19">
        <f t="shared" si="0"/>
        <v>6375</v>
      </c>
      <c r="H19">
        <f>SUM(C58:C60)</f>
        <v>28.636263355770001</v>
      </c>
    </row>
    <row r="20" spans="1:8" x14ac:dyDescent="0.2">
      <c r="A20">
        <v>18</v>
      </c>
      <c r="B20">
        <v>3375</v>
      </c>
      <c r="C20">
        <v>9.4302832893000001</v>
      </c>
      <c r="D20">
        <v>20200817</v>
      </c>
      <c r="E20" t="s">
        <v>4</v>
      </c>
      <c r="G20">
        <f t="shared" si="0"/>
        <v>6750</v>
      </c>
      <c r="H20">
        <f>SUM(C61:C63)</f>
        <v>28.744536504469998</v>
      </c>
    </row>
    <row r="21" spans="1:8" x14ac:dyDescent="0.2">
      <c r="A21">
        <v>19</v>
      </c>
      <c r="B21">
        <v>3375</v>
      </c>
      <c r="C21">
        <v>12.8066982825999</v>
      </c>
      <c r="D21">
        <v>20200817</v>
      </c>
      <c r="E21" t="s">
        <v>4</v>
      </c>
      <c r="G21">
        <f t="shared" si="0"/>
        <v>7125</v>
      </c>
      <c r="H21">
        <f>SUM(C64:C66)</f>
        <v>39.143854878759797</v>
      </c>
    </row>
    <row r="22" spans="1:8" x14ac:dyDescent="0.2">
      <c r="A22">
        <v>20</v>
      </c>
      <c r="B22">
        <v>3375</v>
      </c>
      <c r="C22">
        <v>6.5337044963800004</v>
      </c>
      <c r="D22">
        <v>20200817</v>
      </c>
      <c r="E22" t="s">
        <v>4</v>
      </c>
      <c r="G22">
        <f t="shared" si="0"/>
        <v>7500</v>
      </c>
      <c r="H22">
        <f>SUM(C67:C71)</f>
        <v>78.6088599862899</v>
      </c>
    </row>
    <row r="23" spans="1:8" x14ac:dyDescent="0.2">
      <c r="A23">
        <v>21</v>
      </c>
      <c r="B23">
        <v>3375</v>
      </c>
      <c r="C23">
        <v>29.1693392194999</v>
      </c>
      <c r="D23">
        <v>20200817</v>
      </c>
      <c r="E23" t="s">
        <v>4</v>
      </c>
      <c r="G23">
        <f t="shared" si="0"/>
        <v>7875</v>
      </c>
      <c r="H23">
        <f>SUM(C72:C73)</f>
        <v>29.245659845200002</v>
      </c>
    </row>
    <row r="24" spans="1:8" x14ac:dyDescent="0.2">
      <c r="A24">
        <v>22</v>
      </c>
      <c r="B24">
        <v>3750</v>
      </c>
      <c r="C24">
        <v>9.2050718165400003</v>
      </c>
      <c r="D24">
        <v>20200817</v>
      </c>
      <c r="E24" t="s">
        <v>4</v>
      </c>
      <c r="G24">
        <f t="shared" si="0"/>
        <v>8250</v>
      </c>
      <c r="H24">
        <f>SUM(C74)</f>
        <v>22.659636377999899</v>
      </c>
    </row>
    <row r="25" spans="1:8" x14ac:dyDescent="0.2">
      <c r="A25">
        <v>23</v>
      </c>
      <c r="B25">
        <v>3750</v>
      </c>
      <c r="C25">
        <v>8.6889645699599996</v>
      </c>
      <c r="D25">
        <v>20200817</v>
      </c>
      <c r="E25" t="s">
        <v>4</v>
      </c>
      <c r="G25">
        <f t="shared" si="0"/>
        <v>8625</v>
      </c>
      <c r="H25">
        <f>SUM(C75)</f>
        <v>21.888861234499899</v>
      </c>
    </row>
    <row r="26" spans="1:8" x14ac:dyDescent="0.2">
      <c r="A26">
        <v>24</v>
      </c>
      <c r="B26">
        <v>3750</v>
      </c>
      <c r="C26">
        <v>14.0210731747</v>
      </c>
      <c r="D26">
        <v>20200817</v>
      </c>
      <c r="E26" t="s">
        <v>4</v>
      </c>
      <c r="G26">
        <f t="shared" si="0"/>
        <v>9000</v>
      </c>
      <c r="H26">
        <f>SUM(C76:C77)</f>
        <v>40.1524114293899</v>
      </c>
    </row>
    <row r="27" spans="1:8" x14ac:dyDescent="0.2">
      <c r="A27">
        <v>25</v>
      </c>
      <c r="B27">
        <v>3750</v>
      </c>
      <c r="C27">
        <v>5.8223684919399998</v>
      </c>
      <c r="D27">
        <v>20200817</v>
      </c>
      <c r="E27" t="s">
        <v>4</v>
      </c>
      <c r="G27">
        <f t="shared" si="0"/>
        <v>9375</v>
      </c>
      <c r="H27">
        <f>SUM(C78)</f>
        <v>18.465793753100002</v>
      </c>
    </row>
    <row r="28" spans="1:8" x14ac:dyDescent="0.2">
      <c r="A28">
        <v>26</v>
      </c>
      <c r="B28">
        <v>3750</v>
      </c>
      <c r="C28">
        <v>11.987229255700001</v>
      </c>
      <c r="D28">
        <v>20200817</v>
      </c>
      <c r="E28" t="s">
        <v>4</v>
      </c>
      <c r="G28">
        <f t="shared" si="0"/>
        <v>9750</v>
      </c>
      <c r="H28">
        <f>SUM(C79)</f>
        <v>20.602475377600001</v>
      </c>
    </row>
    <row r="29" spans="1:8" x14ac:dyDescent="0.2">
      <c r="A29">
        <v>27</v>
      </c>
      <c r="B29">
        <v>4125</v>
      </c>
      <c r="C29">
        <v>7.8546809155500004</v>
      </c>
      <c r="D29">
        <v>20200817</v>
      </c>
      <c r="E29" t="s">
        <v>4</v>
      </c>
      <c r="G29">
        <f t="shared" si="0"/>
        <v>10125</v>
      </c>
      <c r="H29">
        <f>SUM(C80:C81)</f>
        <v>37.933386149699999</v>
      </c>
    </row>
    <row r="30" spans="1:8" x14ac:dyDescent="0.2">
      <c r="A30">
        <v>28</v>
      </c>
      <c r="B30">
        <v>4125</v>
      </c>
      <c r="C30">
        <v>11.2697595776</v>
      </c>
      <c r="D30">
        <v>20200817</v>
      </c>
      <c r="E30" t="s">
        <v>4</v>
      </c>
      <c r="G30">
        <f t="shared" si="0"/>
        <v>10500</v>
      </c>
      <c r="H30">
        <f>SUM(C82)</f>
        <v>31.678289092899899</v>
      </c>
    </row>
    <row r="31" spans="1:8" x14ac:dyDescent="0.2">
      <c r="A31">
        <v>29</v>
      </c>
      <c r="B31">
        <v>4125</v>
      </c>
      <c r="C31">
        <v>10.138514771800001</v>
      </c>
      <c r="D31">
        <v>20200817</v>
      </c>
      <c r="E31" t="s">
        <v>4</v>
      </c>
      <c r="G31">
        <f t="shared" si="0"/>
        <v>10875</v>
      </c>
      <c r="H31">
        <v>31.0391599264</v>
      </c>
    </row>
    <row r="32" spans="1:8" x14ac:dyDescent="0.2">
      <c r="A32">
        <v>30</v>
      </c>
      <c r="B32">
        <v>4125</v>
      </c>
      <c r="C32">
        <v>41.690409000899898</v>
      </c>
      <c r="D32">
        <v>20200817</v>
      </c>
      <c r="E32" t="s">
        <v>4</v>
      </c>
      <c r="G32">
        <f t="shared" si="0"/>
        <v>11250</v>
      </c>
      <c r="H32">
        <v>28.793620962199899</v>
      </c>
    </row>
    <row r="33" spans="1:8" x14ac:dyDescent="0.2">
      <c r="A33">
        <v>31</v>
      </c>
      <c r="B33">
        <v>4125</v>
      </c>
      <c r="C33">
        <v>9.2207123796600001</v>
      </c>
      <c r="D33">
        <v>20200817</v>
      </c>
      <c r="E33" t="s">
        <v>4</v>
      </c>
      <c r="G33">
        <f t="shared" si="0"/>
        <v>11625</v>
      </c>
      <c r="H33">
        <v>45.839402650799897</v>
      </c>
    </row>
    <row r="34" spans="1:8" x14ac:dyDescent="0.2">
      <c r="A34">
        <v>32</v>
      </c>
      <c r="B34">
        <v>4500</v>
      </c>
      <c r="C34">
        <v>29.975491132399899</v>
      </c>
      <c r="D34">
        <v>20200817</v>
      </c>
      <c r="E34" t="s">
        <v>4</v>
      </c>
      <c r="G34">
        <f t="shared" si="0"/>
        <v>12000</v>
      </c>
      <c r="H34">
        <f>SUM(C86:C87)</f>
        <v>46.678552208569897</v>
      </c>
    </row>
    <row r="35" spans="1:8" x14ac:dyDescent="0.2">
      <c r="A35">
        <v>33</v>
      </c>
      <c r="B35">
        <v>4500</v>
      </c>
      <c r="C35">
        <v>6.1577960686399997</v>
      </c>
      <c r="D35">
        <v>20200817</v>
      </c>
      <c r="E35" t="s">
        <v>4</v>
      </c>
      <c r="G35">
        <f t="shared" si="0"/>
        <v>12375</v>
      </c>
      <c r="H35">
        <f>SUM(C88)</f>
        <v>24.070756877400001</v>
      </c>
    </row>
    <row r="36" spans="1:8" x14ac:dyDescent="0.2">
      <c r="A36">
        <v>34</v>
      </c>
      <c r="B36">
        <v>4500</v>
      </c>
      <c r="C36">
        <v>5.8156962873899998</v>
      </c>
      <c r="D36">
        <v>20200817</v>
      </c>
      <c r="E36" t="s">
        <v>4</v>
      </c>
      <c r="G36">
        <f t="shared" si="0"/>
        <v>12750</v>
      </c>
      <c r="H36">
        <f>SUM(C89)</f>
        <v>16.623137431</v>
      </c>
    </row>
    <row r="37" spans="1:8" x14ac:dyDescent="0.2">
      <c r="A37">
        <v>35</v>
      </c>
      <c r="B37">
        <v>4500</v>
      </c>
      <c r="C37">
        <v>8.9213208719400008</v>
      </c>
      <c r="D37">
        <v>20200817</v>
      </c>
      <c r="E37" t="s">
        <v>4</v>
      </c>
      <c r="G37">
        <f t="shared" si="0"/>
        <v>13125</v>
      </c>
      <c r="H37">
        <f>SUM(C90:C91)</f>
        <v>51.099152446799799</v>
      </c>
    </row>
    <row r="38" spans="1:8" x14ac:dyDescent="0.2">
      <c r="A38">
        <v>36</v>
      </c>
      <c r="B38">
        <v>4500</v>
      </c>
      <c r="C38">
        <v>15.6296837783</v>
      </c>
      <c r="D38">
        <v>20200817</v>
      </c>
      <c r="E38" t="s">
        <v>4</v>
      </c>
      <c r="G38">
        <f t="shared" si="0"/>
        <v>13500</v>
      </c>
      <c r="H38">
        <f>SUM(C93)</f>
        <v>7.20667547528</v>
      </c>
    </row>
    <row r="39" spans="1:8" x14ac:dyDescent="0.2">
      <c r="A39">
        <v>37</v>
      </c>
      <c r="B39">
        <v>4500</v>
      </c>
      <c r="C39">
        <v>6.99066204918</v>
      </c>
      <c r="D39">
        <v>20200817</v>
      </c>
      <c r="E39" t="s">
        <v>4</v>
      </c>
      <c r="G39">
        <f t="shared" si="0"/>
        <v>13875</v>
      </c>
      <c r="H39">
        <f>SUM(C94:C95)</f>
        <v>32.609768474870002</v>
      </c>
    </row>
    <row r="40" spans="1:8" x14ac:dyDescent="0.2">
      <c r="A40">
        <v>38</v>
      </c>
      <c r="B40">
        <v>4875</v>
      </c>
      <c r="C40">
        <v>22.0344388786</v>
      </c>
      <c r="D40">
        <v>20200817</v>
      </c>
      <c r="E40" t="s">
        <v>4</v>
      </c>
      <c r="G40">
        <f t="shared" si="0"/>
        <v>14250</v>
      </c>
      <c r="H40">
        <f>SUM(C96)</f>
        <v>27.6130807236</v>
      </c>
    </row>
    <row r="41" spans="1:8" x14ac:dyDescent="0.2">
      <c r="A41">
        <v>39</v>
      </c>
      <c r="B41">
        <v>4875</v>
      </c>
      <c r="C41">
        <v>13.4865962102</v>
      </c>
      <c r="D41">
        <v>20200817</v>
      </c>
      <c r="E41" t="s">
        <v>4</v>
      </c>
      <c r="G41">
        <f t="shared" si="0"/>
        <v>14625</v>
      </c>
      <c r="H41">
        <f>SUM(C97:C99)</f>
        <v>41.475855462529992</v>
      </c>
    </row>
    <row r="42" spans="1:8" x14ac:dyDescent="0.2">
      <c r="A42">
        <v>40</v>
      </c>
      <c r="B42">
        <v>4875</v>
      </c>
      <c r="C42">
        <v>14.1938023381999</v>
      </c>
      <c r="D42">
        <v>20200817</v>
      </c>
      <c r="E42" t="s">
        <v>4</v>
      </c>
      <c r="G42">
        <f t="shared" si="0"/>
        <v>15000</v>
      </c>
      <c r="H42">
        <f>SUM(C100)</f>
        <v>39.0233937924</v>
      </c>
    </row>
    <row r="43" spans="1:8" x14ac:dyDescent="0.2">
      <c r="A43">
        <v>41</v>
      </c>
      <c r="B43">
        <v>4875</v>
      </c>
      <c r="C43">
        <v>18.867353582700002</v>
      </c>
      <c r="D43">
        <v>20200817</v>
      </c>
      <c r="E43" t="s">
        <v>4</v>
      </c>
      <c r="G43">
        <f t="shared" si="0"/>
        <v>15375</v>
      </c>
      <c r="H43">
        <f>SUM(C101)</f>
        <v>32.775278011700003</v>
      </c>
    </row>
    <row r="44" spans="1:8" x14ac:dyDescent="0.2">
      <c r="A44">
        <v>42</v>
      </c>
      <c r="B44">
        <v>5250</v>
      </c>
      <c r="C44">
        <v>8.1067597678799999</v>
      </c>
      <c r="D44">
        <v>20200817</v>
      </c>
      <c r="E44" t="s">
        <v>4</v>
      </c>
      <c r="G44">
        <f t="shared" si="0"/>
        <v>15750</v>
      </c>
      <c r="H44">
        <f>SUM(C102)</f>
        <v>22.862787426499899</v>
      </c>
    </row>
    <row r="45" spans="1:8" x14ac:dyDescent="0.2">
      <c r="A45">
        <v>43</v>
      </c>
      <c r="B45">
        <v>5250</v>
      </c>
      <c r="C45">
        <v>24.828324892600001</v>
      </c>
      <c r="D45">
        <v>20200817</v>
      </c>
      <c r="E45" t="s">
        <v>4</v>
      </c>
      <c r="G45">
        <f t="shared" si="0"/>
        <v>16125</v>
      </c>
      <c r="H45">
        <f>SUM(C103:C104)</f>
        <v>34.096576516600003</v>
      </c>
    </row>
    <row r="46" spans="1:8" x14ac:dyDescent="0.2">
      <c r="A46">
        <v>44</v>
      </c>
      <c r="B46">
        <v>5250</v>
      </c>
      <c r="C46">
        <v>9.0667256321600007</v>
      </c>
      <c r="D46">
        <v>20200817</v>
      </c>
      <c r="E46" t="s">
        <v>4</v>
      </c>
      <c r="G46">
        <f t="shared" si="0"/>
        <v>16500</v>
      </c>
      <c r="H46">
        <f>SUM(C105)</f>
        <v>25.9037405419</v>
      </c>
    </row>
    <row r="47" spans="1:8" x14ac:dyDescent="0.2">
      <c r="A47">
        <v>45</v>
      </c>
      <c r="B47">
        <v>5250</v>
      </c>
      <c r="C47">
        <v>48.8993872518</v>
      </c>
      <c r="D47">
        <v>20200817</v>
      </c>
      <c r="E47" t="s">
        <v>4</v>
      </c>
      <c r="G47">
        <f t="shared" si="0"/>
        <v>16875</v>
      </c>
      <c r="H47">
        <f>SUM(C106)</f>
        <v>26.0410805291</v>
      </c>
    </row>
    <row r="48" spans="1:8" x14ac:dyDescent="0.2">
      <c r="A48">
        <v>46</v>
      </c>
      <c r="B48">
        <v>5625</v>
      </c>
      <c r="C48">
        <v>12.7321981377999</v>
      </c>
      <c r="D48">
        <v>20200817</v>
      </c>
      <c r="E48" t="s">
        <v>4</v>
      </c>
      <c r="G48">
        <f t="shared" si="0"/>
        <v>17250</v>
      </c>
      <c r="H48">
        <f>SUM(C107)</f>
        <v>44.178363984000001</v>
      </c>
    </row>
    <row r="49" spans="1:8" x14ac:dyDescent="0.2">
      <c r="A49">
        <v>47</v>
      </c>
      <c r="B49">
        <v>5625</v>
      </c>
      <c r="C49">
        <v>29.13507121</v>
      </c>
      <c r="D49">
        <v>20200817</v>
      </c>
      <c r="E49" t="s">
        <v>4</v>
      </c>
      <c r="G49">
        <f t="shared" si="0"/>
        <v>17625</v>
      </c>
      <c r="H49">
        <v>26.949270399100001</v>
      </c>
    </row>
    <row r="50" spans="1:8" x14ac:dyDescent="0.2">
      <c r="A50">
        <v>48</v>
      </c>
      <c r="B50">
        <v>5625</v>
      </c>
      <c r="C50">
        <v>12.7321981366999</v>
      </c>
      <c r="D50">
        <v>20200817</v>
      </c>
      <c r="E50" t="s">
        <v>4</v>
      </c>
      <c r="G50">
        <f t="shared" si="0"/>
        <v>18000</v>
      </c>
      <c r="H50">
        <v>53.0962318375</v>
      </c>
    </row>
    <row r="51" spans="1:8" x14ac:dyDescent="0.2">
      <c r="A51">
        <v>49</v>
      </c>
      <c r="B51">
        <v>5625</v>
      </c>
      <c r="C51">
        <v>11.571810036500001</v>
      </c>
      <c r="D51">
        <v>20200817</v>
      </c>
      <c r="E51" t="s">
        <v>4</v>
      </c>
    </row>
    <row r="52" spans="1:8" x14ac:dyDescent="0.2">
      <c r="A52">
        <v>50</v>
      </c>
      <c r="B52">
        <v>6000</v>
      </c>
      <c r="C52">
        <v>10.2144661549</v>
      </c>
      <c r="D52">
        <v>20200817</v>
      </c>
      <c r="E52" t="s">
        <v>4</v>
      </c>
    </row>
    <row r="53" spans="1:8" x14ac:dyDescent="0.2">
      <c r="A53">
        <v>51</v>
      </c>
      <c r="B53">
        <v>6000</v>
      </c>
      <c r="C53">
        <v>27.4793672994</v>
      </c>
      <c r="D53">
        <v>20200817</v>
      </c>
      <c r="E53" t="s">
        <v>4</v>
      </c>
    </row>
    <row r="54" spans="1:8" x14ac:dyDescent="0.2">
      <c r="A54">
        <v>52</v>
      </c>
      <c r="B54">
        <v>6000</v>
      </c>
      <c r="C54">
        <v>7.6575638938699999</v>
      </c>
      <c r="D54">
        <v>20200817</v>
      </c>
      <c r="E54" t="s">
        <v>4</v>
      </c>
    </row>
    <row r="55" spans="1:8" x14ac:dyDescent="0.2">
      <c r="A55">
        <v>53</v>
      </c>
      <c r="B55">
        <v>6000</v>
      </c>
      <c r="C55">
        <v>6.7357355809300001</v>
      </c>
      <c r="D55">
        <v>20200817</v>
      </c>
      <c r="E55" t="s">
        <v>4</v>
      </c>
    </row>
    <row r="56" spans="1:8" x14ac:dyDescent="0.2">
      <c r="A56">
        <v>54</v>
      </c>
      <c r="B56">
        <v>6000</v>
      </c>
      <c r="C56">
        <v>17.822014022200001</v>
      </c>
      <c r="D56">
        <v>20200817</v>
      </c>
      <c r="E56" t="s">
        <v>4</v>
      </c>
    </row>
    <row r="57" spans="1:8" x14ac:dyDescent="0.2">
      <c r="A57">
        <v>55</v>
      </c>
      <c r="B57">
        <v>6000</v>
      </c>
      <c r="C57">
        <v>8.0408984331200006</v>
      </c>
      <c r="D57">
        <v>20200817</v>
      </c>
      <c r="E57" t="s">
        <v>4</v>
      </c>
    </row>
    <row r="58" spans="1:8" x14ac:dyDescent="0.2">
      <c r="A58">
        <v>56</v>
      </c>
      <c r="B58">
        <v>6375</v>
      </c>
      <c r="C58">
        <v>6.9422904337000002</v>
      </c>
      <c r="D58">
        <v>20200817</v>
      </c>
      <c r="E58" t="s">
        <v>4</v>
      </c>
    </row>
    <row r="59" spans="1:8" x14ac:dyDescent="0.2">
      <c r="A59">
        <v>57</v>
      </c>
      <c r="B59">
        <v>6375</v>
      </c>
      <c r="C59">
        <v>12.183877451900001</v>
      </c>
      <c r="D59">
        <v>20200817</v>
      </c>
      <c r="E59" t="s">
        <v>4</v>
      </c>
    </row>
    <row r="60" spans="1:8" x14ac:dyDescent="0.2">
      <c r="A60">
        <v>58</v>
      </c>
      <c r="B60">
        <v>6375</v>
      </c>
      <c r="C60">
        <v>9.5100954701700005</v>
      </c>
      <c r="D60">
        <v>20200817</v>
      </c>
      <c r="E60" t="s">
        <v>4</v>
      </c>
    </row>
    <row r="61" spans="1:8" x14ac:dyDescent="0.2">
      <c r="A61">
        <v>59</v>
      </c>
      <c r="B61">
        <v>6750</v>
      </c>
      <c r="C61">
        <v>6.4789001006099998</v>
      </c>
      <c r="D61">
        <v>20200817</v>
      </c>
      <c r="E61" t="s">
        <v>4</v>
      </c>
    </row>
    <row r="62" spans="1:8" x14ac:dyDescent="0.2">
      <c r="A62">
        <v>60</v>
      </c>
      <c r="B62">
        <v>6750</v>
      </c>
      <c r="C62">
        <v>14.2591256942</v>
      </c>
      <c r="D62">
        <v>20200817</v>
      </c>
      <c r="E62" t="s">
        <v>4</v>
      </c>
    </row>
    <row r="63" spans="1:8" x14ac:dyDescent="0.2">
      <c r="A63">
        <v>61</v>
      </c>
      <c r="B63">
        <v>6750</v>
      </c>
      <c r="C63">
        <v>8.0065107096600006</v>
      </c>
      <c r="D63">
        <v>20200817</v>
      </c>
      <c r="E63" t="s">
        <v>4</v>
      </c>
    </row>
    <row r="64" spans="1:8" x14ac:dyDescent="0.2">
      <c r="A64">
        <v>62</v>
      </c>
      <c r="B64">
        <v>7125</v>
      </c>
      <c r="C64">
        <v>6.6611975940599999</v>
      </c>
      <c r="D64">
        <v>20200817</v>
      </c>
      <c r="E64" t="s">
        <v>4</v>
      </c>
    </row>
    <row r="65" spans="1:5" x14ac:dyDescent="0.2">
      <c r="A65">
        <v>63</v>
      </c>
      <c r="B65">
        <v>7125</v>
      </c>
      <c r="C65">
        <v>22.3967993155999</v>
      </c>
      <c r="D65">
        <v>20200817</v>
      </c>
      <c r="E65" t="s">
        <v>4</v>
      </c>
    </row>
    <row r="66" spans="1:5" x14ac:dyDescent="0.2">
      <c r="A66">
        <v>64</v>
      </c>
      <c r="B66">
        <v>7125</v>
      </c>
      <c r="C66">
        <v>10.0858579690999</v>
      </c>
      <c r="D66">
        <v>20200817</v>
      </c>
      <c r="E66" t="s">
        <v>4</v>
      </c>
    </row>
    <row r="67" spans="1:5" x14ac:dyDescent="0.2">
      <c r="A67">
        <v>65</v>
      </c>
      <c r="B67">
        <v>7500</v>
      </c>
      <c r="C67">
        <v>21.603209178099899</v>
      </c>
      <c r="D67">
        <v>20200817</v>
      </c>
      <c r="E67" t="s">
        <v>4</v>
      </c>
    </row>
    <row r="68" spans="1:5" x14ac:dyDescent="0.2">
      <c r="A68">
        <v>66</v>
      </c>
      <c r="B68">
        <v>7500</v>
      </c>
      <c r="C68">
        <v>12.4585839292</v>
      </c>
      <c r="D68">
        <v>20200817</v>
      </c>
      <c r="E68" t="s">
        <v>4</v>
      </c>
    </row>
    <row r="69" spans="1:5" x14ac:dyDescent="0.2">
      <c r="A69">
        <v>67</v>
      </c>
      <c r="B69">
        <v>7500</v>
      </c>
      <c r="C69">
        <v>9.3663771244900005</v>
      </c>
      <c r="D69">
        <v>20200817</v>
      </c>
      <c r="E69" t="s">
        <v>4</v>
      </c>
    </row>
    <row r="70" spans="1:5" x14ac:dyDescent="0.2">
      <c r="A70">
        <v>68</v>
      </c>
      <c r="B70">
        <v>7500</v>
      </c>
      <c r="C70">
        <v>19.3373273246</v>
      </c>
      <c r="D70">
        <v>20200817</v>
      </c>
      <c r="E70" t="s">
        <v>4</v>
      </c>
    </row>
    <row r="71" spans="1:5" x14ac:dyDescent="0.2">
      <c r="A71">
        <v>69</v>
      </c>
      <c r="B71">
        <v>7500</v>
      </c>
      <c r="C71">
        <v>15.843362429900001</v>
      </c>
      <c r="D71">
        <v>20200817</v>
      </c>
      <c r="E71" t="s">
        <v>4</v>
      </c>
    </row>
    <row r="72" spans="1:5" x14ac:dyDescent="0.2">
      <c r="A72">
        <v>70</v>
      </c>
      <c r="B72">
        <v>7875</v>
      </c>
      <c r="C72">
        <v>12.939005009800001</v>
      </c>
      <c r="D72">
        <v>20200817</v>
      </c>
      <c r="E72" t="s">
        <v>4</v>
      </c>
    </row>
    <row r="73" spans="1:5" x14ac:dyDescent="0.2">
      <c r="A73">
        <v>71</v>
      </c>
      <c r="B73">
        <v>7875</v>
      </c>
      <c r="C73">
        <v>16.3066548354</v>
      </c>
      <c r="D73">
        <v>20200817</v>
      </c>
      <c r="E73" t="s">
        <v>4</v>
      </c>
    </row>
    <row r="74" spans="1:5" x14ac:dyDescent="0.2">
      <c r="A74">
        <v>72</v>
      </c>
      <c r="B74">
        <v>8250</v>
      </c>
      <c r="C74">
        <v>22.659636377999899</v>
      </c>
      <c r="D74">
        <v>20200817</v>
      </c>
      <c r="E74" t="s">
        <v>4</v>
      </c>
    </row>
    <row r="75" spans="1:5" x14ac:dyDescent="0.2">
      <c r="A75">
        <v>73</v>
      </c>
      <c r="B75">
        <v>8625</v>
      </c>
      <c r="C75">
        <v>21.888861234499899</v>
      </c>
      <c r="D75">
        <v>20200817</v>
      </c>
      <c r="E75" t="s">
        <v>4</v>
      </c>
    </row>
    <row r="76" spans="1:5" x14ac:dyDescent="0.2">
      <c r="A76">
        <v>74</v>
      </c>
      <c r="B76">
        <v>9000</v>
      </c>
      <c r="C76">
        <v>31.685586058199899</v>
      </c>
      <c r="D76">
        <v>20200817</v>
      </c>
      <c r="E76" t="s">
        <v>4</v>
      </c>
    </row>
    <row r="77" spans="1:5" x14ac:dyDescent="0.2">
      <c r="A77">
        <v>75</v>
      </c>
      <c r="B77">
        <v>9000</v>
      </c>
      <c r="C77">
        <v>8.4668253711899997</v>
      </c>
      <c r="D77">
        <v>20200817</v>
      </c>
      <c r="E77" t="s">
        <v>4</v>
      </c>
    </row>
    <row r="78" spans="1:5" x14ac:dyDescent="0.2">
      <c r="A78">
        <v>76</v>
      </c>
      <c r="B78">
        <v>9375</v>
      </c>
      <c r="C78">
        <v>18.465793753100002</v>
      </c>
      <c r="D78">
        <v>20200817</v>
      </c>
      <c r="E78" t="s">
        <v>4</v>
      </c>
    </row>
    <row r="79" spans="1:5" x14ac:dyDescent="0.2">
      <c r="A79">
        <v>77</v>
      </c>
      <c r="B79">
        <v>9750</v>
      </c>
      <c r="C79">
        <v>20.602475377600001</v>
      </c>
      <c r="D79">
        <v>20200817</v>
      </c>
      <c r="E79" t="s">
        <v>4</v>
      </c>
    </row>
    <row r="80" spans="1:5" x14ac:dyDescent="0.2">
      <c r="A80">
        <v>78</v>
      </c>
      <c r="B80">
        <v>10125</v>
      </c>
      <c r="C80">
        <v>17.044878527800002</v>
      </c>
      <c r="D80">
        <v>20200817</v>
      </c>
      <c r="E80" t="s">
        <v>4</v>
      </c>
    </row>
    <row r="81" spans="1:5" x14ac:dyDescent="0.2">
      <c r="A81">
        <v>79</v>
      </c>
      <c r="B81">
        <v>10125</v>
      </c>
      <c r="C81">
        <v>20.888507621900001</v>
      </c>
      <c r="D81">
        <v>20200817</v>
      </c>
      <c r="E81" t="s">
        <v>4</v>
      </c>
    </row>
    <row r="82" spans="1:5" x14ac:dyDescent="0.2">
      <c r="A82">
        <v>80</v>
      </c>
      <c r="B82">
        <v>10500</v>
      </c>
      <c r="C82">
        <v>31.678289092899899</v>
      </c>
      <c r="D82">
        <v>20200817</v>
      </c>
      <c r="E82" t="s">
        <v>4</v>
      </c>
    </row>
    <row r="83" spans="1:5" x14ac:dyDescent="0.2">
      <c r="A83">
        <v>81</v>
      </c>
      <c r="B83">
        <v>10875</v>
      </c>
      <c r="C83">
        <v>31.0391599264</v>
      </c>
      <c r="D83">
        <v>20200817</v>
      </c>
      <c r="E83" t="s">
        <v>4</v>
      </c>
    </row>
    <row r="84" spans="1:5" x14ac:dyDescent="0.2">
      <c r="A84">
        <v>82</v>
      </c>
      <c r="B84">
        <v>11250</v>
      </c>
      <c r="C84">
        <v>28.793620962199899</v>
      </c>
      <c r="D84">
        <v>20200817</v>
      </c>
      <c r="E84" t="s">
        <v>4</v>
      </c>
    </row>
    <row r="85" spans="1:5" x14ac:dyDescent="0.2">
      <c r="A85">
        <v>83</v>
      </c>
      <c r="B85">
        <v>11625</v>
      </c>
      <c r="C85">
        <v>45.839402650799897</v>
      </c>
      <c r="D85">
        <v>20200817</v>
      </c>
      <c r="E85" t="s">
        <v>4</v>
      </c>
    </row>
    <row r="86" spans="1:5" x14ac:dyDescent="0.2">
      <c r="A86">
        <v>84</v>
      </c>
      <c r="B86">
        <v>12000</v>
      </c>
      <c r="C86">
        <v>7.7679890201699999</v>
      </c>
      <c r="D86">
        <v>20200817</v>
      </c>
      <c r="E86" t="s">
        <v>4</v>
      </c>
    </row>
    <row r="87" spans="1:5" x14ac:dyDescent="0.2">
      <c r="A87">
        <v>85</v>
      </c>
      <c r="B87">
        <v>12000</v>
      </c>
      <c r="C87">
        <v>38.910563188399898</v>
      </c>
      <c r="D87">
        <v>20200817</v>
      </c>
      <c r="E87" t="s">
        <v>4</v>
      </c>
    </row>
    <row r="88" spans="1:5" x14ac:dyDescent="0.2">
      <c r="A88">
        <v>86</v>
      </c>
      <c r="B88">
        <v>12375</v>
      </c>
      <c r="C88">
        <v>24.070756877400001</v>
      </c>
      <c r="D88">
        <v>20200817</v>
      </c>
      <c r="E88" t="s">
        <v>4</v>
      </c>
    </row>
    <row r="89" spans="1:5" x14ac:dyDescent="0.2">
      <c r="A89">
        <v>87</v>
      </c>
      <c r="B89">
        <v>12750</v>
      </c>
      <c r="C89">
        <v>16.623137431</v>
      </c>
      <c r="D89">
        <v>20200817</v>
      </c>
      <c r="E89" t="s">
        <v>4</v>
      </c>
    </row>
    <row r="90" spans="1:5" x14ac:dyDescent="0.2">
      <c r="A90">
        <v>88</v>
      </c>
      <c r="B90">
        <v>13125</v>
      </c>
      <c r="C90">
        <v>27.6869718951999</v>
      </c>
      <c r="D90">
        <v>20200817</v>
      </c>
      <c r="E90" t="s">
        <v>4</v>
      </c>
    </row>
    <row r="91" spans="1:5" x14ac:dyDescent="0.2">
      <c r="A91">
        <v>89</v>
      </c>
      <c r="B91">
        <v>13125</v>
      </c>
      <c r="C91">
        <v>23.412180551599899</v>
      </c>
      <c r="D91">
        <v>20200817</v>
      </c>
      <c r="E91" t="s">
        <v>4</v>
      </c>
    </row>
    <row r="92" spans="1:5" x14ac:dyDescent="0.2">
      <c r="A92">
        <v>90</v>
      </c>
      <c r="B92">
        <v>13500</v>
      </c>
      <c r="C92">
        <v>30.667861151099899</v>
      </c>
      <c r="D92">
        <v>20200817</v>
      </c>
      <c r="E92" t="s">
        <v>4</v>
      </c>
    </row>
    <row r="93" spans="1:5" x14ac:dyDescent="0.2">
      <c r="A93">
        <v>91</v>
      </c>
      <c r="B93">
        <v>13500</v>
      </c>
      <c r="C93">
        <v>7.20667547528</v>
      </c>
      <c r="D93">
        <v>20200817</v>
      </c>
      <c r="E93" t="s">
        <v>4</v>
      </c>
    </row>
    <row r="94" spans="1:5" x14ac:dyDescent="0.2">
      <c r="A94">
        <v>92</v>
      </c>
      <c r="B94">
        <v>13875</v>
      </c>
      <c r="C94">
        <v>8.8950768307699999</v>
      </c>
      <c r="D94">
        <v>20200817</v>
      </c>
      <c r="E94" t="s">
        <v>4</v>
      </c>
    </row>
    <row r="95" spans="1:5" x14ac:dyDescent="0.2">
      <c r="A95">
        <v>93</v>
      </c>
      <c r="B95">
        <v>13875</v>
      </c>
      <c r="C95">
        <v>23.7146916441</v>
      </c>
      <c r="D95">
        <v>20200817</v>
      </c>
      <c r="E95" t="s">
        <v>4</v>
      </c>
    </row>
    <row r="96" spans="1:5" x14ac:dyDescent="0.2">
      <c r="A96">
        <v>94</v>
      </c>
      <c r="B96">
        <v>14250</v>
      </c>
      <c r="C96">
        <v>27.6130807236</v>
      </c>
      <c r="D96">
        <v>20200817</v>
      </c>
      <c r="E96" t="s">
        <v>4</v>
      </c>
    </row>
    <row r="97" spans="1:5" x14ac:dyDescent="0.2">
      <c r="A97">
        <v>95</v>
      </c>
      <c r="B97">
        <v>14625</v>
      </c>
      <c r="C97">
        <v>26.9621202676</v>
      </c>
      <c r="D97">
        <v>20200817</v>
      </c>
      <c r="E97" t="s">
        <v>4</v>
      </c>
    </row>
    <row r="98" spans="1:5" x14ac:dyDescent="0.2">
      <c r="A98">
        <v>96</v>
      </c>
      <c r="B98">
        <v>14625</v>
      </c>
      <c r="C98">
        <v>6.66760571923</v>
      </c>
      <c r="D98">
        <v>20200817</v>
      </c>
      <c r="E98" t="s">
        <v>4</v>
      </c>
    </row>
    <row r="99" spans="1:5" x14ac:dyDescent="0.2">
      <c r="A99">
        <v>97</v>
      </c>
      <c r="B99">
        <v>14625</v>
      </c>
      <c r="C99">
        <v>7.8461294756999997</v>
      </c>
      <c r="D99">
        <v>20200817</v>
      </c>
      <c r="E99" t="s">
        <v>4</v>
      </c>
    </row>
    <row r="100" spans="1:5" x14ac:dyDescent="0.2">
      <c r="A100">
        <v>98</v>
      </c>
      <c r="B100">
        <v>15000</v>
      </c>
      <c r="C100">
        <v>39.0233937924</v>
      </c>
      <c r="D100">
        <v>20200817</v>
      </c>
      <c r="E100" t="s">
        <v>4</v>
      </c>
    </row>
    <row r="101" spans="1:5" x14ac:dyDescent="0.2">
      <c r="A101">
        <v>99</v>
      </c>
      <c r="B101">
        <v>15375</v>
      </c>
      <c r="C101">
        <v>32.775278011700003</v>
      </c>
      <c r="D101">
        <v>20200817</v>
      </c>
      <c r="E101" t="s">
        <v>4</v>
      </c>
    </row>
    <row r="102" spans="1:5" x14ac:dyDescent="0.2">
      <c r="A102">
        <v>100</v>
      </c>
      <c r="B102">
        <v>15750</v>
      </c>
      <c r="C102">
        <v>22.862787426499899</v>
      </c>
      <c r="D102">
        <v>20200817</v>
      </c>
      <c r="E102" t="s">
        <v>4</v>
      </c>
    </row>
    <row r="103" spans="1:5" x14ac:dyDescent="0.2">
      <c r="A103">
        <v>101</v>
      </c>
      <c r="B103">
        <v>16125</v>
      </c>
      <c r="C103">
        <v>23.8522460993</v>
      </c>
      <c r="D103">
        <v>20200817</v>
      </c>
      <c r="E103" t="s">
        <v>4</v>
      </c>
    </row>
    <row r="104" spans="1:5" x14ac:dyDescent="0.2">
      <c r="A104">
        <v>102</v>
      </c>
      <c r="B104">
        <v>16125</v>
      </c>
      <c r="C104">
        <v>10.2443304173</v>
      </c>
      <c r="D104">
        <v>20200817</v>
      </c>
      <c r="E104" t="s">
        <v>4</v>
      </c>
    </row>
    <row r="105" spans="1:5" x14ac:dyDescent="0.2">
      <c r="A105">
        <v>103</v>
      </c>
      <c r="B105">
        <v>16500</v>
      </c>
      <c r="C105">
        <v>25.9037405419</v>
      </c>
      <c r="D105">
        <v>20200817</v>
      </c>
      <c r="E105" t="s">
        <v>4</v>
      </c>
    </row>
    <row r="106" spans="1:5" x14ac:dyDescent="0.2">
      <c r="A106">
        <v>104</v>
      </c>
      <c r="B106">
        <v>16875</v>
      </c>
      <c r="C106">
        <v>26.0410805291</v>
      </c>
      <c r="D106">
        <v>20200817</v>
      </c>
      <c r="E106" t="s">
        <v>4</v>
      </c>
    </row>
    <row r="107" spans="1:5" x14ac:dyDescent="0.2">
      <c r="A107">
        <v>105</v>
      </c>
      <c r="B107">
        <v>17250</v>
      </c>
      <c r="C107">
        <v>44.178363984000001</v>
      </c>
      <c r="D107">
        <v>20200817</v>
      </c>
      <c r="E107" t="s">
        <v>4</v>
      </c>
    </row>
    <row r="108" spans="1:5" x14ac:dyDescent="0.2">
      <c r="A108">
        <v>106</v>
      </c>
      <c r="B108">
        <v>17625</v>
      </c>
      <c r="C108">
        <v>26.949270399100001</v>
      </c>
      <c r="D108">
        <v>20200817</v>
      </c>
      <c r="E108" t="s">
        <v>4</v>
      </c>
    </row>
    <row r="109" spans="1:5" x14ac:dyDescent="0.2">
      <c r="A109">
        <v>107</v>
      </c>
      <c r="B109">
        <v>18000</v>
      </c>
      <c r="C109">
        <v>53.0962318375</v>
      </c>
      <c r="D109">
        <v>20200817</v>
      </c>
      <c r="E109" t="s">
        <v>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B899-365D-A24F-BEED-A4167C424C8A}">
  <dimension ref="A1:J208"/>
  <sheetViews>
    <sheetView workbookViewId="0">
      <selection activeCell="F1" sqref="F1:F5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  <c r="J1" t="s">
        <v>8</v>
      </c>
    </row>
    <row r="2" spans="1:10" x14ac:dyDescent="0.2">
      <c r="A2">
        <v>0</v>
      </c>
      <c r="B2">
        <v>0</v>
      </c>
      <c r="C2">
        <v>28.340787744099899</v>
      </c>
      <c r="D2">
        <v>19800719</v>
      </c>
      <c r="F2">
        <v>0</v>
      </c>
      <c r="G2">
        <f>SUM(C2:C3)</f>
        <v>171.19371044809992</v>
      </c>
      <c r="J2">
        <f>COUNT(B:B)/49</f>
        <v>4.2244897959183669</v>
      </c>
    </row>
    <row r="3" spans="1:10" x14ac:dyDescent="0.2">
      <c r="A3">
        <v>1</v>
      </c>
      <c r="B3">
        <v>0</v>
      </c>
      <c r="C3">
        <v>142.85292270400001</v>
      </c>
      <c r="D3">
        <v>19800719</v>
      </c>
      <c r="F3">
        <f>0+375</f>
        <v>375</v>
      </c>
      <c r="G3">
        <f>SUM(C4:C7)</f>
        <v>65.188152578569898</v>
      </c>
    </row>
    <row r="4" spans="1:10" x14ac:dyDescent="0.2">
      <c r="A4">
        <v>2</v>
      </c>
      <c r="B4">
        <v>375</v>
      </c>
      <c r="C4">
        <v>24.753018842300001</v>
      </c>
      <c r="D4">
        <v>19800719</v>
      </c>
      <c r="F4">
        <f>F3+375</f>
        <v>750</v>
      </c>
      <c r="G4">
        <f>SUM(C8)</f>
        <v>45.3473985896999</v>
      </c>
    </row>
    <row r="5" spans="1:10" x14ac:dyDescent="0.2">
      <c r="A5">
        <v>3</v>
      </c>
      <c r="B5">
        <v>375</v>
      </c>
      <c r="C5">
        <v>18.309877869800001</v>
      </c>
      <c r="D5">
        <v>19800719</v>
      </c>
      <c r="F5">
        <f t="shared" ref="F5:F50" si="0">F4+375</f>
        <v>1125</v>
      </c>
      <c r="G5">
        <f>SUM(C9:C10)</f>
        <v>44.3870352023999</v>
      </c>
    </row>
    <row r="6" spans="1:10" x14ac:dyDescent="0.2">
      <c r="A6">
        <v>4</v>
      </c>
      <c r="B6">
        <v>375</v>
      </c>
      <c r="C6">
        <v>7.9667352003699996</v>
      </c>
      <c r="D6">
        <v>19800719</v>
      </c>
      <c r="F6">
        <f t="shared" si="0"/>
        <v>1500</v>
      </c>
      <c r="G6">
        <f>SUM(C11)</f>
        <v>34.321525409400003</v>
      </c>
    </row>
    <row r="7" spans="1:10" x14ac:dyDescent="0.2">
      <c r="A7">
        <v>5</v>
      </c>
      <c r="B7">
        <v>375</v>
      </c>
      <c r="C7">
        <v>14.1585206660999</v>
      </c>
      <c r="D7">
        <v>19800719</v>
      </c>
      <c r="F7">
        <f t="shared" si="0"/>
        <v>1875</v>
      </c>
      <c r="G7">
        <f>SUM(C12)</f>
        <v>28.955553615100001</v>
      </c>
    </row>
    <row r="8" spans="1:10" x14ac:dyDescent="0.2">
      <c r="A8">
        <v>6</v>
      </c>
      <c r="B8">
        <v>750</v>
      </c>
      <c r="C8">
        <v>45.3473985896999</v>
      </c>
      <c r="D8">
        <v>19800719</v>
      </c>
      <c r="F8">
        <f t="shared" si="0"/>
        <v>2250</v>
      </c>
      <c r="G8">
        <f>SUM(C13:C17)</f>
        <v>76.630102325340005</v>
      </c>
    </row>
    <row r="9" spans="1:10" x14ac:dyDescent="0.2">
      <c r="A9">
        <v>7</v>
      </c>
      <c r="B9">
        <v>1125</v>
      </c>
      <c r="C9">
        <v>15.3683144855999</v>
      </c>
      <c r="D9">
        <v>19800719</v>
      </c>
      <c r="F9">
        <f t="shared" si="0"/>
        <v>2625</v>
      </c>
      <c r="G9">
        <f>SUM(C18:C22)</f>
        <v>56.350444396449902</v>
      </c>
    </row>
    <row r="10" spans="1:10" x14ac:dyDescent="0.2">
      <c r="A10">
        <v>8</v>
      </c>
      <c r="B10">
        <v>1125</v>
      </c>
      <c r="C10">
        <v>29.018720716800001</v>
      </c>
      <c r="D10">
        <v>19800719</v>
      </c>
      <c r="F10">
        <f t="shared" si="0"/>
        <v>3000</v>
      </c>
      <c r="G10">
        <f>SUM(C23:C33)</f>
        <v>117.72365789155998</v>
      </c>
    </row>
    <row r="11" spans="1:10" x14ac:dyDescent="0.2">
      <c r="A11">
        <v>9</v>
      </c>
      <c r="B11">
        <v>1500</v>
      </c>
      <c r="C11">
        <v>34.321525409400003</v>
      </c>
      <c r="D11">
        <v>19800719</v>
      </c>
      <c r="F11">
        <f t="shared" si="0"/>
        <v>3375</v>
      </c>
      <c r="G11">
        <f>SUM(C34:C42)</f>
        <v>74.831245980589998</v>
      </c>
    </row>
    <row r="12" spans="1:10" x14ac:dyDescent="0.2">
      <c r="A12">
        <v>10</v>
      </c>
      <c r="B12">
        <v>1875</v>
      </c>
      <c r="C12">
        <v>28.955553615100001</v>
      </c>
      <c r="D12">
        <v>19800719</v>
      </c>
      <c r="F12">
        <f t="shared" si="0"/>
        <v>3750</v>
      </c>
      <c r="G12">
        <f>SUM(C43:C51)</f>
        <v>99.221089438210001</v>
      </c>
    </row>
    <row r="13" spans="1:10" x14ac:dyDescent="0.2">
      <c r="A13">
        <v>11</v>
      </c>
      <c r="B13">
        <v>2250</v>
      </c>
      <c r="C13">
        <v>7.1546867681900004</v>
      </c>
      <c r="D13">
        <v>19800719</v>
      </c>
      <c r="F13">
        <f t="shared" si="0"/>
        <v>4125</v>
      </c>
      <c r="G13">
        <f>SUM(C52:C60)</f>
        <v>127.46661640767999</v>
      </c>
    </row>
    <row r="14" spans="1:10" x14ac:dyDescent="0.2">
      <c r="A14">
        <v>12</v>
      </c>
      <c r="B14">
        <v>2250</v>
      </c>
      <c r="C14">
        <v>40.9442696833</v>
      </c>
      <c r="D14">
        <v>19800719</v>
      </c>
      <c r="F14">
        <f t="shared" si="0"/>
        <v>4500</v>
      </c>
      <c r="G14">
        <f>SUM(C61:C72)</f>
        <v>150.00632566352988</v>
      </c>
    </row>
    <row r="15" spans="1:10" x14ac:dyDescent="0.2">
      <c r="A15">
        <v>13</v>
      </c>
      <c r="B15">
        <v>2250</v>
      </c>
      <c r="C15">
        <v>9.0090468172799998</v>
      </c>
      <c r="D15">
        <v>19800719</v>
      </c>
      <c r="F15">
        <f t="shared" si="0"/>
        <v>4875</v>
      </c>
      <c r="G15">
        <f>SUM(C73:C79)</f>
        <v>146.2740116201598</v>
      </c>
    </row>
    <row r="16" spans="1:10" x14ac:dyDescent="0.2">
      <c r="A16">
        <v>14</v>
      </c>
      <c r="B16">
        <v>2250</v>
      </c>
      <c r="C16">
        <v>5.2959014170699996</v>
      </c>
      <c r="D16">
        <v>19800719</v>
      </c>
      <c r="F16">
        <f t="shared" si="0"/>
        <v>5250</v>
      </c>
      <c r="G16">
        <f>SUM(C80:C86)</f>
        <v>127.0794231359297</v>
      </c>
    </row>
    <row r="17" spans="1:7" x14ac:dyDescent="0.2">
      <c r="A17">
        <v>15</v>
      </c>
      <c r="B17">
        <v>2250</v>
      </c>
      <c r="C17">
        <v>14.2261976395</v>
      </c>
      <c r="D17">
        <v>19800719</v>
      </c>
      <c r="F17">
        <f t="shared" si="0"/>
        <v>5625</v>
      </c>
      <c r="G17">
        <f>SUM(C87:C95)</f>
        <v>79.899904105059804</v>
      </c>
    </row>
    <row r="18" spans="1:7" x14ac:dyDescent="0.2">
      <c r="A18">
        <v>16</v>
      </c>
      <c r="B18">
        <v>2625</v>
      </c>
      <c r="C18">
        <v>22.986548658099899</v>
      </c>
      <c r="D18">
        <v>19800719</v>
      </c>
      <c r="F18">
        <f t="shared" si="0"/>
        <v>6000</v>
      </c>
      <c r="G18">
        <f>SUM(C96:C104)</f>
        <v>111.1079272915298</v>
      </c>
    </row>
    <row r="19" spans="1:7" x14ac:dyDescent="0.2">
      <c r="A19">
        <v>17</v>
      </c>
      <c r="B19">
        <v>2625</v>
      </c>
      <c r="C19">
        <v>6.7994265602799997</v>
      </c>
      <c r="D19">
        <v>19800719</v>
      </c>
      <c r="F19">
        <f t="shared" si="0"/>
        <v>6375</v>
      </c>
      <c r="G19">
        <f>SUM(C105:C112)</f>
        <v>122.51034835317989</v>
      </c>
    </row>
    <row r="20" spans="1:7" x14ac:dyDescent="0.2">
      <c r="A20">
        <v>18</v>
      </c>
      <c r="B20">
        <v>2625</v>
      </c>
      <c r="C20">
        <v>9.8046786346000001</v>
      </c>
      <c r="D20">
        <v>19800719</v>
      </c>
      <c r="F20">
        <f t="shared" si="0"/>
        <v>6750</v>
      </c>
      <c r="G20">
        <f>SUM(C113:C121)</f>
        <v>110.67636431158978</v>
      </c>
    </row>
    <row r="21" spans="1:7" x14ac:dyDescent="0.2">
      <c r="A21">
        <v>19</v>
      </c>
      <c r="B21">
        <v>2625</v>
      </c>
      <c r="C21">
        <v>8.4568633139500005</v>
      </c>
      <c r="D21">
        <v>19800719</v>
      </c>
      <c r="F21">
        <f t="shared" si="0"/>
        <v>7125</v>
      </c>
      <c r="G21">
        <f>SUM(C122:C129)</f>
        <v>74.118748668379894</v>
      </c>
    </row>
    <row r="22" spans="1:7" x14ac:dyDescent="0.2">
      <c r="A22">
        <v>20</v>
      </c>
      <c r="B22">
        <v>2625</v>
      </c>
      <c r="C22">
        <v>8.3029272295199998</v>
      </c>
      <c r="D22">
        <v>19800719</v>
      </c>
      <c r="F22">
        <f t="shared" si="0"/>
        <v>7500</v>
      </c>
      <c r="G22">
        <f>SUM(C130:C138)</f>
        <v>120.17445540559959</v>
      </c>
    </row>
    <row r="23" spans="1:7" x14ac:dyDescent="0.2">
      <c r="A23">
        <v>21</v>
      </c>
      <c r="B23">
        <v>3000</v>
      </c>
      <c r="C23">
        <v>8.0870381036300003</v>
      </c>
      <c r="D23">
        <v>19800719</v>
      </c>
      <c r="F23">
        <f t="shared" si="0"/>
        <v>7875</v>
      </c>
      <c r="G23">
        <f>SUM(C139:C145)</f>
        <v>75.564436893509793</v>
      </c>
    </row>
    <row r="24" spans="1:7" x14ac:dyDescent="0.2">
      <c r="A24">
        <v>22</v>
      </c>
      <c r="B24">
        <v>3000</v>
      </c>
      <c r="C24">
        <v>10.044277489200001</v>
      </c>
      <c r="D24">
        <v>19800719</v>
      </c>
      <c r="F24">
        <f t="shared" si="0"/>
        <v>8250</v>
      </c>
      <c r="G24">
        <f>SUM(C146:C151)</f>
        <v>151.53876462907002</v>
      </c>
    </row>
    <row r="25" spans="1:7" x14ac:dyDescent="0.2">
      <c r="A25">
        <v>23</v>
      </c>
      <c r="B25">
        <v>3000</v>
      </c>
      <c r="C25">
        <v>5.1837610271500001</v>
      </c>
      <c r="D25">
        <v>19800719</v>
      </c>
      <c r="F25">
        <f t="shared" si="0"/>
        <v>8625</v>
      </c>
      <c r="G25">
        <f>SUM(C152:C155)</f>
        <v>94.827120374509903</v>
      </c>
    </row>
    <row r="26" spans="1:7" x14ac:dyDescent="0.2">
      <c r="A26">
        <v>24</v>
      </c>
      <c r="B26">
        <v>3000</v>
      </c>
      <c r="C26">
        <v>8.0687509519299905</v>
      </c>
      <c r="D26">
        <v>19800719</v>
      </c>
      <c r="F26">
        <f t="shared" si="0"/>
        <v>9000</v>
      </c>
      <c r="G26">
        <f>SUM(C156:C160)</f>
        <v>67.254900023039895</v>
      </c>
    </row>
    <row r="27" spans="1:7" x14ac:dyDescent="0.2">
      <c r="A27">
        <v>25</v>
      </c>
      <c r="B27">
        <v>3000</v>
      </c>
      <c r="C27">
        <v>9.0773770221400003</v>
      </c>
      <c r="D27">
        <v>19800719</v>
      </c>
      <c r="F27">
        <f t="shared" si="0"/>
        <v>9375</v>
      </c>
      <c r="G27">
        <f>SUM(C161:C163)</f>
        <v>43.168949498989903</v>
      </c>
    </row>
    <row r="28" spans="1:7" x14ac:dyDescent="0.2">
      <c r="A28">
        <v>26</v>
      </c>
      <c r="B28">
        <v>3000</v>
      </c>
      <c r="C28">
        <v>15.2097513795</v>
      </c>
      <c r="D28">
        <v>19800719</v>
      </c>
      <c r="F28">
        <f t="shared" si="0"/>
        <v>9750</v>
      </c>
      <c r="G28">
        <f>SUM(C164:C167)</f>
        <v>59.757617830219992</v>
      </c>
    </row>
    <row r="29" spans="1:7" x14ac:dyDescent="0.2">
      <c r="A29">
        <v>27</v>
      </c>
      <c r="B29">
        <v>3000</v>
      </c>
      <c r="C29">
        <v>6.3747433927400001</v>
      </c>
      <c r="D29">
        <v>19800719</v>
      </c>
      <c r="F29">
        <f t="shared" si="0"/>
        <v>10125</v>
      </c>
      <c r="G29">
        <f>SUM(C168:C173)</f>
        <v>128.70212646644958</v>
      </c>
    </row>
    <row r="30" spans="1:7" x14ac:dyDescent="0.2">
      <c r="A30">
        <v>28</v>
      </c>
      <c r="B30">
        <v>3000</v>
      </c>
      <c r="C30">
        <v>10.9668767207</v>
      </c>
      <c r="D30">
        <v>19800719</v>
      </c>
      <c r="F30">
        <f t="shared" si="0"/>
        <v>10500</v>
      </c>
      <c r="G30">
        <f>SUM(C174:C176)</f>
        <v>65.562665931199902</v>
      </c>
    </row>
    <row r="31" spans="1:7" x14ac:dyDescent="0.2">
      <c r="A31">
        <v>29</v>
      </c>
      <c r="B31">
        <v>3000</v>
      </c>
      <c r="C31">
        <v>14.387039226200001</v>
      </c>
      <c r="D31">
        <v>19800719</v>
      </c>
      <c r="F31">
        <f t="shared" si="0"/>
        <v>10875</v>
      </c>
      <c r="G31">
        <f>SUM(C177)</f>
        <v>45.4568935823999</v>
      </c>
    </row>
    <row r="32" spans="1:7" x14ac:dyDescent="0.2">
      <c r="A32">
        <v>30</v>
      </c>
      <c r="B32">
        <v>3000</v>
      </c>
      <c r="C32">
        <v>24.522639744900001</v>
      </c>
      <c r="D32">
        <v>19800719</v>
      </c>
      <c r="F32">
        <f t="shared" si="0"/>
        <v>11250</v>
      </c>
      <c r="G32">
        <f>SUM(C178:C180)</f>
        <v>57.253063361899706</v>
      </c>
    </row>
    <row r="33" spans="1:7" x14ac:dyDescent="0.2">
      <c r="A33">
        <v>31</v>
      </c>
      <c r="B33">
        <v>3000</v>
      </c>
      <c r="C33">
        <v>5.8014028334700001</v>
      </c>
      <c r="D33">
        <v>19800719</v>
      </c>
      <c r="F33">
        <f t="shared" si="0"/>
        <v>11625</v>
      </c>
      <c r="G33">
        <f>SUM(C181)</f>
        <v>46.471521992600003</v>
      </c>
    </row>
    <row r="34" spans="1:7" x14ac:dyDescent="0.2">
      <c r="A34">
        <v>32</v>
      </c>
      <c r="B34">
        <v>3375</v>
      </c>
      <c r="C34">
        <v>3.6852083273599998</v>
      </c>
      <c r="D34">
        <v>19800719</v>
      </c>
      <c r="F34">
        <f t="shared" si="0"/>
        <v>12000</v>
      </c>
      <c r="G34">
        <f>SUM(C182:C184)</f>
        <v>81.440086570099993</v>
      </c>
    </row>
    <row r="35" spans="1:7" x14ac:dyDescent="0.2">
      <c r="A35">
        <v>33</v>
      </c>
      <c r="B35">
        <v>3375</v>
      </c>
      <c r="C35">
        <v>4.9466265610300004</v>
      </c>
      <c r="D35">
        <v>19800719</v>
      </c>
      <c r="F35">
        <f t="shared" si="0"/>
        <v>12375</v>
      </c>
      <c r="G35">
        <f>SUM(C185:C188)</f>
        <v>68.604608541049998</v>
      </c>
    </row>
    <row r="36" spans="1:7" x14ac:dyDescent="0.2">
      <c r="A36">
        <v>34</v>
      </c>
      <c r="B36">
        <v>3375</v>
      </c>
      <c r="C36">
        <v>5.3450889987999997</v>
      </c>
      <c r="D36">
        <v>19800719</v>
      </c>
      <c r="F36">
        <f t="shared" si="0"/>
        <v>12750</v>
      </c>
      <c r="G36">
        <f>SUM(C189:C190)</f>
        <v>55.242039787609897</v>
      </c>
    </row>
    <row r="37" spans="1:7" x14ac:dyDescent="0.2">
      <c r="A37">
        <v>35</v>
      </c>
      <c r="B37">
        <v>3375</v>
      </c>
      <c r="C37">
        <v>4.8072785570200001</v>
      </c>
      <c r="D37">
        <v>19800719</v>
      </c>
      <c r="F37">
        <f t="shared" si="0"/>
        <v>13125</v>
      </c>
      <c r="G37">
        <f>SUM(C191:C192)</f>
        <v>82.381964465899898</v>
      </c>
    </row>
    <row r="38" spans="1:7" x14ac:dyDescent="0.2">
      <c r="A38">
        <v>36</v>
      </c>
      <c r="B38">
        <v>3375</v>
      </c>
      <c r="C38">
        <v>13.087100334800001</v>
      </c>
      <c r="D38">
        <v>19800719</v>
      </c>
      <c r="F38">
        <f t="shared" si="0"/>
        <v>13500</v>
      </c>
      <c r="G38">
        <f>SUM(C193:C194)</f>
        <v>48.480058643549896</v>
      </c>
    </row>
    <row r="39" spans="1:7" x14ac:dyDescent="0.2">
      <c r="A39">
        <v>37</v>
      </c>
      <c r="B39">
        <v>3375</v>
      </c>
      <c r="C39">
        <v>4.0702368886900002</v>
      </c>
      <c r="D39">
        <v>19800719</v>
      </c>
      <c r="F39">
        <f t="shared" si="0"/>
        <v>13875</v>
      </c>
      <c r="G39">
        <f>SUM(C195)</f>
        <v>35.424995854099897</v>
      </c>
    </row>
    <row r="40" spans="1:7" x14ac:dyDescent="0.2">
      <c r="A40">
        <v>38</v>
      </c>
      <c r="B40">
        <v>3375</v>
      </c>
      <c r="C40">
        <v>4.4686993229800001</v>
      </c>
      <c r="D40">
        <v>19800719</v>
      </c>
      <c r="F40">
        <f t="shared" si="0"/>
        <v>14250</v>
      </c>
      <c r="G40">
        <f>SUM(C196:C198)</f>
        <v>105.60715263621979</v>
      </c>
    </row>
    <row r="41" spans="1:7" x14ac:dyDescent="0.2">
      <c r="A41">
        <v>39</v>
      </c>
      <c r="B41">
        <v>3375</v>
      </c>
      <c r="C41">
        <v>31.472840334200001</v>
      </c>
      <c r="D41">
        <v>19800719</v>
      </c>
      <c r="F41">
        <f t="shared" si="0"/>
        <v>14625</v>
      </c>
      <c r="G41">
        <f>SUM(C199)</f>
        <v>41.052402473599898</v>
      </c>
    </row>
    <row r="42" spans="1:7" x14ac:dyDescent="0.2">
      <c r="A42">
        <v>40</v>
      </c>
      <c r="B42">
        <v>3375</v>
      </c>
      <c r="C42">
        <v>2.9481666557100001</v>
      </c>
      <c r="D42">
        <v>19800719</v>
      </c>
      <c r="F42">
        <f t="shared" si="0"/>
        <v>15000</v>
      </c>
      <c r="G42">
        <f>SUM(C200)</f>
        <v>37.278114622799897</v>
      </c>
    </row>
    <row r="43" spans="1:7" x14ac:dyDescent="0.2">
      <c r="A43">
        <v>41</v>
      </c>
      <c r="B43">
        <v>3750</v>
      </c>
      <c r="C43">
        <v>4.0083316262500004</v>
      </c>
      <c r="D43">
        <v>19800719</v>
      </c>
      <c r="F43">
        <f t="shared" si="0"/>
        <v>15375</v>
      </c>
      <c r="G43">
        <f>SUM(C201:C202)</f>
        <v>39.521228520359998</v>
      </c>
    </row>
    <row r="44" spans="1:7" x14ac:dyDescent="0.2">
      <c r="A44">
        <v>42</v>
      </c>
      <c r="B44">
        <v>3750</v>
      </c>
      <c r="C44">
        <v>5.0715987434900001</v>
      </c>
      <c r="D44">
        <v>19800719</v>
      </c>
      <c r="F44">
        <f t="shared" si="0"/>
        <v>15750</v>
      </c>
      <c r="G44">
        <f>SUM(C203)</f>
        <v>62.404114049900002</v>
      </c>
    </row>
    <row r="45" spans="1:7" x14ac:dyDescent="0.2">
      <c r="A45">
        <v>43</v>
      </c>
      <c r="B45">
        <v>3750</v>
      </c>
      <c r="C45">
        <v>5.9390987452399999</v>
      </c>
      <c r="D45">
        <v>19800719</v>
      </c>
      <c r="F45">
        <f t="shared" si="0"/>
        <v>16125</v>
      </c>
      <c r="G45">
        <v>56.2584988776999</v>
      </c>
    </row>
    <row r="46" spans="1:7" x14ac:dyDescent="0.2">
      <c r="A46">
        <v>44</v>
      </c>
      <c r="B46">
        <v>3750</v>
      </c>
      <c r="C46">
        <v>8.9737406920500007</v>
      </c>
      <c r="D46">
        <v>19800719</v>
      </c>
      <c r="F46">
        <f t="shared" si="0"/>
        <v>16500</v>
      </c>
      <c r="G46">
        <v>36.0077148958</v>
      </c>
    </row>
    <row r="47" spans="1:7" x14ac:dyDescent="0.2">
      <c r="A47">
        <v>45</v>
      </c>
      <c r="B47">
        <v>3750</v>
      </c>
      <c r="C47">
        <v>5.8490477346700001</v>
      </c>
      <c r="D47">
        <v>19800719</v>
      </c>
      <c r="F47">
        <f t="shared" si="0"/>
        <v>16875</v>
      </c>
      <c r="G47">
        <v>34.358165326699897</v>
      </c>
    </row>
    <row r="48" spans="1:7" x14ac:dyDescent="0.2">
      <c r="A48">
        <v>46</v>
      </c>
      <c r="B48">
        <v>3750</v>
      </c>
      <c r="C48">
        <v>5.4591112149800001</v>
      </c>
      <c r="D48">
        <v>19800719</v>
      </c>
      <c r="F48">
        <f t="shared" si="0"/>
        <v>17250</v>
      </c>
      <c r="G48">
        <v>48.758103669299899</v>
      </c>
    </row>
    <row r="49" spans="1:7" x14ac:dyDescent="0.2">
      <c r="A49">
        <v>47</v>
      </c>
      <c r="B49">
        <v>3750</v>
      </c>
      <c r="C49">
        <v>7.0188572860300003</v>
      </c>
      <c r="D49">
        <v>19800719</v>
      </c>
      <c r="F49">
        <f t="shared" si="0"/>
        <v>17625</v>
      </c>
      <c r="G49">
        <v>53.301348958200002</v>
      </c>
    </row>
    <row r="50" spans="1:7" x14ac:dyDescent="0.2">
      <c r="A50">
        <v>48</v>
      </c>
      <c r="B50">
        <v>3750</v>
      </c>
      <c r="C50">
        <v>14.8896893199</v>
      </c>
      <c r="D50">
        <v>19800719</v>
      </c>
      <c r="F50">
        <f t="shared" si="0"/>
        <v>18000</v>
      </c>
    </row>
    <row r="51" spans="1:7" x14ac:dyDescent="0.2">
      <c r="A51">
        <v>49</v>
      </c>
      <c r="B51">
        <v>3750</v>
      </c>
      <c r="C51">
        <v>42.011614075600001</v>
      </c>
      <c r="D51">
        <v>19800719</v>
      </c>
    </row>
    <row r="52" spans="1:7" x14ac:dyDescent="0.2">
      <c r="A52">
        <v>50</v>
      </c>
      <c r="B52">
        <v>4125</v>
      </c>
      <c r="C52">
        <v>5.6988577714200002</v>
      </c>
      <c r="D52">
        <v>19800719</v>
      </c>
    </row>
    <row r="53" spans="1:7" x14ac:dyDescent="0.2">
      <c r="A53">
        <v>51</v>
      </c>
      <c r="B53">
        <v>4125</v>
      </c>
      <c r="C53">
        <v>6.2794599762700001</v>
      </c>
      <c r="D53">
        <v>19800719</v>
      </c>
    </row>
    <row r="54" spans="1:7" x14ac:dyDescent="0.2">
      <c r="A54">
        <v>52</v>
      </c>
      <c r="B54">
        <v>4125</v>
      </c>
      <c r="C54">
        <v>4.4592500980800001</v>
      </c>
      <c r="D54">
        <v>19800719</v>
      </c>
    </row>
    <row r="55" spans="1:7" x14ac:dyDescent="0.2">
      <c r="A55">
        <v>53</v>
      </c>
      <c r="B55">
        <v>4125</v>
      </c>
      <c r="C55">
        <v>13.5181448429</v>
      </c>
      <c r="D55">
        <v>19800719</v>
      </c>
    </row>
    <row r="56" spans="1:7" x14ac:dyDescent="0.2">
      <c r="A56">
        <v>54</v>
      </c>
      <c r="B56">
        <v>4125</v>
      </c>
      <c r="C56">
        <v>5.6520595931899997</v>
      </c>
      <c r="D56">
        <v>19800719</v>
      </c>
    </row>
    <row r="57" spans="1:7" x14ac:dyDescent="0.2">
      <c r="A57">
        <v>55</v>
      </c>
      <c r="B57">
        <v>4125</v>
      </c>
      <c r="C57">
        <v>4.8245661451000004</v>
      </c>
      <c r="D57">
        <v>19800719</v>
      </c>
    </row>
    <row r="58" spans="1:7" x14ac:dyDescent="0.2">
      <c r="A58">
        <v>56</v>
      </c>
      <c r="B58">
        <v>4125</v>
      </c>
      <c r="C58">
        <v>24.647730210500001</v>
      </c>
      <c r="D58">
        <v>19800719</v>
      </c>
    </row>
    <row r="59" spans="1:7" x14ac:dyDescent="0.2">
      <c r="A59">
        <v>57</v>
      </c>
      <c r="B59">
        <v>4125</v>
      </c>
      <c r="C59">
        <v>58.420673858800001</v>
      </c>
      <c r="D59">
        <v>19800719</v>
      </c>
    </row>
    <row r="60" spans="1:7" x14ac:dyDescent="0.2">
      <c r="A60">
        <v>58</v>
      </c>
      <c r="B60">
        <v>4125</v>
      </c>
      <c r="C60">
        <v>3.9658739114200001</v>
      </c>
      <c r="D60">
        <v>19800719</v>
      </c>
    </row>
    <row r="61" spans="1:7" x14ac:dyDescent="0.2">
      <c r="A61">
        <v>59</v>
      </c>
      <c r="B61">
        <v>4500</v>
      </c>
      <c r="C61">
        <v>8.66005924203</v>
      </c>
      <c r="D61">
        <v>19800719</v>
      </c>
    </row>
    <row r="62" spans="1:7" x14ac:dyDescent="0.2">
      <c r="A62">
        <v>60</v>
      </c>
      <c r="B62">
        <v>4500</v>
      </c>
      <c r="C62">
        <v>8.7635174414199906</v>
      </c>
      <c r="D62">
        <v>19800719</v>
      </c>
    </row>
    <row r="63" spans="1:7" x14ac:dyDescent="0.2">
      <c r="A63">
        <v>61</v>
      </c>
      <c r="B63">
        <v>4500</v>
      </c>
      <c r="C63">
        <v>3.03116436481</v>
      </c>
      <c r="D63">
        <v>19800719</v>
      </c>
    </row>
    <row r="64" spans="1:7" x14ac:dyDescent="0.2">
      <c r="A64">
        <v>62</v>
      </c>
      <c r="B64">
        <v>4500</v>
      </c>
      <c r="C64">
        <v>13.5255738639</v>
      </c>
      <c r="D64">
        <v>19800719</v>
      </c>
    </row>
    <row r="65" spans="1:4" x14ac:dyDescent="0.2">
      <c r="A65">
        <v>63</v>
      </c>
      <c r="B65">
        <v>4500</v>
      </c>
      <c r="C65">
        <v>29.995066404300001</v>
      </c>
      <c r="D65">
        <v>19800719</v>
      </c>
    </row>
    <row r="66" spans="1:4" x14ac:dyDescent="0.2">
      <c r="A66">
        <v>64</v>
      </c>
      <c r="B66">
        <v>4500</v>
      </c>
      <c r="C66">
        <v>26.816830744899899</v>
      </c>
      <c r="D66">
        <v>19800719</v>
      </c>
    </row>
    <row r="67" spans="1:4" x14ac:dyDescent="0.2">
      <c r="A67">
        <v>65</v>
      </c>
      <c r="B67">
        <v>4500</v>
      </c>
      <c r="C67">
        <v>8.0741207337300001</v>
      </c>
      <c r="D67">
        <v>19800719</v>
      </c>
    </row>
    <row r="68" spans="1:4" x14ac:dyDescent="0.2">
      <c r="A68">
        <v>66</v>
      </c>
      <c r="B68">
        <v>4500</v>
      </c>
      <c r="C68">
        <v>6.4226845613699997</v>
      </c>
      <c r="D68">
        <v>19800719</v>
      </c>
    </row>
    <row r="69" spans="1:4" x14ac:dyDescent="0.2">
      <c r="A69">
        <v>67</v>
      </c>
      <c r="B69">
        <v>4500</v>
      </c>
      <c r="C69">
        <v>5.0049421752700001</v>
      </c>
      <c r="D69">
        <v>19800719</v>
      </c>
    </row>
    <row r="70" spans="1:4" x14ac:dyDescent="0.2">
      <c r="A70">
        <v>68</v>
      </c>
      <c r="B70">
        <v>4500</v>
      </c>
      <c r="C70">
        <v>2.7420072363000001</v>
      </c>
      <c r="D70">
        <v>19800719</v>
      </c>
    </row>
    <row r="71" spans="1:4" x14ac:dyDescent="0.2">
      <c r="A71">
        <v>69</v>
      </c>
      <c r="B71">
        <v>4500</v>
      </c>
      <c r="C71">
        <v>13.8463575503</v>
      </c>
      <c r="D71">
        <v>19800719</v>
      </c>
    </row>
    <row r="72" spans="1:4" x14ac:dyDescent="0.2">
      <c r="A72">
        <v>70</v>
      </c>
      <c r="B72">
        <v>4500</v>
      </c>
      <c r="C72">
        <v>23.1240013452</v>
      </c>
      <c r="D72">
        <v>19800719</v>
      </c>
    </row>
    <row r="73" spans="1:4" x14ac:dyDescent="0.2">
      <c r="A73">
        <v>71</v>
      </c>
      <c r="B73">
        <v>4875</v>
      </c>
      <c r="C73">
        <v>14.549032109300001</v>
      </c>
      <c r="D73">
        <v>19800719</v>
      </c>
    </row>
    <row r="74" spans="1:4" x14ac:dyDescent="0.2">
      <c r="A74">
        <v>72</v>
      </c>
      <c r="B74">
        <v>4875</v>
      </c>
      <c r="C74">
        <v>2.6305502807700001</v>
      </c>
      <c r="D74">
        <v>19800719</v>
      </c>
    </row>
    <row r="75" spans="1:4" x14ac:dyDescent="0.2">
      <c r="A75">
        <v>73</v>
      </c>
      <c r="B75">
        <v>4875</v>
      </c>
      <c r="C75">
        <v>10.8916041569</v>
      </c>
      <c r="D75">
        <v>19800719</v>
      </c>
    </row>
    <row r="76" spans="1:4" x14ac:dyDescent="0.2">
      <c r="A76">
        <v>74</v>
      </c>
      <c r="B76">
        <v>4875</v>
      </c>
      <c r="C76">
        <v>4.62498563754</v>
      </c>
      <c r="D76">
        <v>19800719</v>
      </c>
    </row>
    <row r="77" spans="1:4" x14ac:dyDescent="0.2">
      <c r="A77">
        <v>75</v>
      </c>
      <c r="B77">
        <v>4875</v>
      </c>
      <c r="C77">
        <v>88.503593640099893</v>
      </c>
      <c r="D77">
        <v>19800719</v>
      </c>
    </row>
    <row r="78" spans="1:4" x14ac:dyDescent="0.2">
      <c r="A78">
        <v>76</v>
      </c>
      <c r="B78">
        <v>4875</v>
      </c>
      <c r="C78">
        <v>4.7275472127500002</v>
      </c>
      <c r="D78">
        <v>19800719</v>
      </c>
    </row>
    <row r="79" spans="1:4" x14ac:dyDescent="0.2">
      <c r="A79">
        <v>77</v>
      </c>
      <c r="B79">
        <v>4875</v>
      </c>
      <c r="C79">
        <v>20.346698582799899</v>
      </c>
      <c r="D79">
        <v>19800719</v>
      </c>
    </row>
    <row r="80" spans="1:4" x14ac:dyDescent="0.2">
      <c r="A80">
        <v>78</v>
      </c>
      <c r="B80">
        <v>5250</v>
      </c>
      <c r="C80">
        <v>10.7274082447999</v>
      </c>
      <c r="D80">
        <v>19800719</v>
      </c>
    </row>
    <row r="81" spans="1:4" x14ac:dyDescent="0.2">
      <c r="A81">
        <v>79</v>
      </c>
      <c r="B81">
        <v>5250</v>
      </c>
      <c r="C81">
        <v>7.8978237328000001</v>
      </c>
      <c r="D81">
        <v>19800719</v>
      </c>
    </row>
    <row r="82" spans="1:4" x14ac:dyDescent="0.2">
      <c r="A82">
        <v>80</v>
      </c>
      <c r="B82">
        <v>5250</v>
      </c>
      <c r="C82">
        <v>58.939776393899898</v>
      </c>
      <c r="D82">
        <v>19800719</v>
      </c>
    </row>
    <row r="83" spans="1:4" x14ac:dyDescent="0.2">
      <c r="A83">
        <v>81</v>
      </c>
      <c r="B83">
        <v>5250</v>
      </c>
      <c r="C83">
        <v>4.9994537442900002</v>
      </c>
      <c r="D83">
        <v>19800719</v>
      </c>
    </row>
    <row r="84" spans="1:4" x14ac:dyDescent="0.2">
      <c r="A84">
        <v>82</v>
      </c>
      <c r="B84">
        <v>5250</v>
      </c>
      <c r="C84">
        <v>2.9535234393400001</v>
      </c>
      <c r="D84">
        <v>19800719</v>
      </c>
    </row>
    <row r="85" spans="1:4" x14ac:dyDescent="0.2">
      <c r="A85">
        <v>83</v>
      </c>
      <c r="B85">
        <v>5250</v>
      </c>
      <c r="C85">
        <v>16.508515167399899</v>
      </c>
      <c r="D85">
        <v>19800719</v>
      </c>
    </row>
    <row r="86" spans="1:4" x14ac:dyDescent="0.2">
      <c r="A86">
        <v>84</v>
      </c>
      <c r="B86">
        <v>5250</v>
      </c>
      <c r="C86">
        <v>25.052922413400001</v>
      </c>
      <c r="D86">
        <v>19800719</v>
      </c>
    </row>
    <row r="87" spans="1:4" x14ac:dyDescent="0.2">
      <c r="A87">
        <v>85</v>
      </c>
      <c r="B87">
        <v>5625</v>
      </c>
      <c r="C87">
        <v>10.1469781688</v>
      </c>
      <c r="D87">
        <v>19800719</v>
      </c>
    </row>
    <row r="88" spans="1:4" x14ac:dyDescent="0.2">
      <c r="A88">
        <v>86</v>
      </c>
      <c r="B88">
        <v>5625</v>
      </c>
      <c r="C88">
        <v>26.769911990699899</v>
      </c>
      <c r="D88">
        <v>19800719</v>
      </c>
    </row>
    <row r="89" spans="1:4" x14ac:dyDescent="0.2">
      <c r="A89">
        <v>87</v>
      </c>
      <c r="B89">
        <v>5625</v>
      </c>
      <c r="C89">
        <v>4.0340458562599997</v>
      </c>
      <c r="D89">
        <v>19800719</v>
      </c>
    </row>
    <row r="90" spans="1:4" x14ac:dyDescent="0.2">
      <c r="A90">
        <v>88</v>
      </c>
      <c r="B90">
        <v>5625</v>
      </c>
      <c r="C90">
        <v>3.2658504008200002</v>
      </c>
      <c r="D90">
        <v>19800719</v>
      </c>
    </row>
    <row r="91" spans="1:4" x14ac:dyDescent="0.2">
      <c r="A91">
        <v>89</v>
      </c>
      <c r="B91">
        <v>5625</v>
      </c>
      <c r="C91">
        <v>7.7363400447500004</v>
      </c>
      <c r="D91">
        <v>19800719</v>
      </c>
    </row>
    <row r="92" spans="1:4" x14ac:dyDescent="0.2">
      <c r="A92">
        <v>90</v>
      </c>
      <c r="B92">
        <v>5625</v>
      </c>
      <c r="C92">
        <v>4.2787806925599998</v>
      </c>
      <c r="D92">
        <v>19800719</v>
      </c>
    </row>
    <row r="93" spans="1:4" x14ac:dyDescent="0.2">
      <c r="A93">
        <v>91</v>
      </c>
      <c r="B93">
        <v>5625</v>
      </c>
      <c r="C93">
        <v>3.4752346520700002</v>
      </c>
      <c r="D93">
        <v>19800719</v>
      </c>
    </row>
    <row r="94" spans="1:4" x14ac:dyDescent="0.2">
      <c r="A94">
        <v>92</v>
      </c>
      <c r="B94">
        <v>5625</v>
      </c>
      <c r="C94">
        <v>13.8479127301999</v>
      </c>
      <c r="D94">
        <v>19800719</v>
      </c>
    </row>
    <row r="95" spans="1:4" x14ac:dyDescent="0.2">
      <c r="A95">
        <v>93</v>
      </c>
      <c r="B95">
        <v>5625</v>
      </c>
      <c r="C95">
        <v>6.3448495689</v>
      </c>
      <c r="D95">
        <v>19800719</v>
      </c>
    </row>
    <row r="96" spans="1:4" x14ac:dyDescent="0.2">
      <c r="A96">
        <v>94</v>
      </c>
      <c r="B96">
        <v>6000</v>
      </c>
      <c r="C96">
        <v>3.62778239959</v>
      </c>
      <c r="D96">
        <v>19800719</v>
      </c>
    </row>
    <row r="97" spans="1:4" x14ac:dyDescent="0.2">
      <c r="A97">
        <v>95</v>
      </c>
      <c r="B97">
        <v>6000</v>
      </c>
      <c r="C97">
        <v>14.309664954300001</v>
      </c>
      <c r="D97">
        <v>19800719</v>
      </c>
    </row>
    <row r="98" spans="1:4" x14ac:dyDescent="0.2">
      <c r="A98">
        <v>96</v>
      </c>
      <c r="B98">
        <v>6000</v>
      </c>
      <c r="C98">
        <v>16.5740140799</v>
      </c>
      <c r="D98">
        <v>19800719</v>
      </c>
    </row>
    <row r="99" spans="1:4" x14ac:dyDescent="0.2">
      <c r="A99">
        <v>97</v>
      </c>
      <c r="B99">
        <v>6000</v>
      </c>
      <c r="C99">
        <v>10.0803261477999</v>
      </c>
      <c r="D99">
        <v>19800719</v>
      </c>
    </row>
    <row r="100" spans="1:4" x14ac:dyDescent="0.2">
      <c r="A100">
        <v>98</v>
      </c>
      <c r="B100">
        <v>6000</v>
      </c>
      <c r="C100">
        <v>7.8488356250400004</v>
      </c>
      <c r="D100">
        <v>19800719</v>
      </c>
    </row>
    <row r="101" spans="1:4" x14ac:dyDescent="0.2">
      <c r="A101">
        <v>99</v>
      </c>
      <c r="B101">
        <v>6000</v>
      </c>
      <c r="C101">
        <v>5.6360160478600001</v>
      </c>
      <c r="D101">
        <v>19800719</v>
      </c>
    </row>
    <row r="102" spans="1:4" x14ac:dyDescent="0.2">
      <c r="A102">
        <v>100</v>
      </c>
      <c r="B102">
        <v>6000</v>
      </c>
      <c r="C102">
        <v>18.954701946699899</v>
      </c>
      <c r="D102">
        <v>19800719</v>
      </c>
    </row>
    <row r="103" spans="1:4" x14ac:dyDescent="0.2">
      <c r="A103">
        <v>101</v>
      </c>
      <c r="B103">
        <v>6000</v>
      </c>
      <c r="C103">
        <v>29.4322255718</v>
      </c>
      <c r="D103">
        <v>19800719</v>
      </c>
    </row>
    <row r="104" spans="1:4" x14ac:dyDescent="0.2">
      <c r="A104">
        <v>102</v>
      </c>
      <c r="B104">
        <v>6000</v>
      </c>
      <c r="C104">
        <v>4.6443605185400001</v>
      </c>
      <c r="D104">
        <v>19800719</v>
      </c>
    </row>
    <row r="105" spans="1:4" x14ac:dyDescent="0.2">
      <c r="A105">
        <v>103</v>
      </c>
      <c r="B105">
        <v>6375</v>
      </c>
      <c r="C105">
        <v>3.7582874201099998</v>
      </c>
      <c r="D105">
        <v>19800719</v>
      </c>
    </row>
    <row r="106" spans="1:4" x14ac:dyDescent="0.2">
      <c r="A106">
        <v>104</v>
      </c>
      <c r="B106">
        <v>6375</v>
      </c>
      <c r="C106">
        <v>8.1135289334300005</v>
      </c>
      <c r="D106">
        <v>19800719</v>
      </c>
    </row>
    <row r="107" spans="1:4" x14ac:dyDescent="0.2">
      <c r="A107">
        <v>105</v>
      </c>
      <c r="B107">
        <v>6375</v>
      </c>
      <c r="C107">
        <v>10.8498013137</v>
      </c>
      <c r="D107">
        <v>19800719</v>
      </c>
    </row>
    <row r="108" spans="1:4" x14ac:dyDescent="0.2">
      <c r="A108">
        <v>106</v>
      </c>
      <c r="B108">
        <v>6375</v>
      </c>
      <c r="C108">
        <v>3.8875592279200002</v>
      </c>
      <c r="D108">
        <v>19800719</v>
      </c>
    </row>
    <row r="109" spans="1:4" x14ac:dyDescent="0.2">
      <c r="A109">
        <v>107</v>
      </c>
      <c r="B109">
        <v>6375</v>
      </c>
      <c r="C109">
        <v>3.24525095568</v>
      </c>
      <c r="D109">
        <v>19800719</v>
      </c>
    </row>
    <row r="110" spans="1:4" x14ac:dyDescent="0.2">
      <c r="A110">
        <v>108</v>
      </c>
      <c r="B110">
        <v>6375</v>
      </c>
      <c r="C110">
        <v>79.061437153599897</v>
      </c>
      <c r="D110">
        <v>19800719</v>
      </c>
    </row>
    <row r="111" spans="1:4" x14ac:dyDescent="0.2">
      <c r="A111">
        <v>109</v>
      </c>
      <c r="B111">
        <v>6375</v>
      </c>
      <c r="C111">
        <v>6.72083617907</v>
      </c>
      <c r="D111">
        <v>19800719</v>
      </c>
    </row>
    <row r="112" spans="1:4" x14ac:dyDescent="0.2">
      <c r="A112">
        <v>110</v>
      </c>
      <c r="B112">
        <v>6375</v>
      </c>
      <c r="C112">
        <v>6.8736471696699999</v>
      </c>
      <c r="D112">
        <v>19800719</v>
      </c>
    </row>
    <row r="113" spans="1:4" x14ac:dyDescent="0.2">
      <c r="A113">
        <v>111</v>
      </c>
      <c r="B113">
        <v>6750</v>
      </c>
      <c r="C113">
        <v>4.7621166645499997</v>
      </c>
      <c r="D113">
        <v>19800719</v>
      </c>
    </row>
    <row r="114" spans="1:4" x14ac:dyDescent="0.2">
      <c r="A114">
        <v>112</v>
      </c>
      <c r="B114">
        <v>6750</v>
      </c>
      <c r="C114">
        <v>3.8641919099900002</v>
      </c>
      <c r="D114">
        <v>19800719</v>
      </c>
    </row>
    <row r="115" spans="1:4" x14ac:dyDescent="0.2">
      <c r="A115">
        <v>113</v>
      </c>
      <c r="B115">
        <v>6750</v>
      </c>
      <c r="C115">
        <v>7.27156773972</v>
      </c>
      <c r="D115">
        <v>19800719</v>
      </c>
    </row>
    <row r="116" spans="1:4" x14ac:dyDescent="0.2">
      <c r="A116">
        <v>114</v>
      </c>
      <c r="B116">
        <v>6750</v>
      </c>
      <c r="C116">
        <v>7.7686502814500003</v>
      </c>
      <c r="D116">
        <v>19800719</v>
      </c>
    </row>
    <row r="117" spans="1:4" x14ac:dyDescent="0.2">
      <c r="A117">
        <v>115</v>
      </c>
      <c r="B117">
        <v>6750</v>
      </c>
      <c r="C117">
        <v>9.3598698037800006</v>
      </c>
      <c r="D117">
        <v>19800719</v>
      </c>
    </row>
    <row r="118" spans="1:4" x14ac:dyDescent="0.2">
      <c r="A118">
        <v>116</v>
      </c>
      <c r="B118">
        <v>6750</v>
      </c>
      <c r="C118">
        <v>7.5173320095999996</v>
      </c>
      <c r="D118">
        <v>19800719</v>
      </c>
    </row>
    <row r="119" spans="1:4" x14ac:dyDescent="0.2">
      <c r="A119">
        <v>117</v>
      </c>
      <c r="B119">
        <v>6750</v>
      </c>
      <c r="C119">
        <v>11.855001977400001</v>
      </c>
      <c r="D119">
        <v>19800719</v>
      </c>
    </row>
    <row r="120" spans="1:4" x14ac:dyDescent="0.2">
      <c r="A120">
        <v>118</v>
      </c>
      <c r="B120">
        <v>6750</v>
      </c>
      <c r="C120">
        <v>46.694777692499898</v>
      </c>
      <c r="D120">
        <v>19800719</v>
      </c>
    </row>
    <row r="121" spans="1:4" x14ac:dyDescent="0.2">
      <c r="A121">
        <v>119</v>
      </c>
      <c r="B121">
        <v>6750</v>
      </c>
      <c r="C121">
        <v>11.5828562325999</v>
      </c>
      <c r="D121">
        <v>19800719</v>
      </c>
    </row>
    <row r="122" spans="1:4" x14ac:dyDescent="0.2">
      <c r="A122">
        <v>120</v>
      </c>
      <c r="B122">
        <v>7125</v>
      </c>
      <c r="C122">
        <v>36.088606621399897</v>
      </c>
      <c r="D122">
        <v>19800719</v>
      </c>
    </row>
    <row r="123" spans="1:4" x14ac:dyDescent="0.2">
      <c r="A123">
        <v>121</v>
      </c>
      <c r="B123">
        <v>7125</v>
      </c>
      <c r="C123">
        <v>4.4573505016399997</v>
      </c>
      <c r="D123">
        <v>19800719</v>
      </c>
    </row>
    <row r="124" spans="1:4" x14ac:dyDescent="0.2">
      <c r="A124">
        <v>122</v>
      </c>
      <c r="B124">
        <v>7125</v>
      </c>
      <c r="C124">
        <v>15.5283781928</v>
      </c>
      <c r="D124">
        <v>19800719</v>
      </c>
    </row>
    <row r="125" spans="1:4" x14ac:dyDescent="0.2">
      <c r="A125">
        <v>123</v>
      </c>
      <c r="B125">
        <v>7125</v>
      </c>
      <c r="C125">
        <v>4.0208797508599998</v>
      </c>
      <c r="D125">
        <v>19800719</v>
      </c>
    </row>
    <row r="126" spans="1:4" x14ac:dyDescent="0.2">
      <c r="A126">
        <v>124</v>
      </c>
      <c r="B126">
        <v>7125</v>
      </c>
      <c r="C126">
        <v>3.14621025882</v>
      </c>
      <c r="D126">
        <v>19800719</v>
      </c>
    </row>
    <row r="127" spans="1:4" x14ac:dyDescent="0.2">
      <c r="A127">
        <v>125</v>
      </c>
      <c r="B127">
        <v>7125</v>
      </c>
      <c r="C127">
        <v>5.3743774018400003</v>
      </c>
      <c r="D127">
        <v>19800719</v>
      </c>
    </row>
    <row r="128" spans="1:4" x14ac:dyDescent="0.2">
      <c r="A128">
        <v>126</v>
      </c>
      <c r="B128">
        <v>7125</v>
      </c>
      <c r="C128">
        <v>2.09216075424</v>
      </c>
      <c r="D128">
        <v>19800719</v>
      </c>
    </row>
    <row r="129" spans="1:4" x14ac:dyDescent="0.2">
      <c r="A129">
        <v>127</v>
      </c>
      <c r="B129">
        <v>7125</v>
      </c>
      <c r="C129">
        <v>3.4107851867800001</v>
      </c>
      <c r="D129">
        <v>19800719</v>
      </c>
    </row>
    <row r="130" spans="1:4" x14ac:dyDescent="0.2">
      <c r="A130">
        <v>128</v>
      </c>
      <c r="B130">
        <v>7500</v>
      </c>
      <c r="C130">
        <v>17.8280755472999</v>
      </c>
      <c r="D130">
        <v>19800719</v>
      </c>
    </row>
    <row r="131" spans="1:4" x14ac:dyDescent="0.2">
      <c r="A131">
        <v>129</v>
      </c>
      <c r="B131">
        <v>7500</v>
      </c>
      <c r="C131">
        <v>15.8714572564999</v>
      </c>
      <c r="D131">
        <v>19800719</v>
      </c>
    </row>
    <row r="132" spans="1:4" x14ac:dyDescent="0.2">
      <c r="A132">
        <v>130</v>
      </c>
      <c r="B132">
        <v>7500</v>
      </c>
      <c r="C132">
        <v>4.1601119095600003</v>
      </c>
      <c r="D132">
        <v>19800719</v>
      </c>
    </row>
    <row r="133" spans="1:4" x14ac:dyDescent="0.2">
      <c r="A133">
        <v>131</v>
      </c>
      <c r="B133">
        <v>7500</v>
      </c>
      <c r="C133">
        <v>28.9169799075</v>
      </c>
      <c r="D133">
        <v>19800719</v>
      </c>
    </row>
    <row r="134" spans="1:4" x14ac:dyDescent="0.2">
      <c r="A134">
        <v>132</v>
      </c>
      <c r="B134">
        <v>7500</v>
      </c>
      <c r="C134">
        <v>13.4604833120999</v>
      </c>
      <c r="D134">
        <v>19800719</v>
      </c>
    </row>
    <row r="135" spans="1:4" x14ac:dyDescent="0.2">
      <c r="A135">
        <v>133</v>
      </c>
      <c r="B135">
        <v>7500</v>
      </c>
      <c r="C135">
        <v>19.3518741148999</v>
      </c>
      <c r="D135">
        <v>19800719</v>
      </c>
    </row>
    <row r="136" spans="1:4" x14ac:dyDescent="0.2">
      <c r="A136">
        <v>134</v>
      </c>
      <c r="B136">
        <v>7500</v>
      </c>
      <c r="C136">
        <v>5.36158584998</v>
      </c>
      <c r="D136">
        <v>19800719</v>
      </c>
    </row>
    <row r="137" spans="1:4" x14ac:dyDescent="0.2">
      <c r="A137">
        <v>135</v>
      </c>
      <c r="B137">
        <v>7500</v>
      </c>
      <c r="C137">
        <v>2.6201141212599999</v>
      </c>
      <c r="D137">
        <v>19800719</v>
      </c>
    </row>
    <row r="138" spans="1:4" x14ac:dyDescent="0.2">
      <c r="A138">
        <v>136</v>
      </c>
      <c r="B138">
        <v>7500</v>
      </c>
      <c r="C138">
        <v>12.6037733865</v>
      </c>
      <c r="D138">
        <v>19800719</v>
      </c>
    </row>
    <row r="139" spans="1:4" x14ac:dyDescent="0.2">
      <c r="A139">
        <v>137</v>
      </c>
      <c r="B139">
        <v>7875</v>
      </c>
      <c r="C139">
        <v>3.4246439210199999</v>
      </c>
      <c r="D139">
        <v>19800719</v>
      </c>
    </row>
    <row r="140" spans="1:4" x14ac:dyDescent="0.2">
      <c r="A140">
        <v>138</v>
      </c>
      <c r="B140">
        <v>7875</v>
      </c>
      <c r="C140">
        <v>5.78706912027</v>
      </c>
      <c r="D140">
        <v>19800719</v>
      </c>
    </row>
    <row r="141" spans="1:4" x14ac:dyDescent="0.2">
      <c r="A141">
        <v>139</v>
      </c>
      <c r="B141">
        <v>7875</v>
      </c>
      <c r="C141">
        <v>18.3940742533999</v>
      </c>
      <c r="D141">
        <v>19800719</v>
      </c>
    </row>
    <row r="142" spans="1:4" x14ac:dyDescent="0.2">
      <c r="A142">
        <v>140</v>
      </c>
      <c r="B142">
        <v>7875</v>
      </c>
      <c r="C142">
        <v>7.3739021141499999</v>
      </c>
      <c r="D142">
        <v>19800719</v>
      </c>
    </row>
    <row r="143" spans="1:4" x14ac:dyDescent="0.2">
      <c r="A143">
        <v>141</v>
      </c>
      <c r="B143">
        <v>7875</v>
      </c>
      <c r="C143">
        <v>24.490428311399899</v>
      </c>
      <c r="D143">
        <v>19800719</v>
      </c>
    </row>
    <row r="144" spans="1:4" x14ac:dyDescent="0.2">
      <c r="A144">
        <v>142</v>
      </c>
      <c r="B144">
        <v>7875</v>
      </c>
      <c r="C144">
        <v>4.8501906266699999</v>
      </c>
      <c r="D144">
        <v>19800719</v>
      </c>
    </row>
    <row r="145" spans="1:4" x14ac:dyDescent="0.2">
      <c r="A145">
        <v>143</v>
      </c>
      <c r="B145">
        <v>7875</v>
      </c>
      <c r="C145">
        <v>11.244128546600001</v>
      </c>
      <c r="D145">
        <v>19800719</v>
      </c>
    </row>
    <row r="146" spans="1:4" x14ac:dyDescent="0.2">
      <c r="A146">
        <v>144</v>
      </c>
      <c r="B146">
        <v>8250</v>
      </c>
      <c r="C146">
        <v>12.8015374268</v>
      </c>
      <c r="D146">
        <v>19800719</v>
      </c>
    </row>
    <row r="147" spans="1:4" x14ac:dyDescent="0.2">
      <c r="A147">
        <v>145</v>
      </c>
      <c r="B147">
        <v>8250</v>
      </c>
      <c r="C147">
        <v>3.3051997686100001</v>
      </c>
      <c r="D147">
        <v>19800719</v>
      </c>
    </row>
    <row r="148" spans="1:4" x14ac:dyDescent="0.2">
      <c r="A148">
        <v>146</v>
      </c>
      <c r="B148">
        <v>8250</v>
      </c>
      <c r="C148">
        <v>3.8124697078700001</v>
      </c>
      <c r="D148">
        <v>19800719</v>
      </c>
    </row>
    <row r="149" spans="1:4" x14ac:dyDescent="0.2">
      <c r="A149">
        <v>147</v>
      </c>
      <c r="B149">
        <v>8250</v>
      </c>
      <c r="C149">
        <v>111.395255457</v>
      </c>
      <c r="D149">
        <v>19800719</v>
      </c>
    </row>
    <row r="150" spans="1:4" x14ac:dyDescent="0.2">
      <c r="A150">
        <v>148</v>
      </c>
      <c r="B150">
        <v>8250</v>
      </c>
      <c r="C150">
        <v>16.711794113100002</v>
      </c>
      <c r="D150">
        <v>19800719</v>
      </c>
    </row>
    <row r="151" spans="1:4" x14ac:dyDescent="0.2">
      <c r="A151">
        <v>149</v>
      </c>
      <c r="B151">
        <v>8250</v>
      </c>
      <c r="C151">
        <v>3.51250815569</v>
      </c>
      <c r="D151">
        <v>19800719</v>
      </c>
    </row>
    <row r="152" spans="1:4" x14ac:dyDescent="0.2">
      <c r="A152">
        <v>150</v>
      </c>
      <c r="B152">
        <v>8625</v>
      </c>
      <c r="C152">
        <v>61.1516764458</v>
      </c>
      <c r="D152">
        <v>19800719</v>
      </c>
    </row>
    <row r="153" spans="1:4" x14ac:dyDescent="0.2">
      <c r="A153">
        <v>151</v>
      </c>
      <c r="B153">
        <v>8625</v>
      </c>
      <c r="C153">
        <v>27.840701677799899</v>
      </c>
      <c r="D153">
        <v>19800719</v>
      </c>
    </row>
    <row r="154" spans="1:4" x14ac:dyDescent="0.2">
      <c r="A154">
        <v>152</v>
      </c>
      <c r="B154">
        <v>8625</v>
      </c>
      <c r="C154">
        <v>2.3441681215600001</v>
      </c>
      <c r="D154">
        <v>19800719</v>
      </c>
    </row>
    <row r="155" spans="1:4" x14ac:dyDescent="0.2">
      <c r="A155">
        <v>153</v>
      </c>
      <c r="B155">
        <v>8625</v>
      </c>
      <c r="C155">
        <v>3.4905741293500001</v>
      </c>
      <c r="D155">
        <v>19800719</v>
      </c>
    </row>
    <row r="156" spans="1:4" x14ac:dyDescent="0.2">
      <c r="A156">
        <v>154</v>
      </c>
      <c r="B156">
        <v>9000</v>
      </c>
      <c r="C156">
        <v>5.6976835564600004</v>
      </c>
      <c r="D156">
        <v>19800719</v>
      </c>
    </row>
    <row r="157" spans="1:4" x14ac:dyDescent="0.2">
      <c r="A157">
        <v>155</v>
      </c>
      <c r="B157">
        <v>9000</v>
      </c>
      <c r="C157">
        <v>4.5899098389399997</v>
      </c>
      <c r="D157">
        <v>19800719</v>
      </c>
    </row>
    <row r="158" spans="1:4" x14ac:dyDescent="0.2">
      <c r="A158">
        <v>156</v>
      </c>
      <c r="B158">
        <v>9000</v>
      </c>
      <c r="C158">
        <v>25.175317374399899</v>
      </c>
      <c r="D158">
        <v>19800719</v>
      </c>
    </row>
    <row r="159" spans="1:4" x14ac:dyDescent="0.2">
      <c r="A159">
        <v>157</v>
      </c>
      <c r="B159">
        <v>9000</v>
      </c>
      <c r="C159">
        <v>26.852309101900001</v>
      </c>
      <c r="D159">
        <v>19800719</v>
      </c>
    </row>
    <row r="160" spans="1:4" x14ac:dyDescent="0.2">
      <c r="A160">
        <v>158</v>
      </c>
      <c r="B160">
        <v>9000</v>
      </c>
      <c r="C160">
        <v>4.9396801513400002</v>
      </c>
      <c r="D160">
        <v>19800719</v>
      </c>
    </row>
    <row r="161" spans="1:4" x14ac:dyDescent="0.2">
      <c r="A161">
        <v>159</v>
      </c>
      <c r="B161">
        <v>9375</v>
      </c>
      <c r="C161">
        <v>28.639454984299899</v>
      </c>
      <c r="D161">
        <v>19800719</v>
      </c>
    </row>
    <row r="162" spans="1:4" x14ac:dyDescent="0.2">
      <c r="A162">
        <v>160</v>
      </c>
      <c r="B162">
        <v>9375</v>
      </c>
      <c r="C162">
        <v>8.9062851948499997</v>
      </c>
      <c r="D162">
        <v>19800719</v>
      </c>
    </row>
    <row r="163" spans="1:4" x14ac:dyDescent="0.2">
      <c r="A163">
        <v>161</v>
      </c>
      <c r="B163">
        <v>9375</v>
      </c>
      <c r="C163">
        <v>5.6232093198399999</v>
      </c>
      <c r="D163">
        <v>19800719</v>
      </c>
    </row>
    <row r="164" spans="1:4" x14ac:dyDescent="0.2">
      <c r="A164">
        <v>162</v>
      </c>
      <c r="B164">
        <v>9750</v>
      </c>
      <c r="C164">
        <v>40.7245344878</v>
      </c>
      <c r="D164">
        <v>19800719</v>
      </c>
    </row>
    <row r="165" spans="1:4" x14ac:dyDescent="0.2">
      <c r="A165">
        <v>163</v>
      </c>
      <c r="B165">
        <v>9750</v>
      </c>
      <c r="C165">
        <v>2.8768482838599998</v>
      </c>
      <c r="D165">
        <v>19800719</v>
      </c>
    </row>
    <row r="166" spans="1:4" x14ac:dyDescent="0.2">
      <c r="A166">
        <v>164</v>
      </c>
      <c r="B166">
        <v>9750</v>
      </c>
      <c r="C166">
        <v>8.3226345417199905</v>
      </c>
      <c r="D166">
        <v>19800719</v>
      </c>
    </row>
    <row r="167" spans="1:4" x14ac:dyDescent="0.2">
      <c r="A167">
        <v>165</v>
      </c>
      <c r="B167">
        <v>9750</v>
      </c>
      <c r="C167">
        <v>7.8336005168399998</v>
      </c>
      <c r="D167">
        <v>19800719</v>
      </c>
    </row>
    <row r="168" spans="1:4" x14ac:dyDescent="0.2">
      <c r="A168">
        <v>166</v>
      </c>
      <c r="B168">
        <v>10125</v>
      </c>
      <c r="C168">
        <v>2.5462695151400001</v>
      </c>
      <c r="D168">
        <v>19800719</v>
      </c>
    </row>
    <row r="169" spans="1:4" x14ac:dyDescent="0.2">
      <c r="A169">
        <v>167</v>
      </c>
      <c r="B169">
        <v>10125</v>
      </c>
      <c r="C169">
        <v>56.339563271099898</v>
      </c>
      <c r="D169">
        <v>19800719</v>
      </c>
    </row>
    <row r="170" spans="1:4" x14ac:dyDescent="0.2">
      <c r="A170">
        <v>168</v>
      </c>
      <c r="B170">
        <v>10125</v>
      </c>
      <c r="C170">
        <v>22.748907856999899</v>
      </c>
      <c r="D170">
        <v>19800719</v>
      </c>
    </row>
    <row r="171" spans="1:4" x14ac:dyDescent="0.2">
      <c r="A171">
        <v>169</v>
      </c>
      <c r="B171">
        <v>10125</v>
      </c>
      <c r="C171">
        <v>10.9663039610999</v>
      </c>
      <c r="D171">
        <v>19800719</v>
      </c>
    </row>
    <row r="172" spans="1:4" x14ac:dyDescent="0.2">
      <c r="A172">
        <v>170</v>
      </c>
      <c r="B172">
        <v>10125</v>
      </c>
      <c r="C172">
        <v>5.93213611971</v>
      </c>
      <c r="D172">
        <v>19800719</v>
      </c>
    </row>
    <row r="173" spans="1:4" x14ac:dyDescent="0.2">
      <c r="A173">
        <v>171</v>
      </c>
      <c r="B173">
        <v>10125</v>
      </c>
      <c r="C173">
        <v>30.168945742399899</v>
      </c>
      <c r="D173">
        <v>19800719</v>
      </c>
    </row>
    <row r="174" spans="1:4" x14ac:dyDescent="0.2">
      <c r="A174">
        <v>172</v>
      </c>
      <c r="B174">
        <v>10500</v>
      </c>
      <c r="C174">
        <v>39.9622988652999</v>
      </c>
      <c r="D174">
        <v>19800719</v>
      </c>
    </row>
    <row r="175" spans="1:4" x14ac:dyDescent="0.2">
      <c r="A175">
        <v>173</v>
      </c>
      <c r="B175">
        <v>10500</v>
      </c>
      <c r="C175">
        <v>13.2297843337</v>
      </c>
      <c r="D175">
        <v>19800719</v>
      </c>
    </row>
    <row r="176" spans="1:4" x14ac:dyDescent="0.2">
      <c r="A176">
        <v>174</v>
      </c>
      <c r="B176">
        <v>10500</v>
      </c>
      <c r="C176">
        <v>12.370582732200001</v>
      </c>
      <c r="D176">
        <v>19800719</v>
      </c>
    </row>
    <row r="177" spans="1:4" x14ac:dyDescent="0.2">
      <c r="A177">
        <v>175</v>
      </c>
      <c r="B177">
        <v>10875</v>
      </c>
      <c r="C177">
        <v>45.4568935823999</v>
      </c>
      <c r="D177">
        <v>19800719</v>
      </c>
    </row>
    <row r="178" spans="1:4" x14ac:dyDescent="0.2">
      <c r="A178">
        <v>176</v>
      </c>
      <c r="B178">
        <v>11250</v>
      </c>
      <c r="C178">
        <v>19.8860977713999</v>
      </c>
      <c r="D178">
        <v>19800719</v>
      </c>
    </row>
    <row r="179" spans="1:4" x14ac:dyDescent="0.2">
      <c r="A179">
        <v>177</v>
      </c>
      <c r="B179">
        <v>11250</v>
      </c>
      <c r="C179">
        <v>16.6791244887999</v>
      </c>
      <c r="D179">
        <v>19800719</v>
      </c>
    </row>
    <row r="180" spans="1:4" x14ac:dyDescent="0.2">
      <c r="A180">
        <v>178</v>
      </c>
      <c r="B180">
        <v>11250</v>
      </c>
      <c r="C180">
        <v>20.687841101699899</v>
      </c>
      <c r="D180">
        <v>19800719</v>
      </c>
    </row>
    <row r="181" spans="1:4" x14ac:dyDescent="0.2">
      <c r="A181">
        <v>179</v>
      </c>
      <c r="B181">
        <v>11625</v>
      </c>
      <c r="C181">
        <v>46.471521992600003</v>
      </c>
      <c r="D181">
        <v>19800719</v>
      </c>
    </row>
    <row r="182" spans="1:4" x14ac:dyDescent="0.2">
      <c r="A182">
        <v>180</v>
      </c>
      <c r="B182">
        <v>12000</v>
      </c>
      <c r="C182">
        <v>14.9121125747</v>
      </c>
      <c r="D182">
        <v>19800719</v>
      </c>
    </row>
    <row r="183" spans="1:4" x14ac:dyDescent="0.2">
      <c r="A183">
        <v>181</v>
      </c>
      <c r="B183">
        <v>12000</v>
      </c>
      <c r="C183">
        <v>39.3744921037</v>
      </c>
      <c r="D183">
        <v>19800719</v>
      </c>
    </row>
    <row r="184" spans="1:4" x14ac:dyDescent="0.2">
      <c r="A184">
        <v>182</v>
      </c>
      <c r="B184">
        <v>12000</v>
      </c>
      <c r="C184">
        <v>27.1534818917</v>
      </c>
      <c r="D184">
        <v>19800719</v>
      </c>
    </row>
    <row r="185" spans="1:4" x14ac:dyDescent="0.2">
      <c r="A185">
        <v>183</v>
      </c>
      <c r="B185">
        <v>12375</v>
      </c>
      <c r="C185">
        <v>9.2789828325499997</v>
      </c>
      <c r="D185">
        <v>19800719</v>
      </c>
    </row>
    <row r="186" spans="1:4" x14ac:dyDescent="0.2">
      <c r="A186">
        <v>184</v>
      </c>
      <c r="B186">
        <v>12375</v>
      </c>
      <c r="C186">
        <v>13.349762394700001</v>
      </c>
      <c r="D186">
        <v>19800719</v>
      </c>
    </row>
    <row r="187" spans="1:4" x14ac:dyDescent="0.2">
      <c r="A187">
        <v>185</v>
      </c>
      <c r="B187">
        <v>12375</v>
      </c>
      <c r="C187">
        <v>29.533106642100002</v>
      </c>
      <c r="D187">
        <v>19800719</v>
      </c>
    </row>
    <row r="188" spans="1:4" x14ac:dyDescent="0.2">
      <c r="A188">
        <v>186</v>
      </c>
      <c r="B188">
        <v>12375</v>
      </c>
      <c r="C188">
        <v>16.4427566717</v>
      </c>
      <c r="D188">
        <v>19800719</v>
      </c>
    </row>
    <row r="189" spans="1:4" x14ac:dyDescent="0.2">
      <c r="A189">
        <v>187</v>
      </c>
      <c r="B189">
        <v>12750</v>
      </c>
      <c r="C189">
        <v>49.066682685099899</v>
      </c>
      <c r="D189">
        <v>19800719</v>
      </c>
    </row>
    <row r="190" spans="1:4" x14ac:dyDescent="0.2">
      <c r="A190">
        <v>188</v>
      </c>
      <c r="B190">
        <v>12750</v>
      </c>
      <c r="C190">
        <v>6.1753571025099996</v>
      </c>
      <c r="D190">
        <v>19800719</v>
      </c>
    </row>
    <row r="191" spans="1:4" x14ac:dyDescent="0.2">
      <c r="A191">
        <v>189</v>
      </c>
      <c r="B191">
        <v>13125</v>
      </c>
      <c r="C191">
        <v>40.566080230799898</v>
      </c>
      <c r="D191">
        <v>19800719</v>
      </c>
    </row>
    <row r="192" spans="1:4" x14ac:dyDescent="0.2">
      <c r="A192">
        <v>190</v>
      </c>
      <c r="B192">
        <v>13125</v>
      </c>
      <c r="C192">
        <v>41.8158842351</v>
      </c>
      <c r="D192">
        <v>19800719</v>
      </c>
    </row>
    <row r="193" spans="1:4" x14ac:dyDescent="0.2">
      <c r="A193">
        <v>191</v>
      </c>
      <c r="B193">
        <v>13500</v>
      </c>
      <c r="C193">
        <v>45.403448866799899</v>
      </c>
      <c r="D193">
        <v>19800719</v>
      </c>
    </row>
    <row r="194" spans="1:4" x14ac:dyDescent="0.2">
      <c r="A194">
        <v>192</v>
      </c>
      <c r="B194">
        <v>13500</v>
      </c>
      <c r="C194">
        <v>3.0766097767499998</v>
      </c>
      <c r="D194">
        <v>19800719</v>
      </c>
    </row>
    <row r="195" spans="1:4" x14ac:dyDescent="0.2">
      <c r="A195">
        <v>193</v>
      </c>
      <c r="B195">
        <v>13875</v>
      </c>
      <c r="C195">
        <v>35.424995854099897</v>
      </c>
      <c r="D195">
        <v>19800719</v>
      </c>
    </row>
    <row r="196" spans="1:4" x14ac:dyDescent="0.2">
      <c r="A196">
        <v>194</v>
      </c>
      <c r="B196">
        <v>14250</v>
      </c>
      <c r="C196">
        <v>80.881020247899897</v>
      </c>
      <c r="D196">
        <v>19800719</v>
      </c>
    </row>
    <row r="197" spans="1:4" x14ac:dyDescent="0.2">
      <c r="A197">
        <v>195</v>
      </c>
      <c r="B197">
        <v>14250</v>
      </c>
      <c r="C197">
        <v>7.1673619446199996</v>
      </c>
      <c r="D197">
        <v>19800719</v>
      </c>
    </row>
    <row r="198" spans="1:4" x14ac:dyDescent="0.2">
      <c r="A198">
        <v>196</v>
      </c>
      <c r="B198">
        <v>14250</v>
      </c>
      <c r="C198">
        <v>17.558770443699899</v>
      </c>
      <c r="D198">
        <v>19800719</v>
      </c>
    </row>
    <row r="199" spans="1:4" x14ac:dyDescent="0.2">
      <c r="A199">
        <v>197</v>
      </c>
      <c r="B199">
        <v>14625</v>
      </c>
      <c r="C199">
        <v>41.052402473599898</v>
      </c>
      <c r="D199">
        <v>19800719</v>
      </c>
    </row>
    <row r="200" spans="1:4" x14ac:dyDescent="0.2">
      <c r="A200">
        <v>198</v>
      </c>
      <c r="B200">
        <v>15000</v>
      </c>
      <c r="C200">
        <v>37.278114622799897</v>
      </c>
      <c r="D200">
        <v>19800719</v>
      </c>
    </row>
    <row r="201" spans="1:4" x14ac:dyDescent="0.2">
      <c r="A201">
        <v>199</v>
      </c>
      <c r="B201">
        <v>15375</v>
      </c>
      <c r="C201">
        <v>32.755065506400001</v>
      </c>
      <c r="D201">
        <v>19800719</v>
      </c>
    </row>
    <row r="202" spans="1:4" x14ac:dyDescent="0.2">
      <c r="A202">
        <v>200</v>
      </c>
      <c r="B202">
        <v>15375</v>
      </c>
      <c r="C202">
        <v>6.76616301396</v>
      </c>
      <c r="D202">
        <v>19800719</v>
      </c>
    </row>
    <row r="203" spans="1:4" x14ac:dyDescent="0.2">
      <c r="A203">
        <v>201</v>
      </c>
      <c r="B203">
        <v>15750</v>
      </c>
      <c r="C203">
        <v>62.404114049900002</v>
      </c>
      <c r="D203">
        <v>19800719</v>
      </c>
    </row>
    <row r="204" spans="1:4" x14ac:dyDescent="0.2">
      <c r="A204">
        <v>202</v>
      </c>
      <c r="B204">
        <v>16125</v>
      </c>
      <c r="C204">
        <v>56.2584988776999</v>
      </c>
      <c r="D204">
        <v>19800719</v>
      </c>
    </row>
    <row r="205" spans="1:4" x14ac:dyDescent="0.2">
      <c r="A205">
        <v>203</v>
      </c>
      <c r="B205">
        <v>16500</v>
      </c>
      <c r="C205">
        <v>36.0077148958</v>
      </c>
      <c r="D205">
        <v>19800719</v>
      </c>
    </row>
    <row r="206" spans="1:4" x14ac:dyDescent="0.2">
      <c r="A206">
        <v>204</v>
      </c>
      <c r="B206">
        <v>16875</v>
      </c>
      <c r="C206">
        <v>34.358165326699897</v>
      </c>
      <c r="D206">
        <v>19800719</v>
      </c>
    </row>
    <row r="207" spans="1:4" x14ac:dyDescent="0.2">
      <c r="A207">
        <v>205</v>
      </c>
      <c r="B207">
        <v>17250</v>
      </c>
      <c r="C207">
        <v>48.758103669299899</v>
      </c>
      <c r="D207">
        <v>19800719</v>
      </c>
    </row>
    <row r="208" spans="1:4" x14ac:dyDescent="0.2">
      <c r="A208">
        <v>206</v>
      </c>
      <c r="B208">
        <v>17625</v>
      </c>
      <c r="C208">
        <v>53.301348958200002</v>
      </c>
      <c r="D208">
        <v>19800719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C12B-4083-9A4E-90BF-05506948EB9B}">
  <dimension ref="A1:I234"/>
  <sheetViews>
    <sheetView topLeftCell="A6" workbookViewId="0">
      <selection activeCell="J22" sqref="J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  <c r="I1" t="s">
        <v>7</v>
      </c>
    </row>
    <row r="2" spans="1:9" x14ac:dyDescent="0.2">
      <c r="A2">
        <v>0</v>
      </c>
      <c r="B2">
        <v>0</v>
      </c>
      <c r="C2">
        <v>52.1825256435</v>
      </c>
      <c r="D2">
        <v>19770724</v>
      </c>
      <c r="F2">
        <v>0</v>
      </c>
      <c r="G2">
        <f>SUM(C2:C6)</f>
        <v>166.66073988018979</v>
      </c>
      <c r="I2">
        <f>COUNT(B:B)/49</f>
        <v>4.7551020408163263</v>
      </c>
    </row>
    <row r="3" spans="1:9" x14ac:dyDescent="0.2">
      <c r="A3">
        <v>1</v>
      </c>
      <c r="B3">
        <v>0</v>
      </c>
      <c r="C3">
        <v>43.409732988999899</v>
      </c>
      <c r="D3">
        <v>19770724</v>
      </c>
      <c r="F3">
        <f>0+375</f>
        <v>375</v>
      </c>
      <c r="G3">
        <f>SUM(C7:C11)</f>
        <v>143.55716769431001</v>
      </c>
    </row>
    <row r="4" spans="1:9" x14ac:dyDescent="0.2">
      <c r="A4">
        <v>2</v>
      </c>
      <c r="B4">
        <v>0</v>
      </c>
      <c r="C4">
        <v>6.9854742749899996</v>
      </c>
      <c r="D4">
        <v>19770724</v>
      </c>
      <c r="F4">
        <f>F3+375</f>
        <v>750</v>
      </c>
      <c r="G4">
        <f>SUM(C12:C15)</f>
        <v>108.1761240619997</v>
      </c>
    </row>
    <row r="5" spans="1:9" x14ac:dyDescent="0.2">
      <c r="A5">
        <v>3</v>
      </c>
      <c r="B5">
        <v>0</v>
      </c>
      <c r="C5">
        <v>11.6089446860999</v>
      </c>
      <c r="D5">
        <v>19770724</v>
      </c>
      <c r="F5">
        <f t="shared" ref="F5:F50" si="0">F4+375</f>
        <v>1125</v>
      </c>
      <c r="G5">
        <f>SUM(C16:C17)</f>
        <v>88.797285384399899</v>
      </c>
    </row>
    <row r="6" spans="1:9" x14ac:dyDescent="0.2">
      <c r="A6">
        <v>4</v>
      </c>
      <c r="B6">
        <v>0</v>
      </c>
      <c r="C6">
        <v>52.474062286600002</v>
      </c>
      <c r="D6">
        <v>19770724</v>
      </c>
      <c r="F6">
        <f t="shared" si="0"/>
        <v>1500</v>
      </c>
      <c r="G6">
        <f>SUM(C18)</f>
        <v>54.122621454399898</v>
      </c>
    </row>
    <row r="7" spans="1:9" x14ac:dyDescent="0.2">
      <c r="A7">
        <v>5</v>
      </c>
      <c r="B7">
        <v>375</v>
      </c>
      <c r="C7">
        <v>23.836890037100002</v>
      </c>
      <c r="D7">
        <v>19770724</v>
      </c>
      <c r="F7">
        <f t="shared" si="0"/>
        <v>1875</v>
      </c>
      <c r="G7">
        <f>SUM(C19)</f>
        <v>28.4978582405999</v>
      </c>
    </row>
    <row r="8" spans="1:9" x14ac:dyDescent="0.2">
      <c r="A8">
        <v>6</v>
      </c>
      <c r="B8">
        <v>375</v>
      </c>
      <c r="C8">
        <v>29.1022372063</v>
      </c>
      <c r="D8">
        <v>19770724</v>
      </c>
      <c r="F8">
        <f t="shared" si="0"/>
        <v>2250</v>
      </c>
      <c r="G8">
        <f>SUM(C20:C21)</f>
        <v>35.7750053570999</v>
      </c>
    </row>
    <row r="9" spans="1:9" x14ac:dyDescent="0.2">
      <c r="A9">
        <v>7</v>
      </c>
      <c r="B9">
        <v>375</v>
      </c>
      <c r="C9">
        <v>70.962947799000005</v>
      </c>
      <c r="D9">
        <v>19770724</v>
      </c>
      <c r="F9">
        <f t="shared" si="0"/>
        <v>2625</v>
      </c>
      <c r="G9">
        <f>SUM(C22:C26)</f>
        <v>81.848772318149898</v>
      </c>
    </row>
    <row r="10" spans="1:9" x14ac:dyDescent="0.2">
      <c r="A10">
        <v>8</v>
      </c>
      <c r="B10">
        <v>375</v>
      </c>
      <c r="C10">
        <v>10.6705986247</v>
      </c>
      <c r="D10">
        <v>19770724</v>
      </c>
      <c r="F10">
        <f t="shared" si="0"/>
        <v>3000</v>
      </c>
      <c r="G10">
        <f>SUM(C27:C32)</f>
        <v>80.87692014963001</v>
      </c>
    </row>
    <row r="11" spans="1:9" x14ac:dyDescent="0.2">
      <c r="A11">
        <v>9</v>
      </c>
      <c r="B11">
        <v>375</v>
      </c>
      <c r="C11">
        <v>8.9844940272099905</v>
      </c>
      <c r="D11">
        <v>19770724</v>
      </c>
      <c r="F11">
        <f t="shared" si="0"/>
        <v>3375</v>
      </c>
      <c r="G11">
        <f>SUM(C33:C38)</f>
        <v>125.22234291893989</v>
      </c>
    </row>
    <row r="12" spans="1:9" x14ac:dyDescent="0.2">
      <c r="A12">
        <v>10</v>
      </c>
      <c r="B12">
        <v>750</v>
      </c>
      <c r="C12">
        <v>21.890820004199899</v>
      </c>
      <c r="D12">
        <v>19770724</v>
      </c>
      <c r="F12">
        <f t="shared" si="0"/>
        <v>3750</v>
      </c>
      <c r="G12">
        <f>SUM(C39:C40)</f>
        <v>22.950525701229999</v>
      </c>
    </row>
    <row r="13" spans="1:9" x14ac:dyDescent="0.2">
      <c r="A13">
        <v>11</v>
      </c>
      <c r="B13">
        <v>750</v>
      </c>
      <c r="C13">
        <v>54.245914658399897</v>
      </c>
      <c r="D13">
        <v>19770724</v>
      </c>
      <c r="F13">
        <f t="shared" si="0"/>
        <v>4125</v>
      </c>
      <c r="G13">
        <f>SUM(C41:C51)</f>
        <v>246.03152267739969</v>
      </c>
    </row>
    <row r="14" spans="1:9" x14ac:dyDescent="0.2">
      <c r="A14">
        <v>12</v>
      </c>
      <c r="B14">
        <v>750</v>
      </c>
      <c r="C14">
        <v>12.3513981255999</v>
      </c>
      <c r="D14">
        <v>19770724</v>
      </c>
      <c r="F14">
        <f t="shared" si="0"/>
        <v>4500</v>
      </c>
      <c r="G14">
        <f>SUM(C52:C63)</f>
        <v>281.59573462064935</v>
      </c>
    </row>
    <row r="15" spans="1:9" x14ac:dyDescent="0.2">
      <c r="A15">
        <v>13</v>
      </c>
      <c r="B15">
        <v>750</v>
      </c>
      <c r="C15">
        <v>19.687991273800002</v>
      </c>
      <c r="D15">
        <v>19770724</v>
      </c>
      <c r="F15">
        <f t="shared" si="0"/>
        <v>4875</v>
      </c>
      <c r="G15">
        <f>SUM(C64:C77)</f>
        <v>179.91428270222991</v>
      </c>
    </row>
    <row r="16" spans="1:9" x14ac:dyDescent="0.2">
      <c r="A16">
        <v>14</v>
      </c>
      <c r="B16">
        <v>1125</v>
      </c>
      <c r="C16">
        <v>23.505163777500002</v>
      </c>
      <c r="D16">
        <v>19770724</v>
      </c>
      <c r="F16">
        <f t="shared" si="0"/>
        <v>5250</v>
      </c>
      <c r="G16">
        <f>SUM(C78:C92)</f>
        <v>208.90856124446961</v>
      </c>
    </row>
    <row r="17" spans="1:7" x14ac:dyDescent="0.2">
      <c r="A17">
        <v>15</v>
      </c>
      <c r="B17">
        <v>1125</v>
      </c>
      <c r="C17">
        <v>65.292121606899897</v>
      </c>
      <c r="D17">
        <v>19770724</v>
      </c>
      <c r="F17">
        <f t="shared" si="0"/>
        <v>5625</v>
      </c>
      <c r="G17">
        <f>SUM(C93:C99)</f>
        <v>192.84925374381967</v>
      </c>
    </row>
    <row r="18" spans="1:7" x14ac:dyDescent="0.2">
      <c r="A18">
        <v>16</v>
      </c>
      <c r="B18">
        <v>1500</v>
      </c>
      <c r="C18">
        <v>54.122621454399898</v>
      </c>
      <c r="D18">
        <v>19770724</v>
      </c>
      <c r="F18">
        <f t="shared" si="0"/>
        <v>6000</v>
      </c>
      <c r="G18">
        <f>SUM(C100:C108)</f>
        <v>127.38609598158979</v>
      </c>
    </row>
    <row r="19" spans="1:7" x14ac:dyDescent="0.2">
      <c r="A19">
        <v>17</v>
      </c>
      <c r="B19">
        <v>1875</v>
      </c>
      <c r="C19">
        <v>28.4978582405999</v>
      </c>
      <c r="D19">
        <v>19770724</v>
      </c>
      <c r="F19">
        <f t="shared" si="0"/>
        <v>6375</v>
      </c>
      <c r="G19">
        <f>SUM(C109:C124)</f>
        <v>187.0141228945497</v>
      </c>
    </row>
    <row r="20" spans="1:7" x14ac:dyDescent="0.2">
      <c r="A20">
        <v>18</v>
      </c>
      <c r="B20">
        <v>2250</v>
      </c>
      <c r="C20">
        <v>12.776226382200001</v>
      </c>
      <c r="D20">
        <v>19770724</v>
      </c>
      <c r="F20">
        <f t="shared" si="0"/>
        <v>6750</v>
      </c>
      <c r="G20">
        <f>SUM(C125:C135)</f>
        <v>150.69683674779981</v>
      </c>
    </row>
    <row r="21" spans="1:7" x14ac:dyDescent="0.2">
      <c r="A21">
        <v>19</v>
      </c>
      <c r="B21">
        <v>2250</v>
      </c>
      <c r="C21">
        <v>22.998778974899899</v>
      </c>
      <c r="D21">
        <v>19770724</v>
      </c>
      <c r="F21">
        <f t="shared" si="0"/>
        <v>7125</v>
      </c>
      <c r="G21">
        <f>SUM(C136:C144)</f>
        <v>94.34496180955</v>
      </c>
    </row>
    <row r="22" spans="1:7" x14ac:dyDescent="0.2">
      <c r="A22">
        <v>20</v>
      </c>
      <c r="B22">
        <v>2625</v>
      </c>
      <c r="C22">
        <v>15.970868143000001</v>
      </c>
      <c r="D22">
        <v>19770724</v>
      </c>
      <c r="F22">
        <f t="shared" si="0"/>
        <v>7500</v>
      </c>
      <c r="G22">
        <f>SUM(C145:C152)</f>
        <v>107.6172287648198</v>
      </c>
    </row>
    <row r="23" spans="1:7" x14ac:dyDescent="0.2">
      <c r="A23">
        <v>21</v>
      </c>
      <c r="B23">
        <v>2625</v>
      </c>
      <c r="C23">
        <v>16.5958918102999</v>
      </c>
      <c r="D23">
        <v>19770724</v>
      </c>
      <c r="F23">
        <f t="shared" si="0"/>
        <v>7875</v>
      </c>
      <c r="G23">
        <f>SUM(C153:C157)</f>
        <v>117.84352280709969</v>
      </c>
    </row>
    <row r="24" spans="1:7" x14ac:dyDescent="0.2">
      <c r="A24">
        <v>22</v>
      </c>
      <c r="B24">
        <v>2625</v>
      </c>
      <c r="C24">
        <v>33.356461332400002</v>
      </c>
      <c r="D24">
        <v>19770724</v>
      </c>
      <c r="F24">
        <f t="shared" si="0"/>
        <v>8250</v>
      </c>
      <c r="G24">
        <f>SUM(C158:C162)</f>
        <v>64.565941413579793</v>
      </c>
    </row>
    <row r="25" spans="1:7" x14ac:dyDescent="0.2">
      <c r="A25">
        <v>23</v>
      </c>
      <c r="B25">
        <v>2625</v>
      </c>
      <c r="C25">
        <v>11.7351660712</v>
      </c>
      <c r="D25">
        <v>19770724</v>
      </c>
      <c r="F25">
        <f t="shared" si="0"/>
        <v>8625</v>
      </c>
      <c r="G25">
        <f>SUM(C163:C172)</f>
        <v>202.42092317028983</v>
      </c>
    </row>
    <row r="26" spans="1:7" x14ac:dyDescent="0.2">
      <c r="A26">
        <v>24</v>
      </c>
      <c r="B26">
        <v>2625</v>
      </c>
      <c r="C26">
        <v>4.1903849612500004</v>
      </c>
      <c r="D26">
        <v>19770724</v>
      </c>
      <c r="F26">
        <f t="shared" si="0"/>
        <v>9000</v>
      </c>
      <c r="G26">
        <f>SUM(C173:C178)</f>
        <v>109.2683123481999</v>
      </c>
    </row>
    <row r="27" spans="1:7" x14ac:dyDescent="0.2">
      <c r="A27">
        <v>25</v>
      </c>
      <c r="B27">
        <v>3000</v>
      </c>
      <c r="C27">
        <v>6.8594814492299996</v>
      </c>
      <c r="D27">
        <v>19770724</v>
      </c>
      <c r="F27">
        <f t="shared" si="0"/>
        <v>9375</v>
      </c>
      <c r="G27">
        <f>SUM(C179:C183)</f>
        <v>87.707701315089892</v>
      </c>
    </row>
    <row r="28" spans="1:7" x14ac:dyDescent="0.2">
      <c r="A28">
        <v>26</v>
      </c>
      <c r="B28">
        <v>3000</v>
      </c>
      <c r="C28">
        <v>19.2128326598</v>
      </c>
      <c r="D28">
        <v>19770724</v>
      </c>
      <c r="F28">
        <f t="shared" si="0"/>
        <v>9750</v>
      </c>
      <c r="G28">
        <f>SUM(C184:C188)</f>
        <v>73.643674380419895</v>
      </c>
    </row>
    <row r="29" spans="1:7" x14ac:dyDescent="0.2">
      <c r="A29">
        <v>27</v>
      </c>
      <c r="B29">
        <v>3000</v>
      </c>
      <c r="C29">
        <v>18.0258043282</v>
      </c>
      <c r="D29">
        <v>19770724</v>
      </c>
      <c r="F29">
        <f t="shared" si="0"/>
        <v>10125</v>
      </c>
      <c r="G29">
        <f>SUM(C189:C191)</f>
        <v>82.523652723899687</v>
      </c>
    </row>
    <row r="30" spans="1:7" x14ac:dyDescent="0.2">
      <c r="A30">
        <v>28</v>
      </c>
      <c r="B30">
        <v>3000</v>
      </c>
      <c r="C30">
        <v>14.220803909400001</v>
      </c>
      <c r="D30">
        <v>19770724</v>
      </c>
      <c r="F30">
        <f t="shared" si="0"/>
        <v>10500</v>
      </c>
      <c r="G30">
        <f>SUM(C192:C195)</f>
        <v>109.3702442301397</v>
      </c>
    </row>
    <row r="31" spans="1:7" x14ac:dyDescent="0.2">
      <c r="A31">
        <v>29</v>
      </c>
      <c r="B31">
        <v>3000</v>
      </c>
      <c r="C31">
        <v>11.5722852944</v>
      </c>
      <c r="D31">
        <v>19770724</v>
      </c>
      <c r="F31">
        <f t="shared" si="0"/>
        <v>10875</v>
      </c>
      <c r="G31">
        <f>SUM(C196:C197)</f>
        <v>96.393039649499798</v>
      </c>
    </row>
    <row r="32" spans="1:7" x14ac:dyDescent="0.2">
      <c r="A32">
        <v>30</v>
      </c>
      <c r="B32">
        <v>3000</v>
      </c>
      <c r="C32">
        <v>10.985712508600001</v>
      </c>
      <c r="D32">
        <v>19770724</v>
      </c>
      <c r="F32">
        <f t="shared" si="0"/>
        <v>11250</v>
      </c>
      <c r="G32">
        <f>SUM(C198:C199)</f>
        <v>63.663031636299799</v>
      </c>
    </row>
    <row r="33" spans="1:7" x14ac:dyDescent="0.2">
      <c r="A33">
        <v>31</v>
      </c>
      <c r="B33">
        <v>3375</v>
      </c>
      <c r="C33">
        <v>58.265170095800002</v>
      </c>
      <c r="D33">
        <v>19770724</v>
      </c>
      <c r="F33">
        <f t="shared" si="0"/>
        <v>11625</v>
      </c>
      <c r="G33">
        <f>SUM(C200:C202)</f>
        <v>80.915921364200003</v>
      </c>
    </row>
    <row r="34" spans="1:7" x14ac:dyDescent="0.2">
      <c r="A34">
        <v>32</v>
      </c>
      <c r="B34">
        <v>3375</v>
      </c>
      <c r="C34">
        <v>27.595686961399899</v>
      </c>
      <c r="D34">
        <v>19770724</v>
      </c>
      <c r="F34">
        <f t="shared" si="0"/>
        <v>12000</v>
      </c>
      <c r="G34">
        <f>SUM(C203:C204)</f>
        <v>65.628434432150001</v>
      </c>
    </row>
    <row r="35" spans="1:7" x14ac:dyDescent="0.2">
      <c r="A35">
        <v>33</v>
      </c>
      <c r="B35">
        <v>3375</v>
      </c>
      <c r="C35">
        <v>14.6675162216</v>
      </c>
      <c r="D35">
        <v>19770724</v>
      </c>
      <c r="F35">
        <f t="shared" si="0"/>
        <v>12375</v>
      </c>
      <c r="G35">
        <f>SUM(C205:C206)</f>
        <v>78.116285803499892</v>
      </c>
    </row>
    <row r="36" spans="1:7" x14ac:dyDescent="0.2">
      <c r="A36">
        <v>34</v>
      </c>
      <c r="B36">
        <v>3375</v>
      </c>
      <c r="C36">
        <v>10.9358585595</v>
      </c>
      <c r="D36">
        <v>19770724</v>
      </c>
      <c r="F36">
        <f t="shared" si="0"/>
        <v>12750</v>
      </c>
      <c r="G36">
        <f>SUM(C207:C208)</f>
        <v>46.793124218969893</v>
      </c>
    </row>
    <row r="37" spans="1:7" x14ac:dyDescent="0.2">
      <c r="A37">
        <v>35</v>
      </c>
      <c r="B37">
        <v>3375</v>
      </c>
      <c r="C37">
        <v>8.6587026388199906</v>
      </c>
      <c r="D37">
        <v>19770724</v>
      </c>
      <c r="F37">
        <f t="shared" si="0"/>
        <v>13125</v>
      </c>
      <c r="G37">
        <f>SUM(C209:C210)</f>
        <v>110.45920200089989</v>
      </c>
    </row>
    <row r="38" spans="1:7" x14ac:dyDescent="0.2">
      <c r="A38">
        <v>36</v>
      </c>
      <c r="B38">
        <v>3375</v>
      </c>
      <c r="C38">
        <v>5.0994084418199996</v>
      </c>
      <c r="D38">
        <v>19770724</v>
      </c>
      <c r="F38">
        <f t="shared" si="0"/>
        <v>13500</v>
      </c>
      <c r="G38">
        <f>SUM(C211:C212)</f>
        <v>100.27287895879991</v>
      </c>
    </row>
    <row r="39" spans="1:7" x14ac:dyDescent="0.2">
      <c r="A39">
        <v>37</v>
      </c>
      <c r="B39">
        <v>3750</v>
      </c>
      <c r="C39">
        <v>17.253423598400001</v>
      </c>
      <c r="D39">
        <v>19770724</v>
      </c>
      <c r="F39">
        <f t="shared" si="0"/>
        <v>13875</v>
      </c>
      <c r="G39">
        <f>SUM(C213:C216)</f>
        <v>92.379011405069889</v>
      </c>
    </row>
    <row r="40" spans="1:7" x14ac:dyDescent="0.2">
      <c r="A40">
        <v>38</v>
      </c>
      <c r="B40">
        <v>3750</v>
      </c>
      <c r="C40">
        <v>5.6971021028299997</v>
      </c>
      <c r="D40">
        <v>19770724</v>
      </c>
      <c r="F40">
        <f t="shared" si="0"/>
        <v>14250</v>
      </c>
      <c r="G40">
        <f>SUM(C217:C218)</f>
        <v>84.437276542539891</v>
      </c>
    </row>
    <row r="41" spans="1:7" x14ac:dyDescent="0.2">
      <c r="A41">
        <v>39</v>
      </c>
      <c r="B41">
        <v>4125</v>
      </c>
      <c r="C41">
        <v>47.0807887859999</v>
      </c>
      <c r="D41">
        <v>19770724</v>
      </c>
      <c r="F41">
        <f t="shared" si="0"/>
        <v>14625</v>
      </c>
      <c r="G41">
        <f>SUM(C219:C220)</f>
        <v>62.486053697099905</v>
      </c>
    </row>
    <row r="42" spans="1:7" x14ac:dyDescent="0.2">
      <c r="A42">
        <v>40</v>
      </c>
      <c r="B42">
        <v>4125</v>
      </c>
      <c r="C42">
        <v>10.1864172225999</v>
      </c>
      <c r="D42">
        <v>19770724</v>
      </c>
      <c r="F42">
        <f t="shared" si="0"/>
        <v>15000</v>
      </c>
      <c r="G42">
        <f>SUM(C222:C223)</f>
        <v>77.740510750370007</v>
      </c>
    </row>
    <row r="43" spans="1:7" x14ac:dyDescent="0.2">
      <c r="A43">
        <v>41</v>
      </c>
      <c r="B43">
        <v>4125</v>
      </c>
      <c r="C43">
        <v>94.359242823599899</v>
      </c>
      <c r="D43">
        <v>19770724</v>
      </c>
      <c r="F43">
        <f t="shared" si="0"/>
        <v>15375</v>
      </c>
      <c r="G43">
        <f>SUM(C224:C225)</f>
        <v>123.54716403709989</v>
      </c>
    </row>
    <row r="44" spans="1:7" x14ac:dyDescent="0.2">
      <c r="A44">
        <v>42</v>
      </c>
      <c r="B44">
        <v>4125</v>
      </c>
      <c r="C44">
        <v>9.9406841538700004</v>
      </c>
      <c r="D44">
        <v>19770724</v>
      </c>
      <c r="F44">
        <f t="shared" si="0"/>
        <v>15750</v>
      </c>
      <c r="G44">
        <v>41.087932001600002</v>
      </c>
    </row>
    <row r="45" spans="1:7" x14ac:dyDescent="0.2">
      <c r="A45">
        <v>43</v>
      </c>
      <c r="B45">
        <v>4125</v>
      </c>
      <c r="C45">
        <v>9.87125074273</v>
      </c>
      <c r="D45">
        <v>19770724</v>
      </c>
      <c r="F45">
        <f t="shared" si="0"/>
        <v>16125</v>
      </c>
      <c r="G45">
        <v>42.095252766599899</v>
      </c>
    </row>
    <row r="46" spans="1:7" x14ac:dyDescent="0.2">
      <c r="A46">
        <v>44</v>
      </c>
      <c r="B46">
        <v>4125</v>
      </c>
      <c r="C46">
        <v>14.7547662319</v>
      </c>
      <c r="D46">
        <v>19770724</v>
      </c>
      <c r="F46">
        <f t="shared" si="0"/>
        <v>16500</v>
      </c>
      <c r="G46">
        <v>44.060489440700003</v>
      </c>
    </row>
    <row r="47" spans="1:7" x14ac:dyDescent="0.2">
      <c r="A47">
        <v>45</v>
      </c>
      <c r="B47">
        <v>4125</v>
      </c>
      <c r="C47">
        <v>11.713908696900001</v>
      </c>
      <c r="D47">
        <v>19770724</v>
      </c>
      <c r="F47">
        <f t="shared" si="0"/>
        <v>16875</v>
      </c>
      <c r="G47">
        <v>61.487949354800001</v>
      </c>
    </row>
    <row r="48" spans="1:7" x14ac:dyDescent="0.2">
      <c r="A48">
        <v>46</v>
      </c>
      <c r="B48">
        <v>4125</v>
      </c>
      <c r="C48">
        <v>13.6237441421</v>
      </c>
      <c r="D48">
        <v>19770724</v>
      </c>
      <c r="F48">
        <f t="shared" si="0"/>
        <v>17250</v>
      </c>
      <c r="G48">
        <v>58.8163387021999</v>
      </c>
    </row>
    <row r="49" spans="1:7" x14ac:dyDescent="0.2">
      <c r="A49">
        <v>47</v>
      </c>
      <c r="B49">
        <v>4125</v>
      </c>
      <c r="C49">
        <v>15.7837671188</v>
      </c>
      <c r="D49">
        <v>19770724</v>
      </c>
      <c r="F49">
        <f t="shared" si="0"/>
        <v>17625</v>
      </c>
      <c r="G49">
        <v>42.267998745900002</v>
      </c>
    </row>
    <row r="50" spans="1:7" x14ac:dyDescent="0.2">
      <c r="A50">
        <v>48</v>
      </c>
      <c r="B50">
        <v>4125</v>
      </c>
      <c r="C50">
        <v>8.5004002852999996</v>
      </c>
      <c r="D50">
        <v>19770724</v>
      </c>
      <c r="F50">
        <f t="shared" si="0"/>
        <v>18000</v>
      </c>
      <c r="G50">
        <v>74.241495072600003</v>
      </c>
    </row>
    <row r="51" spans="1:7" x14ac:dyDescent="0.2">
      <c r="A51">
        <v>49</v>
      </c>
      <c r="B51">
        <v>4125</v>
      </c>
      <c r="C51">
        <v>10.2165524736</v>
      </c>
      <c r="D51">
        <v>19770724</v>
      </c>
      <c r="G51">
        <v>55.266436819299898</v>
      </c>
    </row>
    <row r="52" spans="1:7" x14ac:dyDescent="0.2">
      <c r="A52">
        <v>50</v>
      </c>
      <c r="B52">
        <v>4500</v>
      </c>
      <c r="C52">
        <v>10.5110895109</v>
      </c>
      <c r="D52">
        <v>19770724</v>
      </c>
      <c r="G52">
        <v>52.701915875700003</v>
      </c>
    </row>
    <row r="53" spans="1:7" x14ac:dyDescent="0.2">
      <c r="A53">
        <v>51</v>
      </c>
      <c r="B53">
        <v>4500</v>
      </c>
      <c r="C53">
        <v>14.9741714389999</v>
      </c>
      <c r="D53">
        <v>19770724</v>
      </c>
    </row>
    <row r="54" spans="1:7" x14ac:dyDescent="0.2">
      <c r="A54">
        <v>52</v>
      </c>
      <c r="B54">
        <v>4500</v>
      </c>
      <c r="C54">
        <v>11.9200458491999</v>
      </c>
      <c r="D54">
        <v>19770724</v>
      </c>
    </row>
    <row r="55" spans="1:7" x14ac:dyDescent="0.2">
      <c r="A55">
        <v>53</v>
      </c>
      <c r="B55">
        <v>4500</v>
      </c>
      <c r="C55">
        <v>9.4316250331199996</v>
      </c>
      <c r="D55">
        <v>19770724</v>
      </c>
    </row>
    <row r="56" spans="1:7" x14ac:dyDescent="0.2">
      <c r="A56">
        <v>54</v>
      </c>
      <c r="B56">
        <v>4500</v>
      </c>
      <c r="C56">
        <v>7.5627586501300001</v>
      </c>
      <c r="D56">
        <v>19770724</v>
      </c>
    </row>
    <row r="57" spans="1:7" x14ac:dyDescent="0.2">
      <c r="A57">
        <v>55</v>
      </c>
      <c r="B57">
        <v>4500</v>
      </c>
      <c r="C57">
        <v>11.4954838399</v>
      </c>
      <c r="D57">
        <v>19770724</v>
      </c>
    </row>
    <row r="58" spans="1:7" x14ac:dyDescent="0.2">
      <c r="A58">
        <v>56</v>
      </c>
      <c r="B58">
        <v>4500</v>
      </c>
      <c r="C58">
        <v>40.775524189599899</v>
      </c>
      <c r="D58">
        <v>19770724</v>
      </c>
    </row>
    <row r="59" spans="1:7" x14ac:dyDescent="0.2">
      <c r="A59">
        <v>57</v>
      </c>
      <c r="B59">
        <v>4500</v>
      </c>
      <c r="C59">
        <v>16.0233894216999</v>
      </c>
      <c r="D59">
        <v>19770724</v>
      </c>
    </row>
    <row r="60" spans="1:7" x14ac:dyDescent="0.2">
      <c r="A60">
        <v>58</v>
      </c>
      <c r="B60">
        <v>4500</v>
      </c>
      <c r="C60">
        <v>24.4545445864999</v>
      </c>
      <c r="D60">
        <v>19770724</v>
      </c>
    </row>
    <row r="61" spans="1:7" x14ac:dyDescent="0.2">
      <c r="A61">
        <v>59</v>
      </c>
      <c r="B61">
        <v>4500</v>
      </c>
      <c r="C61">
        <v>31.549094672199899</v>
      </c>
      <c r="D61">
        <v>19770724</v>
      </c>
    </row>
    <row r="62" spans="1:7" x14ac:dyDescent="0.2">
      <c r="A62">
        <v>60</v>
      </c>
      <c r="B62">
        <v>4500</v>
      </c>
      <c r="C62">
        <v>48.006788635500001</v>
      </c>
      <c r="D62">
        <v>19770724</v>
      </c>
    </row>
    <row r="63" spans="1:7" x14ac:dyDescent="0.2">
      <c r="A63">
        <v>61</v>
      </c>
      <c r="B63">
        <v>4500</v>
      </c>
      <c r="C63">
        <v>54.891218792899899</v>
      </c>
      <c r="D63">
        <v>19770724</v>
      </c>
    </row>
    <row r="64" spans="1:7" x14ac:dyDescent="0.2">
      <c r="A64">
        <v>62</v>
      </c>
      <c r="B64">
        <v>4875</v>
      </c>
      <c r="C64">
        <v>6.6719579422999997</v>
      </c>
      <c r="D64">
        <v>19770724</v>
      </c>
    </row>
    <row r="65" spans="1:4" x14ac:dyDescent="0.2">
      <c r="A65">
        <v>63</v>
      </c>
      <c r="B65">
        <v>4875</v>
      </c>
      <c r="C65">
        <v>8.8024664044200005</v>
      </c>
      <c r="D65">
        <v>19770724</v>
      </c>
    </row>
    <row r="66" spans="1:4" x14ac:dyDescent="0.2">
      <c r="A66">
        <v>64</v>
      </c>
      <c r="B66">
        <v>4875</v>
      </c>
      <c r="C66">
        <v>26.8475225291999</v>
      </c>
      <c r="D66">
        <v>19770724</v>
      </c>
    </row>
    <row r="67" spans="1:4" x14ac:dyDescent="0.2">
      <c r="A67">
        <v>65</v>
      </c>
      <c r="B67">
        <v>4875</v>
      </c>
      <c r="C67">
        <v>23.470647143200001</v>
      </c>
      <c r="D67">
        <v>19770724</v>
      </c>
    </row>
    <row r="68" spans="1:4" x14ac:dyDescent="0.2">
      <c r="A68">
        <v>66</v>
      </c>
      <c r="B68">
        <v>4875</v>
      </c>
      <c r="C68">
        <v>9.4723886288599903</v>
      </c>
      <c r="D68">
        <v>19770724</v>
      </c>
    </row>
    <row r="69" spans="1:4" x14ac:dyDescent="0.2">
      <c r="A69">
        <v>67</v>
      </c>
      <c r="B69">
        <v>4875</v>
      </c>
      <c r="C69">
        <v>50.933563342600003</v>
      </c>
      <c r="D69">
        <v>19770724</v>
      </c>
    </row>
    <row r="70" spans="1:4" x14ac:dyDescent="0.2">
      <c r="A70">
        <v>68</v>
      </c>
      <c r="B70">
        <v>4875</v>
      </c>
      <c r="C70">
        <v>5.4528552938199999</v>
      </c>
      <c r="D70">
        <v>19770724</v>
      </c>
    </row>
    <row r="71" spans="1:4" x14ac:dyDescent="0.2">
      <c r="A71">
        <v>69</v>
      </c>
      <c r="B71">
        <v>4875</v>
      </c>
      <c r="C71">
        <v>8.75134588411</v>
      </c>
      <c r="D71">
        <v>19770724</v>
      </c>
    </row>
    <row r="72" spans="1:4" x14ac:dyDescent="0.2">
      <c r="A72">
        <v>70</v>
      </c>
      <c r="B72">
        <v>4875</v>
      </c>
      <c r="C72">
        <v>3.9883741564099999</v>
      </c>
      <c r="D72">
        <v>19770724</v>
      </c>
    </row>
    <row r="73" spans="1:4" x14ac:dyDescent="0.2">
      <c r="A73">
        <v>71</v>
      </c>
      <c r="B73">
        <v>4875</v>
      </c>
      <c r="C73">
        <v>5.8306602742300004</v>
      </c>
      <c r="D73">
        <v>19770724</v>
      </c>
    </row>
    <row r="74" spans="1:4" x14ac:dyDescent="0.2">
      <c r="A74">
        <v>72</v>
      </c>
      <c r="B74">
        <v>4875</v>
      </c>
      <c r="C74">
        <v>7.4611613698400001</v>
      </c>
      <c r="D74">
        <v>19770724</v>
      </c>
    </row>
    <row r="75" spans="1:4" x14ac:dyDescent="0.2">
      <c r="A75">
        <v>73</v>
      </c>
      <c r="B75">
        <v>4875</v>
      </c>
      <c r="C75">
        <v>6.2318346269099996</v>
      </c>
      <c r="D75">
        <v>19770724</v>
      </c>
    </row>
    <row r="76" spans="1:4" x14ac:dyDescent="0.2">
      <c r="A76">
        <v>74</v>
      </c>
      <c r="B76">
        <v>4875</v>
      </c>
      <c r="C76">
        <v>9.73724160111</v>
      </c>
      <c r="D76">
        <v>19770724</v>
      </c>
    </row>
    <row r="77" spans="1:4" x14ac:dyDescent="0.2">
      <c r="A77">
        <v>75</v>
      </c>
      <c r="B77">
        <v>4875</v>
      </c>
      <c r="C77">
        <v>6.26226350522</v>
      </c>
      <c r="D77">
        <v>19770724</v>
      </c>
    </row>
    <row r="78" spans="1:4" x14ac:dyDescent="0.2">
      <c r="A78">
        <v>76</v>
      </c>
      <c r="B78">
        <v>5250</v>
      </c>
      <c r="C78">
        <v>25.980515664199899</v>
      </c>
      <c r="D78">
        <v>19770724</v>
      </c>
    </row>
    <row r="79" spans="1:4" x14ac:dyDescent="0.2">
      <c r="A79">
        <v>77</v>
      </c>
      <c r="B79">
        <v>5250</v>
      </c>
      <c r="C79">
        <v>5.9200251783700004</v>
      </c>
      <c r="D79">
        <v>19770724</v>
      </c>
    </row>
    <row r="80" spans="1:4" x14ac:dyDescent="0.2">
      <c r="A80">
        <v>78</v>
      </c>
      <c r="B80">
        <v>5250</v>
      </c>
      <c r="C80">
        <v>5.5902263515300001</v>
      </c>
      <c r="D80">
        <v>19770724</v>
      </c>
    </row>
    <row r="81" spans="1:4" x14ac:dyDescent="0.2">
      <c r="A81">
        <v>79</v>
      </c>
      <c r="B81">
        <v>5250</v>
      </c>
      <c r="C81">
        <v>12.6618218122999</v>
      </c>
      <c r="D81">
        <v>19770724</v>
      </c>
    </row>
    <row r="82" spans="1:4" x14ac:dyDescent="0.2">
      <c r="A82">
        <v>80</v>
      </c>
      <c r="B82">
        <v>5250</v>
      </c>
      <c r="C82">
        <v>8.4792027326500001</v>
      </c>
      <c r="D82">
        <v>19770724</v>
      </c>
    </row>
    <row r="83" spans="1:4" x14ac:dyDescent="0.2">
      <c r="A83">
        <v>81</v>
      </c>
      <c r="B83">
        <v>5250</v>
      </c>
      <c r="C83">
        <v>32.820178736899898</v>
      </c>
      <c r="D83">
        <v>19770724</v>
      </c>
    </row>
    <row r="84" spans="1:4" x14ac:dyDescent="0.2">
      <c r="A84">
        <v>82</v>
      </c>
      <c r="B84">
        <v>5250</v>
      </c>
      <c r="C84">
        <v>6.6159926860000002</v>
      </c>
      <c r="D84">
        <v>19770724</v>
      </c>
    </row>
    <row r="85" spans="1:4" x14ac:dyDescent="0.2">
      <c r="A85">
        <v>83</v>
      </c>
      <c r="B85">
        <v>5250</v>
      </c>
      <c r="C85">
        <v>10.2764019071</v>
      </c>
      <c r="D85">
        <v>19770724</v>
      </c>
    </row>
    <row r="86" spans="1:4" x14ac:dyDescent="0.2">
      <c r="A86">
        <v>84</v>
      </c>
      <c r="B86">
        <v>5250</v>
      </c>
      <c r="C86">
        <v>37.057650722399899</v>
      </c>
      <c r="D86">
        <v>19770724</v>
      </c>
    </row>
    <row r="87" spans="1:4" x14ac:dyDescent="0.2">
      <c r="A87">
        <v>85</v>
      </c>
      <c r="B87">
        <v>5250</v>
      </c>
      <c r="C87">
        <v>4.5611381851399999</v>
      </c>
      <c r="D87">
        <v>19770724</v>
      </c>
    </row>
    <row r="88" spans="1:4" x14ac:dyDescent="0.2">
      <c r="A88">
        <v>86</v>
      </c>
      <c r="B88">
        <v>5250</v>
      </c>
      <c r="C88">
        <v>9.0013274242300003</v>
      </c>
      <c r="D88">
        <v>19770724</v>
      </c>
    </row>
    <row r="89" spans="1:4" x14ac:dyDescent="0.2">
      <c r="A89">
        <v>87</v>
      </c>
      <c r="B89">
        <v>5250</v>
      </c>
      <c r="C89">
        <v>7.52268392572</v>
      </c>
      <c r="D89">
        <v>19770724</v>
      </c>
    </row>
    <row r="90" spans="1:4" x14ac:dyDescent="0.2">
      <c r="A90">
        <v>88</v>
      </c>
      <c r="B90">
        <v>5250</v>
      </c>
      <c r="C90">
        <v>8.7151383636300004</v>
      </c>
      <c r="D90">
        <v>19770724</v>
      </c>
    </row>
    <row r="91" spans="1:4" x14ac:dyDescent="0.2">
      <c r="A91">
        <v>89</v>
      </c>
      <c r="B91">
        <v>5250</v>
      </c>
      <c r="C91">
        <v>19.6898075101</v>
      </c>
      <c r="D91">
        <v>19770724</v>
      </c>
    </row>
    <row r="92" spans="1:4" x14ac:dyDescent="0.2">
      <c r="A92">
        <v>90</v>
      </c>
      <c r="B92">
        <v>5250</v>
      </c>
      <c r="C92">
        <v>14.016450044200001</v>
      </c>
      <c r="D92">
        <v>19770724</v>
      </c>
    </row>
    <row r="93" spans="1:4" x14ac:dyDescent="0.2">
      <c r="A93">
        <v>91</v>
      </c>
      <c r="B93">
        <v>5625</v>
      </c>
      <c r="C93">
        <v>52.706092284100002</v>
      </c>
      <c r="D93">
        <v>19770724</v>
      </c>
    </row>
    <row r="94" spans="1:4" x14ac:dyDescent="0.2">
      <c r="A94">
        <v>92</v>
      </c>
      <c r="B94">
        <v>5625</v>
      </c>
      <c r="C94">
        <v>34.805452810699897</v>
      </c>
      <c r="D94">
        <v>19770724</v>
      </c>
    </row>
    <row r="95" spans="1:4" x14ac:dyDescent="0.2">
      <c r="A95">
        <v>93</v>
      </c>
      <c r="B95">
        <v>5625</v>
      </c>
      <c r="C95">
        <v>16.8117965982999</v>
      </c>
      <c r="D95">
        <v>19770724</v>
      </c>
    </row>
    <row r="96" spans="1:4" x14ac:dyDescent="0.2">
      <c r="A96">
        <v>94</v>
      </c>
      <c r="B96">
        <v>5625</v>
      </c>
      <c r="C96">
        <v>7.4718540125199997</v>
      </c>
      <c r="D96">
        <v>19770724</v>
      </c>
    </row>
    <row r="97" spans="1:4" x14ac:dyDescent="0.2">
      <c r="A97">
        <v>95</v>
      </c>
      <c r="B97">
        <v>5625</v>
      </c>
      <c r="C97">
        <v>4.8084802306999999</v>
      </c>
      <c r="D97">
        <v>19770724</v>
      </c>
    </row>
    <row r="98" spans="1:4" x14ac:dyDescent="0.2">
      <c r="A98">
        <v>96</v>
      </c>
      <c r="B98">
        <v>5625</v>
      </c>
      <c r="C98">
        <v>21.001457643599899</v>
      </c>
      <c r="D98">
        <v>19770724</v>
      </c>
    </row>
    <row r="99" spans="1:4" x14ac:dyDescent="0.2">
      <c r="A99">
        <v>97</v>
      </c>
      <c r="B99">
        <v>5625</v>
      </c>
      <c r="C99">
        <v>55.2441201639</v>
      </c>
      <c r="D99">
        <v>19770724</v>
      </c>
    </row>
    <row r="100" spans="1:4" x14ac:dyDescent="0.2">
      <c r="A100">
        <v>98</v>
      </c>
      <c r="B100">
        <v>6000</v>
      </c>
      <c r="C100">
        <v>10.5053277533</v>
      </c>
      <c r="D100">
        <v>19770724</v>
      </c>
    </row>
    <row r="101" spans="1:4" x14ac:dyDescent="0.2">
      <c r="A101">
        <v>99</v>
      </c>
      <c r="B101">
        <v>6000</v>
      </c>
      <c r="C101">
        <v>6.2755790060500001</v>
      </c>
      <c r="D101">
        <v>19770724</v>
      </c>
    </row>
    <row r="102" spans="1:4" x14ac:dyDescent="0.2">
      <c r="A102">
        <v>100</v>
      </c>
      <c r="B102">
        <v>6000</v>
      </c>
      <c r="C102">
        <v>5.4300541396000002</v>
      </c>
      <c r="D102">
        <v>19770724</v>
      </c>
    </row>
    <row r="103" spans="1:4" x14ac:dyDescent="0.2">
      <c r="A103">
        <v>101</v>
      </c>
      <c r="B103">
        <v>6000</v>
      </c>
      <c r="C103">
        <v>9.4409861550799903</v>
      </c>
      <c r="D103">
        <v>19770724</v>
      </c>
    </row>
    <row r="104" spans="1:4" x14ac:dyDescent="0.2">
      <c r="A104">
        <v>102</v>
      </c>
      <c r="B104">
        <v>6000</v>
      </c>
      <c r="C104">
        <v>55.390376245399899</v>
      </c>
      <c r="D104">
        <v>19770724</v>
      </c>
    </row>
    <row r="105" spans="1:4" x14ac:dyDescent="0.2">
      <c r="A105">
        <v>103</v>
      </c>
      <c r="B105">
        <v>6000</v>
      </c>
      <c r="C105">
        <v>14.9262755901999</v>
      </c>
      <c r="D105">
        <v>19770724</v>
      </c>
    </row>
    <row r="106" spans="1:4" x14ac:dyDescent="0.2">
      <c r="A106">
        <v>104</v>
      </c>
      <c r="B106">
        <v>6000</v>
      </c>
      <c r="C106">
        <v>7.3399205992800001</v>
      </c>
      <c r="D106">
        <v>19770724</v>
      </c>
    </row>
    <row r="107" spans="1:4" x14ac:dyDescent="0.2">
      <c r="A107">
        <v>105</v>
      </c>
      <c r="B107">
        <v>6000</v>
      </c>
      <c r="C107">
        <v>10.532945396700001</v>
      </c>
      <c r="D107">
        <v>19770724</v>
      </c>
    </row>
    <row r="108" spans="1:4" x14ac:dyDescent="0.2">
      <c r="A108">
        <v>106</v>
      </c>
      <c r="B108">
        <v>6000</v>
      </c>
      <c r="C108">
        <v>7.5446310959799998</v>
      </c>
      <c r="D108">
        <v>19770724</v>
      </c>
    </row>
    <row r="109" spans="1:4" x14ac:dyDescent="0.2">
      <c r="A109">
        <v>107</v>
      </c>
      <c r="B109">
        <v>6375</v>
      </c>
      <c r="C109">
        <v>5.3161128921199996</v>
      </c>
      <c r="D109">
        <v>19770724</v>
      </c>
    </row>
    <row r="110" spans="1:4" x14ac:dyDescent="0.2">
      <c r="A110">
        <v>108</v>
      </c>
      <c r="B110">
        <v>6375</v>
      </c>
      <c r="C110">
        <v>5.3487444830699999</v>
      </c>
      <c r="D110">
        <v>19770724</v>
      </c>
    </row>
    <row r="111" spans="1:4" x14ac:dyDescent="0.2">
      <c r="A111">
        <v>109</v>
      </c>
      <c r="B111">
        <v>6375</v>
      </c>
      <c r="C111">
        <v>9.7724541121699904</v>
      </c>
      <c r="D111">
        <v>19770724</v>
      </c>
    </row>
    <row r="112" spans="1:4" x14ac:dyDescent="0.2">
      <c r="A112">
        <v>110</v>
      </c>
      <c r="B112">
        <v>6375</v>
      </c>
      <c r="C112">
        <v>4.54004836977</v>
      </c>
      <c r="D112">
        <v>19770724</v>
      </c>
    </row>
    <row r="113" spans="1:4" x14ac:dyDescent="0.2">
      <c r="A113">
        <v>111</v>
      </c>
      <c r="B113">
        <v>6375</v>
      </c>
      <c r="C113">
        <v>27.438289526799899</v>
      </c>
      <c r="D113">
        <v>19770724</v>
      </c>
    </row>
    <row r="114" spans="1:4" x14ac:dyDescent="0.2">
      <c r="A114">
        <v>112</v>
      </c>
      <c r="B114">
        <v>6375</v>
      </c>
      <c r="C114">
        <v>7.6457252050899998</v>
      </c>
      <c r="D114">
        <v>19770724</v>
      </c>
    </row>
    <row r="115" spans="1:4" x14ac:dyDescent="0.2">
      <c r="A115">
        <v>113</v>
      </c>
      <c r="B115">
        <v>6375</v>
      </c>
      <c r="C115">
        <v>8.4005082506999997</v>
      </c>
      <c r="D115">
        <v>19770724</v>
      </c>
    </row>
    <row r="116" spans="1:4" x14ac:dyDescent="0.2">
      <c r="A116">
        <v>114</v>
      </c>
      <c r="B116">
        <v>6375</v>
      </c>
      <c r="C116">
        <v>42.667942084000003</v>
      </c>
      <c r="D116">
        <v>19770724</v>
      </c>
    </row>
    <row r="117" spans="1:4" x14ac:dyDescent="0.2">
      <c r="A117">
        <v>115</v>
      </c>
      <c r="B117">
        <v>6375</v>
      </c>
      <c r="C117">
        <v>4.5045792416100001</v>
      </c>
      <c r="D117">
        <v>19770724</v>
      </c>
    </row>
    <row r="118" spans="1:4" x14ac:dyDescent="0.2">
      <c r="A118">
        <v>116</v>
      </c>
      <c r="B118">
        <v>6375</v>
      </c>
      <c r="C118">
        <v>15.2829378232999</v>
      </c>
      <c r="D118">
        <v>19770724</v>
      </c>
    </row>
    <row r="119" spans="1:4" x14ac:dyDescent="0.2">
      <c r="A119">
        <v>117</v>
      </c>
      <c r="B119">
        <v>6375</v>
      </c>
      <c r="C119">
        <v>5.9332757131799996</v>
      </c>
      <c r="D119">
        <v>19770724</v>
      </c>
    </row>
    <row r="120" spans="1:4" x14ac:dyDescent="0.2">
      <c r="A120">
        <v>118</v>
      </c>
      <c r="B120">
        <v>6375</v>
      </c>
      <c r="C120">
        <v>13.4654997118</v>
      </c>
      <c r="D120">
        <v>19770724</v>
      </c>
    </row>
    <row r="121" spans="1:4" x14ac:dyDescent="0.2">
      <c r="A121">
        <v>119</v>
      </c>
      <c r="B121">
        <v>6375</v>
      </c>
      <c r="C121">
        <v>10.2917221442</v>
      </c>
      <c r="D121">
        <v>19770724</v>
      </c>
    </row>
    <row r="122" spans="1:4" x14ac:dyDescent="0.2">
      <c r="A122">
        <v>120</v>
      </c>
      <c r="B122">
        <v>6375</v>
      </c>
      <c r="C122">
        <v>4.7843029711399998</v>
      </c>
      <c r="D122">
        <v>19770724</v>
      </c>
    </row>
    <row r="123" spans="1:4" x14ac:dyDescent="0.2">
      <c r="A123">
        <v>121</v>
      </c>
      <c r="B123">
        <v>6375</v>
      </c>
      <c r="C123">
        <v>10.3158411573</v>
      </c>
      <c r="D123">
        <v>19770724</v>
      </c>
    </row>
    <row r="124" spans="1:4" x14ac:dyDescent="0.2">
      <c r="A124">
        <v>122</v>
      </c>
      <c r="B124">
        <v>6375</v>
      </c>
      <c r="C124">
        <v>11.3061392082999</v>
      </c>
      <c r="D124">
        <v>19770724</v>
      </c>
    </row>
    <row r="125" spans="1:4" x14ac:dyDescent="0.2">
      <c r="A125">
        <v>123</v>
      </c>
      <c r="B125">
        <v>6750</v>
      </c>
      <c r="C125">
        <v>10.8228555046</v>
      </c>
      <c r="D125">
        <v>19770724</v>
      </c>
    </row>
    <row r="126" spans="1:4" x14ac:dyDescent="0.2">
      <c r="A126">
        <v>124</v>
      </c>
      <c r="B126">
        <v>6750</v>
      </c>
      <c r="C126">
        <v>10.2999579018999</v>
      </c>
      <c r="D126">
        <v>19770724</v>
      </c>
    </row>
    <row r="127" spans="1:4" x14ac:dyDescent="0.2">
      <c r="A127">
        <v>125</v>
      </c>
      <c r="B127">
        <v>6750</v>
      </c>
      <c r="C127">
        <v>5.5335211730999996</v>
      </c>
      <c r="D127">
        <v>19770724</v>
      </c>
    </row>
    <row r="128" spans="1:4" x14ac:dyDescent="0.2">
      <c r="A128">
        <v>126</v>
      </c>
      <c r="B128">
        <v>6750</v>
      </c>
      <c r="C128">
        <v>33.893374389000002</v>
      </c>
      <c r="D128">
        <v>19770724</v>
      </c>
    </row>
    <row r="129" spans="1:4" x14ac:dyDescent="0.2">
      <c r="A129">
        <v>127</v>
      </c>
      <c r="B129">
        <v>6750</v>
      </c>
      <c r="C129">
        <v>30.5479593682999</v>
      </c>
      <c r="D129">
        <v>19770724</v>
      </c>
    </row>
    <row r="130" spans="1:4" x14ac:dyDescent="0.2">
      <c r="A130">
        <v>128</v>
      </c>
      <c r="B130">
        <v>6750</v>
      </c>
      <c r="C130">
        <v>8.6651147035400005</v>
      </c>
      <c r="D130">
        <v>19770724</v>
      </c>
    </row>
    <row r="131" spans="1:4" x14ac:dyDescent="0.2">
      <c r="A131">
        <v>129</v>
      </c>
      <c r="B131">
        <v>6750</v>
      </c>
      <c r="C131">
        <v>4.5526152566700002</v>
      </c>
      <c r="D131">
        <v>19770724</v>
      </c>
    </row>
    <row r="132" spans="1:4" x14ac:dyDescent="0.2">
      <c r="A132">
        <v>130</v>
      </c>
      <c r="B132">
        <v>6750</v>
      </c>
      <c r="C132">
        <v>17.1164079381</v>
      </c>
      <c r="D132">
        <v>19770724</v>
      </c>
    </row>
    <row r="133" spans="1:4" x14ac:dyDescent="0.2">
      <c r="A133">
        <v>131</v>
      </c>
      <c r="B133">
        <v>6750</v>
      </c>
      <c r="C133">
        <v>5.8480169605899999</v>
      </c>
      <c r="D133">
        <v>19770724</v>
      </c>
    </row>
    <row r="134" spans="1:4" x14ac:dyDescent="0.2">
      <c r="A134">
        <v>132</v>
      </c>
      <c r="B134">
        <v>6750</v>
      </c>
      <c r="C134">
        <v>13.2302028109</v>
      </c>
      <c r="D134">
        <v>19770724</v>
      </c>
    </row>
    <row r="135" spans="1:4" x14ac:dyDescent="0.2">
      <c r="A135">
        <v>133</v>
      </c>
      <c r="B135">
        <v>6750</v>
      </c>
      <c r="C135">
        <v>10.1868107411</v>
      </c>
      <c r="D135">
        <v>19770724</v>
      </c>
    </row>
    <row r="136" spans="1:4" x14ac:dyDescent="0.2">
      <c r="A136">
        <v>134</v>
      </c>
      <c r="B136">
        <v>7125</v>
      </c>
      <c r="C136">
        <v>13.8936652082</v>
      </c>
      <c r="D136">
        <v>19770724</v>
      </c>
    </row>
    <row r="137" spans="1:4" x14ac:dyDescent="0.2">
      <c r="A137">
        <v>135</v>
      </c>
      <c r="B137">
        <v>7125</v>
      </c>
      <c r="C137">
        <v>20.0768235211</v>
      </c>
      <c r="D137">
        <v>19770724</v>
      </c>
    </row>
    <row r="138" spans="1:4" x14ac:dyDescent="0.2">
      <c r="A138">
        <v>136</v>
      </c>
      <c r="B138">
        <v>7125</v>
      </c>
      <c r="C138">
        <v>7.3243306903900001</v>
      </c>
      <c r="D138">
        <v>19770724</v>
      </c>
    </row>
    <row r="139" spans="1:4" x14ac:dyDescent="0.2">
      <c r="A139">
        <v>137</v>
      </c>
      <c r="B139">
        <v>7125</v>
      </c>
      <c r="C139">
        <v>6.5216048715400001</v>
      </c>
      <c r="D139">
        <v>19770724</v>
      </c>
    </row>
    <row r="140" spans="1:4" x14ac:dyDescent="0.2">
      <c r="A140">
        <v>138</v>
      </c>
      <c r="B140">
        <v>7125</v>
      </c>
      <c r="C140">
        <v>9.1120227822400004</v>
      </c>
      <c r="D140">
        <v>19770724</v>
      </c>
    </row>
    <row r="141" spans="1:4" x14ac:dyDescent="0.2">
      <c r="A141">
        <v>139</v>
      </c>
      <c r="B141">
        <v>7125</v>
      </c>
      <c r="C141">
        <v>11.0645990933</v>
      </c>
      <c r="D141">
        <v>19770724</v>
      </c>
    </row>
    <row r="142" spans="1:4" x14ac:dyDescent="0.2">
      <c r="A142">
        <v>140</v>
      </c>
      <c r="B142">
        <v>7125</v>
      </c>
      <c r="C142">
        <v>9.7346776732200002</v>
      </c>
      <c r="D142">
        <v>19770724</v>
      </c>
    </row>
    <row r="143" spans="1:4" x14ac:dyDescent="0.2">
      <c r="A143">
        <v>141</v>
      </c>
      <c r="B143">
        <v>7125</v>
      </c>
      <c r="C143">
        <v>9.9188164625099997</v>
      </c>
      <c r="D143">
        <v>19770724</v>
      </c>
    </row>
    <row r="144" spans="1:4" x14ac:dyDescent="0.2">
      <c r="A144">
        <v>142</v>
      </c>
      <c r="B144">
        <v>7125</v>
      </c>
      <c r="C144">
        <v>6.6984215070499999</v>
      </c>
      <c r="D144">
        <v>19770724</v>
      </c>
    </row>
    <row r="145" spans="1:4" x14ac:dyDescent="0.2">
      <c r="A145">
        <v>143</v>
      </c>
      <c r="B145">
        <v>7500</v>
      </c>
      <c r="C145">
        <v>11.6913693789999</v>
      </c>
      <c r="D145">
        <v>19770724</v>
      </c>
    </row>
    <row r="146" spans="1:4" x14ac:dyDescent="0.2">
      <c r="A146">
        <v>144</v>
      </c>
      <c r="B146">
        <v>7500</v>
      </c>
      <c r="C146">
        <v>14.5400200154</v>
      </c>
      <c r="D146">
        <v>19770724</v>
      </c>
    </row>
    <row r="147" spans="1:4" x14ac:dyDescent="0.2">
      <c r="A147">
        <v>145</v>
      </c>
      <c r="B147">
        <v>7500</v>
      </c>
      <c r="C147">
        <v>20.9024042128</v>
      </c>
      <c r="D147">
        <v>19770724</v>
      </c>
    </row>
    <row r="148" spans="1:4" x14ac:dyDescent="0.2">
      <c r="A148">
        <v>146</v>
      </c>
      <c r="B148">
        <v>7500</v>
      </c>
      <c r="C148">
        <v>22.7795808609999</v>
      </c>
      <c r="D148">
        <v>19770724</v>
      </c>
    </row>
    <row r="149" spans="1:4" x14ac:dyDescent="0.2">
      <c r="A149">
        <v>147</v>
      </c>
      <c r="B149">
        <v>7500</v>
      </c>
      <c r="C149">
        <v>9.6630819892299904</v>
      </c>
      <c r="D149">
        <v>19770724</v>
      </c>
    </row>
    <row r="150" spans="1:4" x14ac:dyDescent="0.2">
      <c r="A150">
        <v>148</v>
      </c>
      <c r="B150">
        <v>7500</v>
      </c>
      <c r="C150">
        <v>8.3781839201399997</v>
      </c>
      <c r="D150">
        <v>19770724</v>
      </c>
    </row>
    <row r="151" spans="1:4" x14ac:dyDescent="0.2">
      <c r="A151">
        <v>149</v>
      </c>
      <c r="B151">
        <v>7500</v>
      </c>
      <c r="C151">
        <v>10.1373188107</v>
      </c>
      <c r="D151">
        <v>19770724</v>
      </c>
    </row>
    <row r="152" spans="1:4" x14ac:dyDescent="0.2">
      <c r="A152">
        <v>150</v>
      </c>
      <c r="B152">
        <v>7500</v>
      </c>
      <c r="C152">
        <v>9.5252695765500004</v>
      </c>
      <c r="D152">
        <v>19770724</v>
      </c>
    </row>
    <row r="153" spans="1:4" x14ac:dyDescent="0.2">
      <c r="A153">
        <v>151</v>
      </c>
      <c r="B153">
        <v>7875</v>
      </c>
      <c r="C153">
        <v>16.636179843400001</v>
      </c>
      <c r="D153">
        <v>19770724</v>
      </c>
    </row>
    <row r="154" spans="1:4" x14ac:dyDescent="0.2">
      <c r="A154">
        <v>152</v>
      </c>
      <c r="B154">
        <v>7875</v>
      </c>
      <c r="C154">
        <v>15.9598990321999</v>
      </c>
      <c r="D154">
        <v>19770724</v>
      </c>
    </row>
    <row r="155" spans="1:4" x14ac:dyDescent="0.2">
      <c r="A155">
        <v>153</v>
      </c>
      <c r="B155">
        <v>7875</v>
      </c>
      <c r="C155">
        <v>10.3567811274</v>
      </c>
      <c r="D155">
        <v>19770724</v>
      </c>
    </row>
    <row r="156" spans="1:4" x14ac:dyDescent="0.2">
      <c r="A156">
        <v>154</v>
      </c>
      <c r="B156">
        <v>7875</v>
      </c>
      <c r="C156">
        <v>21.370145571599899</v>
      </c>
      <c r="D156">
        <v>19770724</v>
      </c>
    </row>
    <row r="157" spans="1:4" x14ac:dyDescent="0.2">
      <c r="A157">
        <v>155</v>
      </c>
      <c r="B157">
        <v>7875</v>
      </c>
      <c r="C157">
        <v>53.520517232499898</v>
      </c>
      <c r="D157">
        <v>19770724</v>
      </c>
    </row>
    <row r="158" spans="1:4" x14ac:dyDescent="0.2">
      <c r="A158">
        <v>156</v>
      </c>
      <c r="B158">
        <v>8250</v>
      </c>
      <c r="C158">
        <v>7.5006436958</v>
      </c>
      <c r="D158">
        <v>19770724</v>
      </c>
    </row>
    <row r="159" spans="1:4" x14ac:dyDescent="0.2">
      <c r="A159">
        <v>157</v>
      </c>
      <c r="B159">
        <v>8250</v>
      </c>
      <c r="C159">
        <v>6.8859175548399998</v>
      </c>
      <c r="D159">
        <v>19770724</v>
      </c>
    </row>
    <row r="160" spans="1:4" x14ac:dyDescent="0.2">
      <c r="A160">
        <v>158</v>
      </c>
      <c r="B160">
        <v>8250</v>
      </c>
      <c r="C160">
        <v>20.162852999799899</v>
      </c>
      <c r="D160">
        <v>19770724</v>
      </c>
    </row>
    <row r="161" spans="1:4" x14ac:dyDescent="0.2">
      <c r="A161">
        <v>159</v>
      </c>
      <c r="B161">
        <v>8250</v>
      </c>
      <c r="C161">
        <v>23.6476689662999</v>
      </c>
      <c r="D161">
        <v>19770724</v>
      </c>
    </row>
    <row r="162" spans="1:4" x14ac:dyDescent="0.2">
      <c r="A162">
        <v>160</v>
      </c>
      <c r="B162">
        <v>8250</v>
      </c>
      <c r="C162">
        <v>6.3688581968399998</v>
      </c>
      <c r="D162">
        <v>19770724</v>
      </c>
    </row>
    <row r="163" spans="1:4" x14ac:dyDescent="0.2">
      <c r="A163">
        <v>161</v>
      </c>
      <c r="B163">
        <v>8625</v>
      </c>
      <c r="C163">
        <v>18.5305205768999</v>
      </c>
      <c r="D163">
        <v>19770724</v>
      </c>
    </row>
    <row r="164" spans="1:4" x14ac:dyDescent="0.2">
      <c r="A164">
        <v>162</v>
      </c>
      <c r="B164">
        <v>8625</v>
      </c>
      <c r="C164">
        <v>9.0770020458499996</v>
      </c>
      <c r="D164">
        <v>19770724</v>
      </c>
    </row>
    <row r="165" spans="1:4" x14ac:dyDescent="0.2">
      <c r="A165">
        <v>163</v>
      </c>
      <c r="B165">
        <v>8625</v>
      </c>
      <c r="C165">
        <v>27.0376410947</v>
      </c>
      <c r="D165">
        <v>19770724</v>
      </c>
    </row>
    <row r="166" spans="1:4" x14ac:dyDescent="0.2">
      <c r="A166">
        <v>164</v>
      </c>
      <c r="B166">
        <v>8625</v>
      </c>
      <c r="C166">
        <v>17.986668954799899</v>
      </c>
      <c r="D166">
        <v>19770724</v>
      </c>
    </row>
    <row r="167" spans="1:4" x14ac:dyDescent="0.2">
      <c r="A167">
        <v>165</v>
      </c>
      <c r="B167">
        <v>8625</v>
      </c>
      <c r="C167">
        <v>40.4889078199</v>
      </c>
      <c r="D167">
        <v>19770724</v>
      </c>
    </row>
    <row r="168" spans="1:4" x14ac:dyDescent="0.2">
      <c r="A168">
        <v>166</v>
      </c>
      <c r="B168">
        <v>8625</v>
      </c>
      <c r="C168">
        <v>26.1761749721</v>
      </c>
      <c r="D168">
        <v>19770724</v>
      </c>
    </row>
    <row r="169" spans="1:4" x14ac:dyDescent="0.2">
      <c r="A169">
        <v>167</v>
      </c>
      <c r="B169">
        <v>8625</v>
      </c>
      <c r="C169">
        <v>4.7004907441399997</v>
      </c>
      <c r="D169">
        <v>19770724</v>
      </c>
    </row>
    <row r="170" spans="1:4" x14ac:dyDescent="0.2">
      <c r="A170">
        <v>168</v>
      </c>
      <c r="B170">
        <v>8625</v>
      </c>
      <c r="C170">
        <v>11.3849875543</v>
      </c>
      <c r="D170">
        <v>19770724</v>
      </c>
    </row>
    <row r="171" spans="1:4" x14ac:dyDescent="0.2">
      <c r="A171">
        <v>169</v>
      </c>
      <c r="B171">
        <v>8625</v>
      </c>
      <c r="C171">
        <v>22.663376421900001</v>
      </c>
      <c r="D171">
        <v>19770724</v>
      </c>
    </row>
    <row r="172" spans="1:4" x14ac:dyDescent="0.2">
      <c r="A172">
        <v>170</v>
      </c>
      <c r="B172">
        <v>8625</v>
      </c>
      <c r="C172">
        <v>24.375152985700002</v>
      </c>
      <c r="D172">
        <v>19770724</v>
      </c>
    </row>
    <row r="173" spans="1:4" x14ac:dyDescent="0.2">
      <c r="A173">
        <v>171</v>
      </c>
      <c r="B173">
        <v>9000</v>
      </c>
      <c r="C173">
        <v>6.7265215778499998</v>
      </c>
      <c r="D173">
        <v>19770724</v>
      </c>
    </row>
    <row r="174" spans="1:4" x14ac:dyDescent="0.2">
      <c r="A174">
        <v>172</v>
      </c>
      <c r="B174">
        <v>9000</v>
      </c>
      <c r="C174">
        <v>15.375779558</v>
      </c>
      <c r="D174">
        <v>19770724</v>
      </c>
    </row>
    <row r="175" spans="1:4" x14ac:dyDescent="0.2">
      <c r="A175">
        <v>173</v>
      </c>
      <c r="B175">
        <v>9000</v>
      </c>
      <c r="C175">
        <v>18.787704644200002</v>
      </c>
      <c r="D175">
        <v>19770724</v>
      </c>
    </row>
    <row r="176" spans="1:4" x14ac:dyDescent="0.2">
      <c r="A176">
        <v>174</v>
      </c>
      <c r="B176">
        <v>9000</v>
      </c>
      <c r="C176">
        <v>13.3979615859999</v>
      </c>
      <c r="D176">
        <v>19770724</v>
      </c>
    </row>
    <row r="177" spans="1:4" x14ac:dyDescent="0.2">
      <c r="A177">
        <v>175</v>
      </c>
      <c r="B177">
        <v>9000</v>
      </c>
      <c r="C177">
        <v>46.368597472600001</v>
      </c>
      <c r="D177">
        <v>19770724</v>
      </c>
    </row>
    <row r="178" spans="1:4" x14ac:dyDescent="0.2">
      <c r="A178">
        <v>176</v>
      </c>
      <c r="B178">
        <v>9000</v>
      </c>
      <c r="C178">
        <v>8.6117475095499998</v>
      </c>
      <c r="D178">
        <v>19770724</v>
      </c>
    </row>
    <row r="179" spans="1:4" x14ac:dyDescent="0.2">
      <c r="A179">
        <v>177</v>
      </c>
      <c r="B179">
        <v>9375</v>
      </c>
      <c r="C179">
        <v>30.033347650700001</v>
      </c>
      <c r="D179">
        <v>19770724</v>
      </c>
    </row>
    <row r="180" spans="1:4" x14ac:dyDescent="0.2">
      <c r="A180">
        <v>178</v>
      </c>
      <c r="B180">
        <v>9375</v>
      </c>
      <c r="C180">
        <v>24.710857249</v>
      </c>
      <c r="D180">
        <v>19770724</v>
      </c>
    </row>
    <row r="181" spans="1:4" x14ac:dyDescent="0.2">
      <c r="A181">
        <v>179</v>
      </c>
      <c r="B181">
        <v>9375</v>
      </c>
      <c r="C181">
        <v>18.127220165499899</v>
      </c>
      <c r="D181">
        <v>19770724</v>
      </c>
    </row>
    <row r="182" spans="1:4" x14ac:dyDescent="0.2">
      <c r="A182">
        <v>180</v>
      </c>
      <c r="B182">
        <v>9375</v>
      </c>
      <c r="C182">
        <v>4.8789166224600002</v>
      </c>
      <c r="D182">
        <v>19770724</v>
      </c>
    </row>
    <row r="183" spans="1:4" x14ac:dyDescent="0.2">
      <c r="A183">
        <v>181</v>
      </c>
      <c r="B183">
        <v>9375</v>
      </c>
      <c r="C183">
        <v>9.9573596274299998</v>
      </c>
      <c r="D183">
        <v>19770724</v>
      </c>
    </row>
    <row r="184" spans="1:4" x14ac:dyDescent="0.2">
      <c r="A184">
        <v>182</v>
      </c>
      <c r="B184">
        <v>9750</v>
      </c>
      <c r="C184">
        <v>12.590473331</v>
      </c>
      <c r="D184">
        <v>19770724</v>
      </c>
    </row>
    <row r="185" spans="1:4" x14ac:dyDescent="0.2">
      <c r="A185">
        <v>183</v>
      </c>
      <c r="B185">
        <v>9750</v>
      </c>
      <c r="C185">
        <v>27.276667415199899</v>
      </c>
      <c r="D185">
        <v>19770724</v>
      </c>
    </row>
    <row r="186" spans="1:4" x14ac:dyDescent="0.2">
      <c r="A186">
        <v>184</v>
      </c>
      <c r="B186">
        <v>9750</v>
      </c>
      <c r="C186">
        <v>22.909501476100001</v>
      </c>
      <c r="D186">
        <v>19770724</v>
      </c>
    </row>
    <row r="187" spans="1:4" x14ac:dyDescent="0.2">
      <c r="A187">
        <v>185</v>
      </c>
      <c r="B187">
        <v>9750</v>
      </c>
      <c r="C187">
        <v>3.6975584044000001</v>
      </c>
      <c r="D187">
        <v>19770724</v>
      </c>
    </row>
    <row r="188" spans="1:4" x14ac:dyDescent="0.2">
      <c r="A188">
        <v>186</v>
      </c>
      <c r="B188">
        <v>9750</v>
      </c>
      <c r="C188">
        <v>7.1694737537200002</v>
      </c>
      <c r="D188">
        <v>19770724</v>
      </c>
    </row>
    <row r="189" spans="1:4" x14ac:dyDescent="0.2">
      <c r="A189">
        <v>187</v>
      </c>
      <c r="B189">
        <v>10125</v>
      </c>
      <c r="C189">
        <v>25.875036133799899</v>
      </c>
      <c r="D189">
        <v>19770724</v>
      </c>
    </row>
    <row r="190" spans="1:4" x14ac:dyDescent="0.2">
      <c r="A190">
        <v>188</v>
      </c>
      <c r="B190">
        <v>10125</v>
      </c>
      <c r="C190">
        <v>14.9374066002999</v>
      </c>
      <c r="D190">
        <v>19770724</v>
      </c>
    </row>
    <row r="191" spans="1:4" x14ac:dyDescent="0.2">
      <c r="A191">
        <v>189</v>
      </c>
      <c r="B191">
        <v>10125</v>
      </c>
      <c r="C191">
        <v>41.711209989799897</v>
      </c>
      <c r="D191">
        <v>19770724</v>
      </c>
    </row>
    <row r="192" spans="1:4" x14ac:dyDescent="0.2">
      <c r="A192">
        <v>190</v>
      </c>
      <c r="B192">
        <v>10500</v>
      </c>
      <c r="C192">
        <v>48.464743089999899</v>
      </c>
      <c r="D192">
        <v>19770724</v>
      </c>
    </row>
    <row r="193" spans="1:4" x14ac:dyDescent="0.2">
      <c r="A193">
        <v>191</v>
      </c>
      <c r="B193">
        <v>10500</v>
      </c>
      <c r="C193">
        <v>7.4362721706399997</v>
      </c>
      <c r="D193">
        <v>19770724</v>
      </c>
    </row>
    <row r="194" spans="1:4" x14ac:dyDescent="0.2">
      <c r="A194">
        <v>192</v>
      </c>
      <c r="B194">
        <v>10500</v>
      </c>
      <c r="C194">
        <v>28.989227350099899</v>
      </c>
      <c r="D194">
        <v>19770724</v>
      </c>
    </row>
    <row r="195" spans="1:4" x14ac:dyDescent="0.2">
      <c r="A195">
        <v>193</v>
      </c>
      <c r="B195">
        <v>10500</v>
      </c>
      <c r="C195">
        <v>24.4800016193999</v>
      </c>
      <c r="D195">
        <v>19770724</v>
      </c>
    </row>
    <row r="196" spans="1:4" x14ac:dyDescent="0.2">
      <c r="A196">
        <v>194</v>
      </c>
      <c r="B196">
        <v>10875</v>
      </c>
      <c r="C196">
        <v>52.144801502299899</v>
      </c>
      <c r="D196">
        <v>19770724</v>
      </c>
    </row>
    <row r="197" spans="1:4" x14ac:dyDescent="0.2">
      <c r="A197">
        <v>195</v>
      </c>
      <c r="B197">
        <v>10875</v>
      </c>
      <c r="C197">
        <v>44.248238147199899</v>
      </c>
      <c r="D197">
        <v>19770724</v>
      </c>
    </row>
    <row r="198" spans="1:4" x14ac:dyDescent="0.2">
      <c r="A198">
        <v>196</v>
      </c>
      <c r="B198">
        <v>11250</v>
      </c>
      <c r="C198">
        <v>20.757470822199899</v>
      </c>
      <c r="D198">
        <v>19770724</v>
      </c>
    </row>
    <row r="199" spans="1:4" x14ac:dyDescent="0.2">
      <c r="A199">
        <v>197</v>
      </c>
      <c r="B199">
        <v>11250</v>
      </c>
      <c r="C199">
        <v>42.9055608140999</v>
      </c>
      <c r="D199">
        <v>19770724</v>
      </c>
    </row>
    <row r="200" spans="1:4" x14ac:dyDescent="0.2">
      <c r="A200">
        <v>198</v>
      </c>
      <c r="B200">
        <v>11652</v>
      </c>
      <c r="C200">
        <v>38.084479037100003</v>
      </c>
      <c r="D200">
        <v>19770724</v>
      </c>
    </row>
    <row r="201" spans="1:4" x14ac:dyDescent="0.2">
      <c r="A201">
        <v>199</v>
      </c>
      <c r="B201">
        <v>11652</v>
      </c>
      <c r="C201">
        <v>18.0112603842</v>
      </c>
      <c r="D201">
        <v>19770724</v>
      </c>
    </row>
    <row r="202" spans="1:4" x14ac:dyDescent="0.2">
      <c r="A202">
        <v>200</v>
      </c>
      <c r="B202">
        <v>11652</v>
      </c>
      <c r="C202">
        <v>24.8201819429</v>
      </c>
      <c r="D202">
        <v>19770724</v>
      </c>
    </row>
    <row r="203" spans="1:4" x14ac:dyDescent="0.2">
      <c r="A203">
        <v>201</v>
      </c>
      <c r="B203">
        <v>12000</v>
      </c>
      <c r="C203">
        <v>56.9895677795</v>
      </c>
      <c r="D203">
        <v>19770724</v>
      </c>
    </row>
    <row r="204" spans="1:4" x14ac:dyDescent="0.2">
      <c r="A204">
        <v>202</v>
      </c>
      <c r="B204">
        <v>12000</v>
      </c>
      <c r="C204">
        <v>8.63886665265</v>
      </c>
      <c r="D204">
        <v>19770724</v>
      </c>
    </row>
    <row r="205" spans="1:4" x14ac:dyDescent="0.2">
      <c r="A205">
        <v>203</v>
      </c>
      <c r="B205">
        <v>12375</v>
      </c>
      <c r="C205">
        <v>43.912448174799898</v>
      </c>
      <c r="D205">
        <v>19770724</v>
      </c>
    </row>
    <row r="206" spans="1:4" x14ac:dyDescent="0.2">
      <c r="A206">
        <v>204</v>
      </c>
      <c r="B206">
        <v>12375</v>
      </c>
      <c r="C206">
        <v>34.203837628700001</v>
      </c>
      <c r="D206">
        <v>19770724</v>
      </c>
    </row>
    <row r="207" spans="1:4" x14ac:dyDescent="0.2">
      <c r="A207">
        <v>205</v>
      </c>
      <c r="B207">
        <v>12750</v>
      </c>
      <c r="C207">
        <v>36.984256256099897</v>
      </c>
      <c r="D207">
        <v>19770724</v>
      </c>
    </row>
    <row r="208" spans="1:4" x14ac:dyDescent="0.2">
      <c r="A208">
        <v>206</v>
      </c>
      <c r="B208">
        <v>12750</v>
      </c>
      <c r="C208">
        <v>9.80886796287</v>
      </c>
      <c r="D208">
        <v>19770724</v>
      </c>
    </row>
    <row r="209" spans="1:4" x14ac:dyDescent="0.2">
      <c r="A209">
        <v>207</v>
      </c>
      <c r="B209">
        <v>13125</v>
      </c>
      <c r="C209">
        <v>55.569227743500001</v>
      </c>
      <c r="D209">
        <v>19770724</v>
      </c>
    </row>
    <row r="210" spans="1:4" x14ac:dyDescent="0.2">
      <c r="A210">
        <v>208</v>
      </c>
      <c r="B210">
        <v>13125</v>
      </c>
      <c r="C210">
        <v>54.889974257399899</v>
      </c>
      <c r="D210">
        <v>19770724</v>
      </c>
    </row>
    <row r="211" spans="1:4" x14ac:dyDescent="0.2">
      <c r="A211">
        <v>209</v>
      </c>
      <c r="B211">
        <v>13500</v>
      </c>
      <c r="C211">
        <v>26.596009250000002</v>
      </c>
      <c r="D211">
        <v>19770724</v>
      </c>
    </row>
    <row r="212" spans="1:4" x14ac:dyDescent="0.2">
      <c r="A212">
        <v>210</v>
      </c>
      <c r="B212">
        <v>13500</v>
      </c>
      <c r="C212">
        <v>73.676869708799899</v>
      </c>
      <c r="D212">
        <v>19770724</v>
      </c>
    </row>
    <row r="213" spans="1:4" x14ac:dyDescent="0.2">
      <c r="A213">
        <v>211</v>
      </c>
      <c r="B213">
        <v>13875</v>
      </c>
      <c r="C213">
        <v>6.7631180835100002</v>
      </c>
      <c r="D213">
        <v>19770724</v>
      </c>
    </row>
    <row r="214" spans="1:4" x14ac:dyDescent="0.2">
      <c r="A214">
        <v>212</v>
      </c>
      <c r="B214">
        <v>13875</v>
      </c>
      <c r="C214">
        <v>72.252064800699898</v>
      </c>
      <c r="D214">
        <v>19770724</v>
      </c>
    </row>
    <row r="215" spans="1:4" x14ac:dyDescent="0.2">
      <c r="A215">
        <v>213</v>
      </c>
      <c r="B215">
        <v>13875</v>
      </c>
      <c r="C215">
        <v>5.8312075855099996</v>
      </c>
      <c r="D215">
        <v>19770724</v>
      </c>
    </row>
    <row r="216" spans="1:4" x14ac:dyDescent="0.2">
      <c r="A216">
        <v>214</v>
      </c>
      <c r="B216">
        <v>13875</v>
      </c>
      <c r="C216">
        <v>7.5326209353499998</v>
      </c>
      <c r="D216">
        <v>19770724</v>
      </c>
    </row>
    <row r="217" spans="1:4" x14ac:dyDescent="0.2">
      <c r="A217">
        <v>215</v>
      </c>
      <c r="B217">
        <v>14250</v>
      </c>
      <c r="C217">
        <v>75.484384037699897</v>
      </c>
      <c r="D217">
        <v>19770724</v>
      </c>
    </row>
    <row r="218" spans="1:4" x14ac:dyDescent="0.2">
      <c r="A218">
        <v>216</v>
      </c>
      <c r="B218">
        <v>14250</v>
      </c>
      <c r="C218">
        <v>8.9528925048399906</v>
      </c>
      <c r="D218">
        <v>19770724</v>
      </c>
    </row>
    <row r="219" spans="1:4" x14ac:dyDescent="0.2">
      <c r="A219">
        <v>217</v>
      </c>
      <c r="B219">
        <v>14625</v>
      </c>
      <c r="C219">
        <v>25.524679704499899</v>
      </c>
      <c r="D219">
        <v>19770724</v>
      </c>
    </row>
    <row r="220" spans="1:4" x14ac:dyDescent="0.2">
      <c r="A220">
        <v>218</v>
      </c>
      <c r="B220">
        <v>14625</v>
      </c>
      <c r="C220">
        <v>36.961373992600002</v>
      </c>
      <c r="D220">
        <v>19770724</v>
      </c>
    </row>
    <row r="221" spans="1:4" x14ac:dyDescent="0.2">
      <c r="A221">
        <v>219</v>
      </c>
      <c r="B221">
        <v>15000</v>
      </c>
      <c r="C221">
        <v>7.4187328163600004</v>
      </c>
      <c r="D221">
        <v>19770724</v>
      </c>
    </row>
    <row r="222" spans="1:4" x14ac:dyDescent="0.2">
      <c r="A222">
        <v>220</v>
      </c>
      <c r="B222">
        <v>15000</v>
      </c>
      <c r="C222">
        <v>73.054995283400004</v>
      </c>
      <c r="D222">
        <v>19770724</v>
      </c>
    </row>
    <row r="223" spans="1:4" x14ac:dyDescent="0.2">
      <c r="A223">
        <v>221</v>
      </c>
      <c r="B223">
        <v>15000</v>
      </c>
      <c r="C223">
        <v>4.6855154669700001</v>
      </c>
      <c r="D223">
        <v>19770724</v>
      </c>
    </row>
    <row r="224" spans="1:4" x14ac:dyDescent="0.2">
      <c r="A224">
        <v>222</v>
      </c>
      <c r="B224">
        <v>15375</v>
      </c>
      <c r="C224">
        <v>40.514273165900001</v>
      </c>
      <c r="D224">
        <v>19770724</v>
      </c>
    </row>
    <row r="225" spans="1:4" x14ac:dyDescent="0.2">
      <c r="A225">
        <v>223</v>
      </c>
      <c r="B225">
        <v>15375</v>
      </c>
      <c r="C225">
        <v>83.032890871199896</v>
      </c>
      <c r="D225">
        <v>19770724</v>
      </c>
    </row>
    <row r="226" spans="1:4" x14ac:dyDescent="0.2">
      <c r="A226">
        <v>224</v>
      </c>
      <c r="B226">
        <v>15750</v>
      </c>
      <c r="C226">
        <v>41.087932001600002</v>
      </c>
      <c r="D226">
        <v>19770724</v>
      </c>
    </row>
    <row r="227" spans="1:4" x14ac:dyDescent="0.2">
      <c r="A227">
        <v>225</v>
      </c>
      <c r="B227">
        <v>16125</v>
      </c>
      <c r="C227">
        <v>42.095252766599899</v>
      </c>
      <c r="D227">
        <v>19770724</v>
      </c>
    </row>
    <row r="228" spans="1:4" x14ac:dyDescent="0.2">
      <c r="A228">
        <v>226</v>
      </c>
      <c r="B228">
        <v>16500</v>
      </c>
      <c r="C228">
        <v>44.060489440700003</v>
      </c>
      <c r="D228">
        <v>19770724</v>
      </c>
    </row>
    <row r="229" spans="1:4" x14ac:dyDescent="0.2">
      <c r="A229">
        <v>227</v>
      </c>
      <c r="B229">
        <v>16875</v>
      </c>
      <c r="C229">
        <v>61.487949354800001</v>
      </c>
      <c r="D229">
        <v>19770724</v>
      </c>
    </row>
    <row r="230" spans="1:4" x14ac:dyDescent="0.2">
      <c r="A230">
        <v>228</v>
      </c>
      <c r="B230">
        <v>17250</v>
      </c>
      <c r="C230">
        <v>58.8163387021999</v>
      </c>
      <c r="D230">
        <v>19770724</v>
      </c>
    </row>
    <row r="231" spans="1:4" x14ac:dyDescent="0.2">
      <c r="A231">
        <v>229</v>
      </c>
      <c r="B231">
        <v>17625</v>
      </c>
      <c r="C231">
        <v>42.267998745900002</v>
      </c>
      <c r="D231">
        <v>19770724</v>
      </c>
    </row>
    <row r="232" spans="1:4" x14ac:dyDescent="0.2">
      <c r="A232">
        <v>230</v>
      </c>
      <c r="B232">
        <v>18000</v>
      </c>
      <c r="C232">
        <v>74.241495072600003</v>
      </c>
      <c r="D232">
        <v>19770724</v>
      </c>
    </row>
    <row r="233" spans="1:4" x14ac:dyDescent="0.2">
      <c r="A233">
        <v>231</v>
      </c>
      <c r="B233">
        <v>18375</v>
      </c>
      <c r="C233">
        <v>55.266436819299898</v>
      </c>
      <c r="D233">
        <v>19770724</v>
      </c>
    </row>
    <row r="234" spans="1:4" x14ac:dyDescent="0.2">
      <c r="A234">
        <v>232</v>
      </c>
      <c r="B234">
        <v>18750</v>
      </c>
      <c r="C234">
        <v>52.701915875700003</v>
      </c>
      <c r="D234">
        <v>19770724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AEAD-F296-714E-B246-4B474CC536CD}">
  <dimension ref="A1:K239"/>
  <sheetViews>
    <sheetView zoomScale="125" workbookViewId="0">
      <selection activeCell="I2" sqref="I2:I5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6</v>
      </c>
      <c r="K1" t="s">
        <v>7</v>
      </c>
    </row>
    <row r="2" spans="1:11" x14ac:dyDescent="0.2">
      <c r="A2">
        <v>0</v>
      </c>
      <c r="B2">
        <v>0</v>
      </c>
      <c r="C2">
        <v>18.412229523200001</v>
      </c>
      <c r="D2">
        <v>19490808</v>
      </c>
      <c r="E2" t="s">
        <v>4</v>
      </c>
      <c r="H2">
        <v>0</v>
      </c>
      <c r="I2">
        <f>SUM(C2:C4)</f>
        <v>51.880664916199898</v>
      </c>
      <c r="K2">
        <f>COUNT(B:B)/49</f>
        <v>4.8571428571428568</v>
      </c>
    </row>
    <row r="3" spans="1:11" x14ac:dyDescent="0.2">
      <c r="A3">
        <v>1</v>
      </c>
      <c r="B3">
        <v>0</v>
      </c>
      <c r="C3">
        <v>22.448511089899899</v>
      </c>
      <c r="D3">
        <v>19490808</v>
      </c>
      <c r="E3" t="s">
        <v>4</v>
      </c>
      <c r="H3">
        <f>0+375</f>
        <v>375</v>
      </c>
      <c r="I3">
        <f>SUM(C5)</f>
        <v>17.012202634000001</v>
      </c>
    </row>
    <row r="4" spans="1:11" x14ac:dyDescent="0.2">
      <c r="A4">
        <v>2</v>
      </c>
      <c r="B4">
        <v>0</v>
      </c>
      <c r="C4">
        <v>11.0199243031</v>
      </c>
      <c r="D4">
        <v>19490808</v>
      </c>
      <c r="E4" t="s">
        <v>4</v>
      </c>
      <c r="H4">
        <f>H3+375</f>
        <v>750</v>
      </c>
      <c r="I4">
        <f>SUM(C11:C13)</f>
        <v>52.661225651949998</v>
      </c>
    </row>
    <row r="5" spans="1:11" x14ac:dyDescent="0.2">
      <c r="A5">
        <v>3</v>
      </c>
      <c r="B5">
        <v>375</v>
      </c>
      <c r="C5">
        <v>17.012202634000001</v>
      </c>
      <c r="D5">
        <v>19490808</v>
      </c>
      <c r="E5" t="s">
        <v>4</v>
      </c>
      <c r="H5">
        <f t="shared" ref="H5:H50" si="0">H4+375</f>
        <v>1125</v>
      </c>
      <c r="I5">
        <f>SUM(C11:C13)</f>
        <v>52.661225651949998</v>
      </c>
    </row>
    <row r="6" spans="1:11" x14ac:dyDescent="0.2">
      <c r="A6">
        <v>4</v>
      </c>
      <c r="B6">
        <v>750</v>
      </c>
      <c r="C6">
        <v>46.895870026200001</v>
      </c>
      <c r="D6">
        <v>19490808</v>
      </c>
      <c r="E6" t="s">
        <v>4</v>
      </c>
      <c r="H6">
        <f t="shared" si="0"/>
        <v>1500</v>
      </c>
      <c r="I6">
        <f>SUM(C15:C16)</f>
        <v>22.5819019391</v>
      </c>
    </row>
    <row r="7" spans="1:11" x14ac:dyDescent="0.2">
      <c r="A7">
        <v>5</v>
      </c>
      <c r="B7">
        <v>750</v>
      </c>
      <c r="C7">
        <v>11.6669201268999</v>
      </c>
      <c r="D7">
        <v>19490808</v>
      </c>
      <c r="E7" t="s">
        <v>4</v>
      </c>
      <c r="H7">
        <f t="shared" si="0"/>
        <v>1875</v>
      </c>
      <c r="I7">
        <f>SUM(C17:C18)</f>
        <v>15.71026476985999</v>
      </c>
    </row>
    <row r="8" spans="1:11" x14ac:dyDescent="0.2">
      <c r="A8">
        <v>6</v>
      </c>
      <c r="B8">
        <v>750</v>
      </c>
      <c r="C8">
        <v>13.6387115446</v>
      </c>
      <c r="D8">
        <v>19490808</v>
      </c>
      <c r="E8" t="s">
        <v>4</v>
      </c>
      <c r="H8">
        <f t="shared" si="0"/>
        <v>2250</v>
      </c>
      <c r="I8">
        <f>SUM(C19:C20)</f>
        <v>37.56927977254</v>
      </c>
    </row>
    <row r="9" spans="1:11" x14ac:dyDescent="0.2">
      <c r="A9">
        <v>7</v>
      </c>
      <c r="B9">
        <v>750</v>
      </c>
      <c r="C9">
        <v>12.4743599443</v>
      </c>
      <c r="D9">
        <v>19490808</v>
      </c>
      <c r="E9" t="s">
        <v>4</v>
      </c>
      <c r="H9">
        <f t="shared" si="0"/>
        <v>2625</v>
      </c>
      <c r="I9">
        <f>SUM(C21:C25)</f>
        <v>82.509401009239809</v>
      </c>
    </row>
    <row r="10" spans="1:11" x14ac:dyDescent="0.2">
      <c r="A10">
        <v>8</v>
      </c>
      <c r="B10">
        <v>750</v>
      </c>
      <c r="C10">
        <v>21.36204884</v>
      </c>
      <c r="D10">
        <v>19490808</v>
      </c>
      <c r="E10" t="s">
        <v>4</v>
      </c>
      <c r="H10">
        <f t="shared" si="0"/>
        <v>3000</v>
      </c>
      <c r="I10">
        <f>SUM(C26:C37)</f>
        <v>198.30158780965988</v>
      </c>
    </row>
    <row r="11" spans="1:11" x14ac:dyDescent="0.2">
      <c r="A11">
        <v>9</v>
      </c>
      <c r="B11">
        <v>1125</v>
      </c>
      <c r="C11">
        <v>13.0448722624</v>
      </c>
      <c r="D11">
        <v>19490808</v>
      </c>
      <c r="E11" t="s">
        <v>4</v>
      </c>
      <c r="H11">
        <f t="shared" si="0"/>
        <v>3375</v>
      </c>
      <c r="I11">
        <f>SUM(C38:C44)</f>
        <v>215.77075404143991</v>
      </c>
    </row>
    <row r="12" spans="1:11" x14ac:dyDescent="0.2">
      <c r="A12">
        <v>10</v>
      </c>
      <c r="B12">
        <v>1125</v>
      </c>
      <c r="C12">
        <v>34.2731737103</v>
      </c>
      <c r="D12">
        <v>19490808</v>
      </c>
      <c r="E12" t="s">
        <v>4</v>
      </c>
      <c r="H12">
        <f t="shared" si="0"/>
        <v>3750</v>
      </c>
      <c r="I12">
        <f>SUM(C45:C54)</f>
        <v>158.93025568269979</v>
      </c>
    </row>
    <row r="13" spans="1:11" x14ac:dyDescent="0.2">
      <c r="A13">
        <v>11</v>
      </c>
      <c r="B13">
        <v>1125</v>
      </c>
      <c r="C13">
        <v>5.3431796792500004</v>
      </c>
      <c r="D13">
        <v>19490808</v>
      </c>
      <c r="E13" t="s">
        <v>4</v>
      </c>
      <c r="H13">
        <f t="shared" si="0"/>
        <v>4125</v>
      </c>
      <c r="I13">
        <f>SUM(C55:C67)</f>
        <v>293.7833996806695</v>
      </c>
    </row>
    <row r="14" spans="1:11" x14ac:dyDescent="0.2">
      <c r="A14">
        <v>12</v>
      </c>
      <c r="B14">
        <v>1500</v>
      </c>
      <c r="C14">
        <v>11.049322759500001</v>
      </c>
      <c r="D14">
        <v>19490808</v>
      </c>
      <c r="E14" t="s">
        <v>4</v>
      </c>
      <c r="H14">
        <f t="shared" si="0"/>
        <v>4500</v>
      </c>
      <c r="I14">
        <f>SUM(C68:C77)</f>
        <v>154.20344544623981</v>
      </c>
    </row>
    <row r="15" spans="1:11" x14ac:dyDescent="0.2">
      <c r="A15">
        <v>13</v>
      </c>
      <c r="B15">
        <v>1500</v>
      </c>
      <c r="C15">
        <v>10.4962151312</v>
      </c>
      <c r="D15">
        <v>19490808</v>
      </c>
      <c r="E15" t="s">
        <v>4</v>
      </c>
      <c r="H15">
        <f t="shared" si="0"/>
        <v>4875</v>
      </c>
      <c r="I15">
        <f>SUM(C78:C86)</f>
        <v>132.42233393152983</v>
      </c>
    </row>
    <row r="16" spans="1:11" x14ac:dyDescent="0.2">
      <c r="A16">
        <v>14</v>
      </c>
      <c r="B16">
        <v>1500</v>
      </c>
      <c r="C16">
        <v>12.0856868079</v>
      </c>
      <c r="D16">
        <v>19490808</v>
      </c>
      <c r="E16" t="s">
        <v>4</v>
      </c>
      <c r="H16">
        <f t="shared" si="0"/>
        <v>5250</v>
      </c>
      <c r="I16">
        <f>SUM(C87:C95)</f>
        <v>254.57780372062996</v>
      </c>
    </row>
    <row r="17" spans="1:9" x14ac:dyDescent="0.2">
      <c r="A17">
        <v>15</v>
      </c>
      <c r="B17">
        <v>1875</v>
      </c>
      <c r="C17">
        <v>6.13443167423</v>
      </c>
      <c r="D17">
        <v>19490808</v>
      </c>
      <c r="E17" t="s">
        <v>4</v>
      </c>
      <c r="H17">
        <f t="shared" si="0"/>
        <v>5625</v>
      </c>
      <c r="I17">
        <f>SUM(C96:C108)</f>
        <v>291.3711237466897</v>
      </c>
    </row>
    <row r="18" spans="1:9" x14ac:dyDescent="0.2">
      <c r="A18">
        <v>16</v>
      </c>
      <c r="B18">
        <v>1875</v>
      </c>
      <c r="C18">
        <v>9.5758330956299904</v>
      </c>
      <c r="D18">
        <v>19490808</v>
      </c>
      <c r="E18" t="s">
        <v>4</v>
      </c>
      <c r="H18">
        <f t="shared" si="0"/>
        <v>6000</v>
      </c>
      <c r="I18">
        <f>SUM(C109:C116)</f>
        <v>129.05134166095968</v>
      </c>
    </row>
    <row r="19" spans="1:9" x14ac:dyDescent="0.2">
      <c r="A19">
        <v>17</v>
      </c>
      <c r="B19">
        <v>2250</v>
      </c>
      <c r="C19">
        <v>29.819552035600001</v>
      </c>
      <c r="D19">
        <v>19490808</v>
      </c>
      <c r="E19" t="s">
        <v>4</v>
      </c>
      <c r="H19">
        <f t="shared" si="0"/>
        <v>6375</v>
      </c>
      <c r="I19">
        <f>SUM(C117:C126)</f>
        <v>179.98002451536001</v>
      </c>
    </row>
    <row r="20" spans="1:9" x14ac:dyDescent="0.2">
      <c r="A20">
        <v>18</v>
      </c>
      <c r="B20">
        <v>2250</v>
      </c>
      <c r="C20">
        <v>7.7497277369399997</v>
      </c>
      <c r="D20">
        <v>19490808</v>
      </c>
      <c r="E20" t="s">
        <v>4</v>
      </c>
      <c r="H20">
        <f t="shared" si="0"/>
        <v>6750</v>
      </c>
      <c r="I20">
        <f>SUM(C127:C136)</f>
        <v>223.01038112012969</v>
      </c>
    </row>
    <row r="21" spans="1:9" x14ac:dyDescent="0.2">
      <c r="A21">
        <v>19</v>
      </c>
      <c r="B21">
        <v>2625</v>
      </c>
      <c r="C21">
        <v>33.939084703200002</v>
      </c>
      <c r="D21">
        <v>19490808</v>
      </c>
      <c r="E21" t="s">
        <v>4</v>
      </c>
      <c r="H21">
        <f t="shared" si="0"/>
        <v>7125</v>
      </c>
      <c r="I21">
        <f>SUM(C137:C145)</f>
        <v>97.333691557260025</v>
      </c>
    </row>
    <row r="22" spans="1:9" x14ac:dyDescent="0.2">
      <c r="A22">
        <v>20</v>
      </c>
      <c r="B22">
        <v>2625</v>
      </c>
      <c r="C22">
        <v>12.6958673586999</v>
      </c>
      <c r="D22">
        <v>19490808</v>
      </c>
      <c r="E22" t="s">
        <v>4</v>
      </c>
      <c r="H22">
        <f t="shared" si="0"/>
        <v>7500</v>
      </c>
      <c r="I22">
        <f>SUM(C146:C157)</f>
        <v>190.3068741529099</v>
      </c>
    </row>
    <row r="23" spans="1:9" x14ac:dyDescent="0.2">
      <c r="A23">
        <v>21</v>
      </c>
      <c r="B23">
        <v>2625</v>
      </c>
      <c r="C23">
        <v>16.282701722999899</v>
      </c>
      <c r="D23">
        <v>19490808</v>
      </c>
      <c r="E23" t="s">
        <v>4</v>
      </c>
      <c r="H23">
        <f t="shared" si="0"/>
        <v>7875</v>
      </c>
      <c r="I23">
        <f>SUM(C158:C167)</f>
        <v>178.32445271314958</v>
      </c>
    </row>
    <row r="24" spans="1:9" x14ac:dyDescent="0.2">
      <c r="A24">
        <v>34</v>
      </c>
      <c r="B24">
        <v>2625</v>
      </c>
      <c r="C24">
        <v>12.001395176200001</v>
      </c>
      <c r="D24">
        <v>19490808</v>
      </c>
      <c r="E24" t="s">
        <v>4</v>
      </c>
      <c r="H24">
        <f t="shared" si="0"/>
        <v>8250</v>
      </c>
      <c r="I24">
        <f>SUM(C168:C176)</f>
        <v>104.43546628199999</v>
      </c>
    </row>
    <row r="25" spans="1:9" x14ac:dyDescent="0.2">
      <c r="A25">
        <v>35</v>
      </c>
      <c r="B25">
        <v>2625</v>
      </c>
      <c r="C25">
        <v>7.5903520481399998</v>
      </c>
      <c r="D25">
        <v>19490808</v>
      </c>
      <c r="E25" t="s">
        <v>4</v>
      </c>
      <c r="H25">
        <f t="shared" si="0"/>
        <v>8625</v>
      </c>
      <c r="I25">
        <f>SUM(C177:C179)</f>
        <v>69.170883089059998</v>
      </c>
    </row>
    <row r="26" spans="1:9" x14ac:dyDescent="0.2">
      <c r="A26">
        <v>22</v>
      </c>
      <c r="B26">
        <v>3000</v>
      </c>
      <c r="C26">
        <v>21.1134807884</v>
      </c>
      <c r="D26">
        <v>19490808</v>
      </c>
      <c r="E26" t="s">
        <v>4</v>
      </c>
      <c r="H26">
        <f t="shared" si="0"/>
        <v>9000</v>
      </c>
      <c r="I26">
        <f>SUM(C180:C182)</f>
        <v>121.58782843779979</v>
      </c>
    </row>
    <row r="27" spans="1:9" x14ac:dyDescent="0.2">
      <c r="A27">
        <v>23</v>
      </c>
      <c r="B27">
        <v>3000</v>
      </c>
      <c r="C27">
        <v>81.146657873400002</v>
      </c>
      <c r="D27">
        <v>19490808</v>
      </c>
      <c r="E27" t="s">
        <v>4</v>
      </c>
      <c r="H27">
        <f t="shared" si="0"/>
        <v>9375</v>
      </c>
      <c r="I27">
        <f>SUM(C183:C186)</f>
        <v>106.1246478663999</v>
      </c>
    </row>
    <row r="28" spans="1:9" x14ac:dyDescent="0.2">
      <c r="A28">
        <v>24</v>
      </c>
      <c r="B28">
        <v>3000</v>
      </c>
      <c r="C28">
        <v>4.6390066067199998</v>
      </c>
      <c r="D28">
        <v>19490808</v>
      </c>
      <c r="E28" t="s">
        <v>4</v>
      </c>
      <c r="H28">
        <f t="shared" si="0"/>
        <v>9750</v>
      </c>
      <c r="I28">
        <f>SUM(C187:C191)</f>
        <v>63.752501963099995</v>
      </c>
    </row>
    <row r="29" spans="1:9" x14ac:dyDescent="0.2">
      <c r="A29">
        <v>25</v>
      </c>
      <c r="B29">
        <v>3000</v>
      </c>
      <c r="C29">
        <v>2.3012996613299999</v>
      </c>
      <c r="D29">
        <v>19490808</v>
      </c>
      <c r="E29" t="s">
        <v>4</v>
      </c>
      <c r="H29">
        <f t="shared" si="0"/>
        <v>10125</v>
      </c>
      <c r="I29">
        <f>SUM(C192:C194)</f>
        <v>68.823860831679895</v>
      </c>
    </row>
    <row r="30" spans="1:9" x14ac:dyDescent="0.2">
      <c r="A30">
        <v>26</v>
      </c>
      <c r="B30">
        <v>3000</v>
      </c>
      <c r="C30">
        <v>13.616772144700001</v>
      </c>
      <c r="D30">
        <v>19490808</v>
      </c>
      <c r="E30" t="s">
        <v>4</v>
      </c>
      <c r="H30">
        <f t="shared" si="0"/>
        <v>10500</v>
      </c>
      <c r="I30">
        <f>SUM(C195:C196)</f>
        <v>63.2870052252999</v>
      </c>
    </row>
    <row r="31" spans="1:9" x14ac:dyDescent="0.2">
      <c r="A31">
        <v>27</v>
      </c>
      <c r="B31">
        <v>3000</v>
      </c>
      <c r="C31">
        <v>3.7975939220399999</v>
      </c>
      <c r="D31">
        <v>19490808</v>
      </c>
      <c r="E31" t="s">
        <v>4</v>
      </c>
      <c r="H31">
        <f t="shared" si="0"/>
        <v>10875</v>
      </c>
      <c r="I31">
        <f>SUM(C197:C199)</f>
        <v>45.577737608349899</v>
      </c>
    </row>
    <row r="32" spans="1:9" x14ac:dyDescent="0.2">
      <c r="A32">
        <v>28</v>
      </c>
      <c r="B32">
        <v>3000</v>
      </c>
      <c r="C32">
        <v>20.638882430399899</v>
      </c>
      <c r="D32">
        <v>19490808</v>
      </c>
      <c r="E32" t="s">
        <v>4</v>
      </c>
      <c r="H32">
        <f t="shared" si="0"/>
        <v>11250</v>
      </c>
      <c r="I32">
        <f>SUM(C200:C202)</f>
        <v>58.652518680039897</v>
      </c>
    </row>
    <row r="33" spans="1:9" x14ac:dyDescent="0.2">
      <c r="A33">
        <v>29</v>
      </c>
      <c r="B33">
        <v>3000</v>
      </c>
      <c r="C33">
        <v>3.75669191795</v>
      </c>
      <c r="D33">
        <v>19490808</v>
      </c>
      <c r="E33" t="s">
        <v>4</v>
      </c>
      <c r="H33">
        <f t="shared" si="0"/>
        <v>11625</v>
      </c>
      <c r="I33">
        <f>SUM(C203:C205)</f>
        <v>61.577663046299904</v>
      </c>
    </row>
    <row r="34" spans="1:9" x14ac:dyDescent="0.2">
      <c r="A34">
        <v>30</v>
      </c>
      <c r="B34">
        <v>3000</v>
      </c>
      <c r="C34">
        <v>15.417808812900001</v>
      </c>
      <c r="D34">
        <v>19490808</v>
      </c>
      <c r="E34" t="s">
        <v>4</v>
      </c>
      <c r="H34">
        <f t="shared" si="0"/>
        <v>12000</v>
      </c>
      <c r="I34">
        <f>SUM(C206)</f>
        <v>53.956628284300002</v>
      </c>
    </row>
    <row r="35" spans="1:9" x14ac:dyDescent="0.2">
      <c r="A35">
        <v>31</v>
      </c>
      <c r="B35">
        <v>3000</v>
      </c>
      <c r="C35">
        <v>5.9851770206200001</v>
      </c>
      <c r="D35">
        <v>19490808</v>
      </c>
      <c r="E35" t="s">
        <v>4</v>
      </c>
      <c r="H35">
        <f t="shared" si="0"/>
        <v>12375</v>
      </c>
      <c r="I35">
        <f>SUM(C207:C209)</f>
        <v>59.649678888619995</v>
      </c>
    </row>
    <row r="36" spans="1:9" x14ac:dyDescent="0.2">
      <c r="A36">
        <v>32</v>
      </c>
      <c r="B36">
        <v>3000</v>
      </c>
      <c r="C36">
        <v>19.059042453</v>
      </c>
      <c r="D36">
        <v>19490808</v>
      </c>
      <c r="E36" t="s">
        <v>4</v>
      </c>
      <c r="H36">
        <f t="shared" si="0"/>
        <v>12750</v>
      </c>
      <c r="I36">
        <f>SUM(C210:C214)</f>
        <v>131.88967025017001</v>
      </c>
    </row>
    <row r="37" spans="1:9" x14ac:dyDescent="0.2">
      <c r="A37">
        <v>33</v>
      </c>
      <c r="B37">
        <v>3000</v>
      </c>
      <c r="C37">
        <v>6.8291741781999997</v>
      </c>
      <c r="D37">
        <v>19490808</v>
      </c>
      <c r="E37" t="s">
        <v>4</v>
      </c>
      <c r="H37">
        <f t="shared" si="0"/>
        <v>13125</v>
      </c>
      <c r="I37">
        <f>SUM(C215:C219)</f>
        <v>123.0385337140998</v>
      </c>
    </row>
    <row r="38" spans="1:9" x14ac:dyDescent="0.2">
      <c r="A38">
        <v>36</v>
      </c>
      <c r="B38">
        <v>3375</v>
      </c>
      <c r="C38">
        <v>19.481608732600002</v>
      </c>
      <c r="D38">
        <v>19490808</v>
      </c>
      <c r="E38" t="s">
        <v>4</v>
      </c>
      <c r="H38">
        <f t="shared" si="0"/>
        <v>13500</v>
      </c>
      <c r="I38">
        <f>SUM(C220:C221)</f>
        <v>50.819279281010004</v>
      </c>
    </row>
    <row r="39" spans="1:9" x14ac:dyDescent="0.2">
      <c r="A39">
        <v>37</v>
      </c>
      <c r="B39">
        <v>3375</v>
      </c>
      <c r="C39">
        <v>30.9029176823</v>
      </c>
      <c r="D39">
        <v>19490808</v>
      </c>
      <c r="E39" t="s">
        <v>4</v>
      </c>
      <c r="H39">
        <f t="shared" si="0"/>
        <v>13875</v>
      </c>
      <c r="I39">
        <f>SUM(C222:C223)</f>
        <v>40.779103362899903</v>
      </c>
    </row>
    <row r="40" spans="1:9" x14ac:dyDescent="0.2">
      <c r="A40">
        <v>38</v>
      </c>
      <c r="B40">
        <v>3375</v>
      </c>
      <c r="C40">
        <v>42.049964931200002</v>
      </c>
      <c r="D40">
        <v>19490808</v>
      </c>
      <c r="E40" t="s">
        <v>4</v>
      </c>
      <c r="H40">
        <f t="shared" si="0"/>
        <v>14250</v>
      </c>
      <c r="I40">
        <f>SUM(C224:C227)</f>
        <v>61.876675159389798</v>
      </c>
    </row>
    <row r="41" spans="1:9" x14ac:dyDescent="0.2">
      <c r="A41">
        <v>39</v>
      </c>
      <c r="B41">
        <v>3375</v>
      </c>
      <c r="C41">
        <v>6.5931045466400002</v>
      </c>
      <c r="D41">
        <v>19490808</v>
      </c>
      <c r="E41" t="s">
        <v>4</v>
      </c>
      <c r="H41">
        <f t="shared" si="0"/>
        <v>14625</v>
      </c>
      <c r="I41">
        <f>SUM(C228)</f>
        <v>38.829213789900002</v>
      </c>
    </row>
    <row r="42" spans="1:9" x14ac:dyDescent="0.2">
      <c r="A42">
        <v>40</v>
      </c>
      <c r="B42">
        <v>3375</v>
      </c>
      <c r="C42">
        <v>22.675940665700001</v>
      </c>
      <c r="D42">
        <v>19490808</v>
      </c>
      <c r="E42" t="s">
        <v>4</v>
      </c>
      <c r="H42">
        <f t="shared" si="0"/>
        <v>15000</v>
      </c>
      <c r="I42">
        <f>SUM(C229)</f>
        <v>37.4742352232999</v>
      </c>
    </row>
    <row r="43" spans="1:9" x14ac:dyDescent="0.2">
      <c r="A43">
        <v>41</v>
      </c>
      <c r="B43">
        <v>3375</v>
      </c>
      <c r="C43">
        <v>32.003556482900002</v>
      </c>
      <c r="D43">
        <v>19490808</v>
      </c>
      <c r="E43" t="s">
        <v>4</v>
      </c>
      <c r="H43">
        <f t="shared" si="0"/>
        <v>15375</v>
      </c>
      <c r="I43">
        <f>SUM(C230:C231)</f>
        <v>36.602334640930003</v>
      </c>
    </row>
    <row r="44" spans="1:9" x14ac:dyDescent="0.2">
      <c r="A44">
        <v>42</v>
      </c>
      <c r="B44">
        <v>3375</v>
      </c>
      <c r="C44">
        <v>62.063661000099899</v>
      </c>
      <c r="D44">
        <v>19490808</v>
      </c>
      <c r="E44" t="s">
        <v>4</v>
      </c>
      <c r="H44">
        <f t="shared" si="0"/>
        <v>15750</v>
      </c>
      <c r="I44">
        <f>SUM(C232)</f>
        <v>60.7700597057</v>
      </c>
    </row>
    <row r="45" spans="1:9" x14ac:dyDescent="0.2">
      <c r="A45">
        <v>43</v>
      </c>
      <c r="B45">
        <v>3750</v>
      </c>
      <c r="C45">
        <v>11.723457655400001</v>
      </c>
      <c r="D45">
        <v>19490808</v>
      </c>
      <c r="E45" t="s">
        <v>4</v>
      </c>
      <c r="H45">
        <f t="shared" si="0"/>
        <v>16125</v>
      </c>
      <c r="I45">
        <f>SUM(C233:C234)</f>
        <v>21.819789001059899</v>
      </c>
    </row>
    <row r="46" spans="1:9" x14ac:dyDescent="0.2">
      <c r="A46">
        <v>44</v>
      </c>
      <c r="B46">
        <v>3750</v>
      </c>
      <c r="C46">
        <v>28.481070913899899</v>
      </c>
      <c r="D46">
        <v>19490808</v>
      </c>
      <c r="E46" t="s">
        <v>4</v>
      </c>
      <c r="H46">
        <f t="shared" si="0"/>
        <v>16500</v>
      </c>
      <c r="I46">
        <v>34.362006958000002</v>
      </c>
    </row>
    <row r="47" spans="1:9" x14ac:dyDescent="0.2">
      <c r="A47">
        <v>45</v>
      </c>
      <c r="B47">
        <v>3750</v>
      </c>
      <c r="C47">
        <v>16.791971435600001</v>
      </c>
      <c r="D47">
        <v>19490808</v>
      </c>
      <c r="E47" t="s">
        <v>4</v>
      </c>
      <c r="H47">
        <f t="shared" si="0"/>
        <v>16875</v>
      </c>
      <c r="I47">
        <v>10.032062117900001</v>
      </c>
    </row>
    <row r="48" spans="1:9" x14ac:dyDescent="0.2">
      <c r="A48">
        <v>46</v>
      </c>
      <c r="B48">
        <v>3750</v>
      </c>
      <c r="C48">
        <v>13.5273867947</v>
      </c>
      <c r="D48">
        <v>19490808</v>
      </c>
      <c r="E48" t="s">
        <v>4</v>
      </c>
      <c r="H48">
        <f t="shared" si="0"/>
        <v>17250</v>
      </c>
      <c r="I48">
        <v>44.083980278399899</v>
      </c>
    </row>
    <row r="49" spans="1:9" x14ac:dyDescent="0.2">
      <c r="A49">
        <v>47</v>
      </c>
      <c r="B49">
        <v>3750</v>
      </c>
      <c r="C49">
        <v>26.3842990829</v>
      </c>
      <c r="D49">
        <v>19490808</v>
      </c>
      <c r="E49" t="s">
        <v>4</v>
      </c>
      <c r="H49">
        <f t="shared" si="0"/>
        <v>17625</v>
      </c>
      <c r="I49">
        <v>42.746902595599899</v>
      </c>
    </row>
    <row r="50" spans="1:9" x14ac:dyDescent="0.2">
      <c r="A50">
        <v>48</v>
      </c>
      <c r="B50">
        <v>3750</v>
      </c>
      <c r="C50">
        <v>11.242510337700001</v>
      </c>
      <c r="D50">
        <v>19490808</v>
      </c>
      <c r="E50" t="s">
        <v>4</v>
      </c>
      <c r="H50">
        <f t="shared" si="0"/>
        <v>18000</v>
      </c>
      <c r="I50">
        <v>53.566862632099898</v>
      </c>
    </row>
    <row r="51" spans="1:9" x14ac:dyDescent="0.2">
      <c r="A51">
        <v>49</v>
      </c>
      <c r="B51">
        <v>3750</v>
      </c>
      <c r="C51">
        <v>15.6927739373</v>
      </c>
      <c r="D51">
        <v>19490808</v>
      </c>
      <c r="E51" t="s">
        <v>4</v>
      </c>
    </row>
    <row r="52" spans="1:9" x14ac:dyDescent="0.2">
      <c r="A52">
        <v>50</v>
      </c>
      <c r="B52">
        <v>3750</v>
      </c>
      <c r="C52">
        <v>12.7588311021</v>
      </c>
      <c r="D52">
        <v>19490808</v>
      </c>
      <c r="E52" t="s">
        <v>4</v>
      </c>
    </row>
    <row r="53" spans="1:9" x14ac:dyDescent="0.2">
      <c r="A53">
        <v>51</v>
      </c>
      <c r="B53">
        <v>3750</v>
      </c>
      <c r="C53">
        <v>10.6323592505</v>
      </c>
      <c r="D53">
        <v>19490808</v>
      </c>
      <c r="E53" t="s">
        <v>4</v>
      </c>
    </row>
    <row r="54" spans="1:9" x14ac:dyDescent="0.2">
      <c r="A54">
        <v>52</v>
      </c>
      <c r="B54">
        <v>3750</v>
      </c>
      <c r="C54">
        <v>11.6955951725999</v>
      </c>
      <c r="D54">
        <v>19490808</v>
      </c>
      <c r="E54" t="s">
        <v>4</v>
      </c>
    </row>
    <row r="55" spans="1:9" x14ac:dyDescent="0.2">
      <c r="A55">
        <v>53</v>
      </c>
      <c r="B55">
        <v>4125</v>
      </c>
      <c r="C55">
        <v>19.5837715416999</v>
      </c>
      <c r="D55">
        <v>19490808</v>
      </c>
      <c r="E55" t="s">
        <v>4</v>
      </c>
    </row>
    <row r="56" spans="1:9" x14ac:dyDescent="0.2">
      <c r="A56">
        <v>54</v>
      </c>
      <c r="B56">
        <v>4125</v>
      </c>
      <c r="C56">
        <v>10.6861038421</v>
      </c>
      <c r="D56">
        <v>19490808</v>
      </c>
      <c r="E56" t="s">
        <v>4</v>
      </c>
    </row>
    <row r="57" spans="1:9" x14ac:dyDescent="0.2">
      <c r="A57">
        <v>55</v>
      </c>
      <c r="B57">
        <v>4125</v>
      </c>
      <c r="C57">
        <v>35.080254264799898</v>
      </c>
      <c r="D57">
        <v>19490808</v>
      </c>
      <c r="E57" t="s">
        <v>4</v>
      </c>
    </row>
    <row r="58" spans="1:9" x14ac:dyDescent="0.2">
      <c r="A58">
        <v>56</v>
      </c>
      <c r="B58">
        <v>4125</v>
      </c>
      <c r="C58">
        <v>13.0274912209</v>
      </c>
      <c r="D58">
        <v>19490808</v>
      </c>
      <c r="E58" t="s">
        <v>4</v>
      </c>
    </row>
    <row r="59" spans="1:9" x14ac:dyDescent="0.2">
      <c r="A59">
        <v>57</v>
      </c>
      <c r="B59">
        <v>4125</v>
      </c>
      <c r="C59">
        <v>7.2971756030600003</v>
      </c>
      <c r="D59">
        <v>19490808</v>
      </c>
      <c r="E59" t="s">
        <v>4</v>
      </c>
    </row>
    <row r="60" spans="1:9" x14ac:dyDescent="0.2">
      <c r="A60">
        <v>58</v>
      </c>
      <c r="B60">
        <v>4125</v>
      </c>
      <c r="C60">
        <v>33.385790148799899</v>
      </c>
      <c r="D60">
        <v>19490808</v>
      </c>
      <c r="E60" t="s">
        <v>4</v>
      </c>
    </row>
    <row r="61" spans="1:9" x14ac:dyDescent="0.2">
      <c r="A61">
        <v>59</v>
      </c>
      <c r="B61">
        <v>4125</v>
      </c>
      <c r="C61">
        <v>26.225121282500002</v>
      </c>
      <c r="D61">
        <v>19490808</v>
      </c>
      <c r="E61" t="s">
        <v>4</v>
      </c>
    </row>
    <row r="62" spans="1:9" x14ac:dyDescent="0.2">
      <c r="A62">
        <v>60</v>
      </c>
      <c r="B62">
        <v>4125</v>
      </c>
      <c r="C62">
        <v>40.470292211900002</v>
      </c>
      <c r="D62">
        <v>19490808</v>
      </c>
      <c r="E62" t="s">
        <v>4</v>
      </c>
    </row>
    <row r="63" spans="1:9" x14ac:dyDescent="0.2">
      <c r="A63">
        <v>61</v>
      </c>
      <c r="B63">
        <v>4125</v>
      </c>
      <c r="C63">
        <v>36.510607520100002</v>
      </c>
      <c r="D63">
        <v>19490808</v>
      </c>
      <c r="E63" t="s">
        <v>4</v>
      </c>
    </row>
    <row r="64" spans="1:9" x14ac:dyDescent="0.2">
      <c r="A64">
        <v>62</v>
      </c>
      <c r="B64">
        <v>4125</v>
      </c>
      <c r="C64">
        <v>38.554251931499898</v>
      </c>
      <c r="D64">
        <v>19490808</v>
      </c>
      <c r="E64" t="s">
        <v>4</v>
      </c>
    </row>
    <row r="65" spans="1:5" x14ac:dyDescent="0.2">
      <c r="A65">
        <v>63</v>
      </c>
      <c r="B65">
        <v>4125</v>
      </c>
      <c r="C65">
        <v>4.3424970759099999</v>
      </c>
      <c r="D65">
        <v>19490808</v>
      </c>
      <c r="E65" t="s">
        <v>4</v>
      </c>
    </row>
    <row r="66" spans="1:5" x14ac:dyDescent="0.2">
      <c r="A66">
        <v>64</v>
      </c>
      <c r="B66">
        <v>4125</v>
      </c>
      <c r="C66">
        <v>15.448922981500001</v>
      </c>
      <c r="D66">
        <v>19490808</v>
      </c>
      <c r="E66" t="s">
        <v>4</v>
      </c>
    </row>
    <row r="67" spans="1:5" x14ac:dyDescent="0.2">
      <c r="A67">
        <v>65</v>
      </c>
      <c r="B67">
        <v>4125</v>
      </c>
      <c r="C67">
        <v>13.1711200558999</v>
      </c>
      <c r="D67">
        <v>19490808</v>
      </c>
      <c r="E67" t="s">
        <v>4</v>
      </c>
    </row>
    <row r="68" spans="1:5" x14ac:dyDescent="0.2">
      <c r="A68">
        <v>66</v>
      </c>
      <c r="B68">
        <v>4500</v>
      </c>
      <c r="C68">
        <v>24.462086254100001</v>
      </c>
      <c r="D68">
        <v>19490808</v>
      </c>
      <c r="E68" t="s">
        <v>4</v>
      </c>
    </row>
    <row r="69" spans="1:5" x14ac:dyDescent="0.2">
      <c r="A69">
        <v>67</v>
      </c>
      <c r="B69">
        <v>4500</v>
      </c>
      <c r="C69">
        <v>8.3669986567799999</v>
      </c>
      <c r="D69">
        <v>19490808</v>
      </c>
      <c r="E69" t="s">
        <v>4</v>
      </c>
    </row>
    <row r="70" spans="1:5" x14ac:dyDescent="0.2">
      <c r="A70">
        <v>68</v>
      </c>
      <c r="B70">
        <v>4500</v>
      </c>
      <c r="C70">
        <v>6.7468867108700001</v>
      </c>
      <c r="D70">
        <v>19490808</v>
      </c>
      <c r="E70" t="s">
        <v>4</v>
      </c>
    </row>
    <row r="71" spans="1:5" x14ac:dyDescent="0.2">
      <c r="A71">
        <v>69</v>
      </c>
      <c r="B71">
        <v>4500</v>
      </c>
      <c r="C71">
        <v>9.7440530280900006</v>
      </c>
      <c r="D71">
        <v>19490808</v>
      </c>
      <c r="E71" t="s">
        <v>4</v>
      </c>
    </row>
    <row r="72" spans="1:5" x14ac:dyDescent="0.2">
      <c r="A72">
        <v>70</v>
      </c>
      <c r="B72">
        <v>4500</v>
      </c>
      <c r="C72">
        <v>22.7220767833</v>
      </c>
      <c r="D72">
        <v>19490808</v>
      </c>
      <c r="E72" t="s">
        <v>4</v>
      </c>
    </row>
    <row r="73" spans="1:5" x14ac:dyDescent="0.2">
      <c r="A73">
        <v>71</v>
      </c>
      <c r="B73">
        <v>4500</v>
      </c>
      <c r="C73">
        <v>14.4551286656</v>
      </c>
      <c r="D73">
        <v>19490808</v>
      </c>
      <c r="E73" t="s">
        <v>4</v>
      </c>
    </row>
    <row r="74" spans="1:5" x14ac:dyDescent="0.2">
      <c r="A74">
        <v>72</v>
      </c>
      <c r="B74">
        <v>4500</v>
      </c>
      <c r="C74">
        <v>18.287499530000002</v>
      </c>
      <c r="D74">
        <v>19490808</v>
      </c>
      <c r="E74" t="s">
        <v>4</v>
      </c>
    </row>
    <row r="75" spans="1:5" x14ac:dyDescent="0.2">
      <c r="A75">
        <v>73</v>
      </c>
      <c r="B75">
        <v>4500</v>
      </c>
      <c r="C75">
        <v>14.2854777419999</v>
      </c>
      <c r="D75">
        <v>19490808</v>
      </c>
      <c r="E75" t="s">
        <v>4</v>
      </c>
    </row>
    <row r="76" spans="1:5" x14ac:dyDescent="0.2">
      <c r="A76">
        <v>74</v>
      </c>
      <c r="B76">
        <v>4500</v>
      </c>
      <c r="C76">
        <v>17.8350970569</v>
      </c>
      <c r="D76">
        <v>19490808</v>
      </c>
      <c r="E76" t="s">
        <v>4</v>
      </c>
    </row>
    <row r="77" spans="1:5" x14ac:dyDescent="0.2">
      <c r="A77">
        <v>75</v>
      </c>
      <c r="B77">
        <v>4500</v>
      </c>
      <c r="C77">
        <v>17.2981410185999</v>
      </c>
      <c r="D77">
        <v>19490808</v>
      </c>
      <c r="E77" t="s">
        <v>4</v>
      </c>
    </row>
    <row r="78" spans="1:5" x14ac:dyDescent="0.2">
      <c r="A78">
        <v>76</v>
      </c>
      <c r="B78">
        <v>4875</v>
      </c>
      <c r="C78">
        <v>16.142072342599899</v>
      </c>
      <c r="D78">
        <v>19490808</v>
      </c>
      <c r="E78" t="s">
        <v>4</v>
      </c>
    </row>
    <row r="79" spans="1:5" x14ac:dyDescent="0.2">
      <c r="A79">
        <v>77</v>
      </c>
      <c r="B79">
        <v>4875</v>
      </c>
      <c r="C79">
        <v>7.29945581578</v>
      </c>
      <c r="D79">
        <v>19490808</v>
      </c>
      <c r="E79" t="s">
        <v>4</v>
      </c>
    </row>
    <row r="80" spans="1:5" x14ac:dyDescent="0.2">
      <c r="A80">
        <v>78</v>
      </c>
      <c r="B80">
        <v>4875</v>
      </c>
      <c r="C80">
        <v>15.232693982500001</v>
      </c>
      <c r="D80">
        <v>19490808</v>
      </c>
      <c r="E80" t="s">
        <v>4</v>
      </c>
    </row>
    <row r="81" spans="1:5" x14ac:dyDescent="0.2">
      <c r="A81">
        <v>79</v>
      </c>
      <c r="B81">
        <v>4875</v>
      </c>
      <c r="C81">
        <v>18.6798558343</v>
      </c>
      <c r="D81">
        <v>19490808</v>
      </c>
      <c r="E81" t="s">
        <v>4</v>
      </c>
    </row>
    <row r="82" spans="1:5" x14ac:dyDescent="0.2">
      <c r="A82">
        <v>80</v>
      </c>
      <c r="B82">
        <v>4875</v>
      </c>
      <c r="C82">
        <v>5.8960479973500002</v>
      </c>
      <c r="D82">
        <v>19490808</v>
      </c>
      <c r="E82" t="s">
        <v>4</v>
      </c>
    </row>
    <row r="83" spans="1:5" x14ac:dyDescent="0.2">
      <c r="A83">
        <v>81</v>
      </c>
      <c r="B83">
        <v>4875</v>
      </c>
      <c r="C83">
        <v>21.4529033297</v>
      </c>
      <c r="D83">
        <v>19490808</v>
      </c>
      <c r="E83" t="s">
        <v>4</v>
      </c>
    </row>
    <row r="84" spans="1:5" x14ac:dyDescent="0.2">
      <c r="A84">
        <v>82</v>
      </c>
      <c r="B84">
        <v>4875</v>
      </c>
      <c r="C84">
        <v>15.7637425222999</v>
      </c>
      <c r="D84">
        <v>19490808</v>
      </c>
      <c r="E84" t="s">
        <v>4</v>
      </c>
    </row>
    <row r="85" spans="1:5" x14ac:dyDescent="0.2">
      <c r="A85">
        <v>83</v>
      </c>
      <c r="B85">
        <v>4875</v>
      </c>
      <c r="C85">
        <v>18.7074690281</v>
      </c>
      <c r="D85">
        <v>19490808</v>
      </c>
      <c r="E85" t="s">
        <v>4</v>
      </c>
    </row>
    <row r="86" spans="1:5" x14ac:dyDescent="0.2">
      <c r="A86">
        <v>84</v>
      </c>
      <c r="B86">
        <v>4875</v>
      </c>
      <c r="C86">
        <v>13.2480930789</v>
      </c>
      <c r="D86">
        <v>19490808</v>
      </c>
      <c r="E86" t="s">
        <v>4</v>
      </c>
    </row>
    <row r="87" spans="1:5" x14ac:dyDescent="0.2">
      <c r="A87">
        <v>85</v>
      </c>
      <c r="B87">
        <v>5250</v>
      </c>
      <c r="C87">
        <v>30.1149169065</v>
      </c>
      <c r="D87">
        <v>19490808</v>
      </c>
      <c r="E87" t="s">
        <v>4</v>
      </c>
    </row>
    <row r="88" spans="1:5" x14ac:dyDescent="0.2">
      <c r="A88">
        <v>86</v>
      </c>
      <c r="B88">
        <v>5250</v>
      </c>
      <c r="C88">
        <v>73.216666653000004</v>
      </c>
      <c r="D88">
        <v>19490808</v>
      </c>
      <c r="E88" t="s">
        <v>4</v>
      </c>
    </row>
    <row r="89" spans="1:5" x14ac:dyDescent="0.2">
      <c r="A89">
        <v>87</v>
      </c>
      <c r="B89">
        <v>5250</v>
      </c>
      <c r="C89">
        <v>12.986832847600001</v>
      </c>
      <c r="D89">
        <v>19490808</v>
      </c>
      <c r="E89" t="s">
        <v>4</v>
      </c>
    </row>
    <row r="90" spans="1:5" x14ac:dyDescent="0.2">
      <c r="A90">
        <v>88</v>
      </c>
      <c r="B90">
        <v>5250</v>
      </c>
      <c r="C90">
        <v>12.5121439717</v>
      </c>
      <c r="D90">
        <v>19490808</v>
      </c>
      <c r="E90" t="s">
        <v>4</v>
      </c>
    </row>
    <row r="91" spans="1:5" x14ac:dyDescent="0.2">
      <c r="A91">
        <v>89</v>
      </c>
      <c r="B91">
        <v>5250</v>
      </c>
      <c r="C91">
        <v>5.2346724814099996</v>
      </c>
      <c r="D91">
        <v>19490808</v>
      </c>
      <c r="E91" t="s">
        <v>4</v>
      </c>
    </row>
    <row r="92" spans="1:5" x14ac:dyDescent="0.2">
      <c r="A92">
        <v>90</v>
      </c>
      <c r="B92">
        <v>5250</v>
      </c>
      <c r="C92">
        <v>39.965529456900001</v>
      </c>
      <c r="D92">
        <v>19490808</v>
      </c>
      <c r="E92" t="s">
        <v>4</v>
      </c>
    </row>
    <row r="93" spans="1:5" x14ac:dyDescent="0.2">
      <c r="A93">
        <v>91</v>
      </c>
      <c r="B93">
        <v>5250</v>
      </c>
      <c r="C93">
        <v>7.5845460928200001</v>
      </c>
      <c r="D93">
        <v>19490808</v>
      </c>
      <c r="E93" t="s">
        <v>4</v>
      </c>
    </row>
    <row r="94" spans="1:5" x14ac:dyDescent="0.2">
      <c r="A94">
        <v>92</v>
      </c>
      <c r="B94">
        <v>5250</v>
      </c>
      <c r="C94">
        <v>62.911924148499899</v>
      </c>
      <c r="D94">
        <v>19490808</v>
      </c>
      <c r="E94" t="s">
        <v>4</v>
      </c>
    </row>
    <row r="95" spans="1:5" x14ac:dyDescent="0.2">
      <c r="A95">
        <v>93</v>
      </c>
      <c r="B95">
        <v>5250</v>
      </c>
      <c r="C95">
        <v>10.050571162200001</v>
      </c>
      <c r="D95">
        <v>19490808</v>
      </c>
      <c r="E95" t="s">
        <v>4</v>
      </c>
    </row>
    <row r="96" spans="1:5" x14ac:dyDescent="0.2">
      <c r="A96">
        <v>94</v>
      </c>
      <c r="B96">
        <v>5625</v>
      </c>
      <c r="C96">
        <v>6.7104252916</v>
      </c>
      <c r="D96">
        <v>19490808</v>
      </c>
      <c r="E96" t="s">
        <v>4</v>
      </c>
    </row>
    <row r="97" spans="1:5" x14ac:dyDescent="0.2">
      <c r="A97">
        <v>95</v>
      </c>
      <c r="B97">
        <v>5625</v>
      </c>
      <c r="C97">
        <v>7.3098619538299996</v>
      </c>
      <c r="D97">
        <v>19490808</v>
      </c>
      <c r="E97" t="s">
        <v>4</v>
      </c>
    </row>
    <row r="98" spans="1:5" x14ac:dyDescent="0.2">
      <c r="A98">
        <v>96</v>
      </c>
      <c r="B98">
        <v>5625</v>
      </c>
      <c r="C98">
        <v>8.7625045955799905</v>
      </c>
      <c r="D98">
        <v>19490808</v>
      </c>
      <c r="E98" t="s">
        <v>4</v>
      </c>
    </row>
    <row r="99" spans="1:5" x14ac:dyDescent="0.2">
      <c r="A99">
        <v>97</v>
      </c>
      <c r="B99">
        <v>5625</v>
      </c>
      <c r="C99">
        <v>11.8868524832</v>
      </c>
      <c r="D99">
        <v>19490808</v>
      </c>
      <c r="E99" t="s">
        <v>4</v>
      </c>
    </row>
    <row r="100" spans="1:5" x14ac:dyDescent="0.2">
      <c r="A100">
        <v>98</v>
      </c>
      <c r="B100">
        <v>5625</v>
      </c>
      <c r="C100">
        <v>56.444262989599899</v>
      </c>
      <c r="D100">
        <v>19490808</v>
      </c>
      <c r="E100" t="s">
        <v>4</v>
      </c>
    </row>
    <row r="101" spans="1:5" x14ac:dyDescent="0.2">
      <c r="A101">
        <v>99</v>
      </c>
      <c r="B101">
        <v>5625</v>
      </c>
      <c r="C101">
        <v>26.266615134599899</v>
      </c>
      <c r="D101">
        <v>19490808</v>
      </c>
      <c r="E101" t="s">
        <v>4</v>
      </c>
    </row>
    <row r="102" spans="1:5" x14ac:dyDescent="0.2">
      <c r="A102">
        <v>100</v>
      </c>
      <c r="B102">
        <v>5625</v>
      </c>
      <c r="C102">
        <v>21.0135906635</v>
      </c>
      <c r="D102">
        <v>19490808</v>
      </c>
      <c r="E102" t="s">
        <v>4</v>
      </c>
    </row>
    <row r="103" spans="1:5" x14ac:dyDescent="0.2">
      <c r="A103">
        <v>101</v>
      </c>
      <c r="B103">
        <v>5625</v>
      </c>
      <c r="C103">
        <v>5.0978967920400002</v>
      </c>
      <c r="D103">
        <v>19490808</v>
      </c>
      <c r="E103" t="s">
        <v>4</v>
      </c>
    </row>
    <row r="104" spans="1:5" x14ac:dyDescent="0.2">
      <c r="A104">
        <v>102</v>
      </c>
      <c r="B104">
        <v>5625</v>
      </c>
      <c r="C104">
        <v>5.5096001674400004</v>
      </c>
      <c r="D104">
        <v>19490808</v>
      </c>
      <c r="E104" t="s">
        <v>4</v>
      </c>
    </row>
    <row r="105" spans="1:5" x14ac:dyDescent="0.2">
      <c r="A105">
        <v>103</v>
      </c>
      <c r="B105">
        <v>5625</v>
      </c>
      <c r="C105">
        <v>8.6508461046199905</v>
      </c>
      <c r="D105">
        <v>19490808</v>
      </c>
      <c r="E105" t="s">
        <v>4</v>
      </c>
    </row>
    <row r="106" spans="1:5" x14ac:dyDescent="0.2">
      <c r="A106">
        <v>104</v>
      </c>
      <c r="B106">
        <v>5625</v>
      </c>
      <c r="C106">
        <v>35.0571836320999</v>
      </c>
      <c r="D106">
        <v>19490808</v>
      </c>
      <c r="E106" t="s">
        <v>4</v>
      </c>
    </row>
    <row r="107" spans="1:5" x14ac:dyDescent="0.2">
      <c r="A107">
        <v>105</v>
      </c>
      <c r="B107">
        <v>5625</v>
      </c>
      <c r="C107">
        <v>91.172024225100003</v>
      </c>
      <c r="D107">
        <v>19490808</v>
      </c>
      <c r="E107" t="s">
        <v>4</v>
      </c>
    </row>
    <row r="108" spans="1:5" x14ac:dyDescent="0.2">
      <c r="A108">
        <v>106</v>
      </c>
      <c r="B108">
        <v>5625</v>
      </c>
      <c r="C108">
        <v>7.4894597134799996</v>
      </c>
      <c r="D108">
        <v>19490808</v>
      </c>
      <c r="E108" t="s">
        <v>4</v>
      </c>
    </row>
    <row r="109" spans="1:5" x14ac:dyDescent="0.2">
      <c r="A109">
        <v>107</v>
      </c>
      <c r="B109">
        <v>6000</v>
      </c>
      <c r="C109">
        <v>24.358208759699899</v>
      </c>
      <c r="D109">
        <v>19490808</v>
      </c>
      <c r="E109" t="s">
        <v>4</v>
      </c>
    </row>
    <row r="110" spans="1:5" x14ac:dyDescent="0.2">
      <c r="A110">
        <v>108</v>
      </c>
      <c r="B110">
        <v>6000</v>
      </c>
      <c r="C110">
        <v>19.9436916233999</v>
      </c>
      <c r="D110">
        <v>19490808</v>
      </c>
      <c r="E110" t="s">
        <v>4</v>
      </c>
    </row>
    <row r="111" spans="1:5" x14ac:dyDescent="0.2">
      <c r="A111">
        <v>109</v>
      </c>
      <c r="B111">
        <v>6000</v>
      </c>
      <c r="C111">
        <v>33.469803174299898</v>
      </c>
      <c r="D111">
        <v>19490808</v>
      </c>
      <c r="E111" t="s">
        <v>4</v>
      </c>
    </row>
    <row r="112" spans="1:5" x14ac:dyDescent="0.2">
      <c r="A112">
        <v>110</v>
      </c>
      <c r="B112">
        <v>6000</v>
      </c>
      <c r="C112">
        <v>9.5080596909799997</v>
      </c>
      <c r="D112">
        <v>19490808</v>
      </c>
      <c r="E112" t="s">
        <v>4</v>
      </c>
    </row>
    <row r="113" spans="1:5" x14ac:dyDescent="0.2">
      <c r="A113">
        <v>111</v>
      </c>
      <c r="B113">
        <v>6000</v>
      </c>
      <c r="C113">
        <v>15.8166510654</v>
      </c>
      <c r="D113">
        <v>19490808</v>
      </c>
      <c r="E113" t="s">
        <v>4</v>
      </c>
    </row>
    <row r="114" spans="1:5" x14ac:dyDescent="0.2">
      <c r="A114">
        <v>112</v>
      </c>
      <c r="B114">
        <v>6000</v>
      </c>
      <c r="C114">
        <v>9.0223565681300002</v>
      </c>
      <c r="D114">
        <v>19490808</v>
      </c>
      <c r="E114" t="s">
        <v>4</v>
      </c>
    </row>
    <row r="115" spans="1:5" x14ac:dyDescent="0.2">
      <c r="A115">
        <v>113</v>
      </c>
      <c r="B115">
        <v>6000</v>
      </c>
      <c r="C115">
        <v>12.4614150599</v>
      </c>
      <c r="D115">
        <v>19490808</v>
      </c>
      <c r="E115" t="s">
        <v>4</v>
      </c>
    </row>
    <row r="116" spans="1:5" x14ac:dyDescent="0.2">
      <c r="A116">
        <v>114</v>
      </c>
      <c r="B116">
        <v>6000</v>
      </c>
      <c r="C116">
        <v>4.4711557191500004</v>
      </c>
      <c r="D116">
        <v>19490808</v>
      </c>
      <c r="E116" t="s">
        <v>4</v>
      </c>
    </row>
    <row r="117" spans="1:5" x14ac:dyDescent="0.2">
      <c r="A117">
        <v>115</v>
      </c>
      <c r="B117">
        <v>6375</v>
      </c>
      <c r="C117">
        <v>13.3380982733</v>
      </c>
      <c r="D117">
        <v>19490808</v>
      </c>
      <c r="E117" t="s">
        <v>4</v>
      </c>
    </row>
    <row r="118" spans="1:5" x14ac:dyDescent="0.2">
      <c r="A118">
        <v>116</v>
      </c>
      <c r="B118">
        <v>6375</v>
      </c>
      <c r="C118">
        <v>2.34140788259</v>
      </c>
      <c r="D118">
        <v>19490808</v>
      </c>
      <c r="E118" t="s">
        <v>4</v>
      </c>
    </row>
    <row r="119" spans="1:5" x14ac:dyDescent="0.2">
      <c r="A119">
        <v>117</v>
      </c>
      <c r="B119">
        <v>6375</v>
      </c>
      <c r="C119">
        <v>12.1822122541</v>
      </c>
      <c r="D119">
        <v>19490808</v>
      </c>
      <c r="E119" t="s">
        <v>4</v>
      </c>
    </row>
    <row r="120" spans="1:5" x14ac:dyDescent="0.2">
      <c r="A120">
        <v>118</v>
      </c>
      <c r="B120">
        <v>6375</v>
      </c>
      <c r="C120">
        <v>17.2869029965</v>
      </c>
      <c r="D120">
        <v>19490808</v>
      </c>
      <c r="E120" t="s">
        <v>4</v>
      </c>
    </row>
    <row r="121" spans="1:5" x14ac:dyDescent="0.2">
      <c r="A121">
        <v>119</v>
      </c>
      <c r="B121">
        <v>6375</v>
      </c>
      <c r="C121">
        <v>14.386522208800001</v>
      </c>
      <c r="D121">
        <v>19490808</v>
      </c>
      <c r="E121" t="s">
        <v>4</v>
      </c>
    </row>
    <row r="122" spans="1:5" x14ac:dyDescent="0.2">
      <c r="A122">
        <v>120</v>
      </c>
      <c r="B122">
        <v>6375</v>
      </c>
      <c r="C122">
        <v>33.928669783300002</v>
      </c>
      <c r="D122">
        <v>19490808</v>
      </c>
      <c r="E122" t="s">
        <v>4</v>
      </c>
    </row>
    <row r="123" spans="1:5" x14ac:dyDescent="0.2">
      <c r="A123">
        <v>121</v>
      </c>
      <c r="B123">
        <v>6375</v>
      </c>
      <c r="C123">
        <v>9.2924562405700009</v>
      </c>
      <c r="D123">
        <v>19490808</v>
      </c>
      <c r="E123" t="s">
        <v>4</v>
      </c>
    </row>
    <row r="124" spans="1:5" x14ac:dyDescent="0.2">
      <c r="A124">
        <v>122</v>
      </c>
      <c r="B124">
        <v>6375</v>
      </c>
      <c r="C124">
        <v>36.2865528389</v>
      </c>
      <c r="D124">
        <v>19490808</v>
      </c>
      <c r="E124" t="s">
        <v>4</v>
      </c>
    </row>
    <row r="125" spans="1:5" x14ac:dyDescent="0.2">
      <c r="A125">
        <v>123</v>
      </c>
      <c r="B125">
        <v>6375</v>
      </c>
      <c r="C125">
        <v>13.2020957475</v>
      </c>
      <c r="D125">
        <v>19490808</v>
      </c>
      <c r="E125" t="s">
        <v>4</v>
      </c>
    </row>
    <row r="126" spans="1:5" x14ac:dyDescent="0.2">
      <c r="A126">
        <v>124</v>
      </c>
      <c r="B126">
        <v>6375</v>
      </c>
      <c r="C126">
        <v>27.735106289800001</v>
      </c>
      <c r="D126">
        <v>19490808</v>
      </c>
      <c r="E126" t="s">
        <v>4</v>
      </c>
    </row>
    <row r="127" spans="1:5" x14ac:dyDescent="0.2">
      <c r="A127">
        <v>125</v>
      </c>
      <c r="B127">
        <v>6750</v>
      </c>
      <c r="C127">
        <v>45.4021727469</v>
      </c>
      <c r="D127">
        <v>19490808</v>
      </c>
      <c r="E127" t="s">
        <v>4</v>
      </c>
    </row>
    <row r="128" spans="1:5" x14ac:dyDescent="0.2">
      <c r="A128">
        <v>126</v>
      </c>
      <c r="B128">
        <v>6750</v>
      </c>
      <c r="C128">
        <v>14.5671042020999</v>
      </c>
      <c r="D128">
        <v>19490808</v>
      </c>
      <c r="E128" t="s">
        <v>4</v>
      </c>
    </row>
    <row r="129" spans="1:5" x14ac:dyDescent="0.2">
      <c r="A129">
        <v>127</v>
      </c>
      <c r="B129">
        <v>6750</v>
      </c>
      <c r="C129">
        <v>22.289828070799899</v>
      </c>
      <c r="D129">
        <v>19490808</v>
      </c>
      <c r="E129" t="s">
        <v>4</v>
      </c>
    </row>
    <row r="130" spans="1:5" x14ac:dyDescent="0.2">
      <c r="A130">
        <v>128</v>
      </c>
      <c r="B130">
        <v>6750</v>
      </c>
      <c r="C130">
        <v>24.132116409599899</v>
      </c>
      <c r="D130">
        <v>19490808</v>
      </c>
      <c r="E130" t="s">
        <v>4</v>
      </c>
    </row>
    <row r="131" spans="1:5" x14ac:dyDescent="0.2">
      <c r="A131">
        <v>129</v>
      </c>
      <c r="B131">
        <v>6750</v>
      </c>
      <c r="C131">
        <v>10.2312134498</v>
      </c>
      <c r="D131">
        <v>19490808</v>
      </c>
      <c r="E131" t="s">
        <v>4</v>
      </c>
    </row>
    <row r="132" spans="1:5" x14ac:dyDescent="0.2">
      <c r="A132">
        <v>130</v>
      </c>
      <c r="B132">
        <v>6750</v>
      </c>
      <c r="C132">
        <v>10.0041839789</v>
      </c>
      <c r="D132">
        <v>19490808</v>
      </c>
      <c r="E132" t="s">
        <v>4</v>
      </c>
    </row>
    <row r="133" spans="1:5" x14ac:dyDescent="0.2">
      <c r="A133">
        <v>131</v>
      </c>
      <c r="B133">
        <v>6750</v>
      </c>
      <c r="C133">
        <v>65.239338152900004</v>
      </c>
      <c r="D133">
        <v>19490808</v>
      </c>
      <c r="E133" t="s">
        <v>4</v>
      </c>
    </row>
    <row r="134" spans="1:5" x14ac:dyDescent="0.2">
      <c r="A134">
        <v>132</v>
      </c>
      <c r="B134">
        <v>6750</v>
      </c>
      <c r="C134">
        <v>11.4147441414</v>
      </c>
      <c r="D134">
        <v>19490808</v>
      </c>
      <c r="E134" t="s">
        <v>4</v>
      </c>
    </row>
    <row r="135" spans="1:5" x14ac:dyDescent="0.2">
      <c r="A135">
        <v>133</v>
      </c>
      <c r="B135">
        <v>6750</v>
      </c>
      <c r="C135">
        <v>6.1216078134299998</v>
      </c>
      <c r="D135">
        <v>19490808</v>
      </c>
      <c r="E135" t="s">
        <v>4</v>
      </c>
    </row>
    <row r="136" spans="1:5" x14ac:dyDescent="0.2">
      <c r="A136">
        <v>134</v>
      </c>
      <c r="B136">
        <v>6750</v>
      </c>
      <c r="C136">
        <v>13.6080721543</v>
      </c>
      <c r="D136">
        <v>19490808</v>
      </c>
      <c r="E136" t="s">
        <v>4</v>
      </c>
    </row>
    <row r="137" spans="1:5" x14ac:dyDescent="0.2">
      <c r="A137">
        <v>135</v>
      </c>
      <c r="B137">
        <v>7125</v>
      </c>
      <c r="C137">
        <v>25.815417428300002</v>
      </c>
      <c r="D137">
        <v>19490808</v>
      </c>
      <c r="E137" t="s">
        <v>4</v>
      </c>
    </row>
    <row r="138" spans="1:5" x14ac:dyDescent="0.2">
      <c r="A138">
        <v>136</v>
      </c>
      <c r="B138">
        <v>7125</v>
      </c>
      <c r="C138">
        <v>15.829243200400001</v>
      </c>
      <c r="D138">
        <v>19490808</v>
      </c>
      <c r="E138" t="s">
        <v>4</v>
      </c>
    </row>
    <row r="139" spans="1:5" x14ac:dyDescent="0.2">
      <c r="A139">
        <v>137</v>
      </c>
      <c r="B139">
        <v>7125</v>
      </c>
      <c r="C139">
        <v>19.0139605434</v>
      </c>
      <c r="D139">
        <v>19490808</v>
      </c>
      <c r="E139" t="s">
        <v>4</v>
      </c>
    </row>
    <row r="140" spans="1:5" x14ac:dyDescent="0.2">
      <c r="A140">
        <v>138</v>
      </c>
      <c r="B140">
        <v>7125</v>
      </c>
      <c r="C140">
        <v>8.6155228645899999</v>
      </c>
      <c r="D140">
        <v>19490808</v>
      </c>
      <c r="E140" t="s">
        <v>4</v>
      </c>
    </row>
    <row r="141" spans="1:5" x14ac:dyDescent="0.2">
      <c r="A141">
        <v>139</v>
      </c>
      <c r="B141">
        <v>7125</v>
      </c>
      <c r="C141">
        <v>7.0148868787799996</v>
      </c>
      <c r="D141">
        <v>19490808</v>
      </c>
      <c r="E141" t="s">
        <v>4</v>
      </c>
    </row>
    <row r="142" spans="1:5" x14ac:dyDescent="0.2">
      <c r="A142">
        <v>140</v>
      </c>
      <c r="B142">
        <v>7125</v>
      </c>
      <c r="C142">
        <v>5.8756441866499998</v>
      </c>
      <c r="D142">
        <v>19490808</v>
      </c>
      <c r="E142" t="s">
        <v>4</v>
      </c>
    </row>
    <row r="143" spans="1:5" x14ac:dyDescent="0.2">
      <c r="A143">
        <v>141</v>
      </c>
      <c r="B143">
        <v>7125</v>
      </c>
      <c r="C143">
        <v>4.9414651811799999</v>
      </c>
      <c r="D143">
        <v>19490808</v>
      </c>
      <c r="E143" t="s">
        <v>4</v>
      </c>
    </row>
    <row r="144" spans="1:5" x14ac:dyDescent="0.2">
      <c r="A144">
        <v>142</v>
      </c>
      <c r="B144">
        <v>7125</v>
      </c>
      <c r="C144">
        <v>5.4142508938000002</v>
      </c>
      <c r="D144">
        <v>19490808</v>
      </c>
      <c r="E144" t="s">
        <v>4</v>
      </c>
    </row>
    <row r="145" spans="1:5" x14ac:dyDescent="0.2">
      <c r="A145">
        <v>143</v>
      </c>
      <c r="B145">
        <v>7125</v>
      </c>
      <c r="C145">
        <v>4.8133003801600003</v>
      </c>
      <c r="D145">
        <v>19490808</v>
      </c>
      <c r="E145" t="s">
        <v>4</v>
      </c>
    </row>
    <row r="146" spans="1:5" x14ac:dyDescent="0.2">
      <c r="A146">
        <v>144</v>
      </c>
      <c r="B146">
        <v>7500</v>
      </c>
      <c r="C146">
        <v>27.119903231999899</v>
      </c>
      <c r="D146">
        <v>19490808</v>
      </c>
      <c r="E146" t="s">
        <v>4</v>
      </c>
    </row>
    <row r="147" spans="1:5" x14ac:dyDescent="0.2">
      <c r="A147">
        <v>145</v>
      </c>
      <c r="B147">
        <v>7500</v>
      </c>
      <c r="C147">
        <v>11.9084280726</v>
      </c>
      <c r="D147">
        <v>19490808</v>
      </c>
      <c r="E147" t="s">
        <v>4</v>
      </c>
    </row>
    <row r="148" spans="1:5" x14ac:dyDescent="0.2">
      <c r="A148">
        <v>146</v>
      </c>
      <c r="B148">
        <v>7500</v>
      </c>
      <c r="C148">
        <v>33.664047673100001</v>
      </c>
      <c r="D148">
        <v>19490808</v>
      </c>
      <c r="E148" t="s">
        <v>4</v>
      </c>
    </row>
    <row r="149" spans="1:5" x14ac:dyDescent="0.2">
      <c r="A149">
        <v>147</v>
      </c>
      <c r="B149">
        <v>7500</v>
      </c>
      <c r="C149">
        <v>14.644466153</v>
      </c>
      <c r="D149">
        <v>19490808</v>
      </c>
      <c r="E149" t="s">
        <v>4</v>
      </c>
    </row>
    <row r="150" spans="1:5" x14ac:dyDescent="0.2">
      <c r="A150">
        <v>148</v>
      </c>
      <c r="B150">
        <v>7500</v>
      </c>
      <c r="C150">
        <v>6.8635797892200001</v>
      </c>
      <c r="D150">
        <v>19490808</v>
      </c>
      <c r="E150" t="s">
        <v>4</v>
      </c>
    </row>
    <row r="151" spans="1:5" x14ac:dyDescent="0.2">
      <c r="A151">
        <v>149</v>
      </c>
      <c r="B151">
        <v>7500</v>
      </c>
      <c r="C151">
        <v>7.3177276404300002</v>
      </c>
      <c r="D151">
        <v>19490808</v>
      </c>
      <c r="E151" t="s">
        <v>4</v>
      </c>
    </row>
    <row r="152" spans="1:5" x14ac:dyDescent="0.2">
      <c r="A152">
        <v>150</v>
      </c>
      <c r="B152">
        <v>7500</v>
      </c>
      <c r="C152">
        <v>14.052451993</v>
      </c>
      <c r="D152">
        <v>19490808</v>
      </c>
      <c r="E152" t="s">
        <v>4</v>
      </c>
    </row>
    <row r="153" spans="1:5" x14ac:dyDescent="0.2">
      <c r="A153">
        <v>151</v>
      </c>
      <c r="B153">
        <v>7500</v>
      </c>
      <c r="C153">
        <v>3.0835197622999999</v>
      </c>
      <c r="D153">
        <v>19490808</v>
      </c>
      <c r="E153" t="s">
        <v>4</v>
      </c>
    </row>
    <row r="154" spans="1:5" x14ac:dyDescent="0.2">
      <c r="A154">
        <v>152</v>
      </c>
      <c r="B154">
        <v>7500</v>
      </c>
      <c r="C154">
        <v>11.2725985486</v>
      </c>
      <c r="D154">
        <v>19490808</v>
      </c>
      <c r="E154" t="s">
        <v>4</v>
      </c>
    </row>
    <row r="155" spans="1:5" x14ac:dyDescent="0.2">
      <c r="A155">
        <v>153</v>
      </c>
      <c r="B155">
        <v>7500</v>
      </c>
      <c r="C155">
        <v>39.335264068900003</v>
      </c>
      <c r="D155">
        <v>19490808</v>
      </c>
      <c r="E155" t="s">
        <v>4</v>
      </c>
    </row>
    <row r="156" spans="1:5" x14ac:dyDescent="0.2">
      <c r="A156">
        <v>154</v>
      </c>
      <c r="B156">
        <v>7500</v>
      </c>
      <c r="C156">
        <v>13.954233500000001</v>
      </c>
      <c r="D156">
        <v>19490808</v>
      </c>
      <c r="E156" t="s">
        <v>4</v>
      </c>
    </row>
    <row r="157" spans="1:5" x14ac:dyDescent="0.2">
      <c r="A157">
        <v>155</v>
      </c>
      <c r="B157">
        <v>7500</v>
      </c>
      <c r="C157">
        <v>7.0906537197599997</v>
      </c>
      <c r="D157">
        <v>19490808</v>
      </c>
      <c r="E157" t="s">
        <v>4</v>
      </c>
    </row>
    <row r="158" spans="1:5" x14ac:dyDescent="0.2">
      <c r="A158">
        <v>156</v>
      </c>
      <c r="B158">
        <v>7875</v>
      </c>
      <c r="C158">
        <v>29.9285033453999</v>
      </c>
      <c r="D158">
        <v>19490808</v>
      </c>
      <c r="E158" t="s">
        <v>4</v>
      </c>
    </row>
    <row r="159" spans="1:5" x14ac:dyDescent="0.2">
      <c r="A159">
        <v>157</v>
      </c>
      <c r="B159">
        <v>7875</v>
      </c>
      <c r="C159">
        <v>13.7462628361</v>
      </c>
      <c r="D159">
        <v>19490808</v>
      </c>
      <c r="E159" t="s">
        <v>4</v>
      </c>
    </row>
    <row r="160" spans="1:5" x14ac:dyDescent="0.2">
      <c r="A160">
        <v>158</v>
      </c>
      <c r="B160">
        <v>7875</v>
      </c>
      <c r="C160">
        <v>10.1807536158</v>
      </c>
      <c r="D160">
        <v>19490808</v>
      </c>
      <c r="E160" t="s">
        <v>4</v>
      </c>
    </row>
    <row r="161" spans="1:5" x14ac:dyDescent="0.2">
      <c r="A161">
        <v>159</v>
      </c>
      <c r="B161">
        <v>7875</v>
      </c>
      <c r="C161">
        <v>24.0726307539</v>
      </c>
      <c r="D161">
        <v>19490808</v>
      </c>
      <c r="E161" t="s">
        <v>4</v>
      </c>
    </row>
    <row r="162" spans="1:5" x14ac:dyDescent="0.2">
      <c r="A162">
        <v>160</v>
      </c>
      <c r="B162">
        <v>7875</v>
      </c>
      <c r="C162">
        <v>34.829037197399899</v>
      </c>
      <c r="D162">
        <v>19490808</v>
      </c>
      <c r="E162" t="s">
        <v>4</v>
      </c>
    </row>
    <row r="163" spans="1:5" x14ac:dyDescent="0.2">
      <c r="A163">
        <v>161</v>
      </c>
      <c r="B163">
        <v>7875</v>
      </c>
      <c r="C163">
        <v>17.0681742881</v>
      </c>
      <c r="D163">
        <v>19490808</v>
      </c>
      <c r="E163" t="s">
        <v>4</v>
      </c>
    </row>
    <row r="164" spans="1:5" x14ac:dyDescent="0.2">
      <c r="A164">
        <v>162</v>
      </c>
      <c r="B164">
        <v>7875</v>
      </c>
      <c r="C164">
        <v>7.4630734970899999</v>
      </c>
      <c r="D164">
        <v>19490808</v>
      </c>
      <c r="E164" t="s">
        <v>4</v>
      </c>
    </row>
    <row r="165" spans="1:5" x14ac:dyDescent="0.2">
      <c r="A165">
        <v>163</v>
      </c>
      <c r="B165">
        <v>7875</v>
      </c>
      <c r="C165">
        <v>19.1244660569999</v>
      </c>
      <c r="D165">
        <v>19490808</v>
      </c>
      <c r="E165" t="s">
        <v>4</v>
      </c>
    </row>
    <row r="166" spans="1:5" x14ac:dyDescent="0.2">
      <c r="A166">
        <v>164</v>
      </c>
      <c r="B166">
        <v>7875</v>
      </c>
      <c r="C166">
        <v>7.9502690310600004</v>
      </c>
      <c r="D166">
        <v>19490808</v>
      </c>
      <c r="E166" t="s">
        <v>4</v>
      </c>
    </row>
    <row r="167" spans="1:5" x14ac:dyDescent="0.2">
      <c r="A167">
        <v>165</v>
      </c>
      <c r="B167">
        <v>7875</v>
      </c>
      <c r="C167">
        <v>13.9612820912999</v>
      </c>
      <c r="D167">
        <v>19490808</v>
      </c>
      <c r="E167" t="s">
        <v>4</v>
      </c>
    </row>
    <row r="168" spans="1:5" x14ac:dyDescent="0.2">
      <c r="A168">
        <v>166</v>
      </c>
      <c r="B168">
        <v>8250</v>
      </c>
      <c r="C168">
        <v>12.368360834300001</v>
      </c>
      <c r="D168">
        <v>19490808</v>
      </c>
      <c r="E168" t="s">
        <v>4</v>
      </c>
    </row>
    <row r="169" spans="1:5" x14ac:dyDescent="0.2">
      <c r="A169">
        <v>167</v>
      </c>
      <c r="B169">
        <v>8250</v>
      </c>
      <c r="C169">
        <v>9.8319493814100003</v>
      </c>
      <c r="D169">
        <v>19490808</v>
      </c>
      <c r="E169" t="s">
        <v>4</v>
      </c>
    </row>
    <row r="170" spans="1:5" x14ac:dyDescent="0.2">
      <c r="A170">
        <v>168</v>
      </c>
      <c r="B170">
        <v>8250</v>
      </c>
      <c r="C170">
        <v>4.8409224135100004</v>
      </c>
      <c r="D170">
        <v>19490808</v>
      </c>
      <c r="E170" t="s">
        <v>4</v>
      </c>
    </row>
    <row r="171" spans="1:5" x14ac:dyDescent="0.2">
      <c r="A171">
        <v>169</v>
      </c>
      <c r="B171">
        <v>8250</v>
      </c>
      <c r="C171">
        <v>16.530424121100001</v>
      </c>
      <c r="D171">
        <v>19490808</v>
      </c>
      <c r="E171" t="s">
        <v>4</v>
      </c>
    </row>
    <row r="172" spans="1:5" x14ac:dyDescent="0.2">
      <c r="A172">
        <v>170</v>
      </c>
      <c r="B172">
        <v>8250</v>
      </c>
      <c r="C172">
        <v>14.4317114088</v>
      </c>
      <c r="D172">
        <v>19490808</v>
      </c>
      <c r="E172" t="s">
        <v>4</v>
      </c>
    </row>
    <row r="173" spans="1:5" x14ac:dyDescent="0.2">
      <c r="A173">
        <v>171</v>
      </c>
      <c r="B173">
        <v>8250</v>
      </c>
      <c r="C173">
        <v>7.6981429320099997</v>
      </c>
      <c r="D173">
        <v>19490808</v>
      </c>
      <c r="E173" t="s">
        <v>4</v>
      </c>
    </row>
    <row r="174" spans="1:5" x14ac:dyDescent="0.2">
      <c r="A174">
        <v>172</v>
      </c>
      <c r="B174">
        <v>8250</v>
      </c>
      <c r="C174">
        <v>10.5029577073</v>
      </c>
      <c r="D174">
        <v>19490808</v>
      </c>
      <c r="E174" t="s">
        <v>4</v>
      </c>
    </row>
    <row r="175" spans="1:5" x14ac:dyDescent="0.2">
      <c r="A175">
        <v>173</v>
      </c>
      <c r="B175">
        <v>8250</v>
      </c>
      <c r="C175">
        <v>19.798100439300001</v>
      </c>
      <c r="D175">
        <v>19490808</v>
      </c>
      <c r="E175" t="s">
        <v>4</v>
      </c>
    </row>
    <row r="176" spans="1:5" x14ac:dyDescent="0.2">
      <c r="A176">
        <v>174</v>
      </c>
      <c r="B176">
        <v>8250</v>
      </c>
      <c r="C176">
        <v>8.4328970442699998</v>
      </c>
      <c r="D176">
        <v>19490808</v>
      </c>
      <c r="E176" t="s">
        <v>4</v>
      </c>
    </row>
    <row r="177" spans="1:5" x14ac:dyDescent="0.2">
      <c r="A177">
        <v>175</v>
      </c>
      <c r="B177">
        <v>8625</v>
      </c>
      <c r="C177">
        <v>53.9006702967</v>
      </c>
      <c r="D177">
        <v>19490808</v>
      </c>
      <c r="E177" t="s">
        <v>4</v>
      </c>
    </row>
    <row r="178" spans="1:5" x14ac:dyDescent="0.2">
      <c r="A178">
        <v>176</v>
      </c>
      <c r="B178">
        <v>8625</v>
      </c>
      <c r="C178">
        <v>10.4797910312</v>
      </c>
      <c r="D178">
        <v>19490808</v>
      </c>
      <c r="E178" t="s">
        <v>4</v>
      </c>
    </row>
    <row r="179" spans="1:5" x14ac:dyDescent="0.2">
      <c r="A179">
        <v>180</v>
      </c>
      <c r="B179">
        <v>8625</v>
      </c>
      <c r="C179">
        <v>4.7904217611600002</v>
      </c>
      <c r="D179">
        <v>19490808</v>
      </c>
      <c r="E179" t="s">
        <v>4</v>
      </c>
    </row>
    <row r="180" spans="1:5" x14ac:dyDescent="0.2">
      <c r="A180">
        <v>177</v>
      </c>
      <c r="B180">
        <v>9000</v>
      </c>
      <c r="C180">
        <v>12.499697186300001</v>
      </c>
      <c r="D180">
        <v>19490808</v>
      </c>
      <c r="E180" t="s">
        <v>4</v>
      </c>
    </row>
    <row r="181" spans="1:5" x14ac:dyDescent="0.2">
      <c r="A181">
        <v>178</v>
      </c>
      <c r="B181">
        <v>9000</v>
      </c>
      <c r="C181">
        <v>98.090874765699894</v>
      </c>
      <c r="D181">
        <v>19490808</v>
      </c>
      <c r="E181" t="s">
        <v>4</v>
      </c>
    </row>
    <row r="182" spans="1:5" x14ac:dyDescent="0.2">
      <c r="A182">
        <v>179</v>
      </c>
      <c r="B182">
        <v>9000</v>
      </c>
      <c r="C182">
        <v>10.9972564857999</v>
      </c>
      <c r="D182">
        <v>19490808</v>
      </c>
      <c r="E182" t="s">
        <v>4</v>
      </c>
    </row>
    <row r="183" spans="1:5" x14ac:dyDescent="0.2">
      <c r="A183">
        <v>181</v>
      </c>
      <c r="B183">
        <v>9375</v>
      </c>
      <c r="C183">
        <v>49.900922335499899</v>
      </c>
      <c r="D183">
        <v>19490808</v>
      </c>
      <c r="E183" t="s">
        <v>4</v>
      </c>
    </row>
    <row r="184" spans="1:5" x14ac:dyDescent="0.2">
      <c r="A184">
        <v>182</v>
      </c>
      <c r="B184">
        <v>9375</v>
      </c>
      <c r="C184">
        <v>10.1146385251</v>
      </c>
      <c r="D184">
        <v>19490808</v>
      </c>
      <c r="E184" t="s">
        <v>4</v>
      </c>
    </row>
    <row r="185" spans="1:5" x14ac:dyDescent="0.2">
      <c r="A185">
        <v>183</v>
      </c>
      <c r="B185">
        <v>9375</v>
      </c>
      <c r="C185">
        <v>13.0414668411</v>
      </c>
      <c r="D185">
        <v>19490808</v>
      </c>
      <c r="E185" t="s">
        <v>4</v>
      </c>
    </row>
    <row r="186" spans="1:5" x14ac:dyDescent="0.2">
      <c r="A186">
        <v>184</v>
      </c>
      <c r="B186">
        <v>9375</v>
      </c>
      <c r="C186">
        <v>33.067620164700003</v>
      </c>
      <c r="D186">
        <v>19490808</v>
      </c>
      <c r="E186" t="s">
        <v>4</v>
      </c>
    </row>
    <row r="187" spans="1:5" x14ac:dyDescent="0.2">
      <c r="A187">
        <v>185</v>
      </c>
      <c r="B187">
        <v>9750</v>
      </c>
      <c r="C187">
        <v>33.621951373000002</v>
      </c>
      <c r="D187">
        <v>19490808</v>
      </c>
      <c r="E187" t="s">
        <v>4</v>
      </c>
    </row>
    <row r="188" spans="1:5" x14ac:dyDescent="0.2">
      <c r="A188">
        <v>186</v>
      </c>
      <c r="B188">
        <v>9750</v>
      </c>
      <c r="C188">
        <v>4.4600547716900003</v>
      </c>
      <c r="D188">
        <v>19490808</v>
      </c>
      <c r="E188" t="s">
        <v>4</v>
      </c>
    </row>
    <row r="189" spans="1:5" x14ac:dyDescent="0.2">
      <c r="A189">
        <v>187</v>
      </c>
      <c r="B189">
        <v>9750</v>
      </c>
      <c r="C189">
        <v>14.7113191359</v>
      </c>
      <c r="D189">
        <v>19490808</v>
      </c>
      <c r="E189" t="s">
        <v>4</v>
      </c>
    </row>
    <row r="190" spans="1:5" x14ac:dyDescent="0.2">
      <c r="A190">
        <v>188</v>
      </c>
      <c r="B190">
        <v>9750</v>
      </c>
      <c r="C190">
        <v>4.4535815462799997</v>
      </c>
      <c r="D190">
        <v>19490808</v>
      </c>
      <c r="E190" t="s">
        <v>4</v>
      </c>
    </row>
    <row r="191" spans="1:5" x14ac:dyDescent="0.2">
      <c r="A191">
        <v>189</v>
      </c>
      <c r="B191">
        <v>9750</v>
      </c>
      <c r="C191">
        <v>6.5055951362300002</v>
      </c>
      <c r="D191">
        <v>19490808</v>
      </c>
      <c r="E191" t="s">
        <v>4</v>
      </c>
    </row>
    <row r="192" spans="1:5" x14ac:dyDescent="0.2">
      <c r="A192">
        <v>190</v>
      </c>
      <c r="B192">
        <v>10125</v>
      </c>
      <c r="C192">
        <v>4.5081817812800002</v>
      </c>
      <c r="D192">
        <v>19490808</v>
      </c>
      <c r="E192" t="s">
        <v>4</v>
      </c>
    </row>
    <row r="193" spans="1:5" x14ac:dyDescent="0.2">
      <c r="A193">
        <v>191</v>
      </c>
      <c r="B193">
        <v>10125</v>
      </c>
      <c r="C193">
        <v>45.744125407299897</v>
      </c>
      <c r="D193">
        <v>19490808</v>
      </c>
      <c r="E193" t="s">
        <v>4</v>
      </c>
    </row>
    <row r="194" spans="1:5" x14ac:dyDescent="0.2">
      <c r="A194">
        <v>192</v>
      </c>
      <c r="B194">
        <v>10125</v>
      </c>
      <c r="C194">
        <v>18.5715536431</v>
      </c>
      <c r="D194">
        <v>19490808</v>
      </c>
      <c r="E194" t="s">
        <v>4</v>
      </c>
    </row>
    <row r="195" spans="1:5" x14ac:dyDescent="0.2">
      <c r="A195">
        <v>193</v>
      </c>
      <c r="B195">
        <v>10500</v>
      </c>
      <c r="C195">
        <v>23.446088074199899</v>
      </c>
      <c r="D195">
        <v>19490808</v>
      </c>
      <c r="E195" t="s">
        <v>4</v>
      </c>
    </row>
    <row r="196" spans="1:5" x14ac:dyDescent="0.2">
      <c r="A196">
        <v>194</v>
      </c>
      <c r="B196">
        <v>10500</v>
      </c>
      <c r="C196">
        <v>39.840917151100001</v>
      </c>
      <c r="D196">
        <v>19490808</v>
      </c>
      <c r="E196" t="s">
        <v>4</v>
      </c>
    </row>
    <row r="197" spans="1:5" x14ac:dyDescent="0.2">
      <c r="A197">
        <v>195</v>
      </c>
      <c r="B197">
        <v>10875</v>
      </c>
      <c r="C197">
        <v>25.2834442117999</v>
      </c>
      <c r="D197">
        <v>19490808</v>
      </c>
      <c r="E197" t="s">
        <v>4</v>
      </c>
    </row>
    <row r="198" spans="1:5" x14ac:dyDescent="0.2">
      <c r="A198">
        <v>196</v>
      </c>
      <c r="B198">
        <v>10875</v>
      </c>
      <c r="C198">
        <v>13.9012272256</v>
      </c>
      <c r="D198">
        <v>19490808</v>
      </c>
      <c r="E198" t="s">
        <v>4</v>
      </c>
    </row>
    <row r="199" spans="1:5" x14ac:dyDescent="0.2">
      <c r="A199">
        <v>197</v>
      </c>
      <c r="B199">
        <v>10875</v>
      </c>
      <c r="C199">
        <v>6.3930661709500001</v>
      </c>
      <c r="D199">
        <v>19490808</v>
      </c>
      <c r="E199" t="s">
        <v>4</v>
      </c>
    </row>
    <row r="200" spans="1:5" x14ac:dyDescent="0.2">
      <c r="A200">
        <v>198</v>
      </c>
      <c r="B200">
        <v>11250</v>
      </c>
      <c r="C200">
        <v>13.7676119221</v>
      </c>
      <c r="D200">
        <v>19490808</v>
      </c>
      <c r="E200" t="s">
        <v>4</v>
      </c>
    </row>
    <row r="201" spans="1:5" x14ac:dyDescent="0.2">
      <c r="A201">
        <v>199</v>
      </c>
      <c r="B201">
        <v>11250</v>
      </c>
      <c r="C201">
        <v>6.5100246406400002</v>
      </c>
      <c r="D201">
        <v>19490808</v>
      </c>
      <c r="E201" t="s">
        <v>4</v>
      </c>
    </row>
    <row r="202" spans="1:5" x14ac:dyDescent="0.2">
      <c r="A202">
        <v>200</v>
      </c>
      <c r="B202">
        <v>11250</v>
      </c>
      <c r="C202">
        <v>38.374882117299897</v>
      </c>
      <c r="D202">
        <v>19490808</v>
      </c>
      <c r="E202" t="s">
        <v>4</v>
      </c>
    </row>
    <row r="203" spans="1:5" x14ac:dyDescent="0.2">
      <c r="A203">
        <v>201</v>
      </c>
      <c r="B203">
        <v>11625</v>
      </c>
      <c r="C203">
        <v>14.7951436738</v>
      </c>
      <c r="D203">
        <v>19490808</v>
      </c>
      <c r="E203" t="s">
        <v>4</v>
      </c>
    </row>
    <row r="204" spans="1:5" x14ac:dyDescent="0.2">
      <c r="A204">
        <v>202</v>
      </c>
      <c r="B204">
        <v>11625</v>
      </c>
      <c r="C204">
        <v>10.8261941083999</v>
      </c>
      <c r="D204">
        <v>19490808</v>
      </c>
      <c r="E204" t="s">
        <v>4</v>
      </c>
    </row>
    <row r="205" spans="1:5" x14ac:dyDescent="0.2">
      <c r="A205">
        <v>203</v>
      </c>
      <c r="B205">
        <v>11625</v>
      </c>
      <c r="C205">
        <v>35.956325264100002</v>
      </c>
      <c r="D205">
        <v>19490808</v>
      </c>
      <c r="E205" t="s">
        <v>4</v>
      </c>
    </row>
    <row r="206" spans="1:5" x14ac:dyDescent="0.2">
      <c r="A206">
        <v>204</v>
      </c>
      <c r="B206">
        <v>12000</v>
      </c>
      <c r="C206">
        <v>53.956628284300002</v>
      </c>
      <c r="D206">
        <v>19490808</v>
      </c>
      <c r="E206" t="s">
        <v>4</v>
      </c>
    </row>
    <row r="207" spans="1:5" x14ac:dyDescent="0.2">
      <c r="A207">
        <v>205</v>
      </c>
      <c r="B207">
        <v>12375</v>
      </c>
      <c r="C207">
        <v>9.0141383692199906</v>
      </c>
      <c r="D207">
        <v>19490808</v>
      </c>
      <c r="E207" t="s">
        <v>4</v>
      </c>
    </row>
    <row r="208" spans="1:5" x14ac:dyDescent="0.2">
      <c r="A208">
        <v>206</v>
      </c>
      <c r="B208">
        <v>12375</v>
      </c>
      <c r="C208">
        <v>33.335242822300003</v>
      </c>
      <c r="D208">
        <v>19490808</v>
      </c>
      <c r="E208" t="s">
        <v>4</v>
      </c>
    </row>
    <row r="209" spans="1:5" x14ac:dyDescent="0.2">
      <c r="A209">
        <v>207</v>
      </c>
      <c r="B209">
        <v>12375</v>
      </c>
      <c r="C209">
        <v>17.3002976971</v>
      </c>
      <c r="D209">
        <v>19490808</v>
      </c>
      <c r="E209" t="s">
        <v>4</v>
      </c>
    </row>
    <row r="210" spans="1:5" x14ac:dyDescent="0.2">
      <c r="A210">
        <v>208</v>
      </c>
      <c r="B210">
        <v>12750</v>
      </c>
      <c r="C210">
        <v>21.223939875300001</v>
      </c>
      <c r="D210">
        <v>19490808</v>
      </c>
      <c r="E210" t="s">
        <v>4</v>
      </c>
    </row>
    <row r="211" spans="1:5" x14ac:dyDescent="0.2">
      <c r="A211">
        <v>209</v>
      </c>
      <c r="B211">
        <v>12750</v>
      </c>
      <c r="C211">
        <v>8.7908189676399999</v>
      </c>
      <c r="D211">
        <v>19490808</v>
      </c>
      <c r="E211" t="s">
        <v>4</v>
      </c>
    </row>
    <row r="212" spans="1:5" x14ac:dyDescent="0.2">
      <c r="A212">
        <v>210</v>
      </c>
      <c r="B212">
        <v>12750</v>
      </c>
      <c r="C212">
        <v>88.072504056100001</v>
      </c>
      <c r="D212">
        <v>19490808</v>
      </c>
      <c r="E212" t="s">
        <v>4</v>
      </c>
    </row>
    <row r="213" spans="1:5" x14ac:dyDescent="0.2">
      <c r="A213">
        <v>211</v>
      </c>
      <c r="B213">
        <v>12750</v>
      </c>
      <c r="C213">
        <v>6.7642750310200004</v>
      </c>
      <c r="D213">
        <v>19490808</v>
      </c>
      <c r="E213" t="s">
        <v>4</v>
      </c>
    </row>
    <row r="214" spans="1:5" x14ac:dyDescent="0.2">
      <c r="A214">
        <v>212</v>
      </c>
      <c r="B214">
        <v>12750</v>
      </c>
      <c r="C214">
        <v>7.0381323201099999</v>
      </c>
      <c r="D214">
        <v>19490808</v>
      </c>
      <c r="E214" t="s">
        <v>4</v>
      </c>
    </row>
    <row r="215" spans="1:5" x14ac:dyDescent="0.2">
      <c r="A215">
        <v>213</v>
      </c>
      <c r="B215">
        <v>13125</v>
      </c>
      <c r="C215">
        <v>13.3784836554</v>
      </c>
      <c r="D215">
        <v>19490808</v>
      </c>
      <c r="E215" t="s">
        <v>4</v>
      </c>
    </row>
    <row r="216" spans="1:5" x14ac:dyDescent="0.2">
      <c r="A216">
        <v>214</v>
      </c>
      <c r="B216">
        <v>13125</v>
      </c>
      <c r="C216">
        <v>22.214332631200001</v>
      </c>
      <c r="D216">
        <v>19490808</v>
      </c>
      <c r="E216" t="s">
        <v>4</v>
      </c>
    </row>
    <row r="217" spans="1:5" x14ac:dyDescent="0.2">
      <c r="A217">
        <v>215</v>
      </c>
      <c r="B217">
        <v>13125</v>
      </c>
      <c r="C217">
        <v>52.086401052699898</v>
      </c>
      <c r="D217">
        <v>19490808</v>
      </c>
      <c r="E217" t="s">
        <v>4</v>
      </c>
    </row>
    <row r="218" spans="1:5" x14ac:dyDescent="0.2">
      <c r="A218">
        <v>216</v>
      </c>
      <c r="B218">
        <v>13125</v>
      </c>
      <c r="C218">
        <v>25.106547465799899</v>
      </c>
      <c r="D218">
        <v>19490808</v>
      </c>
      <c r="E218" t="s">
        <v>4</v>
      </c>
    </row>
    <row r="219" spans="1:5" x14ac:dyDescent="0.2">
      <c r="A219">
        <v>217</v>
      </c>
      <c r="B219">
        <v>13125</v>
      </c>
      <c r="C219">
        <v>10.252768909</v>
      </c>
      <c r="D219">
        <v>19490808</v>
      </c>
      <c r="E219" t="s">
        <v>4</v>
      </c>
    </row>
    <row r="220" spans="1:5" x14ac:dyDescent="0.2">
      <c r="A220">
        <v>218</v>
      </c>
      <c r="B220">
        <v>13500</v>
      </c>
      <c r="C220">
        <v>44.688294716500003</v>
      </c>
      <c r="D220">
        <v>19490808</v>
      </c>
      <c r="E220" t="s">
        <v>4</v>
      </c>
    </row>
    <row r="221" spans="1:5" x14ac:dyDescent="0.2">
      <c r="A221">
        <v>219</v>
      </c>
      <c r="B221">
        <v>13500</v>
      </c>
      <c r="C221">
        <v>6.1309845645100003</v>
      </c>
      <c r="D221">
        <v>19490808</v>
      </c>
      <c r="E221" t="s">
        <v>4</v>
      </c>
    </row>
    <row r="222" spans="1:5" x14ac:dyDescent="0.2">
      <c r="A222">
        <v>220</v>
      </c>
      <c r="B222">
        <v>13875</v>
      </c>
      <c r="C222">
        <v>24.1137930507</v>
      </c>
      <c r="D222">
        <v>19490808</v>
      </c>
      <c r="E222" t="s">
        <v>4</v>
      </c>
    </row>
    <row r="223" spans="1:5" x14ac:dyDescent="0.2">
      <c r="A223">
        <v>221</v>
      </c>
      <c r="B223">
        <v>13875</v>
      </c>
      <c r="C223">
        <v>16.6653103121999</v>
      </c>
      <c r="D223">
        <v>19490808</v>
      </c>
      <c r="E223" t="s">
        <v>4</v>
      </c>
    </row>
    <row r="224" spans="1:5" x14ac:dyDescent="0.2">
      <c r="A224">
        <v>222</v>
      </c>
      <c r="B224">
        <v>14250</v>
      </c>
      <c r="C224">
        <v>34.203651220799898</v>
      </c>
      <c r="D224">
        <v>19490808</v>
      </c>
      <c r="E224" t="s">
        <v>4</v>
      </c>
    </row>
    <row r="225" spans="1:5" x14ac:dyDescent="0.2">
      <c r="A225">
        <v>223</v>
      </c>
      <c r="B225">
        <v>14250</v>
      </c>
      <c r="C225">
        <v>3.3888660498999998</v>
      </c>
      <c r="D225">
        <v>19490808</v>
      </c>
      <c r="E225" t="s">
        <v>4</v>
      </c>
    </row>
    <row r="226" spans="1:5" x14ac:dyDescent="0.2">
      <c r="A226">
        <v>224</v>
      </c>
      <c r="B226">
        <v>14250</v>
      </c>
      <c r="C226">
        <v>19.200858818299899</v>
      </c>
      <c r="D226">
        <v>19490808</v>
      </c>
      <c r="E226" t="s">
        <v>4</v>
      </c>
    </row>
    <row r="227" spans="1:5" x14ac:dyDescent="0.2">
      <c r="A227">
        <v>225</v>
      </c>
      <c r="B227">
        <v>14250</v>
      </c>
      <c r="C227">
        <v>5.0832990703899998</v>
      </c>
      <c r="D227">
        <v>19490808</v>
      </c>
      <c r="E227" t="s">
        <v>4</v>
      </c>
    </row>
    <row r="228" spans="1:5" x14ac:dyDescent="0.2">
      <c r="A228">
        <v>226</v>
      </c>
      <c r="B228">
        <v>14625</v>
      </c>
      <c r="C228">
        <v>38.829213789900002</v>
      </c>
      <c r="D228">
        <v>19490808</v>
      </c>
      <c r="E228" t="s">
        <v>4</v>
      </c>
    </row>
    <row r="229" spans="1:5" x14ac:dyDescent="0.2">
      <c r="A229">
        <v>227</v>
      </c>
      <c r="B229">
        <v>15000</v>
      </c>
      <c r="C229">
        <v>37.4742352232999</v>
      </c>
      <c r="D229">
        <v>19490808</v>
      </c>
      <c r="E229" t="s">
        <v>4</v>
      </c>
    </row>
    <row r="230" spans="1:5" x14ac:dyDescent="0.2">
      <c r="A230">
        <v>228</v>
      </c>
      <c r="B230">
        <v>15375</v>
      </c>
      <c r="C230">
        <v>28.478294140300001</v>
      </c>
      <c r="D230">
        <v>19490808</v>
      </c>
      <c r="E230" t="s">
        <v>4</v>
      </c>
    </row>
    <row r="231" spans="1:5" x14ac:dyDescent="0.2">
      <c r="A231">
        <v>229</v>
      </c>
      <c r="B231">
        <v>15375</v>
      </c>
      <c r="C231">
        <v>8.1240405006300005</v>
      </c>
      <c r="D231">
        <v>19490808</v>
      </c>
      <c r="E231" t="s">
        <v>4</v>
      </c>
    </row>
    <row r="232" spans="1:5" x14ac:dyDescent="0.2">
      <c r="A232">
        <v>230</v>
      </c>
      <c r="B232">
        <v>15750</v>
      </c>
      <c r="C232">
        <v>60.7700597057</v>
      </c>
      <c r="D232">
        <v>19490808</v>
      </c>
      <c r="E232" t="s">
        <v>4</v>
      </c>
    </row>
    <row r="233" spans="1:5" x14ac:dyDescent="0.2">
      <c r="A233">
        <v>231</v>
      </c>
      <c r="B233">
        <v>16125</v>
      </c>
      <c r="C233">
        <v>14.6264519645999</v>
      </c>
      <c r="D233">
        <v>19490808</v>
      </c>
      <c r="E233" t="s">
        <v>4</v>
      </c>
    </row>
    <row r="234" spans="1:5" x14ac:dyDescent="0.2">
      <c r="A234">
        <v>232</v>
      </c>
      <c r="B234">
        <v>16125</v>
      </c>
      <c r="C234">
        <v>7.19333703646</v>
      </c>
      <c r="D234">
        <v>19490808</v>
      </c>
      <c r="E234" t="s">
        <v>4</v>
      </c>
    </row>
    <row r="235" spans="1:5" x14ac:dyDescent="0.2">
      <c r="A235">
        <v>233</v>
      </c>
      <c r="B235">
        <v>16500</v>
      </c>
      <c r="C235">
        <v>34.362006958000002</v>
      </c>
      <c r="D235">
        <v>19490808</v>
      </c>
      <c r="E235" t="s">
        <v>4</v>
      </c>
    </row>
    <row r="236" spans="1:5" x14ac:dyDescent="0.2">
      <c r="A236">
        <v>234</v>
      </c>
      <c r="B236">
        <v>16875</v>
      </c>
      <c r="C236">
        <v>10.032062117900001</v>
      </c>
      <c r="D236">
        <v>19490808</v>
      </c>
      <c r="E236" t="s">
        <v>4</v>
      </c>
    </row>
    <row r="237" spans="1:5" x14ac:dyDescent="0.2">
      <c r="A237">
        <v>235</v>
      </c>
      <c r="B237">
        <v>17250</v>
      </c>
      <c r="C237">
        <v>44.083980278399899</v>
      </c>
      <c r="D237">
        <v>19490808</v>
      </c>
      <c r="E237" t="s">
        <v>4</v>
      </c>
    </row>
    <row r="238" spans="1:5" x14ac:dyDescent="0.2">
      <c r="A238">
        <v>236</v>
      </c>
      <c r="B238">
        <v>17625</v>
      </c>
      <c r="C238">
        <v>42.746902595599899</v>
      </c>
      <c r="D238">
        <v>19490808</v>
      </c>
      <c r="E238" t="s">
        <v>4</v>
      </c>
    </row>
    <row r="239" spans="1:5" x14ac:dyDescent="0.2">
      <c r="A239">
        <v>237</v>
      </c>
      <c r="B239">
        <v>18000</v>
      </c>
      <c r="C239">
        <v>53.566862632099898</v>
      </c>
      <c r="D239">
        <v>19490808</v>
      </c>
      <c r="E239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Plots</vt:lpstr>
      <vt:lpstr>SusitnaCCIdata2020</vt:lpstr>
      <vt:lpstr>SusitnaCCIdata1980</vt:lpstr>
      <vt:lpstr>SusitnaCCIdata1977</vt:lpstr>
      <vt:lpstr>SusitnaCCIdata1949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2021-03-19T15:39:01Z</dcterms:created>
  <dcterms:modified xsi:type="dcterms:W3CDTF">2021-04-07T20:36:23Z</dcterms:modified>
</cp:coreProperties>
</file>