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06"/>
  <workbookPr/>
  <mc:AlternateContent xmlns:mc="http://schemas.openxmlformats.org/markup-compatibility/2006">
    <mc:Choice Requires="x15">
      <x15ac:absPath xmlns:x15ac="http://schemas.microsoft.com/office/spreadsheetml/2010/11/ac" url="C:\Users\bdani\Downloads\"/>
    </mc:Choice>
  </mc:AlternateContent>
  <xr:revisionPtr revIDLastSave="0" documentId="8_{9DF121F0-0757-499F-85B4-72620797AC2E}" xr6:coauthVersionLast="47" xr6:coauthVersionMax="47" xr10:uidLastSave="{00000000-0000-0000-0000-000000000000}"/>
  <bookViews>
    <workbookView xWindow="-110" yWindow="-110" windowWidth="25820" windowHeight="15500" xr2:uid="{00000000-000D-0000-FFFF-FFFF00000000}"/>
  </bookViews>
  <sheets>
    <sheet name="FS_Specs_EV" sheetId="1" r:id="rId1"/>
    <sheet name="Programme Info" sheetId="3" r:id="rId2"/>
    <sheet name="Instructions-Tips" sheetId="2" r:id="rId3"/>
  </sheets>
  <definedNames>
    <definedName name="Pr">FS_Specs_EV!$A$1:$H$131</definedName>
    <definedName name="_xlnm.Print_Area" localSheetId="0">FS_Specs_EV!$A$1:$H$131</definedName>
    <definedName name="_xlnm.Print_Area" localSheetId="2">'Instructions-Tips'!$B$2:$B$13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2" i="3" l="1"/>
  <c r="AS2" i="3"/>
  <c r="AT2" i="3"/>
  <c r="AQ2" i="3"/>
  <c r="AV2" i="3"/>
  <c r="AU2" i="3"/>
  <c r="AP2" i="3"/>
  <c r="AO2" i="3"/>
  <c r="AF2" i="3"/>
  <c r="AE2" i="3"/>
  <c r="AC2" i="3"/>
  <c r="AB2" i="3"/>
  <c r="AD2" i="3" s="1"/>
  <c r="Z2" i="3"/>
  <c r="X2" i="3"/>
  <c r="W2" i="3"/>
  <c r="U2" i="3"/>
  <c r="T2" i="3"/>
  <c r="R2" i="3"/>
  <c r="Q2" i="3"/>
  <c r="O2" i="3"/>
  <c r="N2" i="3"/>
  <c r="L2" i="3"/>
  <c r="K2" i="3"/>
  <c r="J2" i="3"/>
  <c r="H2" i="3"/>
  <c r="G2" i="3"/>
  <c r="E2" i="3"/>
  <c r="D2" i="3"/>
  <c r="C2" i="3"/>
  <c r="B2" i="3"/>
  <c r="A2" i="3"/>
  <c r="AR2" i="3" l="1"/>
  <c r="V2" i="3"/>
  <c r="AG2" i="3"/>
  <c r="S3" i="3"/>
  <c r="S2" i="3"/>
  <c r="I2" i="3"/>
  <c r="F2" i="3" l="1"/>
  <c r="M2" i="3"/>
  <c r="Y2" i="3"/>
  <c r="P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PAR</author>
  </authors>
  <commentList>
    <comment ref="A7" authorId="0" shapeId="0" xr:uid="{00000000-0006-0000-0000-000001000000}">
      <text>
        <r>
          <rPr>
            <sz val="9"/>
            <color indexed="8"/>
            <rFont val="Tahoma"/>
            <family val="2"/>
            <charset val="1"/>
          </rPr>
          <t xml:space="preserve">
Exterior Dimensions:   If you were to put the car in a box, how big would the box have to be?
</t>
        </r>
      </text>
    </comment>
    <comment ref="A8" authorId="0" shapeId="0" xr:uid="{00000000-0006-0000-0000-000002000000}">
      <text>
        <r>
          <rPr>
            <sz val="9"/>
            <color indexed="8"/>
            <rFont val="Tahoma"/>
            <family val="2"/>
            <charset val="1"/>
          </rPr>
          <t xml:space="preserve">
Wheelbase= Longitudinal Measurement from wheel center to wheel center.
Track= Lateral Measurement from center of tread to center of tread.</t>
        </r>
      </text>
    </comment>
    <comment ref="A9" authorId="0" shapeId="0" xr:uid="{00000000-0006-0000-0000-000003000000}">
      <text>
        <r>
          <rPr>
            <sz val="9"/>
            <color indexed="8"/>
            <rFont val="Tahoma"/>
            <family val="2"/>
            <charset val="1"/>
          </rPr>
          <t xml:space="preserve">
Without driver, relative to ground.</t>
        </r>
      </text>
    </comment>
    <comment ref="E9" authorId="0" shapeId="0" xr:uid="{00000000-0006-0000-0000-000004000000}">
      <text>
        <r>
          <rPr>
            <sz val="9"/>
            <color indexed="8"/>
            <rFont val="Tahoma"/>
            <family val="2"/>
            <charset val="1"/>
          </rPr>
          <t xml:space="preserve">
Confirmed via _____ test.
</t>
        </r>
      </text>
    </comment>
    <comment ref="A10" authorId="0" shapeId="0" xr:uid="{00000000-0006-0000-0000-000005000000}">
      <text>
        <r>
          <rPr>
            <sz val="9"/>
            <color indexed="8"/>
            <rFont val="Tahoma"/>
            <family val="2"/>
            <charset val="1"/>
          </rPr>
          <t xml:space="preserve">
Vehicle mass without driver or fuel but otherwise 'ready to run'.
</t>
        </r>
      </text>
    </comment>
    <comment ref="A11" authorId="0" shapeId="0" xr:uid="{00000000-0006-0000-0000-000006000000}">
      <text>
        <r>
          <rPr>
            <sz val="9"/>
            <color indexed="8"/>
            <rFont val="Tahoma"/>
            <family val="2"/>
            <charset val="1"/>
          </rPr>
          <t xml:space="preserve">
Specified 'with driver' to assess fore / aft and lateral weights distribution.</t>
        </r>
      </text>
    </comment>
    <comment ref="E11" authorId="0" shapeId="0" xr:uid="{00000000-0006-0000-0000-000007000000}">
      <text>
        <r>
          <rPr>
            <b/>
            <sz val="9"/>
            <color indexed="8"/>
            <rFont val="Tahoma"/>
            <family val="2"/>
            <charset val="1"/>
          </rPr>
          <t>Yes… Left.</t>
        </r>
      </text>
    </comment>
    <comment ref="A13" authorId="0" shapeId="0" xr:uid="{00000000-0006-0000-0000-000008000000}">
      <text>
        <r>
          <rPr>
            <sz val="8"/>
            <color indexed="8"/>
            <rFont val="Tahoma"/>
            <family val="2"/>
            <charset val="1"/>
          </rPr>
          <t xml:space="preserve">When writing Design report, expand upon these parameters and discuss testing used to confirm targets
</t>
        </r>
      </text>
    </comment>
    <comment ref="A14" authorId="0" shapeId="0" xr:uid="{00000000-0006-0000-0000-000009000000}">
      <text>
        <r>
          <rPr>
            <sz val="8"/>
            <color indexed="8"/>
            <rFont val="Tahoma"/>
            <family val="2"/>
            <charset val="1"/>
          </rPr>
          <t xml:space="preserve">
Focus of tire information shall be for the dry tires.
Tire sizing can be in inches, metric or other manufacturers units.
Tire sizing should reflect mounted wheel diameter, tire width, and outer tire diamter or aspect ratio.  (example: 22 x 6.5 - 15, or P215/40R12).
Tread compound should be identified.
Example:  18 x 6.5-10 R24A Gripmax</t>
        </r>
      </text>
    </comment>
    <comment ref="A15" authorId="0" shapeId="0" xr:uid="{00000000-0006-0000-0000-00000A000000}">
      <text>
        <r>
          <rPr>
            <sz val="8"/>
            <color indexed="8"/>
            <rFont val="Tahoma"/>
            <family val="2"/>
            <charset val="1"/>
          </rPr>
          <t xml:space="preserve">
Due to common wheel sizing, wheel widths typically given in inches.
If you are using a metric wheel size (diameter) feel free in input in the manufacturers units.
Include wheel offset.
Describe wheel materials and manufacturing method (spin cast, machined, stamped, composite…).</t>
        </r>
      </text>
    </comment>
    <comment ref="A16" authorId="0" shapeId="0" xr:uid="{00000000-0006-0000-0000-00000B000000}">
      <text>
        <r>
          <rPr>
            <sz val="8"/>
            <color indexed="8"/>
            <rFont val="Tahoma"/>
            <family val="2"/>
            <charset val="1"/>
          </rPr>
          <t xml:space="preserve">
Be as descriptive as you can within this small space.  Describe in detail within your Design Report.
Include the basic suspension configuration (examples: (Short-Long Arm, MacPherson strut, 5-link, etc…) 
also include a description of sprung mass load path (examples: direct acting, pull rod, push rod, etc...).
Optional (if space allows): discuss spring type, stab bars, other relevant features.
</t>
        </r>
      </text>
    </comment>
    <comment ref="A17" authorId="0" shapeId="0" xr:uid="{00000000-0006-0000-0000-00000C000000}">
      <text>
        <r>
          <rPr>
            <sz val="8"/>
            <color indexed="8"/>
            <rFont val="Tahoma"/>
            <family val="2"/>
            <charset val="1"/>
          </rPr>
          <t>Travels from Design Position w/ 68kg driver</t>
        </r>
      </text>
    </comment>
    <comment ref="C17" authorId="0" shapeId="0" xr:uid="{00000000-0006-0000-0000-00000D000000}">
      <text>
        <r>
          <rPr>
            <sz val="9"/>
            <color indexed="8"/>
            <rFont val="Tahoma"/>
            <family val="2"/>
            <charset val="1"/>
          </rPr>
          <t xml:space="preserve">Jounce travel in column D
Rebound travel in column E
</t>
        </r>
      </text>
    </comment>
    <comment ref="F17" authorId="0" shapeId="0" xr:uid="{00000000-0006-0000-0000-00000E000000}">
      <text>
        <r>
          <rPr>
            <sz val="9"/>
            <color indexed="8"/>
            <rFont val="Tahoma"/>
            <family val="2"/>
            <charset val="1"/>
          </rPr>
          <t>Jounce travel in column G
Rebound travel in column H</t>
        </r>
      </text>
    </comment>
    <comment ref="A18" authorId="0" shapeId="0" xr:uid="{00000000-0006-0000-0000-00000F000000}">
      <text>
        <r>
          <rPr>
            <sz val="8"/>
            <color indexed="8"/>
            <rFont val="Tahoma"/>
            <family val="2"/>
            <charset val="1"/>
          </rPr>
          <t xml:space="preserve">Suspension wheel rate- 
Does not include tire rate although you should know the tire contribution to net ride and roll rates.
</t>
        </r>
      </text>
    </comment>
    <comment ref="A19" authorId="0" shapeId="0" xr:uid="{00000000-0006-0000-0000-000010000000}">
      <text>
        <r>
          <rPr>
            <sz val="8"/>
            <color indexed="8"/>
            <rFont val="Tahoma"/>
            <family val="2"/>
            <charset val="1"/>
          </rPr>
          <t xml:space="preserve">
Suspension Roll rate, also known as Suspension Roll Stiffness, does not factor in the tire but you should know the tire's contribution.</t>
        </r>
      </text>
    </comment>
    <comment ref="A23" authorId="0" shapeId="0" xr:uid="{00000000-0006-0000-0000-000011000000}">
      <text>
        <r>
          <rPr>
            <sz val="9"/>
            <color indexed="8"/>
            <rFont val="Tahoma"/>
            <family val="2"/>
            <charset val="1"/>
          </rPr>
          <t xml:space="preserve">
Motion ratio: provide for laden vehicle (with driver) at normal trim height.  Spring motion : Vertical wheel center motion
By type, comment on motion ratio linearity.  For exmple: linear MR, progressive rate (give MR range (ie.  X.x - x.x : 1).</t>
        </r>
      </text>
    </comment>
    <comment ref="D23" authorId="0" shapeId="0" xr:uid="{00000000-0006-0000-0000-000012000000}">
      <text>
        <r>
          <rPr>
            <sz val="9"/>
            <color indexed="8"/>
            <rFont val="Tahoma"/>
            <family val="2"/>
            <charset val="1"/>
          </rPr>
          <t>Type could be "linear", "progressive", etc.</t>
        </r>
      </text>
    </comment>
    <comment ref="G23" authorId="0" shapeId="0" xr:uid="{00000000-0006-0000-0000-000013000000}">
      <text>
        <r>
          <rPr>
            <sz val="9"/>
            <color indexed="8"/>
            <rFont val="Tahoma"/>
            <family val="2"/>
            <charset val="1"/>
          </rPr>
          <t>Type could be "linear", "progressive", etc.</t>
        </r>
      </text>
    </comment>
    <comment ref="A24" authorId="0" shapeId="0" xr:uid="{00000000-0006-0000-0000-000014000000}">
      <text>
        <r>
          <rPr>
            <sz val="9"/>
            <color indexed="8"/>
            <rFont val="Tahoma"/>
            <family val="2"/>
            <charset val="1"/>
          </rPr>
          <t xml:space="preserve">
Ride Camber = change in wheel camber/vertical displacement of the wheel (relative to ground the body)</t>
        </r>
      </text>
    </comment>
    <comment ref="A25" authorId="0" shapeId="0" xr:uid="{00000000-0006-0000-0000-000015000000}">
      <text>
        <r>
          <rPr>
            <sz val="9"/>
            <color indexed="8"/>
            <rFont val="Tahoma"/>
            <family val="2"/>
            <charset val="1"/>
          </rPr>
          <t xml:space="preserve">
RC=wheel camber/chassis roll angle (both relative to ground),  ref. SAE J670e or Milliken- Race Car Vehicle Dynamics Ch 17.</t>
        </r>
      </text>
    </comment>
    <comment ref="A26" authorId="0" shapeId="0" xr:uid="{00000000-0006-0000-0000-000016000000}">
      <text>
        <r>
          <rPr>
            <sz val="9"/>
            <color indexed="8"/>
            <rFont val="Tahoma"/>
            <family val="2"/>
            <charset val="1"/>
          </rPr>
          <t xml:space="preserve">
Provide values per side.  Ie. Not Sum Toe.
Sign Convention: 
    Positive Toe = Toe In
    Negative Toe = Toe Out
</t>
        </r>
        <r>
          <rPr>
            <b/>
            <sz val="9"/>
            <color indexed="8"/>
            <rFont val="Tahoma"/>
            <family val="2"/>
            <charset val="1"/>
          </rPr>
          <t xml:space="preserve">  
</t>
        </r>
      </text>
    </comment>
    <comment ref="A31" authorId="0" shapeId="0" xr:uid="{00000000-0006-0000-0000-000017000000}">
      <text>
        <r>
          <rPr>
            <sz val="8"/>
            <color indexed="8"/>
            <rFont val="Tahoma"/>
            <family val="2"/>
            <charset val="1"/>
          </rPr>
          <t xml:space="preserve">
Calculation should include chassis roll appropriate for 1g of lateral acceleration
Height is measured above ground, placed in column D or G.
Lateral is measured from centerline, placed in column E or H.  Use positive values if roll center moves toward the laden side.  Negative if it moves toward the unladen side.
</t>
        </r>
      </text>
    </comment>
    <comment ref="A32" authorId="0" shapeId="0" xr:uid="{00000000-0006-0000-0000-000018000000}">
      <text>
        <r>
          <rPr>
            <b/>
            <sz val="9"/>
            <color indexed="8"/>
            <rFont val="Tahoma"/>
            <family val="2"/>
            <charset val="1"/>
          </rPr>
          <t xml:space="preserve">
</t>
        </r>
        <r>
          <rPr>
            <sz val="9"/>
            <color indexed="8"/>
            <rFont val="Tahoma"/>
            <family val="2"/>
            <charset val="1"/>
          </rPr>
          <t>While not included in this specification, 
   You should know and understand "pneumatic trail" at the competition as well.</t>
        </r>
      </text>
    </comment>
    <comment ref="E32" authorId="0" shapeId="0" xr:uid="{00000000-0006-0000-0000-000019000000}">
      <text>
        <r>
          <rPr>
            <sz val="9"/>
            <color indexed="8"/>
            <rFont val="Tahoma"/>
            <family val="2"/>
            <charset val="1"/>
          </rPr>
          <t>Kinematic Trail
As this is a dynamic variable, do not include pneumatic trail here. While not on the spec sheet, teams are expected to undertand pneumatic trail and the impact it has on vehicle dynamics.</t>
        </r>
      </text>
    </comment>
    <comment ref="G32" authorId="0" shapeId="0" xr:uid="{00000000-0006-0000-0000-00001A000000}">
      <text>
        <r>
          <rPr>
            <sz val="9"/>
            <color indexed="8"/>
            <rFont val="Tahoma"/>
            <family val="2"/>
            <charset val="1"/>
          </rPr>
          <t xml:space="preserve">
Front Scrub Radius</t>
        </r>
      </text>
    </comment>
    <comment ref="C33" authorId="0" shapeId="0" xr:uid="{00000000-0006-0000-0000-00001B000000}">
      <text>
        <r>
          <rPr>
            <b/>
            <sz val="9"/>
            <color indexed="8"/>
            <rFont val="Tahoma"/>
            <family val="2"/>
            <charset val="1"/>
          </rPr>
          <t xml:space="preserve">
</t>
        </r>
        <r>
          <rPr>
            <sz val="9"/>
            <color indexed="8"/>
            <rFont val="Tahoma"/>
            <family val="2"/>
            <charset val="1"/>
          </rPr>
          <t>Kingpin Axis Inclination (KPI)</t>
        </r>
      </text>
    </comment>
    <comment ref="E33" authorId="0" shapeId="0" xr:uid="{00000000-0006-0000-0000-00001C000000}">
      <text>
        <r>
          <rPr>
            <sz val="9"/>
            <color indexed="8"/>
            <rFont val="Tahoma"/>
            <family val="2"/>
            <charset val="1"/>
          </rPr>
          <t xml:space="preserve">
Spindle Offset or Spindle Length
Lateral distance from kingpin axis to wheel center.</t>
        </r>
      </text>
    </comment>
    <comment ref="D34" authorId="0" shapeId="0" xr:uid="{00000000-0006-0000-0000-00001D000000}">
      <text>
        <r>
          <rPr>
            <sz val="9"/>
            <color indexed="8"/>
            <rFont val="Tahoma"/>
            <family val="2"/>
            <charset val="1"/>
          </rPr>
          <t xml:space="preserve">Yes or No. 
If Yes, Describe in cell below (Adjustment Methods).
</t>
        </r>
      </text>
    </comment>
    <comment ref="A35" authorId="0" shapeId="0" xr:uid="{00000000-0006-0000-0000-00001E000000}">
      <text>
        <r>
          <rPr>
            <sz val="9"/>
            <color indexed="8"/>
            <rFont val="Tahoma"/>
            <family val="2"/>
            <charset val="1"/>
          </rPr>
          <t>Front Caster, Trail, Kingpin and Ackermann adjustment methods</t>
        </r>
      </text>
    </comment>
    <comment ref="A36" authorId="0" shapeId="0" xr:uid="{00000000-0006-0000-0000-00001F000000}">
      <text>
        <r>
          <rPr>
            <sz val="9"/>
            <color indexed="8"/>
            <rFont val="Tahoma"/>
            <family val="2"/>
            <charset val="1"/>
          </rPr>
          <t xml:space="preserve">
Assumption is Front wheels are the only steered wheels, if different, please describe.
Please see comments for individual cells for more detail.</t>
        </r>
      </text>
    </comment>
    <comment ref="C36" authorId="0" shapeId="0" xr:uid="{00000000-0006-0000-0000-000020000000}">
      <text>
        <r>
          <rPr>
            <sz val="9"/>
            <color indexed="8"/>
            <rFont val="Tahoma"/>
            <family val="2"/>
            <charset val="1"/>
          </rPr>
          <t xml:space="preserve">
Steer Ratio through center.  Be prepared to discuss linearity of ratio (including u-joint effects) with judges. 
Units:  Steering Wheel Angle : Road Wheel Angle (average left and right)
</t>
        </r>
      </text>
    </comment>
    <comment ref="E36" authorId="0" shapeId="0" xr:uid="{00000000-0006-0000-0000-000021000000}">
      <text>
        <r>
          <rPr>
            <sz val="9"/>
            <color indexed="8"/>
            <rFont val="Tahoma"/>
            <family val="2"/>
            <charset val="1"/>
          </rPr>
          <t xml:space="preserve">
c-factor (mm)
The effective steering rack travel (mm) per revolution of the steering input/pinion shaft</t>
        </r>
      </text>
    </comment>
    <comment ref="G36" authorId="0" shapeId="0" xr:uid="{00000000-0006-0000-0000-000022000000}">
      <text>
        <r>
          <rPr>
            <sz val="9"/>
            <color indexed="8"/>
            <rFont val="Tahoma"/>
            <family val="2"/>
            <charset val="1"/>
          </rPr>
          <t xml:space="preserve">
Steer Arm Length (mm)
Distance from kingpin axis to center of outer tie rod.</t>
        </r>
      </text>
    </comment>
    <comment ref="A39" authorId="0" shapeId="0" xr:uid="{00000000-0006-0000-0000-000023000000}">
      <text>
        <r>
          <rPr>
            <b/>
            <sz val="9"/>
            <color indexed="8"/>
            <rFont val="Tahoma"/>
            <family val="2"/>
            <charset val="1"/>
          </rPr>
          <t xml:space="preserve">
</t>
        </r>
        <r>
          <rPr>
            <sz val="9"/>
            <color indexed="8"/>
            <rFont val="Tahoma"/>
            <family val="2"/>
            <charset val="1"/>
          </rPr>
          <t>Be as descriptive as possible in the space provided.
Include: fixed/floating, sizing (diameter and thickness), materials, vented?, coatings (if applicable)</t>
        </r>
      </text>
    </comment>
    <comment ref="A40" authorId="0" shapeId="0" xr:uid="{00000000-0006-0000-0000-000024000000}">
      <text>
        <r>
          <rPr>
            <sz val="9"/>
            <color indexed="8"/>
            <rFont val="Tahoma"/>
            <family val="2"/>
            <charset val="1"/>
          </rPr>
          <t xml:space="preserve">
Include type, sizing and proportioning method.</t>
        </r>
      </text>
    </comment>
    <comment ref="A41" authorId="0" shapeId="0" xr:uid="{00000000-0006-0000-0000-000025000000}">
      <text>
        <r>
          <rPr>
            <sz val="9"/>
            <color indexed="8"/>
            <rFont val="Tahoma"/>
            <family val="2"/>
            <charset val="1"/>
          </rPr>
          <t xml:space="preserve">
Provide as much information as possible in the space available.
Useful information: caliper material, model, make, piston diameter, configuration.</t>
        </r>
      </text>
    </comment>
    <comment ref="A42" authorId="0" shapeId="0" xr:uid="{00000000-0006-0000-0000-000026000000}">
      <text>
        <r>
          <rPr>
            <sz val="9"/>
            <color indexed="8"/>
            <rFont val="Tahoma"/>
            <family val="2"/>
            <charset val="1"/>
          </rPr>
          <t xml:space="preserve">
Provide as much information as possible in the space available.
Useful information: Make / Model / Compound</t>
        </r>
      </text>
    </comment>
    <comment ref="A43" authorId="0" shapeId="0" xr:uid="{00000000-0006-0000-0000-000027000000}">
      <text>
        <r>
          <rPr>
            <sz val="9"/>
            <color indexed="8"/>
            <rFont val="Tahoma"/>
            <family val="2"/>
            <charset val="1"/>
          </rPr>
          <t xml:space="preserve">  
Unless you have two brake pedals, the pedal Force should be the same for front and rear.
</t>
        </r>
      </text>
    </comment>
    <comment ref="A44" authorId="0" shapeId="0" xr:uid="{00000000-0006-0000-0000-000028000000}">
      <text>
        <r>
          <rPr>
            <sz val="9"/>
            <color indexed="8"/>
            <rFont val="Tahoma"/>
            <family val="2"/>
            <charset val="1"/>
          </rPr>
          <t xml:space="preserve">
The term Upright refers to the component also sometimes referred to as the knuckle, hub, or corner.
Basic materials and construction: ie. Aluminum weldment, cast Ti, machined steel.
Add relevant features for uprights.
While not detailed in the spec sheet, be prepared to discuss the stiffness of the uprights
and their contribution to the overall camber and toe stiffness.
</t>
        </r>
      </text>
    </comment>
    <comment ref="A45" authorId="0" shapeId="0" xr:uid="{00000000-0006-0000-0000-000029000000}">
      <text>
        <r>
          <rPr>
            <b/>
            <sz val="9"/>
            <color indexed="8"/>
            <rFont val="Tahoma"/>
            <family val="2"/>
            <charset val="1"/>
          </rPr>
          <t xml:space="preserve">
</t>
        </r>
        <r>
          <rPr>
            <sz val="9"/>
            <color indexed="8"/>
            <rFont val="Tahoma"/>
            <family val="2"/>
            <charset val="1"/>
          </rPr>
          <t xml:space="preserve">Describe the bearing type, sizing, and configuration.  
</t>
        </r>
        <r>
          <rPr>
            <b/>
            <sz val="9"/>
            <color indexed="8"/>
            <rFont val="Tahoma"/>
            <family val="2"/>
            <charset val="1"/>
          </rPr>
          <t xml:space="preserve">
</t>
        </r>
        <r>
          <rPr>
            <sz val="9"/>
            <color indexed="8"/>
            <rFont val="Tahoma"/>
            <family val="2"/>
            <charset val="1"/>
          </rPr>
          <t>Like the Upright assembly, you should understand the impact of bearing stiffness on suspension compliance.</t>
        </r>
      </text>
    </comment>
    <comment ref="A46" authorId="0" shapeId="0" xr:uid="{00000000-0006-0000-0000-00002A000000}">
      <text>
        <r>
          <rPr>
            <b/>
            <sz val="9"/>
            <color indexed="8"/>
            <rFont val="Tahoma"/>
            <family val="2"/>
            <charset val="1"/>
          </rPr>
          <t xml:space="preserve">Anthony L Lyscio:
</t>
        </r>
        <r>
          <rPr>
            <sz val="9"/>
            <color indexed="8"/>
            <rFont val="Tahoma"/>
            <family val="2"/>
            <charset val="1"/>
          </rPr>
          <t xml:space="preserve">
Detail material, sizing, and relevant material processes / treatments.</t>
        </r>
      </text>
    </comment>
    <comment ref="A49" authorId="0" shapeId="0" xr:uid="{00000000-0006-0000-0000-00002B000000}">
      <text>
        <r>
          <rPr>
            <b/>
            <sz val="9"/>
            <color indexed="8"/>
            <rFont val="Tahoma"/>
            <family val="2"/>
            <charset val="1"/>
          </rPr>
          <t xml:space="preserve">
</t>
        </r>
        <r>
          <rPr>
            <sz val="9"/>
            <color indexed="8"/>
            <rFont val="Tahoma"/>
            <family val="2"/>
            <charset val="1"/>
          </rPr>
          <t>Include relevant adjustement mechanisms such as adjustable pedals, seats, seat inserts, column adjustments, etc…  
Provide range of adjustments (ie. Seat adjustable +/- xx mm).
Remember: the judges expect the vehicle to accommodate a range of driver sizes.</t>
        </r>
      </text>
    </comment>
    <comment ref="A50" authorId="0" shapeId="0" xr:uid="{00000000-0006-0000-0000-00002C000000}">
      <text>
        <r>
          <rPr>
            <sz val="9"/>
            <color indexed="8"/>
            <rFont val="Tahoma"/>
            <family val="2"/>
            <charset val="1"/>
          </rPr>
          <t xml:space="preserve">
Describe material and basic construction of seat.
Include type of padding.
Include heat support / padding detail.
</t>
        </r>
      </text>
    </comment>
    <comment ref="A51" authorId="0" shapeId="0" xr:uid="{00000000-0006-0000-0000-00002D000000}">
      <text>
        <r>
          <rPr>
            <b/>
            <sz val="9"/>
            <color indexed="8"/>
            <rFont val="Tahoma"/>
            <family val="2"/>
            <charset val="1"/>
          </rPr>
          <t xml:space="preserve">
</t>
        </r>
        <r>
          <rPr>
            <sz val="9"/>
            <color indexed="8"/>
            <rFont val="Tahoma"/>
            <family val="2"/>
            <charset val="1"/>
          </rPr>
          <t xml:space="preserve">Steering wheel size and construction.
</t>
        </r>
        <r>
          <rPr>
            <b/>
            <sz val="9"/>
            <color indexed="8"/>
            <rFont val="Tahoma"/>
            <family val="2"/>
            <charset val="1"/>
          </rPr>
          <t xml:space="preserve">
</t>
        </r>
      </text>
    </comment>
    <comment ref="C51" authorId="0" shapeId="0" xr:uid="{00000000-0006-0000-0000-00002E000000}">
      <text>
        <r>
          <rPr>
            <b/>
            <sz val="9"/>
            <color indexed="8"/>
            <rFont val="Tahoma"/>
            <family val="2"/>
            <charset val="1"/>
          </rPr>
          <t xml:space="preserve">
</t>
        </r>
        <r>
          <rPr>
            <sz val="9"/>
            <color indexed="8"/>
            <rFont val="Tahoma"/>
            <family val="2"/>
            <charset val="1"/>
          </rPr>
          <t>Rim diameter (average diameter of hand wheel at 90 and 180 degrees). 
Rim diameter when combined with steer ratio, trails will lead to steer torque gradient.</t>
        </r>
      </text>
    </comment>
    <comment ref="E51" authorId="0" shapeId="0" xr:uid="{00000000-0006-0000-0000-00002F000000}">
      <text>
        <r>
          <rPr>
            <sz val="9"/>
            <color indexed="8"/>
            <rFont val="Tahoma"/>
            <family val="2"/>
            <charset val="1"/>
          </rPr>
          <t xml:space="preserve">
If purchased, make and model
If student built- shape, materials, etc...</t>
        </r>
      </text>
    </comment>
    <comment ref="A52" authorId="0" shapeId="0" xr:uid="{00000000-0006-0000-0000-000030000000}">
      <text>
        <r>
          <rPr>
            <b/>
            <sz val="9"/>
            <color indexed="8"/>
            <rFont val="Tahoma"/>
            <family val="2"/>
            <charset val="1"/>
          </rPr>
          <t xml:space="preserve">
</t>
        </r>
        <r>
          <rPr>
            <sz val="9"/>
            <color indexed="8"/>
            <rFont val="Tahoma"/>
            <family val="2"/>
            <charset val="1"/>
          </rPr>
          <t xml:space="preserve">Detail actuation method (ie. Linkage, Cable, Hydraulic, etc…).
</t>
        </r>
        <r>
          <rPr>
            <b/>
            <sz val="9"/>
            <color indexed="8"/>
            <rFont val="Tahoma"/>
            <family val="2"/>
            <charset val="1"/>
          </rPr>
          <t xml:space="preserve">
</t>
        </r>
        <r>
          <rPr>
            <sz val="9"/>
            <color indexed="8"/>
            <rFont val="Tahoma"/>
            <family val="2"/>
            <charset val="1"/>
          </rPr>
          <t>If an assisted shifter, include assist mechanism (air, electric solenoid, etc…).
Include shifter location.  Gear selection indicator?</t>
        </r>
      </text>
    </comment>
    <comment ref="A53" authorId="0" shapeId="0" xr:uid="{00000000-0006-0000-0000-000031000000}">
      <text>
        <r>
          <rPr>
            <sz val="9"/>
            <color indexed="8"/>
            <rFont val="Tahoma"/>
            <family val="2"/>
            <charset val="1"/>
          </rPr>
          <t xml:space="preserve">
Detail actuation method (ie. linkage, Cable (Pull? Push?), Hydraulic, etc…).
If an assisted clutch, include assist mechanism (air, electric solenoid, etc…).
Include clutch location (if other than typical pedal location).
</t>
        </r>
      </text>
    </comment>
    <comment ref="A54" authorId="0" shapeId="0" xr:uid="{00000000-0006-0000-0000-000032000000}">
      <text>
        <r>
          <rPr>
            <sz val="9"/>
            <color indexed="8"/>
            <rFont val="Tahoma"/>
            <family val="2"/>
            <charset val="1"/>
          </rPr>
          <t xml:space="preserve">
Detail instrumentation including: tachometer, gages, indicators, warning lights, noise level, shift lights, etc…
</t>
        </r>
      </text>
    </comment>
    <comment ref="A55" authorId="0" shapeId="0" xr:uid="{00000000-0006-0000-0000-000033000000}">
      <text>
        <r>
          <rPr>
            <sz val="9"/>
            <color indexed="8"/>
            <rFont val="Tahoma"/>
            <family val="2"/>
            <charset val="1"/>
          </rPr>
          <t xml:space="preserve">
Optional content:  
Additional driver stafety systems and considerations:  
     -nomex lined driver cell,
     -GPS tracking device
     -fire suppresion system (type/size), 
     -airbags
     -ejection seat with parachute
     -etc...
</t>
        </r>
      </text>
    </comment>
    <comment ref="A59" authorId="0" shapeId="0" xr:uid="{00000000-0006-0000-0000-000034000000}">
      <text>
        <r>
          <rPr>
            <sz val="8"/>
            <color indexed="8"/>
            <rFont val="Tahoma"/>
            <family val="2"/>
            <charset val="1"/>
          </rPr>
          <t>Describe methods and strategy for monitoring and controlling electrical activity on vehicle.
PDM (Power Distribution Management), Fuseblocks, Relays, Auto-switching systems, Safety Power-OFF?</t>
        </r>
      </text>
    </comment>
    <comment ref="A60" authorId="0" shapeId="0" xr:uid="{00000000-0006-0000-0000-000035000000}">
      <text>
        <r>
          <rPr>
            <sz val="8"/>
            <color indexed="8"/>
            <rFont val="Tahoma"/>
            <family val="2"/>
            <charset val="1"/>
          </rPr>
          <t xml:space="preserve">
Detail: Wire sizing, type, identity, wire protection, safety factors, standardization, vibration isolation
Judges will observe wiring integrity and question whether the wiring loom was an early design consideration, or an afterthought?</t>
        </r>
      </text>
    </comment>
    <comment ref="A61" authorId="0" shapeId="0" xr:uid="{00000000-0006-0000-0000-000036000000}">
      <text>
        <r>
          <rPr>
            <sz val="8"/>
            <color indexed="8"/>
            <rFont val="Tahoma"/>
            <family val="2"/>
            <charset val="1"/>
          </rPr>
          <t xml:space="preserve">
Main chassis power.  What battery type? Rating?  How will battery maintain charge throughout dynamic events?
On-board charging control?  Alternator / Generator capacity?</t>
        </r>
      </text>
    </comment>
    <comment ref="A62" authorId="0" shapeId="0" xr:uid="{00000000-0006-0000-0000-000037000000}">
      <text>
        <r>
          <rPr>
            <sz val="8"/>
            <color indexed="8"/>
            <rFont val="Tahoma"/>
            <family val="2"/>
            <charset val="1"/>
          </rPr>
          <t xml:space="preserve">Ground locations and strategy?  Isolation?
Have proper grounding paths been employed?
</t>
        </r>
      </text>
    </comment>
    <comment ref="A63" authorId="0" shapeId="0" xr:uid="{00000000-0006-0000-0000-000038000000}">
      <text>
        <r>
          <rPr>
            <sz val="8"/>
            <color indexed="8"/>
            <rFont val="Tahoma"/>
            <family val="2"/>
            <charset val="1"/>
          </rPr>
          <t xml:space="preserve">Note any special driver assistance/control systems. Note this may or many not be electrical in nature!
Systems may include: HUD, _____-by-wire, Traction control, Shift without Lift, etc…
</t>
        </r>
      </text>
    </comment>
    <comment ref="A64" authorId="0" shapeId="0" xr:uid="{00000000-0006-0000-0000-000039000000}">
      <text>
        <r>
          <rPr>
            <sz val="8"/>
            <color indexed="8"/>
            <rFont val="Tahoma"/>
            <family val="2"/>
            <charset val="1"/>
          </rPr>
          <t>Data logger designed by team, or purchased? Type? Special characteristics?
Channel count/type?
Data radio-transmission type</t>
        </r>
      </text>
    </comment>
    <comment ref="A65" authorId="0" shapeId="0" xr:uid="{00000000-0006-0000-0000-00003A000000}">
      <text>
        <r>
          <rPr>
            <sz val="8"/>
            <color indexed="8"/>
            <rFont val="Tahoma"/>
            <family val="2"/>
            <charset val="1"/>
          </rPr>
          <t>Unique sensor use or technology?
Wireless network/sensors? State and event monitoring, and special physical/chemical sensing?</t>
        </r>
      </text>
    </comment>
    <comment ref="A68" authorId="0" shapeId="0" xr:uid="{00000000-0006-0000-0000-00003B000000}">
      <text>
        <r>
          <rPr>
            <b/>
            <sz val="9"/>
            <color indexed="8"/>
            <rFont val="Tahoma"/>
            <family val="2"/>
            <charset val="1"/>
          </rPr>
          <t xml:space="preserve">
</t>
        </r>
        <r>
          <rPr>
            <sz val="9"/>
            <color indexed="8"/>
            <rFont val="Tahoma"/>
            <family val="2"/>
            <charset val="1"/>
          </rPr>
          <t>Frame / Structure type: Steel spaceframe, Aluminum or composite monocoque, others??
If a hybrid structure or mixed materials describe.</t>
        </r>
      </text>
    </comment>
    <comment ref="A69" authorId="0" shapeId="0" xr:uid="{00000000-0006-0000-0000-00003C000000}">
      <text>
        <r>
          <rPr>
            <b/>
            <sz val="9"/>
            <color indexed="8"/>
            <rFont val="Tahoma"/>
            <family val="2"/>
            <charset val="1"/>
          </rPr>
          <t xml:space="preserve">
</t>
        </r>
        <r>
          <rPr>
            <sz val="9"/>
            <color indexed="8"/>
            <rFont val="Tahoma"/>
            <family val="2"/>
            <charset val="1"/>
          </rPr>
          <t>Detail of primary structural tubing / sheet / composite material for frame and support structures.</t>
        </r>
      </text>
    </comment>
    <comment ref="A70" authorId="0" shapeId="0" xr:uid="{00000000-0006-0000-0000-00003D000000}">
      <text>
        <r>
          <rPr>
            <b/>
            <sz val="9"/>
            <color indexed="8"/>
            <rFont val="Tahoma"/>
            <family val="2"/>
            <charset val="1"/>
          </rPr>
          <t xml:space="preserve">
</t>
        </r>
        <r>
          <rPr>
            <sz val="9"/>
            <color indexed="8"/>
            <rFont val="Tahoma"/>
            <family val="2"/>
            <charset val="1"/>
          </rPr>
          <t>For welded structure, include welding method and filler material.
For bonded structures, include adhesives and joint details
For composite structures, use the space to add overflow information from Material spec.</t>
        </r>
      </text>
    </comment>
    <comment ref="A71" authorId="0" shapeId="0" xr:uid="{00000000-0006-0000-0000-00003E000000}">
      <text>
        <r>
          <rPr>
            <sz val="9"/>
            <color indexed="8"/>
            <rFont val="Tahoma"/>
            <family val="2"/>
            <charset val="1"/>
          </rPr>
          <t xml:space="preserve">
Frame mass applies to the complete vehicle structure and all structural / stiffening braces.
If hybrid frame (composite/spaceframe), complete structure should be included.</t>
        </r>
      </text>
    </comment>
    <comment ref="A74" authorId="0" shapeId="0" xr:uid="{00000000-0006-0000-0000-00003F000000}">
      <text>
        <r>
          <rPr>
            <sz val="9"/>
            <color indexed="8"/>
            <rFont val="Tahoma"/>
            <family val="2"/>
            <charset val="1"/>
          </rPr>
          <t xml:space="preserve">
Detail the specifics of the impact attenuator.  You should note whether this is a standard IA or student design.
Include basic configuration and relevant construction and material information.</t>
        </r>
      </text>
    </comment>
    <comment ref="E76" authorId="0" shapeId="0" xr:uid="{00000000-0006-0000-0000-000040000000}">
      <text>
        <r>
          <rPr>
            <sz val="9"/>
            <color indexed="8"/>
            <rFont val="Tahoma"/>
            <family val="2"/>
            <charset val="1"/>
          </rPr>
          <t>CAE, physical testing, etc.</t>
        </r>
      </text>
    </comment>
    <comment ref="A80" authorId="1" shapeId="0" xr:uid="{00000000-0006-0000-0000-000041000000}">
      <text>
        <r>
          <rPr>
            <sz val="8"/>
            <color indexed="81"/>
            <rFont val="Tahoma"/>
            <family val="2"/>
          </rPr>
          <t>Induction, PM synchronous, DC brush, etc.</t>
        </r>
      </text>
    </comment>
    <comment ref="C83" authorId="0" shapeId="0" xr:uid="{00000000-0006-0000-0000-000042000000}">
      <text>
        <r>
          <rPr>
            <sz val="9"/>
            <color indexed="8"/>
            <rFont val="Tahoma"/>
            <family val="2"/>
            <charset val="1"/>
          </rPr>
          <t xml:space="preserve">Phase in column D
Voltage in column E
</t>
        </r>
      </text>
    </comment>
    <comment ref="F83" authorId="0" shapeId="0" xr:uid="{00000000-0006-0000-0000-000043000000}">
      <text>
        <r>
          <rPr>
            <sz val="9"/>
            <color indexed="8"/>
            <rFont val="Tahoma"/>
            <family val="2"/>
            <charset val="1"/>
          </rPr>
          <t>Phase in column G
Voltage in column H</t>
        </r>
      </text>
    </comment>
    <comment ref="A92" authorId="1" shapeId="0" xr:uid="{00000000-0006-0000-0000-000044000000}">
      <text>
        <r>
          <rPr>
            <sz val="8"/>
            <color indexed="81"/>
            <rFont val="Tahoma"/>
            <family val="2"/>
          </rPr>
          <t>Elaborate on any motor modifications or customization implemented.</t>
        </r>
      </text>
    </comment>
    <comment ref="A108" authorId="1" shapeId="0" xr:uid="{00000000-0006-0000-0000-000045000000}">
      <text>
        <r>
          <rPr>
            <sz val="8"/>
            <color indexed="81"/>
            <rFont val="Tahoma"/>
            <family val="2"/>
          </rPr>
          <t>Typically for Regen braking limits.</t>
        </r>
      </text>
    </comment>
    <comment ref="A111" authorId="0" shapeId="0" xr:uid="{00000000-0006-0000-0000-000046000000}">
      <text>
        <r>
          <rPr>
            <sz val="9"/>
            <color indexed="8"/>
            <rFont val="Tahoma"/>
            <family val="2"/>
            <charset val="1"/>
          </rPr>
          <t>Mention special considerations for your tractive system design here. (e.g., cooling, state monitoring, enclosures, failure management, etc.)</t>
        </r>
      </text>
    </comment>
    <comment ref="A114" authorId="0" shapeId="0" xr:uid="{00000000-0006-0000-0000-000047000000}">
      <text>
        <r>
          <rPr>
            <sz val="9"/>
            <color indexed="8"/>
            <rFont val="Tahoma"/>
            <family val="2"/>
            <charset val="1"/>
          </rPr>
          <t xml:space="preserve">
Belt (type, width), chain (size?), gearbox, direct….
</t>
        </r>
      </text>
    </comment>
    <comment ref="A115" authorId="0" shapeId="0" xr:uid="{00000000-0006-0000-0000-000048000000}">
      <text>
        <r>
          <rPr>
            <sz val="9"/>
            <color indexed="8"/>
            <rFont val="Tahoma"/>
            <family val="2"/>
            <charset val="1"/>
          </rPr>
          <t>Provide as much information as possible for configuration and tuning of differentiation.
Include both drive and decel bias ratios.
If clutch type, include preload.</t>
        </r>
      </text>
    </comment>
    <comment ref="A116" authorId="1" shapeId="0" xr:uid="{00000000-0006-0000-0000-000049000000}">
      <text>
        <r>
          <rPr>
            <sz val="8"/>
            <color indexed="81"/>
            <rFont val="Tahoma"/>
            <family val="2"/>
          </rPr>
          <t>Differential Ratio 
(often known as Ring/Pinion ratio, or sprocket ratio)</t>
        </r>
      </text>
    </comment>
    <comment ref="A117" authorId="0" shapeId="0" xr:uid="{00000000-0006-0000-0000-00004A000000}">
      <text>
        <r>
          <rPr>
            <sz val="8"/>
            <color indexed="8"/>
            <rFont val="Tahoma"/>
            <family val="2"/>
            <charset val="1"/>
          </rPr>
          <t xml:space="preserve">-Speed in each gear.
-If CVT or other drive system, provide maximum speed at designed max power RPM as well as effective gear ratio bandwidth
</t>
        </r>
      </text>
    </comment>
    <comment ref="A118" authorId="0" shapeId="0" xr:uid="{00000000-0006-0000-0000-00004B000000}">
      <text>
        <r>
          <rPr>
            <sz val="8"/>
            <color indexed="8"/>
            <rFont val="Tahoma"/>
            <family val="2"/>
            <charset val="1"/>
          </rPr>
          <t xml:space="preserve">-Speed in each gear.
-If CVT or other drive system, provide maximum speed at designed max power RPM as well as effective gear ratio bandwidth
</t>
        </r>
      </text>
    </comment>
    <comment ref="A119" authorId="0" shapeId="0" xr:uid="{00000000-0006-0000-0000-00004C000000}">
      <text>
        <r>
          <rPr>
            <sz val="9"/>
            <color indexed="8"/>
            <rFont val="Tahoma"/>
            <family val="2"/>
            <charset val="1"/>
          </rPr>
          <t xml:space="preserve">
Include size, solid or hollow, material, hardness, and other relevant processing information.</t>
        </r>
      </text>
    </comment>
    <comment ref="A124" authorId="0" shapeId="0" xr:uid="{00000000-0006-0000-0000-00004D000000}">
      <text>
        <r>
          <rPr>
            <sz val="8"/>
            <color indexed="8"/>
            <rFont val="Tahoma"/>
            <family val="2"/>
            <charset val="1"/>
          </rPr>
          <t>scale using ρ= 1.162 Kg/m^3 and v= 80 kph
% Front is the percentage of downforce acting on the front tires.</t>
        </r>
      </text>
    </comment>
    <comment ref="C125" authorId="0" shapeId="0" xr:uid="{00000000-0006-0000-0000-00004E000000}">
      <text>
        <r>
          <rPr>
            <sz val="9"/>
            <color indexed="8"/>
            <rFont val="Tahoma"/>
            <family val="2"/>
            <charset val="1"/>
          </rPr>
          <t xml:space="preserve">
Cl: Coefficient of Lift
</t>
        </r>
      </text>
    </comment>
    <comment ref="E125" authorId="0" shapeId="0" xr:uid="{00000000-0006-0000-0000-00004F000000}">
      <text>
        <r>
          <rPr>
            <sz val="9"/>
            <color indexed="8"/>
            <rFont val="Tahoma"/>
            <family val="2"/>
            <charset val="1"/>
          </rPr>
          <t xml:space="preserve">
Reference Area
</t>
        </r>
      </text>
    </comment>
    <comment ref="G125" authorId="0" shapeId="0" xr:uid="{00000000-0006-0000-0000-000050000000}">
      <text>
        <r>
          <rPr>
            <b/>
            <sz val="9"/>
            <color indexed="8"/>
            <rFont val="Tahoma"/>
            <family val="2"/>
            <charset val="1"/>
          </rPr>
          <t xml:space="preserve">
Cd: Coefficient of Drag</t>
        </r>
      </text>
    </comment>
    <comment ref="A131" authorId="0" shapeId="0" xr:uid="{00000000-0006-0000-0000-000051000000}">
      <text>
        <r>
          <rPr>
            <sz val="9"/>
            <color indexed="8"/>
            <rFont val="Tahoma"/>
            <family val="2"/>
            <charset val="1"/>
          </rPr>
          <t xml:space="preserve">
Items of interest and optional space for your use.
Describe special bits such as: autodarkening windscreens, automatic driver detection, and curb feelers.</t>
        </r>
      </text>
    </comment>
  </commentList>
</comments>
</file>

<file path=xl/sharedStrings.xml><?xml version="1.0" encoding="utf-8"?>
<sst xmlns="http://schemas.openxmlformats.org/spreadsheetml/2006/main" count="306" uniqueCount="265">
  <si>
    <t>EV Design Spec Sheet</t>
  </si>
  <si>
    <t>Competitors: Please read the Instructions-Tips (tab below) prior to the completion and submission of this sheet.</t>
  </si>
  <si>
    <t>Car No.</t>
  </si>
  <si>
    <t>School</t>
  </si>
  <si>
    <t>University of Leeds, School of Mechanical Engineering</t>
  </si>
  <si>
    <t>Dimensions</t>
  </si>
  <si>
    <t>Units</t>
  </si>
  <si>
    <t>Overall Dimensions</t>
  </si>
  <si>
    <t>mm</t>
  </si>
  <si>
    <t>Length:</t>
  </si>
  <si>
    <t>Width:</t>
  </si>
  <si>
    <t>Height:</t>
  </si>
  <si>
    <t>Wheelbase &amp; Track</t>
  </si>
  <si>
    <t>Wheelbase:</t>
  </si>
  <si>
    <t>Front Track:</t>
  </si>
  <si>
    <t>Rear Track:</t>
  </si>
  <si>
    <t>Center of Gravity Design Height</t>
  </si>
  <si>
    <t>CG Height:</t>
  </si>
  <si>
    <t>Confirmed Via:</t>
  </si>
  <si>
    <t>Mass without driver</t>
  </si>
  <si>
    <t>kg</t>
  </si>
  <si>
    <t>Front:</t>
  </si>
  <si>
    <t>Rear:</t>
  </si>
  <si>
    <t>Total:</t>
  </si>
  <si>
    <t>Weight Distribution with 68kg driver</t>
  </si>
  <si>
    <t>% Front:</t>
  </si>
  <si>
    <t>% Left:</t>
  </si>
  <si>
    <t>Suspension Parameters</t>
  </si>
  <si>
    <t>Front</t>
  </si>
  <si>
    <t>Rear</t>
  </si>
  <si>
    <t>Tire Size, Compound and Make</t>
  </si>
  <si>
    <t>Wheels (width, construction)</t>
  </si>
  <si>
    <t>Suspension Type</t>
  </si>
  <si>
    <t>Suspension design travel</t>
  </si>
  <si>
    <t>Jounce (col D): Rebound (col E):</t>
  </si>
  <si>
    <t>Jounce (col G): Rebound (col H):</t>
  </si>
  <si>
    <t>Wheel rate (chassis to wheel center)</t>
  </si>
  <si>
    <t>N/mm</t>
  </si>
  <si>
    <t>Roll rate (chassis to wheel center)</t>
  </si>
  <si>
    <t>NM/deg</t>
  </si>
  <si>
    <t>Sprung mass natural frequency</t>
  </si>
  <si>
    <t>Hz</t>
  </si>
  <si>
    <t>Jounce Damping</t>
  </si>
  <si>
    <t>% critical</t>
  </si>
  <si>
    <t>at __ mm/sec:</t>
  </si>
  <si>
    <t>Rebound Damping</t>
  </si>
  <si>
    <t>Motion ratio</t>
  </si>
  <si>
    <t>_.__:1</t>
  </si>
  <si>
    <t>Type:</t>
  </si>
  <si>
    <r>
      <t xml:space="preserve">Ride Camber </t>
    </r>
    <r>
      <rPr>
        <sz val="9"/>
        <rFont val="Franklin Gothic Medium Cond"/>
        <family val="2"/>
        <charset val="1"/>
      </rPr>
      <t xml:space="preserve"> (Rate of Camber Change)</t>
    </r>
  </si>
  <si>
    <t>deg/m</t>
  </si>
  <si>
    <t>Roll Camber</t>
  </si>
  <si>
    <t>deg/deg</t>
  </si>
  <si>
    <t>Static Toe (- out, + in)</t>
  </si>
  <si>
    <t>deg</t>
  </si>
  <si>
    <t>Static camber</t>
  </si>
  <si>
    <t>Static camber adjustment method</t>
  </si>
  <si>
    <t>Anti dive / Anti Squat</t>
  </si>
  <si>
    <t>%</t>
  </si>
  <si>
    <t>Roll center height above ground, static</t>
  </si>
  <si>
    <t>Roll center position at 1g lateral acc</t>
  </si>
  <si>
    <t>Height (col D): Lateral (col E):</t>
  </si>
  <si>
    <t>Height (col G): Lateral (col H):</t>
  </si>
  <si>
    <t>Front Caster, Trail, and Scrub Radius</t>
  </si>
  <si>
    <t>Caster (deg):</t>
  </si>
  <si>
    <t>Kin Trail (mm):</t>
  </si>
  <si>
    <t>Scrub Rad (mm)</t>
  </si>
  <si>
    <t>Front Kingpin Axis</t>
  </si>
  <si>
    <t>Inclination (deg):</t>
  </si>
  <si>
    <t>Offset (mm):</t>
  </si>
  <si>
    <t>Static Ackermann</t>
  </si>
  <si>
    <t>Adjustable?</t>
  </si>
  <si>
    <t>Suspension Adjustment Methods</t>
  </si>
  <si>
    <t>Steer Ratio, C-Factor, Steer Arm Length</t>
  </si>
  <si>
    <t>Steer Ratio (x:1)</t>
  </si>
  <si>
    <t>c-factor (mm)</t>
  </si>
  <si>
    <t>Steer Arm Length</t>
  </si>
  <si>
    <t>Brake System / Hub &amp; Axle</t>
  </si>
  <si>
    <t>Rotors</t>
  </si>
  <si>
    <t>Master Cylinder</t>
  </si>
  <si>
    <t>Calipers</t>
  </si>
  <si>
    <t>Brake Pad/Lining Material</t>
  </si>
  <si>
    <t>Force and Pressures @ 1g Deceleration</t>
  </si>
  <si>
    <t>Front Pres. (bar):</t>
  </si>
  <si>
    <t>Rear Pres. (bar):</t>
  </si>
  <si>
    <t>Pedal Force (kN)</t>
  </si>
  <si>
    <t>Upright Assembly</t>
  </si>
  <si>
    <t>Hub Bearings</t>
  </si>
  <si>
    <t>Axle type, size, and material</t>
  </si>
  <si>
    <t>Ergonomics</t>
  </si>
  <si>
    <t>Driver Size Adjustments</t>
  </si>
  <si>
    <t>Seat (materials, padding/damping)</t>
  </si>
  <si>
    <t>Steering Wheel (dia, construction)</t>
  </si>
  <si>
    <t>Diamter (mm)</t>
  </si>
  <si>
    <t>Construction</t>
  </si>
  <si>
    <t>Shift Actuator (type, location)</t>
  </si>
  <si>
    <t>Clutch Actuator (type, location)</t>
  </si>
  <si>
    <t>Instrumentation</t>
  </si>
  <si>
    <t>Optional:
(e.g., Driver Safety Systems, etc.?)</t>
  </si>
  <si>
    <t>Electrical (non-drive systems)</t>
  </si>
  <si>
    <t>Power Management / Control</t>
  </si>
  <si>
    <t>Wiring / Loom / ECM mounting</t>
  </si>
  <si>
    <t>Battery / Charging System</t>
  </si>
  <si>
    <t>Grounding</t>
  </si>
  <si>
    <t>Driver Assist Systems</t>
  </si>
  <si>
    <t>Logging / Telemetry</t>
  </si>
  <si>
    <t>Special Sensing Technology</t>
  </si>
  <si>
    <t>Intel RealSense D455, Velodyne Puck Hi-Res</t>
  </si>
  <si>
    <t xml:space="preserve">Frame </t>
  </si>
  <si>
    <t>Frame Construction</t>
  </si>
  <si>
    <t>Material</t>
  </si>
  <si>
    <t>Joining method and material</t>
  </si>
  <si>
    <t>Bare frame mass with brackets &amp; paint</t>
  </si>
  <si>
    <t>Target:</t>
  </si>
  <si>
    <t>Physical Test:</t>
  </si>
  <si>
    <t>Torsional stiffness</t>
  </si>
  <si>
    <t>N-m/deg</t>
  </si>
  <si>
    <t>Simulated:</t>
  </si>
  <si>
    <t>Torsional stiffness validation method</t>
  </si>
  <si>
    <t>Impact Attenuator configuration</t>
  </si>
  <si>
    <t>Impact Attenuator dimensions</t>
  </si>
  <si>
    <t>Depth:</t>
  </si>
  <si>
    <t>Impact Attenuator energy capacity</t>
  </si>
  <si>
    <t>kJ</t>
  </si>
  <si>
    <t>Energy:</t>
  </si>
  <si>
    <t>Method:</t>
  </si>
  <si>
    <t>Tractive Drive Power System</t>
  </si>
  <si>
    <t>Motor Manufacturer / Model / Type</t>
  </si>
  <si>
    <t>Motor Technology utilized</t>
  </si>
  <si>
    <t>Motor Count and Location(s)</t>
  </si>
  <si>
    <t>Driven Wheel Count &amp; Location(s)</t>
  </si>
  <si>
    <t>Nominal Motor Voltage (phase and volts)</t>
  </si>
  <si>
    <t>P, V</t>
  </si>
  <si>
    <t>Phase (col D): Voltage (col E):</t>
  </si>
  <si>
    <t>Phase (col G): Voltage (col H):</t>
  </si>
  <si>
    <t>MAXIMUM Motor Phase Current</t>
  </si>
  <si>
    <t>A</t>
  </si>
  <si>
    <t>Maximum Design Motor RPM (1/min)</t>
  </si>
  <si>
    <t>rpm</t>
  </si>
  <si>
    <t>Base Speed (max torque until xx RPM)</t>
  </si>
  <si>
    <t>Maximum Motor Torque (peak)</t>
  </si>
  <si>
    <t>Nm for Xsec</t>
  </si>
  <si>
    <t>Maximum Motor Torque (continuous)</t>
  </si>
  <si>
    <t>Nm</t>
  </si>
  <si>
    <t>Maximum Motor Power (peak)</t>
  </si>
  <si>
    <t>kW at RPM</t>
  </si>
  <si>
    <t>Maximum Motor Power (continuous)</t>
  </si>
  <si>
    <t>kW @ RPM</t>
  </si>
  <si>
    <t>Motor Speed Sensor(s)? If so, what type</t>
  </si>
  <si>
    <t>Significant Motor Modifications</t>
  </si>
  <si>
    <t>Motor Controller(s) Type / Model</t>
  </si>
  <si>
    <t>Motor Controller Discharge Power (peak)</t>
  </si>
  <si>
    <t>kW for x sec</t>
  </si>
  <si>
    <t>Controller Continuous Discharge Power</t>
  </si>
  <si>
    <t>kW</t>
  </si>
  <si>
    <t>Accumulator Cell Manufacturer / Type</t>
  </si>
  <si>
    <t>Accumulator Cell Voltage / Capacity</t>
  </si>
  <si>
    <t>Volts, mAh</t>
  </si>
  <si>
    <t>Accumulator Pack Size (energy capacity)</t>
  </si>
  <si>
    <t>kWh</t>
  </si>
  <si>
    <t>Accumulator Voltage (fully charged)</t>
  </si>
  <si>
    <t>V</t>
  </si>
  <si>
    <t>Accumulator Bus Voltage (operating)</t>
  </si>
  <si>
    <t>Accumulator Cell Technology/Chemistry</t>
  </si>
  <si>
    <t>Accumulator Cell Configuration (xS-xP)</t>
  </si>
  <si>
    <t>Accumulator Discharge Power (peak)</t>
  </si>
  <si>
    <t>Accumulator Discharge Pwr (continuous)</t>
  </si>
  <si>
    <t>MAXIMUM Accumulator Discharge Current</t>
  </si>
  <si>
    <t>Accumulator Full Charge Time</t>
  </si>
  <si>
    <t>hrs:min</t>
  </si>
  <si>
    <t>Accumulator Charging Efficiency</t>
  </si>
  <si>
    <t>Accumulator Charging Power</t>
  </si>
  <si>
    <t>Inverter spec (make/model)</t>
  </si>
  <si>
    <t>Torque Control Modes (vectoring, etc.)</t>
  </si>
  <si>
    <t>Other Special Components</t>
  </si>
  <si>
    <t>Drivetrain</t>
  </si>
  <si>
    <t>Drive Type</t>
  </si>
  <si>
    <t>Differential Type (if used)</t>
  </si>
  <si>
    <t xml:space="preserve">Final Drive Reduction Ratio </t>
  </si>
  <si>
    <t>_:1</t>
  </si>
  <si>
    <t>Vehicle Speed @ max power (design) rpm</t>
  </si>
  <si>
    <t>kph</t>
  </si>
  <si>
    <t>1st gear:</t>
  </si>
  <si>
    <t>2nd gear:</t>
  </si>
  <si>
    <t>3rd gear:</t>
  </si>
  <si>
    <t>4th gear:</t>
  </si>
  <si>
    <t>5th gear:</t>
  </si>
  <si>
    <t>6th gear:</t>
  </si>
  <si>
    <t>Half shaft size and material</t>
  </si>
  <si>
    <t>Axle Joint type</t>
  </si>
  <si>
    <t>Aerodynamics (if applicable)</t>
  </si>
  <si>
    <t>Type / Configuration</t>
  </si>
  <si>
    <t>Forces (at 80 kph,  ρ= 1.162 kg/m^3)</t>
  </si>
  <si>
    <t>Downforce (N):</t>
  </si>
  <si>
    <t>Drag (N):</t>
  </si>
  <si>
    <t>Coefficients &amp; Reference Area</t>
  </si>
  <si>
    <t xml:space="preserve"> </t>
  </si>
  <si>
    <t>Cl:</t>
  </si>
  <si>
    <t>Ref. Area (m^2):</t>
  </si>
  <si>
    <t>Cd:</t>
  </si>
  <si>
    <t>Noteable Features (active, etc)</t>
  </si>
  <si>
    <t>Other Information</t>
  </si>
  <si>
    <t>Body Work (material, process)</t>
  </si>
  <si>
    <t>Team Profile (max 1200 characters, written in third person please, for inclusion in event programme)</t>
  </si>
  <si>
    <t>In 2023, Leeds Gryphon Racing embarked on an exciting new chapter with the establishment
of its AI division. Drawing upon the accumulated knowledge and resources from previous
master’s projects, Leeds Gryphon Racing is ambitiously aiming to rank within the top 3 UK
teams in the AI division for 2024.
Leeds Gryphon Racing is a diverse and dynamic blend of talent, comprising Masters and
Undergraduate students from various academic disciplines. These include Electrical
Engineering, Computer Science, Mechanical Engineering, and Business Studies, united by a
common passion for innovation in racing and autonomous technology.
Leeds Gryphon Racing would like to thank the University of Leeds and their kind sponsors
for their continual support. They are also incredibly grateful for the tireless efforts of their
faculty advisor Krzysztof Kubiak, technicians Alan Brickwood, Peter Grieve, Max Pepper,
Ziggy Pilichiewicz, and Sam Flint, as well as visiting lecturer Isobel Pollock.</t>
  </si>
  <si>
    <t>Optional Information</t>
  </si>
  <si>
    <t>Car Number</t>
  </si>
  <si>
    <t>Length</t>
  </si>
  <si>
    <t>Width</t>
  </si>
  <si>
    <t>Height</t>
  </si>
  <si>
    <t>Wheelbase</t>
  </si>
  <si>
    <t>Length/Width/Height/Wheelbase (all mm)</t>
  </si>
  <si>
    <t>Front track</t>
  </si>
  <si>
    <t>Rear track</t>
  </si>
  <si>
    <t>Track (front/rear mm)</t>
  </si>
  <si>
    <t>Weight (kg)</t>
  </si>
  <si>
    <t>Weight front</t>
  </si>
  <si>
    <t>Weight rear</t>
  </si>
  <si>
    <t>Weight distribution (front/rear kg)</t>
  </si>
  <si>
    <t>Suspension front</t>
  </si>
  <si>
    <t>Suspension rear</t>
  </si>
  <si>
    <t>Suspension</t>
  </si>
  <si>
    <t>Tyres front size</t>
  </si>
  <si>
    <t>Tyres size rear</t>
  </si>
  <si>
    <t>Tyres</t>
  </si>
  <si>
    <t>Wheel front</t>
  </si>
  <si>
    <t>Wheel rear</t>
  </si>
  <si>
    <t>Wheels</t>
  </si>
  <si>
    <t>Brakes front</t>
  </si>
  <si>
    <t>Brakes rear</t>
  </si>
  <si>
    <t>Brakes</t>
  </si>
  <si>
    <t>Chassis</t>
  </si>
  <si>
    <t>Engine</t>
  </si>
  <si>
    <t>Motor front</t>
  </si>
  <si>
    <t>Motor rear</t>
  </si>
  <si>
    <t>Electric Motor</t>
  </si>
  <si>
    <t>Battery front</t>
  </si>
  <si>
    <t>Battery rear</t>
  </si>
  <si>
    <t>Accumulator</t>
  </si>
  <si>
    <t>Bore</t>
  </si>
  <si>
    <t>Stroke</t>
  </si>
  <si>
    <t>Cylinder</t>
  </si>
  <si>
    <t>cc</t>
  </si>
  <si>
    <t>Bore(mm)/Stroke(mm)/cylinders/cc</t>
  </si>
  <si>
    <t>Fuel system</t>
  </si>
  <si>
    <t>kW at rpm front</t>
  </si>
  <si>
    <t>kW at rpm rear</t>
  </si>
  <si>
    <t>Nm for x sec front</t>
  </si>
  <si>
    <t>Nm for x sec rear</t>
  </si>
  <si>
    <t>Max power/max torque</t>
  </si>
  <si>
    <t>Transmission</t>
  </si>
  <si>
    <t>Differential</t>
  </si>
  <si>
    <t>Final drive</t>
  </si>
  <si>
    <t>Team profile</t>
  </si>
  <si>
    <t>Instructions / Tips for Design Specification Sheet</t>
  </si>
  <si>
    <r>
      <t>Formatting:</t>
    </r>
    <r>
      <rPr>
        <sz val="10"/>
        <rFont val="Arial"/>
        <family val="2"/>
        <charset val="1"/>
      </rPr>
      <t xml:space="preserve">  </t>
    </r>
    <r>
      <rPr>
        <b/>
        <sz val="10"/>
        <color indexed="56"/>
        <rFont val="Arial"/>
        <family val="2"/>
        <charset val="1"/>
      </rPr>
      <t xml:space="preserve">Please do not modify the formating of the spec sheet. </t>
    </r>
    <r>
      <rPr>
        <sz val="10"/>
        <rFont val="Arial"/>
        <family val="2"/>
        <charset val="1"/>
      </rPr>
      <t xml:space="preserve"> It has been laid out to print on a single sheet of 8.5 x 11 paper (double sided).  While we acknowledge that there is little space in the cells, we ask that you be brief and include longer descriptive information within the Design Report.</t>
    </r>
  </si>
  <si>
    <r>
      <t xml:space="preserve">Completeness: </t>
    </r>
    <r>
      <rPr>
        <sz val="10"/>
        <rFont val="Arial"/>
        <family val="2"/>
        <charset val="1"/>
      </rPr>
      <t xml:space="preserve"> Please complete the spec sheet in its entirety.  The judges expect that there will be a value or description entered for each and every line item contained within.  If by chance, the particular item does not apply to your vehicle / design, please enter "N/A" in the space provided.  N/A in this case meaning: Not Applicable.</t>
    </r>
  </si>
  <si>
    <r>
      <t>Range of Values:</t>
    </r>
    <r>
      <rPr>
        <sz val="10"/>
        <rFont val="Arial"/>
        <family val="2"/>
        <charset val="1"/>
      </rPr>
      <t xml:space="preserve">  In cases where you have yet to determine a specific value for a parameter, please input the range that you anticipate the values to fall within.  Please make the noted range as tight (ie. narrow bandwidth) as you feel comfortable.</t>
    </r>
  </si>
  <si>
    <r>
      <t xml:space="preserve">Units: </t>
    </r>
    <r>
      <rPr>
        <sz val="10"/>
        <rFont val="Arial"/>
        <family val="2"/>
        <charset val="1"/>
      </rPr>
      <t xml:space="preserve"> For the majority of the specifications requiring a numerical input, an example of the desired unit of measure has been provided.  Please be consistent with the units as specified on this sheet.  </t>
    </r>
  </si>
  <si>
    <r>
      <t xml:space="preserve">Comments / Clue Tabs: </t>
    </r>
    <r>
      <rPr>
        <sz val="10"/>
        <rFont val="Arial"/>
        <family val="2"/>
        <charset val="1"/>
      </rPr>
      <t xml:space="preserve"> For many line items, there is additional descriptive information provided if you hover your cursor over the specification cell.  Please use this information to guide your entry.</t>
    </r>
  </si>
  <si>
    <r>
      <t>Understanding:</t>
    </r>
    <r>
      <rPr>
        <sz val="10"/>
        <rFont val="Arial"/>
        <family val="2"/>
        <charset val="1"/>
      </rPr>
      <t xml:space="preserve">  The sample values in the template are fictional and should not be used as the baseline for your designs.  Note that the specifications identified within the spec sheet contain the type of information the</t>
    </r>
    <r>
      <rPr>
        <u/>
        <sz val="10"/>
        <rFont val="Arial"/>
        <family val="2"/>
        <charset val="1"/>
      </rPr>
      <t xml:space="preserve"> judges will expect you to know, understand, and be capable of discussing </t>
    </r>
    <r>
      <rPr>
        <sz val="10"/>
        <rFont val="Arial"/>
        <family val="2"/>
        <charset val="1"/>
      </rPr>
      <t>during the Design Event.  Key factors during the discussion shall be the engineering rationale behind each decision and resulting specification.</t>
    </r>
  </si>
  <si>
    <r>
      <t xml:space="preserve">Consistency: </t>
    </r>
    <r>
      <rPr>
        <sz val="10"/>
        <rFont val="Arial"/>
        <family val="2"/>
        <charset val="1"/>
      </rPr>
      <t xml:space="preserve"> All values contained within this spec sheet are expected to align with your Design report </t>
    </r>
    <r>
      <rPr>
        <u/>
        <sz val="10"/>
        <rFont val="Arial"/>
        <family val="2"/>
        <charset val="1"/>
      </rPr>
      <t>and</t>
    </r>
    <r>
      <rPr>
        <sz val="10"/>
        <rFont val="Arial"/>
        <family val="2"/>
        <charset val="1"/>
      </rPr>
      <t xml:space="preserve"> your vehicle at competition.  It should be expected that inconsistencies will be discussed during the Design event.  Without adequate reasoning for the discrepancies, a negative impact on your design score may result.</t>
    </r>
  </si>
  <si>
    <r>
      <t xml:space="preserve">Timeliness:  </t>
    </r>
    <r>
      <rPr>
        <sz val="10"/>
        <rFont val="Arial"/>
        <family val="2"/>
        <charset val="1"/>
      </rPr>
      <t xml:space="preserve">Please submit the Spec Sheet and Design Report ON TIME.  Late submission penalties can be significant and there is little excuse for points lost due to late submissions. </t>
    </r>
  </si>
  <si>
    <r>
      <t xml:space="preserve">Data Entry Issues:  </t>
    </r>
    <r>
      <rPr>
        <sz val="10"/>
        <rFont val="Arial"/>
        <family val="2"/>
        <charset val="1"/>
      </rPr>
      <t xml:space="preserve">If you are having issues with Excel not taking a value (especially if a negative sign is used) please try beginning the entry with a " ' " as the first character. </t>
    </r>
  </si>
  <si>
    <r>
      <t xml:space="preserve">File naming:  </t>
    </r>
    <r>
      <rPr>
        <b/>
        <sz val="10"/>
        <color rgb="FFFF0000"/>
        <rFont val="Arial"/>
        <family val="2"/>
      </rPr>
      <t xml:space="preserve">Please name your file as follows Car No_Team Name_Spec Sheet e.g. 001_Racing Eagles_Spec Sheet </t>
    </r>
    <r>
      <rPr>
        <b/>
        <sz val="10"/>
        <rFont val="Arial"/>
        <family val="2"/>
        <charset val="1"/>
      </rPr>
      <t xml:space="preserve"> </t>
    </r>
    <r>
      <rPr>
        <sz val="10"/>
        <rFont val="Arial"/>
        <family val="2"/>
      </rPr>
      <t>Also, the file shall be uploaded as a spreadsheet, not a PDF.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</si>
</sst>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name val="Arial"/>
      <family val="2"/>
      <charset val="1"/>
    </font>
    <font>
      <sz val="10"/>
      <name val="Franklin Gothic Medium Cond"/>
      <family val="2"/>
      <charset val="1"/>
    </font>
    <font>
      <b/>
      <sz val="18"/>
      <name val="Franklin Gothic Book"/>
      <family val="2"/>
      <charset val="1"/>
    </font>
    <font>
      <b/>
      <sz val="18"/>
      <name val="Franklin Gothic Medium Cond"/>
      <family val="2"/>
      <charset val="1"/>
    </font>
    <font>
      <b/>
      <u/>
      <sz val="18"/>
      <name val="Franklin Gothic Medium Cond"/>
      <family val="2"/>
      <charset val="1"/>
    </font>
    <font>
      <sz val="8"/>
      <color indexed="16"/>
      <name val="Franklin Gothic Book"/>
      <family val="2"/>
      <charset val="1"/>
    </font>
    <font>
      <sz val="8"/>
      <color indexed="16"/>
      <name val="Arial"/>
      <family val="2"/>
      <charset val="1"/>
    </font>
    <font>
      <sz val="8"/>
      <name val="Arial"/>
      <family val="2"/>
      <charset val="1"/>
    </font>
    <font>
      <b/>
      <u/>
      <sz val="8"/>
      <name val="Franklin Gothic Medium Cond"/>
      <family val="2"/>
      <charset val="1"/>
    </font>
    <font>
      <b/>
      <sz val="16"/>
      <name val="Franklin Gothic Medium Cond"/>
      <family val="2"/>
      <charset val="1"/>
    </font>
    <font>
      <sz val="16"/>
      <name val="Franklin Gothic Medium Cond"/>
      <family val="2"/>
      <charset val="1"/>
    </font>
    <font>
      <b/>
      <sz val="10"/>
      <name val="Franklin Gothic Medium Cond"/>
      <family val="2"/>
      <charset val="1"/>
    </font>
    <font>
      <sz val="9"/>
      <color indexed="8"/>
      <name val="Tahoma"/>
      <family val="2"/>
      <charset val="1"/>
    </font>
    <font>
      <b/>
      <sz val="9"/>
      <color indexed="8"/>
      <name val="Tahoma"/>
      <family val="2"/>
      <charset val="1"/>
    </font>
    <font>
      <sz val="8"/>
      <color indexed="8"/>
      <name val="Tahoma"/>
      <family val="2"/>
      <charset val="1"/>
    </font>
    <font>
      <sz val="9"/>
      <name val="Franklin Gothic Medium Cond"/>
      <family val="2"/>
      <charset val="1"/>
    </font>
    <font>
      <sz val="9.5"/>
      <name val="Franklin Gothic Medium Cond"/>
      <family val="2"/>
      <charset val="1"/>
    </font>
    <font>
      <sz val="9.75"/>
      <name val="Franklin Gothic Medium Cond"/>
      <family val="2"/>
      <charset val="1"/>
    </font>
    <font>
      <u/>
      <sz val="14"/>
      <name val="Arial"/>
      <family val="2"/>
      <charset val="1"/>
    </font>
    <font>
      <b/>
      <sz val="10"/>
      <name val="Arial"/>
      <family val="2"/>
      <charset val="1"/>
    </font>
    <font>
      <b/>
      <sz val="10"/>
      <color indexed="56"/>
      <name val="Arial"/>
      <family val="2"/>
      <charset val="1"/>
    </font>
    <font>
      <u/>
      <sz val="10"/>
      <name val="Arial"/>
      <family val="2"/>
      <charset val="1"/>
    </font>
    <font>
      <sz val="8"/>
      <color indexed="81"/>
      <name val="Tahoma"/>
      <family val="2"/>
    </font>
    <font>
      <b/>
      <sz val="10"/>
      <name val="Franklin Gothic Medium Cond"/>
      <family val="2"/>
    </font>
    <font>
      <sz val="10"/>
      <name val="Arial"/>
      <family val="2"/>
      <charset val="1"/>
    </font>
    <font>
      <sz val="10"/>
      <name val="Arial"/>
      <family val="2"/>
    </font>
    <font>
      <i/>
      <sz val="10"/>
      <color theme="0" tint="-0.499984740745262"/>
      <name val="Franklin Gothic Medium Cond"/>
      <family val="2"/>
    </font>
    <font>
      <i/>
      <sz val="16"/>
      <color theme="0" tint="-0.499984740745262"/>
      <name val="Franklin Gothic Medium Cond"/>
      <family val="2"/>
    </font>
    <font>
      <b/>
      <sz val="10"/>
      <color rgb="FFFF0000"/>
      <name val="Arial"/>
      <family val="2"/>
    </font>
  </fonts>
  <fills count="6">
    <fill>
      <patternFill patternType="none"/>
    </fill>
    <fill>
      <patternFill patternType="gray125"/>
    </fill>
    <fill>
      <patternFill patternType="solid">
        <fgColor indexed="42"/>
        <bgColor indexed="41"/>
      </patternFill>
    </fill>
    <fill>
      <patternFill patternType="solid">
        <fgColor indexed="42"/>
        <bgColor indexed="44"/>
      </patternFill>
    </fill>
    <fill>
      <patternFill patternType="solid">
        <fgColor indexed="23"/>
        <bgColor indexed="55"/>
      </patternFill>
    </fill>
    <fill>
      <patternFill patternType="solid">
        <fgColor indexed="42"/>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style="medium">
        <color indexed="8"/>
      </right>
      <top style="thin">
        <color indexed="8"/>
      </top>
      <bottom/>
      <diagonal/>
    </border>
    <border>
      <left style="thin">
        <color indexed="8"/>
      </left>
      <right/>
      <top style="thin">
        <color indexed="8"/>
      </top>
      <bottom style="medium">
        <color indexed="8"/>
      </bottom>
      <diagonal/>
    </border>
    <border>
      <left style="medium">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style="thin">
        <color indexed="8"/>
      </bottom>
      <diagonal/>
    </border>
    <border>
      <left/>
      <right style="thin">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style="medium">
        <color indexed="8"/>
      </left>
      <right style="thin">
        <color indexed="8"/>
      </right>
      <top/>
      <bottom style="thin">
        <color indexed="8"/>
      </bottom>
      <diagonal/>
    </border>
    <border>
      <left style="thin">
        <color indexed="8"/>
      </left>
      <right/>
      <top/>
      <bottom style="thin">
        <color indexed="8"/>
      </bottom>
      <diagonal/>
    </border>
    <border>
      <left style="thin">
        <color indexed="8"/>
      </left>
      <right/>
      <top style="medium">
        <color indexed="8"/>
      </top>
      <bottom style="thin">
        <color indexed="8"/>
      </bottom>
      <diagonal/>
    </border>
    <border>
      <left style="medium">
        <color indexed="8"/>
      </left>
      <right style="thin">
        <color indexed="8"/>
      </right>
      <top/>
      <bottom style="medium">
        <color indexed="8"/>
      </bottom>
      <diagonal/>
    </border>
    <border>
      <left/>
      <right/>
      <top/>
      <bottom style="medium">
        <color indexed="8"/>
      </bottom>
      <diagonal/>
    </border>
    <border>
      <left style="medium">
        <color indexed="8"/>
      </left>
      <right/>
      <top style="thin">
        <color indexed="8"/>
      </top>
      <bottom style="thin">
        <color indexed="8"/>
      </bottom>
      <diagonal/>
    </border>
    <border>
      <left/>
      <right/>
      <top style="thin">
        <color indexed="8"/>
      </top>
      <bottom style="medium">
        <color indexed="8"/>
      </bottom>
      <diagonal/>
    </border>
    <border>
      <left style="medium">
        <color indexed="8"/>
      </left>
      <right/>
      <top style="thin">
        <color indexed="8"/>
      </top>
      <bottom/>
      <diagonal/>
    </border>
    <border>
      <left style="medium">
        <color indexed="8"/>
      </left>
      <right/>
      <top style="medium">
        <color indexed="8"/>
      </top>
      <bottom style="thin">
        <color indexed="8"/>
      </bottom>
      <diagonal/>
    </border>
    <border>
      <left style="medium">
        <color indexed="8"/>
      </left>
      <right/>
      <top/>
      <bottom style="thin">
        <color indexed="8"/>
      </bottom>
      <diagonal/>
    </border>
    <border>
      <left/>
      <right/>
      <top style="thin">
        <color indexed="8"/>
      </top>
      <bottom/>
      <diagonal/>
    </border>
    <border>
      <left style="medium">
        <color indexed="8"/>
      </left>
      <right style="medium">
        <color indexed="8"/>
      </right>
      <top style="medium">
        <color indexed="8"/>
      </top>
      <bottom style="thin">
        <color indexed="8"/>
      </bottom>
      <diagonal/>
    </border>
    <border>
      <left/>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right/>
      <top style="medium">
        <color indexed="8"/>
      </top>
      <bottom/>
      <diagonal/>
    </border>
    <border>
      <left/>
      <right style="medium">
        <color indexed="8"/>
      </right>
      <top style="thin">
        <color indexed="8"/>
      </top>
      <bottom style="medium">
        <color indexed="8"/>
      </bottom>
      <diagonal/>
    </border>
    <border>
      <left/>
      <right/>
      <top style="medium">
        <color indexed="8"/>
      </top>
      <bottom style="thin">
        <color indexed="8"/>
      </bottom>
      <diagonal/>
    </border>
  </borders>
  <cellStyleXfs count="2">
    <xf numFmtId="0" fontId="0" fillId="0" borderId="0"/>
    <xf numFmtId="0" fontId="24" fillId="0" borderId="0"/>
  </cellStyleXfs>
  <cellXfs count="139">
    <xf numFmtId="0" fontId="0" fillId="0" borderId="0" xfId="0"/>
    <xf numFmtId="0" fontId="1" fillId="0" borderId="0" xfId="1" applyFont="1" applyAlignment="1">
      <alignment horizontal="left" vertical="center" wrapText="1"/>
    </xf>
    <xf numFmtId="0" fontId="1" fillId="0" borderId="0" xfId="1" applyFont="1" applyAlignment="1">
      <alignment vertical="center" wrapText="1"/>
    </xf>
    <xf numFmtId="0" fontId="1" fillId="0" borderId="0" xfId="1" applyFont="1" applyAlignment="1">
      <alignment vertical="center"/>
    </xf>
    <xf numFmtId="0" fontId="2" fillId="0" borderId="0" xfId="1" applyFont="1" applyAlignment="1">
      <alignment horizontal="right" vertical="center"/>
    </xf>
    <xf numFmtId="0" fontId="3" fillId="0" borderId="0" xfId="1" applyFont="1" applyAlignment="1">
      <alignment horizontal="left" vertical="center"/>
    </xf>
    <xf numFmtId="0" fontId="2" fillId="0" borderId="0" xfId="1" applyFont="1" applyAlignment="1">
      <alignment horizontal="left" vertical="center"/>
    </xf>
    <xf numFmtId="0" fontId="4" fillId="0" borderId="0" xfId="1" applyFont="1" applyAlignment="1">
      <alignment horizontal="left" vertical="center"/>
    </xf>
    <xf numFmtId="0" fontId="6" fillId="0" borderId="0" xfId="1" applyFont="1" applyAlignment="1">
      <alignment vertical="center"/>
    </xf>
    <xf numFmtId="0" fontId="7" fillId="0" borderId="0" xfId="1" applyFont="1" applyAlignment="1">
      <alignment vertical="center"/>
    </xf>
    <xf numFmtId="0" fontId="8" fillId="0" borderId="0" xfId="1" applyFont="1" applyAlignment="1">
      <alignment vertical="center"/>
    </xf>
    <xf numFmtId="0" fontId="10" fillId="0" borderId="0" xfId="1" applyFont="1" applyAlignment="1">
      <alignment vertical="center"/>
    </xf>
    <xf numFmtId="0" fontId="9" fillId="0" borderId="0" xfId="1" applyFont="1" applyAlignment="1">
      <alignment vertical="center"/>
    </xf>
    <xf numFmtId="0" fontId="10" fillId="0" borderId="0" xfId="1" applyFont="1" applyAlignment="1">
      <alignment horizontal="left" vertical="center"/>
    </xf>
    <xf numFmtId="0" fontId="1" fillId="0" borderId="1" xfId="1" applyFont="1" applyBorder="1" applyAlignment="1">
      <alignment vertical="center" wrapText="1"/>
    </xf>
    <xf numFmtId="0" fontId="1" fillId="0" borderId="2" xfId="1" applyFont="1" applyBorder="1" applyAlignment="1">
      <alignment vertical="center" wrapText="1"/>
    </xf>
    <xf numFmtId="0" fontId="1" fillId="0" borderId="3" xfId="1" applyFont="1" applyBorder="1" applyAlignment="1">
      <alignment vertical="center" wrapText="1"/>
    </xf>
    <xf numFmtId="0" fontId="1" fillId="0" borderId="4" xfId="1" applyFont="1" applyBorder="1" applyAlignment="1">
      <alignment vertical="center" wrapText="1"/>
    </xf>
    <xf numFmtId="0" fontId="1" fillId="0" borderId="5" xfId="1" applyFont="1" applyBorder="1" applyAlignment="1">
      <alignment vertical="center" wrapText="1"/>
    </xf>
    <xf numFmtId="0" fontId="1" fillId="0" borderId="6" xfId="1" applyFont="1" applyBorder="1" applyAlignment="1">
      <alignment vertical="center" wrapText="1"/>
    </xf>
    <xf numFmtId="0" fontId="1" fillId="0" borderId="7" xfId="1" applyFont="1" applyBorder="1" applyAlignment="1">
      <alignment vertical="center" wrapText="1"/>
    </xf>
    <xf numFmtId="0" fontId="1" fillId="0" borderId="8" xfId="1" applyFont="1" applyBorder="1" applyAlignment="1">
      <alignment vertical="center" wrapText="1"/>
    </xf>
    <xf numFmtId="0" fontId="1" fillId="0" borderId="7" xfId="1" applyFont="1" applyBorder="1" applyAlignment="1">
      <alignment horizontal="left" vertical="center" wrapText="1"/>
    </xf>
    <xf numFmtId="0" fontId="1" fillId="0" borderId="2" xfId="1" applyFont="1" applyBorder="1" applyAlignment="1">
      <alignment horizontal="left" vertical="center" wrapText="1"/>
    </xf>
    <xf numFmtId="0" fontId="1" fillId="0" borderId="8" xfId="1" applyFont="1" applyBorder="1" applyAlignment="1">
      <alignment horizontal="left" vertical="center" wrapText="1"/>
    </xf>
    <xf numFmtId="49" fontId="1" fillId="0" borderId="7" xfId="1" applyNumberFormat="1" applyFont="1" applyBorder="1" applyAlignment="1">
      <alignment horizontal="left" vertical="center" wrapText="1"/>
    </xf>
    <xf numFmtId="49" fontId="1" fillId="0" borderId="8" xfId="1" applyNumberFormat="1" applyFont="1" applyBorder="1" applyAlignment="1">
      <alignment horizontal="left" vertical="center" wrapText="1"/>
    </xf>
    <xf numFmtId="49" fontId="1" fillId="0" borderId="6" xfId="1" applyNumberFormat="1" applyFont="1" applyBorder="1" applyAlignment="1">
      <alignment horizontal="left" vertical="center" wrapText="1"/>
    </xf>
    <xf numFmtId="49" fontId="1" fillId="0" borderId="9" xfId="1" applyNumberFormat="1" applyFont="1" applyBorder="1" applyAlignment="1">
      <alignment horizontal="left" vertical="center" wrapText="1"/>
    </xf>
    <xf numFmtId="49" fontId="1" fillId="0" borderId="10" xfId="1" applyNumberFormat="1" applyFont="1" applyBorder="1" applyAlignment="1">
      <alignment horizontal="left" vertical="center" wrapText="1"/>
    </xf>
    <xf numFmtId="49" fontId="1" fillId="0" borderId="11" xfId="1" applyNumberFormat="1" applyFont="1" applyBorder="1" applyAlignment="1">
      <alignment horizontal="left" vertical="center" wrapText="1"/>
    </xf>
    <xf numFmtId="49" fontId="1" fillId="0" borderId="12" xfId="1" applyNumberFormat="1" applyFont="1" applyBorder="1" applyAlignment="1">
      <alignment horizontal="left" vertical="center" wrapText="1"/>
    </xf>
    <xf numFmtId="0" fontId="24" fillId="0" borderId="13" xfId="1" applyBorder="1" applyAlignment="1">
      <alignment horizontal="left" vertical="center" wrapText="1"/>
    </xf>
    <xf numFmtId="49" fontId="1" fillId="0" borderId="1" xfId="1" applyNumberFormat="1" applyFont="1" applyBorder="1" applyAlignment="1">
      <alignment horizontal="left" vertical="center" wrapText="1"/>
    </xf>
    <xf numFmtId="49" fontId="1" fillId="0" borderId="14" xfId="1" applyNumberFormat="1" applyFont="1" applyBorder="1" applyAlignment="1">
      <alignment horizontal="left" vertical="center" wrapText="1"/>
    </xf>
    <xf numFmtId="49" fontId="16" fillId="0" borderId="10" xfId="1" applyNumberFormat="1" applyFont="1" applyBorder="1" applyAlignment="1">
      <alignment horizontal="left" vertical="center" wrapText="1"/>
    </xf>
    <xf numFmtId="0" fontId="1" fillId="0" borderId="3" xfId="1" applyFont="1" applyBorder="1" applyAlignment="1">
      <alignment horizontal="left" vertical="center" wrapText="1"/>
    </xf>
    <xf numFmtId="0" fontId="1" fillId="0" borderId="1" xfId="1" applyFont="1" applyBorder="1" applyAlignment="1">
      <alignment horizontal="left" vertical="center" wrapText="1"/>
    </xf>
    <xf numFmtId="0" fontId="24" fillId="0" borderId="1" xfId="1" applyBorder="1" applyAlignment="1">
      <alignment vertical="center" wrapText="1"/>
    </xf>
    <xf numFmtId="0" fontId="24" fillId="0" borderId="2" xfId="1" applyBorder="1" applyAlignment="1">
      <alignment horizontal="left" vertical="center" wrapText="1"/>
    </xf>
    <xf numFmtId="0" fontId="1" fillId="0" borderId="10" xfId="1" applyFont="1" applyBorder="1" applyAlignment="1">
      <alignment horizontal="left" vertical="center" wrapText="1"/>
    </xf>
    <xf numFmtId="0" fontId="24" fillId="0" borderId="0" xfId="1" applyAlignment="1">
      <alignment vertical="center"/>
    </xf>
    <xf numFmtId="0" fontId="18" fillId="0" borderId="0" xfId="1" applyFont="1" applyAlignment="1">
      <alignment vertical="center"/>
    </xf>
    <xf numFmtId="0" fontId="19" fillId="0" borderId="0" xfId="1" applyFont="1" applyAlignment="1">
      <alignment vertical="center" wrapText="1"/>
    </xf>
    <xf numFmtId="0" fontId="11" fillId="2" borderId="15" xfId="1" applyFont="1" applyFill="1" applyBorder="1" applyAlignment="1">
      <alignment horizontal="left" vertical="center" wrapText="1"/>
    </xf>
    <xf numFmtId="0" fontId="11" fillId="2" borderId="16" xfId="1" applyFont="1" applyFill="1" applyBorder="1" applyAlignment="1">
      <alignment horizontal="center" vertical="center" wrapText="1"/>
    </xf>
    <xf numFmtId="0" fontId="1" fillId="2" borderId="7" xfId="1" applyFont="1" applyFill="1" applyBorder="1" applyAlignment="1">
      <alignment horizontal="left" vertical="center" wrapText="1"/>
    </xf>
    <xf numFmtId="0" fontId="1" fillId="2" borderId="2" xfId="1" applyFont="1" applyFill="1" applyBorder="1" applyAlignment="1">
      <alignment horizontal="center" vertical="center" wrapText="1"/>
    </xf>
    <xf numFmtId="0" fontId="1" fillId="2" borderId="14" xfId="1" applyFont="1" applyFill="1" applyBorder="1" applyAlignment="1">
      <alignment horizontal="left" vertical="center" wrapText="1"/>
    </xf>
    <xf numFmtId="0" fontId="1" fillId="2" borderId="5" xfId="1" applyFont="1" applyFill="1" applyBorder="1" applyAlignment="1">
      <alignment horizontal="center" vertical="center" wrapText="1"/>
    </xf>
    <xf numFmtId="0" fontId="1" fillId="2" borderId="17" xfId="1" applyFont="1" applyFill="1" applyBorder="1" applyAlignment="1">
      <alignment horizontal="left" vertical="center" wrapText="1"/>
    </xf>
    <xf numFmtId="0" fontId="1" fillId="2" borderId="9" xfId="1" applyFont="1" applyFill="1" applyBorder="1" applyAlignment="1">
      <alignment horizontal="center" vertical="center" wrapText="1"/>
    </xf>
    <xf numFmtId="0" fontId="1" fillId="2" borderId="18" xfId="1" applyFont="1" applyFill="1" applyBorder="1" applyAlignment="1">
      <alignment horizontal="right" vertical="center" wrapText="1"/>
    </xf>
    <xf numFmtId="0" fontId="1" fillId="2" borderId="19" xfId="1" applyFont="1" applyFill="1" applyBorder="1" applyAlignment="1">
      <alignment horizontal="right" vertical="center" wrapText="1"/>
    </xf>
    <xf numFmtId="0" fontId="1" fillId="2" borderId="20" xfId="1" applyFont="1" applyFill="1" applyBorder="1" applyAlignment="1">
      <alignment horizontal="right" vertical="center" wrapText="1"/>
    </xf>
    <xf numFmtId="0" fontId="1" fillId="2" borderId="1" xfId="1" applyFont="1" applyFill="1" applyBorder="1" applyAlignment="1">
      <alignment horizontal="right" vertical="center" wrapText="1"/>
    </xf>
    <xf numFmtId="0" fontId="1" fillId="2" borderId="3" xfId="1" applyFont="1" applyFill="1" applyBorder="1" applyAlignment="1">
      <alignment horizontal="right" vertical="center" wrapText="1"/>
    </xf>
    <xf numFmtId="0" fontId="1" fillId="2" borderId="4" xfId="1" applyFont="1" applyFill="1" applyBorder="1" applyAlignment="1">
      <alignment horizontal="right" vertical="center" wrapText="1"/>
    </xf>
    <xf numFmtId="0" fontId="1" fillId="2" borderId="6" xfId="1" applyFont="1" applyFill="1" applyBorder="1" applyAlignment="1">
      <alignment horizontal="right" vertical="center" wrapText="1"/>
    </xf>
    <xf numFmtId="0" fontId="1" fillId="2" borderId="3" xfId="1" applyFont="1" applyFill="1" applyBorder="1" applyAlignment="1">
      <alignment horizontal="center" vertical="center" wrapText="1"/>
    </xf>
    <xf numFmtId="0" fontId="1" fillId="2" borderId="4" xfId="1" applyFont="1" applyFill="1" applyBorder="1" applyAlignment="1">
      <alignment horizontal="center" vertical="center" wrapText="1"/>
    </xf>
    <xf numFmtId="0" fontId="1" fillId="2" borderId="6" xfId="1" applyFont="1" applyFill="1" applyBorder="1" applyAlignment="1">
      <alignment horizontal="center" vertical="center" wrapText="1"/>
    </xf>
    <xf numFmtId="0" fontId="1" fillId="2" borderId="7" xfId="1" applyFont="1" applyFill="1" applyBorder="1" applyAlignment="1">
      <alignment horizontal="right" vertical="center" wrapText="1"/>
    </xf>
    <xf numFmtId="49" fontId="1" fillId="2" borderId="17" xfId="1" applyNumberFormat="1" applyFont="1" applyFill="1" applyBorder="1" applyAlignment="1">
      <alignment horizontal="right" vertical="center" wrapText="1"/>
    </xf>
    <xf numFmtId="49" fontId="1" fillId="2" borderId="20" xfId="1" applyNumberFormat="1" applyFont="1" applyFill="1" applyBorder="1" applyAlignment="1">
      <alignment horizontal="right" vertical="center" wrapText="1"/>
    </xf>
    <xf numFmtId="49" fontId="1" fillId="2" borderId="11" xfId="1" applyNumberFormat="1" applyFont="1" applyFill="1" applyBorder="1" applyAlignment="1">
      <alignment horizontal="right" vertical="center" wrapText="1"/>
    </xf>
    <xf numFmtId="49" fontId="1" fillId="2" borderId="21" xfId="1" applyNumberFormat="1" applyFont="1" applyFill="1" applyBorder="1" applyAlignment="1">
      <alignment horizontal="left" vertical="center" wrapText="1"/>
    </xf>
    <xf numFmtId="49" fontId="1" fillId="2" borderId="22" xfId="1" applyNumberFormat="1" applyFont="1" applyFill="1" applyBorder="1" applyAlignment="1">
      <alignment horizontal="right" vertical="center" wrapText="1"/>
    </xf>
    <xf numFmtId="49" fontId="1" fillId="2" borderId="7" xfId="1" applyNumberFormat="1" applyFont="1" applyFill="1" applyBorder="1" applyAlignment="1">
      <alignment horizontal="right" vertical="center" wrapText="1"/>
    </xf>
    <xf numFmtId="49" fontId="1" fillId="2" borderId="23" xfId="1" applyNumberFormat="1" applyFont="1" applyFill="1" applyBorder="1" applyAlignment="1">
      <alignment horizontal="right" vertical="center" wrapText="1"/>
    </xf>
    <xf numFmtId="49" fontId="1" fillId="2" borderId="3" xfId="1" applyNumberFormat="1" applyFont="1" applyFill="1" applyBorder="1" applyAlignment="1">
      <alignment horizontal="right" vertical="center" wrapText="1"/>
    </xf>
    <xf numFmtId="49" fontId="17" fillId="2" borderId="10" xfId="1" applyNumberFormat="1" applyFont="1" applyFill="1" applyBorder="1" applyAlignment="1">
      <alignment horizontal="right" vertical="center" wrapText="1"/>
    </xf>
    <xf numFmtId="0" fontId="1" fillId="2" borderId="2" xfId="1" applyFont="1" applyFill="1" applyBorder="1" applyAlignment="1">
      <alignment horizontal="left" vertical="center" wrapText="1"/>
    </xf>
    <xf numFmtId="0" fontId="1" fillId="2" borderId="5" xfId="1" applyFont="1" applyFill="1" applyBorder="1" applyAlignment="1">
      <alignment horizontal="left" vertical="center" wrapText="1"/>
    </xf>
    <xf numFmtId="0" fontId="1" fillId="2" borderId="9" xfId="1" applyFont="1" applyFill="1" applyBorder="1" applyAlignment="1">
      <alignment horizontal="left" vertical="center" wrapText="1"/>
    </xf>
    <xf numFmtId="0" fontId="11" fillId="2" borderId="24" xfId="1" applyFont="1" applyFill="1" applyBorder="1" applyAlignment="1">
      <alignment horizontal="center" vertical="center" wrapText="1"/>
    </xf>
    <xf numFmtId="0" fontId="1" fillId="2" borderId="8" xfId="1" applyFont="1" applyFill="1" applyBorder="1" applyAlignment="1">
      <alignment horizontal="left" vertical="center" wrapText="1"/>
    </xf>
    <xf numFmtId="0" fontId="1" fillId="2" borderId="25" xfId="1" applyFont="1" applyFill="1" applyBorder="1" applyAlignment="1">
      <alignment horizontal="left" vertical="center" wrapText="1"/>
    </xf>
    <xf numFmtId="0" fontId="1" fillId="2" borderId="26" xfId="1" applyFont="1" applyFill="1" applyBorder="1" applyAlignment="1">
      <alignment horizontal="left" vertical="center" wrapText="1"/>
    </xf>
    <xf numFmtId="0" fontId="1" fillId="2" borderId="18" xfId="1" applyFont="1" applyFill="1" applyBorder="1" applyAlignment="1">
      <alignment horizontal="left" vertical="center" wrapText="1"/>
    </xf>
    <xf numFmtId="0" fontId="1" fillId="2" borderId="20" xfId="1" applyFont="1" applyFill="1" applyBorder="1" applyAlignment="1">
      <alignment horizontal="left" vertical="center" wrapText="1"/>
    </xf>
    <xf numFmtId="0" fontId="1" fillId="2" borderId="27" xfId="1" applyFont="1" applyFill="1" applyBorder="1" applyAlignment="1">
      <alignment horizontal="right" vertical="center" wrapText="1"/>
    </xf>
    <xf numFmtId="0" fontId="1" fillId="2" borderId="17" xfId="1" applyFont="1" applyFill="1" applyBorder="1" applyAlignment="1">
      <alignment horizontal="right" vertical="center" wrapText="1"/>
    </xf>
    <xf numFmtId="0" fontId="1" fillId="2" borderId="10" xfId="1" applyFont="1" applyFill="1" applyBorder="1" applyAlignment="1">
      <alignment horizontal="right" vertical="center" wrapText="1"/>
    </xf>
    <xf numFmtId="0" fontId="1" fillId="2" borderId="8" xfId="1" applyFont="1" applyFill="1" applyBorder="1" applyAlignment="1">
      <alignment horizontal="center" vertical="center" wrapText="1"/>
    </xf>
    <xf numFmtId="0" fontId="1" fillId="2" borderId="28" xfId="1" applyFont="1" applyFill="1" applyBorder="1" applyAlignment="1">
      <alignment horizontal="center" vertical="center" wrapText="1"/>
    </xf>
    <xf numFmtId="0" fontId="1" fillId="2" borderId="29" xfId="1" applyFont="1" applyFill="1" applyBorder="1" applyAlignment="1">
      <alignment horizontal="left" vertical="center" wrapText="1"/>
    </xf>
    <xf numFmtId="49" fontId="1" fillId="2" borderId="6" xfId="1" applyNumberFormat="1" applyFont="1" applyFill="1" applyBorder="1" applyAlignment="1">
      <alignment horizontal="right" vertical="center" wrapText="1"/>
    </xf>
    <xf numFmtId="0" fontId="11" fillId="2" borderId="30" xfId="1" applyFont="1" applyFill="1" applyBorder="1" applyAlignment="1">
      <alignment horizontal="left" vertical="center" wrapText="1"/>
    </xf>
    <xf numFmtId="0" fontId="1" fillId="2" borderId="31" xfId="1" applyFont="1" applyFill="1" applyBorder="1" applyAlignment="1">
      <alignment horizontal="left" vertical="center" wrapText="1"/>
    </xf>
    <xf numFmtId="0" fontId="1" fillId="2" borderId="3" xfId="1" applyFont="1" applyFill="1" applyBorder="1" applyAlignment="1">
      <alignment horizontal="left" vertical="center" wrapText="1"/>
    </xf>
    <xf numFmtId="0" fontId="1" fillId="2" borderId="32" xfId="1" applyFont="1" applyFill="1" applyBorder="1" applyAlignment="1">
      <alignment horizontal="left" vertical="center" wrapText="1"/>
    </xf>
    <xf numFmtId="0" fontId="1" fillId="2" borderId="28" xfId="1" applyFont="1" applyFill="1" applyBorder="1" applyAlignment="1">
      <alignment horizontal="left" vertical="center" wrapText="1"/>
    </xf>
    <xf numFmtId="0" fontId="25" fillId="0" borderId="0" xfId="0" applyFont="1"/>
    <xf numFmtId="1" fontId="0" fillId="0" borderId="0" xfId="0" applyNumberFormat="1"/>
    <xf numFmtId="0" fontId="1" fillId="0" borderId="27" xfId="1" applyFont="1" applyBorder="1" applyAlignment="1">
      <alignment horizontal="left" vertical="center" wrapText="1"/>
    </xf>
    <xf numFmtId="0" fontId="1" fillId="0" borderId="39" xfId="1" applyFont="1" applyBorder="1" applyAlignment="1">
      <alignment horizontal="left" vertical="center" wrapText="1"/>
    </xf>
    <xf numFmtId="0" fontId="0" fillId="0" borderId="8" xfId="0" applyBorder="1" applyAlignment="1">
      <alignment horizontal="left" vertical="center" wrapText="1"/>
    </xf>
    <xf numFmtId="0" fontId="0" fillId="0" borderId="39" xfId="0" applyBorder="1" applyAlignment="1">
      <alignment horizontal="left" vertical="center" wrapText="1"/>
    </xf>
    <xf numFmtId="0" fontId="1" fillId="0" borderId="27" xfId="1" applyFont="1" applyBorder="1" applyAlignment="1">
      <alignment horizontal="center" vertical="center" wrapText="1"/>
    </xf>
    <xf numFmtId="0" fontId="1" fillId="0" borderId="8" xfId="1" applyFont="1" applyBorder="1" applyAlignment="1">
      <alignment horizontal="center" vertical="center" wrapText="1"/>
    </xf>
    <xf numFmtId="0" fontId="1" fillId="0" borderId="39" xfId="1" applyFont="1" applyBorder="1" applyAlignment="1">
      <alignment horizontal="center" vertical="center" wrapText="1"/>
    </xf>
    <xf numFmtId="0" fontId="1" fillId="0" borderId="27" xfId="1" applyFont="1" applyBorder="1" applyAlignment="1">
      <alignment horizontal="left" vertical="center" wrapText="1"/>
    </xf>
    <xf numFmtId="0" fontId="0" fillId="0" borderId="8" xfId="0" applyBorder="1" applyAlignment="1">
      <alignment horizontal="left" vertical="center" wrapText="1"/>
    </xf>
    <xf numFmtId="0" fontId="0" fillId="0" borderId="39" xfId="0" applyBorder="1" applyAlignment="1">
      <alignment horizontal="left" vertical="center" wrapText="1"/>
    </xf>
    <xf numFmtId="0" fontId="1" fillId="0" borderId="8" xfId="1" applyFont="1" applyBorder="1" applyAlignment="1">
      <alignment horizontal="left" vertical="center" wrapText="1"/>
    </xf>
    <xf numFmtId="0" fontId="1" fillId="0" borderId="39" xfId="1" applyFont="1" applyBorder="1" applyAlignment="1">
      <alignment horizontal="left" vertical="center" wrapText="1"/>
    </xf>
    <xf numFmtId="0" fontId="1" fillId="4" borderId="33" xfId="1" applyFont="1" applyFill="1" applyBorder="1" applyAlignment="1">
      <alignment horizontal="left" vertical="center" wrapText="1"/>
    </xf>
    <xf numFmtId="0" fontId="1" fillId="0" borderId="37" xfId="1" applyFont="1" applyBorder="1" applyAlignment="1">
      <alignment horizontal="left" vertical="center" wrapText="1"/>
    </xf>
    <xf numFmtId="0" fontId="1" fillId="0" borderId="38" xfId="1" applyFont="1" applyBorder="1" applyAlignment="1">
      <alignment horizontal="left" vertical="center" wrapText="1"/>
    </xf>
    <xf numFmtId="0" fontId="1" fillId="0" borderId="34" xfId="1" applyFont="1" applyBorder="1" applyAlignment="1">
      <alignment horizontal="center" vertical="center" wrapText="1"/>
    </xf>
    <xf numFmtId="0" fontId="1" fillId="4" borderId="2" xfId="1" applyFont="1" applyFill="1" applyBorder="1" applyAlignment="1">
      <alignment horizontal="left" vertical="center" wrapText="1"/>
    </xf>
    <xf numFmtId="0" fontId="26" fillId="0" borderId="37" xfId="1" applyFont="1" applyBorder="1" applyAlignment="1">
      <alignment horizontal="left" vertical="center" wrapText="1"/>
    </xf>
    <xf numFmtId="0" fontId="23" fillId="5" borderId="30" xfId="1" applyFont="1" applyFill="1" applyBorder="1" applyAlignment="1">
      <alignment horizontal="center" vertical="center" wrapText="1"/>
    </xf>
    <xf numFmtId="0" fontId="23" fillId="5" borderId="43" xfId="1" applyFont="1" applyFill="1" applyBorder="1" applyAlignment="1">
      <alignment horizontal="center" vertical="center" wrapText="1"/>
    </xf>
    <xf numFmtId="0" fontId="23" fillId="5" borderId="35" xfId="1" applyFont="1" applyFill="1" applyBorder="1" applyAlignment="1">
      <alignment horizontal="center" vertical="center" wrapText="1"/>
    </xf>
    <xf numFmtId="0" fontId="1" fillId="4" borderId="2" xfId="1" applyFont="1" applyFill="1" applyBorder="1" applyAlignment="1">
      <alignment vertical="center" wrapText="1"/>
    </xf>
    <xf numFmtId="49" fontId="1" fillId="0" borderId="42" xfId="1" applyNumberFormat="1" applyFont="1" applyBorder="1" applyAlignment="1">
      <alignment horizontal="left" vertical="center" wrapText="1"/>
    </xf>
    <xf numFmtId="0" fontId="1" fillId="0" borderId="26" xfId="1" applyFont="1" applyBorder="1" applyAlignment="1">
      <alignment horizontal="center" vertical="center" wrapText="1"/>
    </xf>
    <xf numFmtId="0" fontId="1" fillId="0" borderId="40" xfId="1" applyFont="1" applyBorder="1" applyAlignment="1">
      <alignment horizontal="left" vertical="center" wrapText="1"/>
    </xf>
    <xf numFmtId="0" fontId="1" fillId="0" borderId="41" xfId="1" applyFont="1" applyBorder="1" applyAlignment="1">
      <alignment horizontal="center" vertical="center" wrapText="1"/>
    </xf>
    <xf numFmtId="0" fontId="24" fillId="0" borderId="2" xfId="1" applyBorder="1" applyAlignment="1">
      <alignment horizontal="center" vertical="center" wrapText="1"/>
    </xf>
    <xf numFmtId="49" fontId="1" fillId="0" borderId="38" xfId="1" applyNumberFormat="1" applyFont="1" applyBorder="1" applyAlignment="1">
      <alignment horizontal="left" vertical="center" wrapText="1"/>
    </xf>
    <xf numFmtId="0" fontId="11" fillId="2" borderId="33" xfId="1" applyFont="1" applyFill="1" applyBorder="1" applyAlignment="1">
      <alignment horizontal="center" vertical="center" wrapText="1"/>
    </xf>
    <xf numFmtId="49" fontId="1" fillId="4" borderId="2" xfId="1" applyNumberFormat="1" applyFont="1" applyFill="1" applyBorder="1" applyAlignment="1">
      <alignment horizontal="center" vertical="center" wrapText="1"/>
    </xf>
    <xf numFmtId="0" fontId="24" fillId="4" borderId="2" xfId="1" applyFill="1" applyBorder="1" applyAlignment="1">
      <alignment vertical="center" wrapText="1"/>
    </xf>
    <xf numFmtId="49" fontId="1" fillId="0" borderId="39" xfId="1" applyNumberFormat="1" applyFont="1" applyBorder="1" applyAlignment="1">
      <alignment horizontal="left" vertical="center" wrapText="1"/>
    </xf>
    <xf numFmtId="0" fontId="1" fillId="0" borderId="38" xfId="1" applyFont="1" applyBorder="1" applyAlignment="1">
      <alignment vertical="center" wrapText="1"/>
    </xf>
    <xf numFmtId="0" fontId="1" fillId="0" borderId="39" xfId="1" applyFont="1" applyBorder="1" applyAlignment="1">
      <alignment vertical="center" wrapText="1"/>
    </xf>
    <xf numFmtId="0" fontId="2" fillId="0" borderId="0" xfId="1" applyFont="1" applyAlignment="1">
      <alignment horizontal="left" vertical="center"/>
    </xf>
    <xf numFmtId="0" fontId="5" fillId="0" borderId="26" xfId="1" applyFont="1" applyBorder="1" applyAlignment="1">
      <alignment vertical="center"/>
    </xf>
    <xf numFmtId="0" fontId="9" fillId="3" borderId="30" xfId="1" applyFont="1" applyFill="1" applyBorder="1" applyAlignment="1">
      <alignment horizontal="left" vertical="center" wrapText="1"/>
    </xf>
    <xf numFmtId="0" fontId="27" fillId="0" borderId="33" xfId="1" applyFont="1" applyBorder="1" applyAlignment="1">
      <alignment horizontal="left" vertical="center" wrapText="1"/>
    </xf>
    <xf numFmtId="0" fontId="1" fillId="0" borderId="2" xfId="1" applyFont="1" applyBorder="1" applyAlignment="1">
      <alignment vertical="center" wrapText="1"/>
    </xf>
    <xf numFmtId="0" fontId="1" fillId="4" borderId="9" xfId="1" applyFont="1" applyFill="1" applyBorder="1" applyAlignment="1">
      <alignment horizontal="center" vertical="center" wrapText="1"/>
    </xf>
    <xf numFmtId="0" fontId="11" fillId="2" borderId="35" xfId="1" applyFont="1" applyFill="1" applyBorder="1" applyAlignment="1">
      <alignment horizontal="center" vertical="center" wrapText="1"/>
    </xf>
    <xf numFmtId="0" fontId="9" fillId="3" borderId="36" xfId="1" applyFont="1" applyFill="1" applyBorder="1" applyAlignment="1">
      <alignment horizontal="left" vertical="center" wrapText="1"/>
    </xf>
    <xf numFmtId="0" fontId="27" fillId="0" borderId="37" xfId="1" applyFont="1" applyBorder="1" applyAlignment="1">
      <alignment horizontal="left" vertical="center"/>
    </xf>
    <xf numFmtId="0" fontId="11" fillId="4" borderId="35" xfId="1" applyFont="1" applyFill="1" applyBorder="1" applyAlignment="1">
      <alignment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7F7F7F"/>
      <rgbColor rgb="009999FF"/>
      <rgbColor rgb="00993366"/>
      <rgbColor rgb="00FFFFCC"/>
      <rgbColor rgb="00DBEEF4"/>
      <rgbColor rgb="00660066"/>
      <rgbColor rgb="00FF8080"/>
      <rgbColor rgb="000066CC"/>
      <rgbColor rgb="00B7DEE8"/>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E46C0A"/>
      <rgbColor rgb="00666699"/>
      <rgbColor rgb="00969696"/>
      <rgbColor rgb="0017375E"/>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triangl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triangl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31"/>
  <sheetViews>
    <sheetView tabSelected="1" topLeftCell="A119" zoomScale="110" zoomScaleNormal="110" workbookViewId="0">
      <selection activeCell="G133" sqref="G133"/>
    </sheetView>
  </sheetViews>
  <sheetFormatPr defaultColWidth="9.140625" defaultRowHeight="30" customHeight="1"/>
  <cols>
    <col min="1" max="1" width="31.7109375" style="1" customWidth="1"/>
    <col min="2" max="2" width="8.5703125" style="1" customWidth="1"/>
    <col min="3" max="8" width="12.85546875" style="2" customWidth="1"/>
    <col min="9" max="9" width="9.140625" style="3"/>
    <col min="10" max="10" width="37.42578125" style="3" customWidth="1"/>
    <col min="11" max="16384" width="9.140625" style="3"/>
  </cols>
  <sheetData>
    <row r="1" spans="1:10" s="7" customFormat="1" ht="22.5">
      <c r="A1" s="129" t="s">
        <v>0</v>
      </c>
      <c r="B1" s="129"/>
      <c r="C1" s="129"/>
      <c r="D1" s="129"/>
      <c r="E1" s="129"/>
      <c r="F1" s="129"/>
      <c r="G1" s="129"/>
      <c r="H1" s="4">
        <v>2024</v>
      </c>
      <c r="I1" s="5"/>
      <c r="J1" s="6"/>
    </row>
    <row r="2" spans="1:10" s="10" customFormat="1" ht="13.5" customHeight="1">
      <c r="A2" s="130" t="s">
        <v>1</v>
      </c>
      <c r="B2" s="130"/>
      <c r="C2" s="130"/>
      <c r="D2" s="130"/>
      <c r="E2" s="130"/>
      <c r="F2" s="130"/>
      <c r="G2" s="130"/>
      <c r="H2" s="130"/>
      <c r="I2" s="8"/>
      <c r="J2" s="9"/>
    </row>
    <row r="3" spans="1:10" s="12" customFormat="1" ht="23.25" customHeight="1">
      <c r="A3" s="131" t="s">
        <v>2</v>
      </c>
      <c r="B3" s="131"/>
      <c r="C3" s="132">
        <v>77</v>
      </c>
      <c r="D3" s="132"/>
      <c r="E3" s="132"/>
      <c r="F3" s="132"/>
      <c r="G3" s="132"/>
      <c r="H3" s="132"/>
      <c r="I3" s="11"/>
      <c r="J3" s="11"/>
    </row>
    <row r="4" spans="1:10" s="12" customFormat="1" ht="27.95" customHeight="1">
      <c r="A4" s="136" t="s">
        <v>3</v>
      </c>
      <c r="B4" s="136"/>
      <c r="C4" s="137" t="s">
        <v>4</v>
      </c>
      <c r="D4" s="137"/>
      <c r="E4" s="137"/>
      <c r="F4" s="137"/>
      <c r="G4" s="137"/>
      <c r="H4" s="137"/>
      <c r="I4" s="13"/>
      <c r="J4" s="13"/>
    </row>
    <row r="5" spans="1:10" ht="9.75" customHeight="1">
      <c r="A5" s="110"/>
      <c r="B5" s="110"/>
      <c r="C5" s="110"/>
      <c r="D5" s="110"/>
      <c r="E5" s="110"/>
      <c r="F5" s="110"/>
      <c r="G5" s="110"/>
      <c r="H5" s="110"/>
    </row>
    <row r="6" spans="1:10" s="2" customFormat="1" ht="13.5" customHeight="1">
      <c r="A6" s="44" t="s">
        <v>5</v>
      </c>
      <c r="B6" s="45" t="s">
        <v>6</v>
      </c>
      <c r="C6" s="138"/>
      <c r="D6" s="138"/>
      <c r="E6" s="138"/>
      <c r="F6" s="138"/>
      <c r="G6" s="138"/>
      <c r="H6" s="138"/>
    </row>
    <row r="7" spans="1:10" s="2" customFormat="1" ht="13.5">
      <c r="A7" s="46" t="s">
        <v>7</v>
      </c>
      <c r="B7" s="47" t="s">
        <v>8</v>
      </c>
      <c r="C7" s="52" t="s">
        <v>9</v>
      </c>
      <c r="D7" s="14"/>
      <c r="E7" s="55" t="s">
        <v>10</v>
      </c>
      <c r="F7" s="14"/>
      <c r="G7" s="55" t="s">
        <v>11</v>
      </c>
      <c r="H7" s="15"/>
    </row>
    <row r="8" spans="1:10" s="2" customFormat="1" ht="13.5">
      <c r="A8" s="46" t="s">
        <v>12</v>
      </c>
      <c r="B8" s="47" t="s">
        <v>8</v>
      </c>
      <c r="C8" s="52" t="s">
        <v>13</v>
      </c>
      <c r="D8" s="16"/>
      <c r="E8" s="56" t="s">
        <v>14</v>
      </c>
      <c r="F8" s="16"/>
      <c r="G8" s="55" t="s">
        <v>15</v>
      </c>
      <c r="H8" s="15"/>
    </row>
    <row r="9" spans="1:10" s="2" customFormat="1" ht="13.5">
      <c r="A9" s="48" t="s">
        <v>16</v>
      </c>
      <c r="B9" s="49" t="s">
        <v>8</v>
      </c>
      <c r="C9" s="53" t="s">
        <v>17</v>
      </c>
      <c r="D9" s="17"/>
      <c r="E9" s="57" t="s">
        <v>18</v>
      </c>
      <c r="F9" s="133"/>
      <c r="G9" s="133"/>
      <c r="H9" s="133"/>
    </row>
    <row r="10" spans="1:10" s="2" customFormat="1" ht="13.5">
      <c r="A10" s="48" t="s">
        <v>19</v>
      </c>
      <c r="B10" s="49" t="s">
        <v>20</v>
      </c>
      <c r="C10" s="53" t="s">
        <v>21</v>
      </c>
      <c r="D10" s="17"/>
      <c r="E10" s="57" t="s">
        <v>22</v>
      </c>
      <c r="F10" s="17"/>
      <c r="G10" s="57" t="s">
        <v>23</v>
      </c>
      <c r="H10" s="18"/>
    </row>
    <row r="11" spans="1:10" s="2" customFormat="1" ht="13.5">
      <c r="A11" s="50" t="s">
        <v>24</v>
      </c>
      <c r="B11" s="51"/>
      <c r="C11" s="54" t="s">
        <v>25</v>
      </c>
      <c r="D11" s="19"/>
      <c r="E11" s="58" t="s">
        <v>26</v>
      </c>
      <c r="F11" s="19"/>
      <c r="G11" s="134"/>
      <c r="H11" s="134"/>
    </row>
    <row r="12" spans="1:10" s="2" customFormat="1" ht="9.75" customHeight="1">
      <c r="A12" s="1"/>
      <c r="B12" s="110"/>
      <c r="C12" s="110"/>
      <c r="D12" s="110"/>
      <c r="E12" s="110"/>
      <c r="F12" s="110"/>
      <c r="G12" s="110"/>
      <c r="H12" s="110"/>
    </row>
    <row r="13" spans="1:10" s="2" customFormat="1" ht="15" customHeight="1">
      <c r="A13" s="44" t="s">
        <v>27</v>
      </c>
      <c r="B13" s="45" t="s">
        <v>6</v>
      </c>
      <c r="C13" s="123" t="s">
        <v>28</v>
      </c>
      <c r="D13" s="123"/>
      <c r="E13" s="123"/>
      <c r="F13" s="135" t="s">
        <v>29</v>
      </c>
      <c r="G13" s="135"/>
      <c r="H13" s="135"/>
    </row>
    <row r="14" spans="1:10" s="2" customFormat="1" ht="13.5">
      <c r="A14" s="46" t="s">
        <v>30</v>
      </c>
      <c r="B14" s="59"/>
      <c r="C14" s="127"/>
      <c r="D14" s="127"/>
      <c r="E14" s="127"/>
      <c r="F14" s="127"/>
      <c r="G14" s="127"/>
      <c r="H14" s="127"/>
    </row>
    <row r="15" spans="1:10" s="2" customFormat="1" ht="13.5">
      <c r="A15" s="46" t="s">
        <v>31</v>
      </c>
      <c r="B15" s="59"/>
      <c r="C15" s="127"/>
      <c r="D15" s="127"/>
      <c r="E15" s="127"/>
      <c r="F15" s="128"/>
      <c r="G15" s="128"/>
      <c r="H15" s="128"/>
    </row>
    <row r="16" spans="1:10" s="2" customFormat="1" ht="13.5">
      <c r="A16" s="46" t="s">
        <v>32</v>
      </c>
      <c r="B16" s="59"/>
      <c r="C16" s="127"/>
      <c r="D16" s="127"/>
      <c r="E16" s="127"/>
      <c r="F16" s="127"/>
      <c r="G16" s="127"/>
      <c r="H16" s="127"/>
    </row>
    <row r="17" spans="1:8" s="2" customFormat="1" ht="27">
      <c r="A17" s="46" t="s">
        <v>33</v>
      </c>
      <c r="B17" s="59" t="s">
        <v>8</v>
      </c>
      <c r="C17" s="62" t="s">
        <v>34</v>
      </c>
      <c r="D17" s="16"/>
      <c r="E17" s="15"/>
      <c r="F17" s="52" t="s">
        <v>35</v>
      </c>
      <c r="G17" s="16"/>
      <c r="H17" s="15"/>
    </row>
    <row r="18" spans="1:8" s="2" customFormat="1" ht="13.5">
      <c r="A18" s="46" t="s">
        <v>36</v>
      </c>
      <c r="B18" s="59" t="s">
        <v>37</v>
      </c>
      <c r="C18" s="20"/>
      <c r="D18" s="116"/>
      <c r="E18" s="116"/>
      <c r="F18" s="21"/>
      <c r="G18" s="116"/>
      <c r="H18" s="116"/>
    </row>
    <row r="19" spans="1:8" s="2" customFormat="1" ht="13.5">
      <c r="A19" s="46" t="s">
        <v>38</v>
      </c>
      <c r="B19" s="59" t="s">
        <v>39</v>
      </c>
      <c r="C19" s="20"/>
      <c r="D19" s="116"/>
      <c r="E19" s="116"/>
      <c r="F19" s="21"/>
      <c r="G19" s="116"/>
      <c r="H19" s="116"/>
    </row>
    <row r="20" spans="1:8" s="2" customFormat="1" ht="13.5">
      <c r="A20" s="46" t="s">
        <v>40</v>
      </c>
      <c r="B20" s="59" t="s">
        <v>41</v>
      </c>
      <c r="C20" s="20"/>
      <c r="D20" s="116"/>
      <c r="E20" s="116"/>
      <c r="F20" s="21"/>
      <c r="G20" s="116"/>
      <c r="H20" s="116"/>
    </row>
    <row r="21" spans="1:8" s="2" customFormat="1" ht="13.5">
      <c r="A21" s="46" t="s">
        <v>42</v>
      </c>
      <c r="B21" s="59" t="s">
        <v>43</v>
      </c>
      <c r="C21" s="22"/>
      <c r="D21" s="56" t="s">
        <v>44</v>
      </c>
      <c r="E21" s="23"/>
      <c r="F21" s="24"/>
      <c r="G21" s="56" t="s">
        <v>44</v>
      </c>
      <c r="H21" s="23"/>
    </row>
    <row r="22" spans="1:8" s="2" customFormat="1" ht="13.5">
      <c r="A22" s="46" t="s">
        <v>45</v>
      </c>
      <c r="B22" s="59" t="s">
        <v>43</v>
      </c>
      <c r="C22" s="22"/>
      <c r="D22" s="56" t="s">
        <v>44</v>
      </c>
      <c r="E22" s="23"/>
      <c r="F22" s="24"/>
      <c r="G22" s="56" t="s">
        <v>44</v>
      </c>
      <c r="H22" s="23"/>
    </row>
    <row r="23" spans="1:8" s="2" customFormat="1" ht="13.5">
      <c r="A23" s="46" t="s">
        <v>46</v>
      </c>
      <c r="B23" s="59" t="s">
        <v>47</v>
      </c>
      <c r="C23" s="22"/>
      <c r="D23" s="56" t="s">
        <v>48</v>
      </c>
      <c r="E23" s="23"/>
      <c r="F23" s="24"/>
      <c r="G23" s="56" t="s">
        <v>48</v>
      </c>
      <c r="H23" s="23"/>
    </row>
    <row r="24" spans="1:8" s="2" customFormat="1" ht="13.5">
      <c r="A24" s="46" t="s">
        <v>49</v>
      </c>
      <c r="B24" s="59" t="s">
        <v>50</v>
      </c>
      <c r="C24" s="22"/>
      <c r="D24" s="116"/>
      <c r="E24" s="116"/>
      <c r="F24" s="24"/>
      <c r="G24" s="116"/>
      <c r="H24" s="116"/>
    </row>
    <row r="25" spans="1:8" s="2" customFormat="1" ht="13.5">
      <c r="A25" s="46" t="s">
        <v>51</v>
      </c>
      <c r="B25" s="59" t="s">
        <v>52</v>
      </c>
      <c r="C25" s="22"/>
      <c r="D25" s="116"/>
      <c r="E25" s="116"/>
      <c r="F25" s="24"/>
      <c r="G25" s="116"/>
      <c r="H25" s="116"/>
    </row>
    <row r="26" spans="1:8" s="2" customFormat="1" ht="13.5">
      <c r="A26" s="46" t="s">
        <v>53</v>
      </c>
      <c r="B26" s="59" t="s">
        <v>54</v>
      </c>
      <c r="C26" s="25"/>
      <c r="D26" s="116"/>
      <c r="E26" s="116"/>
      <c r="F26" s="26"/>
      <c r="G26" s="116"/>
      <c r="H26" s="116"/>
    </row>
    <row r="27" spans="1:8" s="2" customFormat="1" ht="13.5">
      <c r="A27" s="46" t="s">
        <v>55</v>
      </c>
      <c r="B27" s="59" t="s">
        <v>54</v>
      </c>
      <c r="C27" s="25"/>
      <c r="D27" s="116"/>
      <c r="E27" s="116"/>
      <c r="F27" s="26"/>
      <c r="G27" s="116"/>
      <c r="H27" s="116"/>
    </row>
    <row r="28" spans="1:8" s="2" customFormat="1" ht="13.5">
      <c r="A28" s="46" t="s">
        <v>56</v>
      </c>
      <c r="B28" s="59"/>
      <c r="C28" s="122"/>
      <c r="D28" s="122"/>
      <c r="E28" s="122"/>
      <c r="F28" s="126"/>
      <c r="G28" s="126"/>
      <c r="H28" s="126"/>
    </row>
    <row r="29" spans="1:8" s="2" customFormat="1" ht="13.5">
      <c r="A29" s="46" t="s">
        <v>57</v>
      </c>
      <c r="B29" s="59" t="s">
        <v>58</v>
      </c>
      <c r="C29" s="25"/>
      <c r="D29" s="116"/>
      <c r="E29" s="116"/>
      <c r="F29" s="26"/>
      <c r="G29" s="116"/>
      <c r="H29" s="116"/>
    </row>
    <row r="30" spans="1:8" s="2" customFormat="1" ht="13.5">
      <c r="A30" s="46" t="s">
        <v>59</v>
      </c>
      <c r="B30" s="59" t="s">
        <v>8</v>
      </c>
      <c r="C30" s="25"/>
      <c r="D30" s="116"/>
      <c r="E30" s="116"/>
      <c r="F30" s="26"/>
      <c r="G30" s="116"/>
      <c r="H30" s="116"/>
    </row>
    <row r="31" spans="1:8" s="2" customFormat="1" ht="27.6" thickBot="1">
      <c r="A31" s="46" t="s">
        <v>60</v>
      </c>
      <c r="B31" s="59" t="s">
        <v>8</v>
      </c>
      <c r="C31" s="63" t="s">
        <v>61</v>
      </c>
      <c r="D31" s="27"/>
      <c r="E31" s="28"/>
      <c r="F31" s="64" t="s">
        <v>62</v>
      </c>
      <c r="G31" s="29"/>
      <c r="H31" s="28"/>
    </row>
    <row r="32" spans="1:8" s="2" customFormat="1" ht="13.5">
      <c r="A32" s="46" t="s">
        <v>63</v>
      </c>
      <c r="B32" s="59"/>
      <c r="C32" s="67" t="s">
        <v>64</v>
      </c>
      <c r="D32" s="30"/>
      <c r="E32" s="69" t="s">
        <v>65</v>
      </c>
      <c r="F32" s="31"/>
      <c r="G32" s="65" t="s">
        <v>66</v>
      </c>
      <c r="H32" s="32"/>
    </row>
    <row r="33" spans="1:8" s="2" customFormat="1" ht="13.5">
      <c r="A33" s="46" t="s">
        <v>67</v>
      </c>
      <c r="B33" s="59"/>
      <c r="C33" s="68" t="s">
        <v>68</v>
      </c>
      <c r="D33" s="33"/>
      <c r="E33" s="70" t="s">
        <v>69</v>
      </c>
      <c r="F33" s="33"/>
      <c r="G33" s="124"/>
      <c r="H33" s="124"/>
    </row>
    <row r="34" spans="1:8" s="2" customFormat="1" ht="13.5">
      <c r="A34" s="46" t="s">
        <v>70</v>
      </c>
      <c r="B34" s="59" t="s">
        <v>58</v>
      </c>
      <c r="C34" s="34"/>
      <c r="D34" s="66" t="s">
        <v>71</v>
      </c>
      <c r="E34" s="17"/>
      <c r="F34" s="125"/>
      <c r="G34" s="125"/>
      <c r="H34" s="125"/>
    </row>
    <row r="35" spans="1:8" s="2" customFormat="1" ht="13.5">
      <c r="A35" s="48" t="s">
        <v>72</v>
      </c>
      <c r="B35" s="60"/>
      <c r="C35" s="122"/>
      <c r="D35" s="122"/>
      <c r="E35" s="122"/>
      <c r="F35" s="122"/>
      <c r="G35" s="122"/>
      <c r="H35" s="122"/>
    </row>
    <row r="36" spans="1:8" s="2" customFormat="1" ht="13.5">
      <c r="A36" s="50" t="s">
        <v>73</v>
      </c>
      <c r="B36" s="61"/>
      <c r="C36" s="63" t="s">
        <v>74</v>
      </c>
      <c r="D36" s="35"/>
      <c r="E36" s="87" t="s">
        <v>75</v>
      </c>
      <c r="F36" s="35"/>
      <c r="G36" s="71" t="s">
        <v>76</v>
      </c>
      <c r="H36" s="28"/>
    </row>
    <row r="37" spans="1:8" s="2" customFormat="1" ht="9.75" customHeight="1">
      <c r="A37" s="110"/>
      <c r="B37" s="110"/>
      <c r="C37" s="110"/>
      <c r="D37" s="110"/>
      <c r="E37" s="110"/>
      <c r="F37" s="110"/>
      <c r="G37" s="110"/>
      <c r="H37" s="110"/>
    </row>
    <row r="38" spans="1:8" s="2" customFormat="1" ht="13.5" customHeight="1">
      <c r="A38" s="44" t="s">
        <v>77</v>
      </c>
      <c r="B38" s="45" t="s">
        <v>6</v>
      </c>
      <c r="C38" s="123" t="s">
        <v>28</v>
      </c>
      <c r="D38" s="123"/>
      <c r="E38" s="123"/>
      <c r="F38" s="123" t="s">
        <v>29</v>
      </c>
      <c r="G38" s="123"/>
      <c r="H38" s="123"/>
    </row>
    <row r="39" spans="1:8" s="2" customFormat="1" ht="13.5">
      <c r="A39" s="46" t="s">
        <v>78</v>
      </c>
      <c r="B39" s="72"/>
      <c r="C39" s="109"/>
      <c r="D39" s="109"/>
      <c r="E39" s="109"/>
      <c r="F39" s="109"/>
      <c r="G39" s="109"/>
      <c r="H39" s="109"/>
    </row>
    <row r="40" spans="1:8" s="2" customFormat="1" ht="13.5">
      <c r="A40" s="46" t="s">
        <v>79</v>
      </c>
      <c r="B40" s="72"/>
      <c r="C40" s="109"/>
      <c r="D40" s="109"/>
      <c r="E40" s="109"/>
      <c r="F40" s="109"/>
      <c r="G40" s="109"/>
      <c r="H40" s="109"/>
    </row>
    <row r="41" spans="1:8" s="2" customFormat="1" ht="13.5">
      <c r="A41" s="46" t="s">
        <v>80</v>
      </c>
      <c r="B41" s="72"/>
      <c r="C41" s="109"/>
      <c r="D41" s="109"/>
      <c r="E41" s="109"/>
      <c r="F41" s="109"/>
      <c r="G41" s="109"/>
      <c r="H41" s="109"/>
    </row>
    <row r="42" spans="1:8" s="2" customFormat="1" ht="13.5">
      <c r="A42" s="46" t="s">
        <v>81</v>
      </c>
      <c r="B42" s="72"/>
      <c r="C42" s="109"/>
      <c r="D42" s="109"/>
      <c r="E42" s="109"/>
      <c r="F42" s="109"/>
      <c r="G42" s="109"/>
      <c r="H42" s="109"/>
    </row>
    <row r="43" spans="1:8" s="2" customFormat="1" ht="13.5">
      <c r="A43" s="46" t="s">
        <v>82</v>
      </c>
      <c r="B43" s="72"/>
      <c r="C43" s="62" t="s">
        <v>83</v>
      </c>
      <c r="D43" s="36"/>
      <c r="E43" s="56" t="s">
        <v>84</v>
      </c>
      <c r="F43" s="37"/>
      <c r="G43" s="56" t="s">
        <v>85</v>
      </c>
      <c r="H43" s="23"/>
    </row>
    <row r="44" spans="1:8" s="2" customFormat="1" ht="13.5">
      <c r="A44" s="48" t="s">
        <v>86</v>
      </c>
      <c r="B44" s="73"/>
      <c r="C44" s="109"/>
      <c r="D44" s="109"/>
      <c r="E44" s="109"/>
      <c r="F44" s="109"/>
      <c r="G44" s="109"/>
      <c r="H44" s="109"/>
    </row>
    <row r="45" spans="1:8" s="2" customFormat="1" ht="13.5">
      <c r="A45" s="46" t="s">
        <v>87</v>
      </c>
      <c r="B45" s="72"/>
      <c r="C45" s="109"/>
      <c r="D45" s="109"/>
      <c r="E45" s="109"/>
      <c r="F45" s="109"/>
      <c r="G45" s="109"/>
      <c r="H45" s="109"/>
    </row>
    <row r="46" spans="1:8" s="2" customFormat="1" ht="13.5">
      <c r="A46" s="50" t="s">
        <v>88</v>
      </c>
      <c r="B46" s="74"/>
      <c r="C46" s="108"/>
      <c r="D46" s="108"/>
      <c r="E46" s="108"/>
      <c r="F46" s="108"/>
      <c r="G46" s="108"/>
      <c r="H46" s="108"/>
    </row>
    <row r="47" spans="1:8" s="2" customFormat="1" ht="9.75" customHeight="1">
      <c r="A47" s="110"/>
      <c r="B47" s="110"/>
      <c r="C47" s="110"/>
      <c r="D47" s="110"/>
      <c r="E47" s="110"/>
      <c r="F47" s="110"/>
      <c r="G47" s="110"/>
      <c r="H47" s="110"/>
    </row>
    <row r="48" spans="1:8" s="2" customFormat="1" ht="13.5" customHeight="1">
      <c r="A48" s="44" t="s">
        <v>89</v>
      </c>
      <c r="B48" s="75" t="s">
        <v>6</v>
      </c>
      <c r="C48" s="107"/>
      <c r="D48" s="107"/>
      <c r="E48" s="107"/>
      <c r="F48" s="107"/>
      <c r="G48" s="107"/>
      <c r="H48" s="107"/>
    </row>
    <row r="49" spans="1:8" s="2" customFormat="1" ht="13.5">
      <c r="A49" s="46" t="s">
        <v>90</v>
      </c>
      <c r="B49" s="76"/>
      <c r="C49" s="109"/>
      <c r="D49" s="109"/>
      <c r="E49" s="109"/>
      <c r="F49" s="109"/>
      <c r="G49" s="109"/>
      <c r="H49" s="109"/>
    </row>
    <row r="50" spans="1:8" s="2" customFormat="1" ht="13.5">
      <c r="A50" s="46" t="s">
        <v>91</v>
      </c>
      <c r="B50" s="76"/>
      <c r="C50" s="109"/>
      <c r="D50" s="109"/>
      <c r="E50" s="109"/>
      <c r="F50" s="109"/>
      <c r="G50" s="109"/>
      <c r="H50" s="109"/>
    </row>
    <row r="51" spans="1:8" s="2" customFormat="1" ht="13.5">
      <c r="A51" s="46" t="s">
        <v>92</v>
      </c>
      <c r="B51" s="76"/>
      <c r="C51" s="68" t="s">
        <v>93</v>
      </c>
      <c r="D51" s="38"/>
      <c r="E51" s="70" t="s">
        <v>94</v>
      </c>
      <c r="F51" s="121"/>
      <c r="G51" s="121"/>
      <c r="H51" s="121"/>
    </row>
    <row r="52" spans="1:8" s="2" customFormat="1" ht="13.5">
      <c r="A52" s="46" t="s">
        <v>95</v>
      </c>
      <c r="B52" s="76"/>
      <c r="C52" s="109"/>
      <c r="D52" s="109"/>
      <c r="E52" s="109"/>
      <c r="F52" s="109"/>
      <c r="G52" s="109"/>
      <c r="H52" s="109"/>
    </row>
    <row r="53" spans="1:8" s="2" customFormat="1" ht="13.5">
      <c r="A53" s="46" t="s">
        <v>96</v>
      </c>
      <c r="B53" s="76"/>
      <c r="C53" s="109"/>
      <c r="D53" s="109"/>
      <c r="E53" s="109"/>
      <c r="F53" s="109"/>
      <c r="G53" s="109"/>
      <c r="H53" s="109"/>
    </row>
    <row r="54" spans="1:8" s="2" customFormat="1" ht="13.5">
      <c r="A54" s="46" t="s">
        <v>97</v>
      </c>
      <c r="B54" s="76"/>
      <c r="C54" s="109"/>
      <c r="D54" s="109"/>
      <c r="E54" s="109"/>
      <c r="F54" s="109"/>
      <c r="G54" s="109"/>
      <c r="H54" s="109"/>
    </row>
    <row r="55" spans="1:8" s="2" customFormat="1" ht="27">
      <c r="A55" s="77" t="s">
        <v>98</v>
      </c>
      <c r="B55" s="78"/>
      <c r="C55" s="119"/>
      <c r="D55" s="119"/>
      <c r="E55" s="119"/>
      <c r="F55" s="119"/>
      <c r="G55" s="119"/>
      <c r="H55" s="119"/>
    </row>
    <row r="56" spans="1:8" s="2" customFormat="1" ht="3.75" customHeight="1">
      <c r="A56" s="120"/>
      <c r="B56" s="120"/>
      <c r="C56" s="120"/>
      <c r="D56" s="120"/>
      <c r="E56" s="120"/>
      <c r="F56" s="120"/>
      <c r="G56" s="120"/>
      <c r="H56" s="120"/>
    </row>
    <row r="57" spans="1:8" s="2" customFormat="1" ht="3.75" customHeight="1">
      <c r="A57" s="118"/>
      <c r="B57" s="118"/>
      <c r="C57" s="118"/>
      <c r="D57" s="118"/>
      <c r="E57" s="118"/>
      <c r="F57" s="118"/>
      <c r="G57" s="118"/>
      <c r="H57" s="118"/>
    </row>
    <row r="58" spans="1:8" s="2" customFormat="1" ht="13.5" customHeight="1">
      <c r="A58" s="44" t="s">
        <v>99</v>
      </c>
      <c r="B58" s="45" t="s">
        <v>6</v>
      </c>
      <c r="C58" s="107"/>
      <c r="D58" s="107"/>
      <c r="E58" s="107"/>
      <c r="F58" s="107"/>
      <c r="G58" s="107"/>
      <c r="H58" s="107"/>
    </row>
    <row r="59" spans="1:8" s="2" customFormat="1" ht="13.5">
      <c r="A59" s="46" t="s">
        <v>100</v>
      </c>
      <c r="B59" s="79"/>
      <c r="C59" s="109"/>
      <c r="D59" s="109"/>
      <c r="E59" s="109"/>
      <c r="F59" s="109"/>
      <c r="G59" s="109"/>
      <c r="H59" s="109"/>
    </row>
    <row r="60" spans="1:8" s="2" customFormat="1" ht="13.5">
      <c r="A60" s="46" t="s">
        <v>101</v>
      </c>
      <c r="B60" s="79"/>
      <c r="C60" s="109"/>
      <c r="D60" s="109"/>
      <c r="E60" s="109"/>
      <c r="F60" s="109"/>
      <c r="G60" s="109"/>
      <c r="H60" s="109"/>
    </row>
    <row r="61" spans="1:8" s="2" customFormat="1" ht="13.5">
      <c r="A61" s="46" t="s">
        <v>102</v>
      </c>
      <c r="B61" s="79"/>
      <c r="C61" s="109"/>
      <c r="D61" s="109"/>
      <c r="E61" s="109"/>
      <c r="F61" s="109"/>
      <c r="G61" s="109"/>
      <c r="H61" s="109"/>
    </row>
    <row r="62" spans="1:8" s="2" customFormat="1" ht="13.5">
      <c r="A62" s="46" t="s">
        <v>103</v>
      </c>
      <c r="B62" s="76"/>
      <c r="C62" s="109"/>
      <c r="D62" s="109"/>
      <c r="E62" s="109"/>
      <c r="F62" s="109"/>
      <c r="G62" s="109"/>
      <c r="H62" s="109"/>
    </row>
    <row r="63" spans="1:8" s="2" customFormat="1" ht="13.5">
      <c r="A63" s="46" t="s">
        <v>104</v>
      </c>
      <c r="B63" s="79"/>
      <c r="C63" s="109"/>
      <c r="D63" s="109"/>
      <c r="E63" s="109"/>
      <c r="F63" s="109"/>
      <c r="G63" s="109"/>
      <c r="H63" s="109"/>
    </row>
    <row r="64" spans="1:8" s="2" customFormat="1" ht="13.5">
      <c r="A64" s="46" t="s">
        <v>105</v>
      </c>
      <c r="B64" s="79"/>
      <c r="C64" s="109"/>
      <c r="D64" s="109"/>
      <c r="E64" s="109"/>
      <c r="F64" s="109"/>
      <c r="G64" s="109"/>
      <c r="H64" s="109"/>
    </row>
    <row r="65" spans="1:8" s="2" customFormat="1" ht="13.5">
      <c r="A65" s="50" t="s">
        <v>106</v>
      </c>
      <c r="B65" s="80"/>
      <c r="C65" s="108" t="s">
        <v>107</v>
      </c>
      <c r="D65" s="108"/>
      <c r="E65" s="108"/>
      <c r="F65" s="108"/>
      <c r="G65" s="108"/>
      <c r="H65" s="108"/>
    </row>
    <row r="66" spans="1:8" s="2" customFormat="1" ht="9.75" customHeight="1">
      <c r="A66" s="110"/>
      <c r="B66" s="110"/>
      <c r="C66" s="110"/>
      <c r="D66" s="110"/>
      <c r="E66" s="110"/>
      <c r="F66" s="110"/>
      <c r="G66" s="110"/>
      <c r="H66" s="110"/>
    </row>
    <row r="67" spans="1:8" s="2" customFormat="1" ht="13.5" customHeight="1">
      <c r="A67" s="44" t="s">
        <v>108</v>
      </c>
      <c r="B67" s="45" t="s">
        <v>6</v>
      </c>
      <c r="C67" s="107"/>
      <c r="D67" s="107"/>
      <c r="E67" s="107"/>
      <c r="F67" s="107"/>
      <c r="G67" s="107"/>
      <c r="H67" s="107"/>
    </row>
    <row r="68" spans="1:8" s="2" customFormat="1" ht="13.5">
      <c r="A68" s="46" t="s">
        <v>109</v>
      </c>
      <c r="B68" s="84"/>
      <c r="C68" s="109"/>
      <c r="D68" s="109"/>
      <c r="E68" s="109"/>
      <c r="F68" s="109"/>
      <c r="G68" s="109"/>
      <c r="H68" s="109"/>
    </row>
    <row r="69" spans="1:8" s="2" customFormat="1" ht="13.5">
      <c r="A69" s="46" t="s">
        <v>110</v>
      </c>
      <c r="B69" s="84"/>
      <c r="C69" s="109"/>
      <c r="D69" s="109"/>
      <c r="E69" s="109"/>
      <c r="F69" s="109"/>
      <c r="G69" s="109"/>
      <c r="H69" s="109"/>
    </row>
    <row r="70" spans="1:8" s="2" customFormat="1" ht="13.5">
      <c r="A70" s="46" t="s">
        <v>111</v>
      </c>
      <c r="B70" s="84"/>
      <c r="C70" s="109"/>
      <c r="D70" s="109"/>
      <c r="E70" s="109"/>
      <c r="F70" s="109"/>
      <c r="G70" s="109"/>
      <c r="H70" s="109"/>
    </row>
    <row r="71" spans="1:8" s="2" customFormat="1" ht="13.5">
      <c r="A71" s="46" t="s">
        <v>112</v>
      </c>
      <c r="B71" s="84" t="s">
        <v>20</v>
      </c>
      <c r="C71" s="81" t="s">
        <v>113</v>
      </c>
      <c r="D71" s="37"/>
      <c r="E71" s="55" t="s">
        <v>114</v>
      </c>
      <c r="F71" s="37"/>
      <c r="G71" s="116"/>
      <c r="H71" s="116"/>
    </row>
    <row r="72" spans="1:8" s="2" customFormat="1" ht="13.5">
      <c r="A72" s="46" t="s">
        <v>115</v>
      </c>
      <c r="B72" s="84" t="s">
        <v>116</v>
      </c>
      <c r="C72" s="62" t="s">
        <v>113</v>
      </c>
      <c r="D72" s="36"/>
      <c r="E72" s="56" t="s">
        <v>117</v>
      </c>
      <c r="F72" s="36"/>
      <c r="G72" s="56" t="s">
        <v>114</v>
      </c>
      <c r="H72" s="23"/>
    </row>
    <row r="73" spans="1:8" s="2" customFormat="1" ht="13.5">
      <c r="A73" s="46" t="s">
        <v>118</v>
      </c>
      <c r="B73" s="84"/>
      <c r="C73" s="109"/>
      <c r="D73" s="109"/>
      <c r="E73" s="109"/>
      <c r="F73" s="109"/>
      <c r="G73" s="109"/>
      <c r="H73" s="109"/>
    </row>
    <row r="74" spans="1:8" s="2" customFormat="1" ht="13.5">
      <c r="A74" s="46" t="s">
        <v>119</v>
      </c>
      <c r="B74" s="84"/>
      <c r="C74" s="109"/>
      <c r="D74" s="109"/>
      <c r="E74" s="109"/>
      <c r="F74" s="109"/>
      <c r="G74" s="109"/>
      <c r="H74" s="109"/>
    </row>
    <row r="75" spans="1:8" s="2" customFormat="1" ht="13.5">
      <c r="A75" s="46" t="s">
        <v>120</v>
      </c>
      <c r="B75" s="84" t="s">
        <v>8</v>
      </c>
      <c r="C75" s="62" t="s">
        <v>10</v>
      </c>
      <c r="D75" s="37"/>
      <c r="E75" s="55" t="s">
        <v>11</v>
      </c>
      <c r="F75" s="37"/>
      <c r="G75" s="55" t="s">
        <v>121</v>
      </c>
      <c r="H75" s="39"/>
    </row>
    <row r="76" spans="1:8" s="2" customFormat="1" ht="13.5">
      <c r="A76" s="50" t="s">
        <v>122</v>
      </c>
      <c r="B76" s="85" t="s">
        <v>123</v>
      </c>
      <c r="C76" s="82" t="s">
        <v>124</v>
      </c>
      <c r="D76" s="40"/>
      <c r="E76" s="83" t="s">
        <v>125</v>
      </c>
      <c r="F76" s="117"/>
      <c r="G76" s="117"/>
      <c r="H76" s="117"/>
    </row>
    <row r="77" spans="1:8" s="2" customFormat="1" ht="9.75" customHeight="1" thickBot="1">
      <c r="A77" s="110"/>
      <c r="B77" s="110"/>
      <c r="C77" s="110"/>
      <c r="D77" s="110"/>
      <c r="E77" s="110"/>
      <c r="F77" s="110"/>
      <c r="G77" s="110"/>
      <c r="H77" s="110"/>
    </row>
    <row r="78" spans="1:8" s="2" customFormat="1" ht="13.5">
      <c r="A78" s="44" t="s">
        <v>126</v>
      </c>
      <c r="B78" s="45" t="s">
        <v>6</v>
      </c>
      <c r="C78" s="113" t="s">
        <v>28</v>
      </c>
      <c r="D78" s="114"/>
      <c r="E78" s="115"/>
      <c r="F78" s="113" t="s">
        <v>29</v>
      </c>
      <c r="G78" s="114"/>
      <c r="H78" s="115"/>
    </row>
    <row r="79" spans="1:8" s="2" customFormat="1" ht="13.5">
      <c r="A79" s="46" t="s">
        <v>127</v>
      </c>
      <c r="B79" s="84"/>
      <c r="C79" s="102"/>
      <c r="D79" s="105"/>
      <c r="E79" s="106"/>
      <c r="F79" s="102"/>
      <c r="G79" s="105"/>
      <c r="H79" s="106"/>
    </row>
    <row r="80" spans="1:8" s="2" customFormat="1" ht="13.5">
      <c r="A80" s="46" t="s">
        <v>128</v>
      </c>
      <c r="B80" s="84"/>
      <c r="C80" s="102"/>
      <c r="D80" s="105"/>
      <c r="E80" s="106"/>
      <c r="F80" s="102"/>
      <c r="G80" s="105"/>
      <c r="H80" s="106"/>
    </row>
    <row r="81" spans="1:8" s="2" customFormat="1" ht="13.5">
      <c r="A81" s="46" t="s">
        <v>129</v>
      </c>
      <c r="B81" s="84"/>
      <c r="C81" s="102"/>
      <c r="D81" s="105"/>
      <c r="E81" s="106"/>
      <c r="F81" s="102"/>
      <c r="G81" s="105"/>
      <c r="H81" s="106"/>
    </row>
    <row r="82" spans="1:8" s="2" customFormat="1" ht="13.5">
      <c r="A82" s="46" t="s">
        <v>130</v>
      </c>
      <c r="B82" s="84"/>
      <c r="C82" s="102"/>
      <c r="D82" s="105"/>
      <c r="E82" s="106"/>
      <c r="F82" s="102"/>
      <c r="G82" s="105"/>
      <c r="H82" s="106"/>
    </row>
    <row r="83" spans="1:8" s="2" customFormat="1" ht="27">
      <c r="A83" s="46" t="s">
        <v>131</v>
      </c>
      <c r="B83" s="84" t="s">
        <v>132</v>
      </c>
      <c r="C83" s="62" t="s">
        <v>133</v>
      </c>
      <c r="D83" s="16"/>
      <c r="E83" s="15"/>
      <c r="F83" s="52" t="s">
        <v>134</v>
      </c>
      <c r="G83" s="16"/>
      <c r="H83" s="15"/>
    </row>
    <row r="84" spans="1:8" s="2" customFormat="1" ht="13.5">
      <c r="A84" s="46" t="s">
        <v>135</v>
      </c>
      <c r="B84" s="84" t="s">
        <v>136</v>
      </c>
      <c r="C84" s="99"/>
      <c r="D84" s="100"/>
      <c r="E84" s="101"/>
      <c r="F84" s="99"/>
      <c r="G84" s="100"/>
      <c r="H84" s="101"/>
    </row>
    <row r="85" spans="1:8" s="2" customFormat="1" ht="13.5">
      <c r="A85" s="46" t="s">
        <v>137</v>
      </c>
      <c r="B85" s="84" t="s">
        <v>138</v>
      </c>
      <c r="C85" s="102"/>
      <c r="D85" s="105"/>
      <c r="E85" s="106"/>
      <c r="F85" s="102"/>
      <c r="G85" s="105"/>
      <c r="H85" s="106"/>
    </row>
    <row r="86" spans="1:8" s="2" customFormat="1" ht="13.5">
      <c r="A86" s="46" t="s">
        <v>139</v>
      </c>
      <c r="B86" s="84" t="s">
        <v>138</v>
      </c>
      <c r="C86" s="102"/>
      <c r="D86" s="105"/>
      <c r="E86" s="106"/>
      <c r="F86" s="102"/>
      <c r="G86" s="105"/>
      <c r="H86" s="106"/>
    </row>
    <row r="87" spans="1:8" s="2" customFormat="1" ht="27">
      <c r="A87" s="46" t="s">
        <v>140</v>
      </c>
      <c r="B87" s="84" t="s">
        <v>141</v>
      </c>
      <c r="C87" s="102"/>
      <c r="D87" s="105"/>
      <c r="E87" s="106"/>
      <c r="F87" s="102"/>
      <c r="G87" s="105"/>
      <c r="H87" s="106"/>
    </row>
    <row r="88" spans="1:8" s="2" customFormat="1" ht="13.5">
      <c r="A88" s="46" t="s">
        <v>142</v>
      </c>
      <c r="B88" s="84" t="s">
        <v>143</v>
      </c>
      <c r="C88" s="102"/>
      <c r="D88" s="105"/>
      <c r="E88" s="106"/>
      <c r="F88" s="102"/>
      <c r="G88" s="105"/>
      <c r="H88" s="106"/>
    </row>
    <row r="89" spans="1:8" s="2" customFormat="1" ht="13.5">
      <c r="A89" s="46" t="s">
        <v>144</v>
      </c>
      <c r="B89" s="84" t="s">
        <v>145</v>
      </c>
      <c r="C89" s="102"/>
      <c r="D89" s="105"/>
      <c r="E89" s="106"/>
      <c r="F89" s="102"/>
      <c r="G89" s="105"/>
      <c r="H89" s="106"/>
    </row>
    <row r="90" spans="1:8" s="2" customFormat="1" ht="13.5">
      <c r="A90" s="46" t="s">
        <v>146</v>
      </c>
      <c r="B90" s="84" t="s">
        <v>147</v>
      </c>
      <c r="C90" s="102"/>
      <c r="D90" s="105"/>
      <c r="E90" s="106"/>
      <c r="F90" s="102"/>
      <c r="G90" s="105"/>
      <c r="H90" s="106"/>
    </row>
    <row r="91" spans="1:8" s="2" customFormat="1" ht="13.5">
      <c r="A91" s="46" t="s">
        <v>148</v>
      </c>
      <c r="B91" s="84"/>
      <c r="C91" s="102"/>
      <c r="D91" s="105"/>
      <c r="E91" s="106"/>
      <c r="F91" s="102"/>
      <c r="G91" s="105"/>
      <c r="H91" s="106"/>
    </row>
    <row r="92" spans="1:8" s="2" customFormat="1" ht="13.5">
      <c r="A92" s="46" t="s">
        <v>149</v>
      </c>
      <c r="B92" s="84"/>
      <c r="C92" s="102"/>
      <c r="D92" s="105"/>
      <c r="E92" s="106"/>
      <c r="F92" s="102"/>
      <c r="G92" s="105"/>
      <c r="H92" s="106"/>
    </row>
    <row r="93" spans="1:8" s="2" customFormat="1" ht="13.5">
      <c r="A93" s="46" t="s">
        <v>150</v>
      </c>
      <c r="B93" s="84"/>
      <c r="C93" s="102"/>
      <c r="D93" s="105"/>
      <c r="E93" s="106"/>
      <c r="F93" s="102"/>
      <c r="G93" s="105"/>
      <c r="H93" s="106"/>
    </row>
    <row r="94" spans="1:8" s="2" customFormat="1" ht="27">
      <c r="A94" s="46" t="s">
        <v>151</v>
      </c>
      <c r="B94" s="84" t="s">
        <v>152</v>
      </c>
      <c r="C94" s="102"/>
      <c r="D94" s="105"/>
      <c r="E94" s="106"/>
      <c r="F94" s="102"/>
      <c r="G94" s="105"/>
      <c r="H94" s="106"/>
    </row>
    <row r="95" spans="1:8" s="2" customFormat="1" ht="13.5">
      <c r="A95" s="46" t="s">
        <v>153</v>
      </c>
      <c r="B95" s="84" t="s">
        <v>154</v>
      </c>
      <c r="C95" s="102"/>
      <c r="D95" s="105"/>
      <c r="E95" s="106"/>
      <c r="F95" s="102"/>
      <c r="G95" s="105"/>
      <c r="H95" s="106"/>
    </row>
    <row r="96" spans="1:8" s="2" customFormat="1" ht="13.5">
      <c r="A96" s="46" t="s">
        <v>155</v>
      </c>
      <c r="B96" s="84"/>
      <c r="C96" s="102"/>
      <c r="D96" s="105"/>
      <c r="E96" s="106"/>
      <c r="F96" s="102"/>
      <c r="G96" s="105"/>
      <c r="H96" s="106"/>
    </row>
    <row r="97" spans="1:8" s="2" customFormat="1" ht="13.5">
      <c r="A97" s="46" t="s">
        <v>156</v>
      </c>
      <c r="B97" s="84" t="s">
        <v>157</v>
      </c>
      <c r="C97" s="102"/>
      <c r="D97" s="105"/>
      <c r="E97" s="106"/>
      <c r="F97" s="102"/>
      <c r="G97" s="105"/>
      <c r="H97" s="106"/>
    </row>
    <row r="98" spans="1:8" s="2" customFormat="1" ht="13.5">
      <c r="A98" s="46" t="s">
        <v>158</v>
      </c>
      <c r="B98" s="84" t="s">
        <v>159</v>
      </c>
      <c r="C98" s="95"/>
      <c r="D98" s="24"/>
      <c r="E98" s="96"/>
      <c r="F98" s="95"/>
      <c r="G98" s="24"/>
      <c r="H98" s="96"/>
    </row>
    <row r="99" spans="1:8" s="2" customFormat="1" ht="13.5">
      <c r="A99" s="46" t="s">
        <v>160</v>
      </c>
      <c r="B99" s="84" t="s">
        <v>161</v>
      </c>
      <c r="C99" s="102"/>
      <c r="D99" s="103"/>
      <c r="E99" s="104"/>
      <c r="F99" s="102"/>
      <c r="G99" s="103"/>
      <c r="H99" s="104"/>
    </row>
    <row r="100" spans="1:8" s="2" customFormat="1" ht="13.5">
      <c r="A100" s="46" t="s">
        <v>162</v>
      </c>
      <c r="B100" s="84" t="s">
        <v>161</v>
      </c>
      <c r="C100" s="95"/>
      <c r="D100" s="97"/>
      <c r="E100" s="98"/>
      <c r="F100" s="95"/>
      <c r="G100" s="97"/>
      <c r="H100" s="98"/>
    </row>
    <row r="101" spans="1:8" s="2" customFormat="1" ht="13.5">
      <c r="A101" s="46" t="s">
        <v>163</v>
      </c>
      <c r="B101" s="84"/>
      <c r="C101" s="102"/>
      <c r="D101" s="105"/>
      <c r="E101" s="106"/>
      <c r="F101" s="102"/>
      <c r="G101" s="105"/>
      <c r="H101" s="106"/>
    </row>
    <row r="102" spans="1:8" s="2" customFormat="1" ht="13.5">
      <c r="A102" s="46" t="s">
        <v>164</v>
      </c>
      <c r="B102" s="84"/>
      <c r="C102" s="102"/>
      <c r="D102" s="105"/>
      <c r="E102" s="106"/>
      <c r="F102" s="102"/>
      <c r="G102" s="105"/>
      <c r="H102" s="106"/>
    </row>
    <row r="103" spans="1:8" s="2" customFormat="1" ht="27">
      <c r="A103" s="46" t="s">
        <v>165</v>
      </c>
      <c r="B103" s="84" t="s">
        <v>152</v>
      </c>
      <c r="C103" s="102"/>
      <c r="D103" s="105"/>
      <c r="E103" s="106"/>
      <c r="F103" s="102"/>
      <c r="G103" s="105"/>
      <c r="H103" s="106"/>
    </row>
    <row r="104" spans="1:8" s="2" customFormat="1" ht="13.5">
      <c r="A104" s="46" t="s">
        <v>166</v>
      </c>
      <c r="B104" s="84" t="s">
        <v>154</v>
      </c>
      <c r="C104" s="102"/>
      <c r="D104" s="105"/>
      <c r="E104" s="106"/>
      <c r="F104" s="102"/>
      <c r="G104" s="105"/>
      <c r="H104" s="106"/>
    </row>
    <row r="105" spans="1:8" s="2" customFormat="1" ht="13.5">
      <c r="A105" s="46" t="s">
        <v>167</v>
      </c>
      <c r="B105" s="84" t="s">
        <v>136</v>
      </c>
      <c r="C105" s="99"/>
      <c r="D105" s="100"/>
      <c r="E105" s="101"/>
      <c r="F105" s="99"/>
      <c r="G105" s="100"/>
      <c r="H105" s="101"/>
    </row>
    <row r="106" spans="1:8" s="2" customFormat="1" ht="13.5">
      <c r="A106" s="46" t="s">
        <v>168</v>
      </c>
      <c r="B106" s="84" t="s">
        <v>169</v>
      </c>
      <c r="C106" s="102"/>
      <c r="D106" s="105"/>
      <c r="E106" s="106"/>
      <c r="F106" s="102"/>
      <c r="G106" s="105"/>
      <c r="H106" s="106"/>
    </row>
    <row r="107" spans="1:8" s="2" customFormat="1" ht="13.5">
      <c r="A107" s="46" t="s">
        <v>170</v>
      </c>
      <c r="B107" s="84" t="s">
        <v>58</v>
      </c>
      <c r="C107" s="102"/>
      <c r="D107" s="105"/>
      <c r="E107" s="106"/>
      <c r="F107" s="102"/>
      <c r="G107" s="105"/>
      <c r="H107" s="106"/>
    </row>
    <row r="108" spans="1:8" s="2" customFormat="1" ht="13.5">
      <c r="A108" s="46" t="s">
        <v>171</v>
      </c>
      <c r="B108" s="84" t="s">
        <v>154</v>
      </c>
      <c r="C108" s="102"/>
      <c r="D108" s="105"/>
      <c r="E108" s="106"/>
      <c r="F108" s="102"/>
      <c r="G108" s="105"/>
      <c r="H108" s="106"/>
    </row>
    <row r="109" spans="1:8" s="2" customFormat="1" ht="13.5">
      <c r="A109" s="46" t="s">
        <v>172</v>
      </c>
      <c r="B109" s="84"/>
      <c r="C109" s="95"/>
      <c r="D109" s="24"/>
      <c r="E109" s="96"/>
      <c r="F109" s="95"/>
      <c r="G109" s="24"/>
      <c r="H109" s="96"/>
    </row>
    <row r="110" spans="1:8" s="2" customFormat="1" ht="13.5">
      <c r="A110" s="46" t="s">
        <v>173</v>
      </c>
      <c r="B110" s="84"/>
      <c r="C110" s="102"/>
      <c r="D110" s="105"/>
      <c r="E110" s="106"/>
      <c r="F110" s="102"/>
      <c r="G110" s="105"/>
      <c r="H110" s="106"/>
    </row>
    <row r="111" spans="1:8" s="2" customFormat="1" ht="14.1" thickBot="1">
      <c r="A111" s="50" t="s">
        <v>174</v>
      </c>
      <c r="B111" s="85"/>
      <c r="C111" s="102"/>
      <c r="D111" s="105"/>
      <c r="E111" s="106"/>
      <c r="F111" s="102"/>
      <c r="G111" s="105"/>
      <c r="H111" s="106"/>
    </row>
    <row r="112" spans="1:8" s="2" customFormat="1" ht="9.75" customHeight="1" thickBot="1">
      <c r="A112" s="110"/>
      <c r="B112" s="110"/>
      <c r="C112" s="110"/>
      <c r="D112" s="110"/>
      <c r="E112" s="110"/>
      <c r="F112" s="110"/>
      <c r="G112" s="110"/>
      <c r="H112" s="110"/>
    </row>
    <row r="113" spans="1:8" s="2" customFormat="1" ht="13.5" customHeight="1">
      <c r="A113" s="44" t="s">
        <v>175</v>
      </c>
      <c r="B113" s="45" t="s">
        <v>6</v>
      </c>
      <c r="C113" s="107"/>
      <c r="D113" s="107"/>
      <c r="E113" s="107"/>
      <c r="F113" s="107"/>
      <c r="G113" s="107"/>
      <c r="H113" s="107"/>
    </row>
    <row r="114" spans="1:8" s="2" customFormat="1" ht="13.5">
      <c r="A114" s="46" t="s">
        <v>176</v>
      </c>
      <c r="B114" s="84"/>
      <c r="C114" s="109"/>
      <c r="D114" s="109"/>
      <c r="E114" s="109"/>
      <c r="F114" s="109"/>
      <c r="G114" s="109"/>
      <c r="H114" s="109"/>
    </row>
    <row r="115" spans="1:8" s="2" customFormat="1" ht="13.5">
      <c r="A115" s="46" t="s">
        <v>177</v>
      </c>
      <c r="B115" s="84"/>
      <c r="C115" s="109"/>
      <c r="D115" s="109"/>
      <c r="E115" s="109"/>
      <c r="F115" s="109"/>
      <c r="G115" s="109"/>
      <c r="H115" s="109"/>
    </row>
    <row r="116" spans="1:8" s="2" customFormat="1" ht="13.5">
      <c r="A116" s="46" t="s">
        <v>178</v>
      </c>
      <c r="B116" s="84" t="s">
        <v>179</v>
      </c>
      <c r="C116" s="25"/>
      <c r="D116" s="111"/>
      <c r="E116" s="111"/>
      <c r="F116" s="111"/>
      <c r="G116" s="111"/>
      <c r="H116" s="111"/>
    </row>
    <row r="117" spans="1:8" s="2" customFormat="1" ht="13.5">
      <c r="A117" s="46" t="s">
        <v>180</v>
      </c>
      <c r="B117" s="84" t="s">
        <v>181</v>
      </c>
      <c r="C117" s="62" t="s">
        <v>182</v>
      </c>
      <c r="D117" s="14"/>
      <c r="E117" s="55" t="s">
        <v>183</v>
      </c>
      <c r="F117" s="14"/>
      <c r="G117" s="55" t="s">
        <v>184</v>
      </c>
      <c r="H117" s="15"/>
    </row>
    <row r="118" spans="1:8" s="2" customFormat="1" ht="13.5">
      <c r="A118" s="46" t="s">
        <v>180</v>
      </c>
      <c r="B118" s="84" t="s">
        <v>181</v>
      </c>
      <c r="C118" s="62" t="s">
        <v>185</v>
      </c>
      <c r="D118" s="14"/>
      <c r="E118" s="55" t="s">
        <v>186</v>
      </c>
      <c r="F118" s="14"/>
      <c r="G118" s="55" t="s">
        <v>187</v>
      </c>
      <c r="H118" s="15"/>
    </row>
    <row r="119" spans="1:8" s="2" customFormat="1" ht="13.5">
      <c r="A119" s="46" t="s">
        <v>188</v>
      </c>
      <c r="B119" s="84"/>
      <c r="C119" s="109"/>
      <c r="D119" s="109"/>
      <c r="E119" s="109"/>
      <c r="F119" s="109"/>
      <c r="G119" s="109"/>
      <c r="H119" s="109"/>
    </row>
    <row r="120" spans="1:8" s="2" customFormat="1" ht="13.5">
      <c r="A120" s="50" t="s">
        <v>189</v>
      </c>
      <c r="B120" s="85"/>
      <c r="C120" s="108"/>
      <c r="D120" s="108"/>
      <c r="E120" s="108"/>
      <c r="F120" s="108"/>
      <c r="G120" s="108"/>
      <c r="H120" s="108"/>
    </row>
    <row r="121" spans="1:8" s="2" customFormat="1" ht="9.75" customHeight="1">
      <c r="A121" s="110"/>
      <c r="B121" s="110"/>
      <c r="C121" s="110"/>
      <c r="D121" s="110"/>
      <c r="E121" s="110"/>
      <c r="F121" s="110"/>
      <c r="G121" s="110"/>
      <c r="H121" s="110"/>
    </row>
    <row r="122" spans="1:8" s="2" customFormat="1" ht="13.5" customHeight="1">
      <c r="A122" s="88" t="s">
        <v>190</v>
      </c>
      <c r="B122" s="45" t="s">
        <v>6</v>
      </c>
      <c r="C122" s="107"/>
      <c r="D122" s="107"/>
      <c r="E122" s="107"/>
      <c r="F122" s="107"/>
      <c r="G122" s="107"/>
      <c r="H122" s="107"/>
    </row>
    <row r="123" spans="1:8" s="2" customFormat="1" ht="13.5">
      <c r="A123" s="89" t="s">
        <v>191</v>
      </c>
      <c r="B123" s="90"/>
      <c r="C123" s="109"/>
      <c r="D123" s="109"/>
      <c r="E123" s="109"/>
      <c r="F123" s="109"/>
      <c r="G123" s="109"/>
      <c r="H123" s="109"/>
    </row>
    <row r="124" spans="1:8" s="2" customFormat="1" ht="13.5">
      <c r="A124" s="86" t="s">
        <v>192</v>
      </c>
      <c r="B124" s="90"/>
      <c r="C124" s="62" t="s">
        <v>193</v>
      </c>
      <c r="D124" s="37"/>
      <c r="E124" s="55" t="s">
        <v>25</v>
      </c>
      <c r="F124" s="37"/>
      <c r="G124" s="55" t="s">
        <v>194</v>
      </c>
      <c r="H124" s="23"/>
    </row>
    <row r="125" spans="1:8" s="2" customFormat="1" ht="13.5">
      <c r="A125" s="46" t="s">
        <v>195</v>
      </c>
      <c r="B125" s="90" t="s">
        <v>196</v>
      </c>
      <c r="C125" s="62" t="s">
        <v>197</v>
      </c>
      <c r="D125" s="37"/>
      <c r="E125" s="55" t="s">
        <v>198</v>
      </c>
      <c r="F125" s="37"/>
      <c r="G125" s="55" t="s">
        <v>199</v>
      </c>
      <c r="H125" s="23"/>
    </row>
    <row r="126" spans="1:8" s="2" customFormat="1" ht="13.5">
      <c r="A126" s="77" t="s">
        <v>200</v>
      </c>
      <c r="B126" s="78"/>
      <c r="C126" s="108"/>
      <c r="D126" s="108"/>
      <c r="E126" s="108"/>
      <c r="F126" s="108"/>
      <c r="G126" s="108"/>
      <c r="H126" s="108"/>
    </row>
    <row r="127" spans="1:8" s="2" customFormat="1" ht="9.75" customHeight="1">
      <c r="A127" s="110"/>
      <c r="B127" s="110"/>
      <c r="C127" s="110"/>
      <c r="D127" s="110"/>
      <c r="E127" s="110"/>
      <c r="F127" s="110"/>
      <c r="G127" s="110"/>
      <c r="H127" s="110"/>
    </row>
    <row r="128" spans="1:8" s="2" customFormat="1" ht="13.5" customHeight="1">
      <c r="A128" s="44" t="s">
        <v>201</v>
      </c>
      <c r="B128" s="45" t="s">
        <v>6</v>
      </c>
      <c r="C128" s="107"/>
      <c r="D128" s="107"/>
      <c r="E128" s="107"/>
      <c r="F128" s="107"/>
      <c r="G128" s="107"/>
      <c r="H128" s="107"/>
    </row>
    <row r="129" spans="1:8" s="2" customFormat="1" ht="13.5">
      <c r="A129" s="48" t="s">
        <v>202</v>
      </c>
      <c r="B129" s="91"/>
      <c r="C129" s="109"/>
      <c r="D129" s="109"/>
      <c r="E129" s="109"/>
      <c r="F129" s="109"/>
      <c r="G129" s="109"/>
      <c r="H129" s="109"/>
    </row>
    <row r="130" spans="1:8" s="2" customFormat="1" ht="131.25" customHeight="1">
      <c r="A130" s="48" t="s">
        <v>203</v>
      </c>
      <c r="B130" s="91"/>
      <c r="C130" s="112" t="s">
        <v>204</v>
      </c>
      <c r="D130" s="112"/>
      <c r="E130" s="112"/>
      <c r="F130" s="112"/>
      <c r="G130" s="112"/>
      <c r="H130" s="112"/>
    </row>
    <row r="131" spans="1:8" s="2" customFormat="1" ht="14.1" thickBot="1">
      <c r="A131" s="50" t="s">
        <v>205</v>
      </c>
      <c r="B131" s="92"/>
      <c r="C131" s="108"/>
      <c r="D131" s="108"/>
      <c r="E131" s="108"/>
      <c r="F131" s="108"/>
      <c r="G131" s="108"/>
      <c r="H131" s="108"/>
    </row>
  </sheetData>
  <sheetProtection selectLockedCells="1" selectUnlockedCells="1"/>
  <mergeCells count="164">
    <mergeCell ref="A1:G1"/>
    <mergeCell ref="A2:H2"/>
    <mergeCell ref="A3:B3"/>
    <mergeCell ref="C3:H3"/>
    <mergeCell ref="F9:H9"/>
    <mergeCell ref="G11:H11"/>
    <mergeCell ref="B12:H12"/>
    <mergeCell ref="C13:E13"/>
    <mergeCell ref="F13:H13"/>
    <mergeCell ref="A4:B4"/>
    <mergeCell ref="C4:H4"/>
    <mergeCell ref="A5:H5"/>
    <mergeCell ref="C6:H6"/>
    <mergeCell ref="C16:E16"/>
    <mergeCell ref="F16:H16"/>
    <mergeCell ref="D18:E18"/>
    <mergeCell ref="G18:H18"/>
    <mergeCell ref="C14:E14"/>
    <mergeCell ref="F14:H14"/>
    <mergeCell ref="C15:E15"/>
    <mergeCell ref="F15:H15"/>
    <mergeCell ref="D24:E24"/>
    <mergeCell ref="G24:H24"/>
    <mergeCell ref="D25:E25"/>
    <mergeCell ref="G25:H25"/>
    <mergeCell ref="D19:E19"/>
    <mergeCell ref="G19:H19"/>
    <mergeCell ref="D20:E20"/>
    <mergeCell ref="G20:H20"/>
    <mergeCell ref="C28:E28"/>
    <mergeCell ref="F28:H28"/>
    <mergeCell ref="D29:E29"/>
    <mergeCell ref="G29:H29"/>
    <mergeCell ref="D26:E26"/>
    <mergeCell ref="G26:H26"/>
    <mergeCell ref="D27:E27"/>
    <mergeCell ref="G27:H27"/>
    <mergeCell ref="C35:H35"/>
    <mergeCell ref="A37:H37"/>
    <mergeCell ref="C38:E38"/>
    <mergeCell ref="F38:H38"/>
    <mergeCell ref="D30:E30"/>
    <mergeCell ref="G30:H30"/>
    <mergeCell ref="G33:H33"/>
    <mergeCell ref="F34:H34"/>
    <mergeCell ref="C41:E41"/>
    <mergeCell ref="F41:H41"/>
    <mergeCell ref="C42:E42"/>
    <mergeCell ref="F42:H42"/>
    <mergeCell ref="C39:E39"/>
    <mergeCell ref="F39:H39"/>
    <mergeCell ref="C40:E40"/>
    <mergeCell ref="F40:H40"/>
    <mergeCell ref="C46:E46"/>
    <mergeCell ref="F46:H46"/>
    <mergeCell ref="A47:H47"/>
    <mergeCell ref="C48:H48"/>
    <mergeCell ref="C44:E44"/>
    <mergeCell ref="F44:H44"/>
    <mergeCell ref="C45:E45"/>
    <mergeCell ref="F45:H45"/>
    <mergeCell ref="C53:H53"/>
    <mergeCell ref="C54:H54"/>
    <mergeCell ref="C55:H55"/>
    <mergeCell ref="A56:H56"/>
    <mergeCell ref="C49:H49"/>
    <mergeCell ref="C50:H50"/>
    <mergeCell ref="F51:H51"/>
    <mergeCell ref="C52:H52"/>
    <mergeCell ref="C61:H61"/>
    <mergeCell ref="C62:H62"/>
    <mergeCell ref="C63:H63"/>
    <mergeCell ref="C64:H64"/>
    <mergeCell ref="A57:H57"/>
    <mergeCell ref="C58:H58"/>
    <mergeCell ref="C59:H59"/>
    <mergeCell ref="C60:H60"/>
    <mergeCell ref="C69:H69"/>
    <mergeCell ref="C70:H70"/>
    <mergeCell ref="G71:H71"/>
    <mergeCell ref="C73:H73"/>
    <mergeCell ref="C65:H65"/>
    <mergeCell ref="A66:H66"/>
    <mergeCell ref="C67:H67"/>
    <mergeCell ref="C68:H68"/>
    <mergeCell ref="C74:H74"/>
    <mergeCell ref="F76:H76"/>
    <mergeCell ref="A77:H77"/>
    <mergeCell ref="C88:E88"/>
    <mergeCell ref="F88:H88"/>
    <mergeCell ref="C85:E85"/>
    <mergeCell ref="F85:H85"/>
    <mergeCell ref="C82:E82"/>
    <mergeCell ref="F82:H82"/>
    <mergeCell ref="C87:E87"/>
    <mergeCell ref="A112:H112"/>
    <mergeCell ref="C81:E81"/>
    <mergeCell ref="F81:H81"/>
    <mergeCell ref="C86:E86"/>
    <mergeCell ref="F86:H86"/>
    <mergeCell ref="F87:H87"/>
    <mergeCell ref="C78:E78"/>
    <mergeCell ref="F78:H78"/>
    <mergeCell ref="C79:E79"/>
    <mergeCell ref="F79:H79"/>
    <mergeCell ref="C80:E80"/>
    <mergeCell ref="F80:H80"/>
    <mergeCell ref="C92:E92"/>
    <mergeCell ref="F92:H92"/>
    <mergeCell ref="C93:E93"/>
    <mergeCell ref="F93:H93"/>
    <mergeCell ref="C131:H131"/>
    <mergeCell ref="C123:H123"/>
    <mergeCell ref="C126:H126"/>
    <mergeCell ref="A127:H127"/>
    <mergeCell ref="C128:H128"/>
    <mergeCell ref="C114:H114"/>
    <mergeCell ref="C115:H115"/>
    <mergeCell ref="C122:H122"/>
    <mergeCell ref="C129:H129"/>
    <mergeCell ref="D116:H116"/>
    <mergeCell ref="C119:H119"/>
    <mergeCell ref="C120:H120"/>
    <mergeCell ref="A121:H121"/>
    <mergeCell ref="C130:H130"/>
    <mergeCell ref="C113:H113"/>
    <mergeCell ref="C89:E89"/>
    <mergeCell ref="F89:H89"/>
    <mergeCell ref="C90:E90"/>
    <mergeCell ref="F90:H90"/>
    <mergeCell ref="C91:E91"/>
    <mergeCell ref="F91:H91"/>
    <mergeCell ref="C94:E94"/>
    <mergeCell ref="F94:H94"/>
    <mergeCell ref="C95:E95"/>
    <mergeCell ref="F95:H95"/>
    <mergeCell ref="C107:E107"/>
    <mergeCell ref="F107:H107"/>
    <mergeCell ref="C104:E104"/>
    <mergeCell ref="F104:H104"/>
    <mergeCell ref="C111:E111"/>
    <mergeCell ref="F111:H111"/>
    <mergeCell ref="C99:E99"/>
    <mergeCell ref="C105:E105"/>
    <mergeCell ref="F105:H105"/>
    <mergeCell ref="C84:E84"/>
    <mergeCell ref="F84:H84"/>
    <mergeCell ref="F99:H99"/>
    <mergeCell ref="C108:E108"/>
    <mergeCell ref="F108:H108"/>
    <mergeCell ref="C110:E110"/>
    <mergeCell ref="F110:H110"/>
    <mergeCell ref="C106:E106"/>
    <mergeCell ref="F106:H106"/>
    <mergeCell ref="C101:E101"/>
    <mergeCell ref="F101:H101"/>
    <mergeCell ref="C102:E102"/>
    <mergeCell ref="F102:H102"/>
    <mergeCell ref="C96:E96"/>
    <mergeCell ref="F96:H96"/>
    <mergeCell ref="C97:E97"/>
    <mergeCell ref="F97:H97"/>
    <mergeCell ref="C103:E103"/>
    <mergeCell ref="F103:H103"/>
  </mergeCells>
  <phoneticPr fontId="7" type="noConversion"/>
  <printOptions horizontalCentered="1"/>
  <pageMargins left="0.3" right="0.3" top="0.32013888888888886" bottom="0.4" header="0.51180555555555551" footer="0"/>
  <pageSetup scale="80" firstPageNumber="0" fitToHeight="2"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4C38B-EC4F-4190-B3EB-0BCDF498CE2A}">
  <dimension ref="A1:AV3"/>
  <sheetViews>
    <sheetView workbookViewId="0">
      <selection activeCell="P2" sqref="P2"/>
    </sheetView>
  </sheetViews>
  <sheetFormatPr defaultRowHeight="12.6"/>
  <cols>
    <col min="1" max="1" width="10.85546875" bestFit="1" customWidth="1"/>
    <col min="2" max="5" width="10.85546875" hidden="1" customWidth="1"/>
    <col min="6" max="6" width="28.28515625" bestFit="1" customWidth="1"/>
    <col min="7" max="8" width="28.28515625" hidden="1" customWidth="1"/>
    <col min="9" max="9" width="14.7109375" customWidth="1"/>
    <col min="10" max="10" width="10.5703125" customWidth="1"/>
    <col min="11" max="12" width="10.5703125" hidden="1" customWidth="1"/>
    <col min="13" max="13" width="28.5703125" customWidth="1"/>
    <col min="14" max="15" width="28.5703125" hidden="1" customWidth="1"/>
    <col min="16" max="16" width="120" customWidth="1"/>
    <col min="17" max="17" width="30.28515625" hidden="1" customWidth="1"/>
    <col min="18" max="18" width="44.28515625" hidden="1" customWidth="1"/>
    <col min="19" max="19" width="33.140625" customWidth="1"/>
    <col min="20" max="21" width="33.140625" hidden="1" customWidth="1"/>
    <col min="22" max="22" width="12.140625" bestFit="1" customWidth="1"/>
    <col min="23" max="24" width="9.140625" hidden="1" customWidth="1"/>
    <col min="25" max="25" width="29" bestFit="1" customWidth="1"/>
    <col min="27" max="29" width="9" hidden="1" customWidth="1"/>
    <col min="30" max="30" width="12.5703125" bestFit="1" customWidth="1"/>
    <col min="31" max="32" width="12.5703125" hidden="1" customWidth="1"/>
    <col min="33" max="33" width="11.42578125" bestFit="1" customWidth="1"/>
    <col min="34" max="37" width="9.140625" hidden="1" customWidth="1"/>
    <col min="38" max="38" width="30.7109375" hidden="1" customWidth="1"/>
    <col min="39" max="39" width="9" hidden="1" customWidth="1"/>
    <col min="40" max="43" width="9.140625" hidden="1" customWidth="1"/>
    <col min="44" max="44" width="31.5703125" bestFit="1" customWidth="1"/>
    <col min="48" max="48" width="11" bestFit="1" customWidth="1"/>
  </cols>
  <sheetData>
    <row r="1" spans="1:48">
      <c r="A1" s="93" t="s">
        <v>206</v>
      </c>
      <c r="B1" s="93" t="s">
        <v>207</v>
      </c>
      <c r="C1" s="93" t="s">
        <v>208</v>
      </c>
      <c r="D1" s="93" t="s">
        <v>209</v>
      </c>
      <c r="E1" s="93" t="s">
        <v>210</v>
      </c>
      <c r="F1" s="93" t="s">
        <v>211</v>
      </c>
      <c r="G1" s="93" t="s">
        <v>212</v>
      </c>
      <c r="H1" s="93" t="s">
        <v>213</v>
      </c>
      <c r="I1" s="93" t="s">
        <v>214</v>
      </c>
      <c r="J1" s="93" t="s">
        <v>215</v>
      </c>
      <c r="K1" s="93" t="s">
        <v>216</v>
      </c>
      <c r="L1" s="93" t="s">
        <v>217</v>
      </c>
      <c r="M1" s="93" t="s">
        <v>218</v>
      </c>
      <c r="N1" s="93" t="s">
        <v>219</v>
      </c>
      <c r="O1" s="93" t="s">
        <v>220</v>
      </c>
      <c r="P1" s="93" t="s">
        <v>221</v>
      </c>
      <c r="Q1" s="93" t="s">
        <v>222</v>
      </c>
      <c r="R1" s="93" t="s">
        <v>223</v>
      </c>
      <c r="S1" s="93" t="s">
        <v>224</v>
      </c>
      <c r="T1" s="93" t="s">
        <v>225</v>
      </c>
      <c r="U1" s="93" t="s">
        <v>226</v>
      </c>
      <c r="V1" s="93" t="s">
        <v>227</v>
      </c>
      <c r="W1" s="93" t="s">
        <v>228</v>
      </c>
      <c r="X1" s="93" t="s">
        <v>229</v>
      </c>
      <c r="Y1" s="93" t="s">
        <v>230</v>
      </c>
      <c r="Z1" s="93" t="s">
        <v>231</v>
      </c>
      <c r="AA1" s="93" t="s">
        <v>232</v>
      </c>
      <c r="AB1" s="93" t="s">
        <v>233</v>
      </c>
      <c r="AC1" s="93" t="s">
        <v>234</v>
      </c>
      <c r="AD1" s="93" t="s">
        <v>235</v>
      </c>
      <c r="AE1" s="93" t="s">
        <v>236</v>
      </c>
      <c r="AF1" s="93" t="s">
        <v>237</v>
      </c>
      <c r="AG1" s="93" t="s">
        <v>238</v>
      </c>
      <c r="AH1" s="93" t="s">
        <v>239</v>
      </c>
      <c r="AI1" s="93" t="s">
        <v>240</v>
      </c>
      <c r="AJ1" s="93" t="s">
        <v>241</v>
      </c>
      <c r="AK1" s="93" t="s">
        <v>242</v>
      </c>
      <c r="AL1" s="93" t="s">
        <v>243</v>
      </c>
      <c r="AM1" s="93" t="s">
        <v>244</v>
      </c>
      <c r="AN1" s="93" t="s">
        <v>245</v>
      </c>
      <c r="AO1" s="93" t="s">
        <v>246</v>
      </c>
      <c r="AP1" s="93" t="s">
        <v>247</v>
      </c>
      <c r="AQ1" s="93" t="s">
        <v>248</v>
      </c>
      <c r="AR1" s="93" t="s">
        <v>249</v>
      </c>
      <c r="AS1" s="93" t="s">
        <v>250</v>
      </c>
      <c r="AT1" s="93" t="s">
        <v>251</v>
      </c>
      <c r="AU1" s="93" t="s">
        <v>252</v>
      </c>
      <c r="AV1" s="93" t="s">
        <v>253</v>
      </c>
    </row>
    <row r="2" spans="1:48">
      <c r="A2" s="94">
        <f>FS_Specs_EV!C3</f>
        <v>77</v>
      </c>
      <c r="B2" s="94">
        <f>FS_Specs_EV!D7</f>
        <v>0</v>
      </c>
      <c r="C2" s="94">
        <f>FS_Specs_EV!F7</f>
        <v>0</v>
      </c>
      <c r="D2" s="94">
        <f>FS_Specs_EV!H7</f>
        <v>0</v>
      </c>
      <c r="E2" s="94">
        <f>FS_Specs_EV!D8</f>
        <v>0</v>
      </c>
      <c r="F2" t="str">
        <f>CONCATENATE(B2,"/",C2,"/",D2,"/",E2)</f>
        <v>0/0/0/0</v>
      </c>
      <c r="G2" s="94">
        <f>FS_Specs_EV!F8</f>
        <v>0</v>
      </c>
      <c r="H2" s="94">
        <f>FS_Specs_EV!H8</f>
        <v>0</v>
      </c>
      <c r="I2" t="str">
        <f>CONCATENATE(G2,"/",H2)</f>
        <v>0/0</v>
      </c>
      <c r="J2" s="94">
        <f>FS_Specs_EV!H10</f>
        <v>0</v>
      </c>
      <c r="K2" s="94">
        <f>FS_Specs_EV!D10</f>
        <v>0</v>
      </c>
      <c r="L2" s="94">
        <f>FS_Specs_EV!F10</f>
        <v>0</v>
      </c>
      <c r="M2" t="str">
        <f>CONCATENATE(K2,"/",L2)</f>
        <v>0/0</v>
      </c>
      <c r="N2" s="94">
        <f>FS_Specs_EV!C16</f>
        <v>0</v>
      </c>
      <c r="O2" s="94">
        <f>FS_Specs_EV!F16</f>
        <v>0</v>
      </c>
      <c r="P2" t="str">
        <f>CONCATENATE(N2," ","front","/",O2," ", "rear")</f>
        <v>0 front/0 rear</v>
      </c>
      <c r="Q2" s="94">
        <f>FS_Specs_EV!C14</f>
        <v>0</v>
      </c>
      <c r="R2" s="94">
        <f>FS_Specs_EV!F14</f>
        <v>0</v>
      </c>
      <c r="S2" t="str">
        <f>CONCATENATE(Q2," ","front","/",R2," ","rear")</f>
        <v>0 front/0 rear</v>
      </c>
      <c r="T2" s="94">
        <f>FS_Specs_EV!C15</f>
        <v>0</v>
      </c>
      <c r="U2" s="94">
        <f>FS_Specs_EV!F15</f>
        <v>0</v>
      </c>
      <c r="V2" t="str">
        <f>CONCATENATE(T2," ","front","/",U2," ","rear")</f>
        <v>0 front/0 rear</v>
      </c>
      <c r="W2" s="94">
        <f>FS_Specs_EV!C40</f>
        <v>0</v>
      </c>
      <c r="X2" s="94">
        <f>FS_Specs_EV!F40</f>
        <v>0</v>
      </c>
      <c r="Y2" t="str">
        <f>CONCATENATE(W2," ","front","/",X2," ","rear")</f>
        <v>0 front/0 rear</v>
      </c>
      <c r="Z2" s="94">
        <f>FS_Specs_EV!C68</f>
        <v>0</v>
      </c>
      <c r="AA2" s="94"/>
      <c r="AB2" s="94">
        <f>FS_Specs_EV!C79</f>
        <v>0</v>
      </c>
      <c r="AC2" s="94">
        <f>FS_Specs_EV!F79</f>
        <v>0</v>
      </c>
      <c r="AD2" t="str">
        <f>CONCATENATE(AB2," ","front","/",AB2," ","rear")</f>
        <v>0 front/0 rear</v>
      </c>
      <c r="AE2" s="94">
        <f>FS_Specs_EV!C96</f>
        <v>0</v>
      </c>
      <c r="AF2" s="94">
        <f>FS_Specs_EV!F96</f>
        <v>0</v>
      </c>
      <c r="AG2" t="str">
        <f>CONCATENATE(AE2," ","front","/",AF2," ","rear")</f>
        <v>0 front/0 rear</v>
      </c>
      <c r="AH2" s="94"/>
      <c r="AI2" s="94"/>
      <c r="AJ2" s="94"/>
      <c r="AK2" s="94"/>
      <c r="AM2" s="94"/>
      <c r="AN2" s="94">
        <f>FS_Specs_EV!C89</f>
        <v>0</v>
      </c>
      <c r="AO2" s="94">
        <f>FS_Specs_EV!F89</f>
        <v>0</v>
      </c>
      <c r="AP2" s="94">
        <f>FS_Specs_EV!C87</f>
        <v>0</v>
      </c>
      <c r="AQ2" s="94">
        <f>FS_Specs_EV!F87</f>
        <v>0</v>
      </c>
      <c r="AR2" t="str">
        <f>CONCATENATE(AN2," ","front",",",AO2," ","rear","/",AP2," ","front",",",AQ2," ","rear")</f>
        <v>0 front,0 rear/0 front,0 rear</v>
      </c>
      <c r="AS2" s="94">
        <f>FS_Specs_EV!C114</f>
        <v>0</v>
      </c>
      <c r="AT2" s="94">
        <f>FS_Specs_EV!C115</f>
        <v>0</v>
      </c>
      <c r="AU2" s="94">
        <f>FS_Specs_EV!C116</f>
        <v>0</v>
      </c>
      <c r="AV2" s="94" t="str">
        <f>FS_Specs_EV!C130</f>
        <v>In 2023, Leeds Gryphon Racing embarked on an exciting new chapter with the establishment
of its AI division. Drawing upon the accumulated knowledge and resources from previous
master’s projects, Leeds Gryphon Racing is ambitiously aiming to rank within the top 3 UK
teams in the AI division for 2024.
Leeds Gryphon Racing is a diverse and dynamic blend of talent, comprising Masters and
Undergraduate students from various academic disciplines. These include Electrical
Engineering, Computer Science, Mechanical Engineering, and Business Studies, united by a
common passion for innovation in racing and autonomous technology.
Leeds Gryphon Racing would like to thank the University of Leeds and their kind sponsors
for their continual support. They are also incredibly grateful for the tireless efforts of their
faculty advisor Krzysztof Kubiak, technicians Alan Brickwood, Peter Grieve, Max Pepper,
Ziggy Pilichiewicz, and Sam Flint, as well as visiting lecturer Isobel Pollock.</v>
      </c>
    </row>
    <row r="3" spans="1:48">
      <c r="S3" t="str">
        <f>V3&amp;", "&amp;Y3</f>
        <v xml:space="preserve">, </v>
      </c>
    </row>
  </sheetData>
  <sheetProtection algorithmName="SHA-512" hashValue="eWZc7euchmSuCsXZCQBsIxtOgPzL1SIwTH880Q8gWiGQFvBlsLrMLgcC08eg20Jof9Vf/gBkbhKuC+JVjaqYlQ==" saltValue="D7dFh7NWnmqtQjCFDGJlfg=="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53"/>
  </sheetPr>
  <dimension ref="B2:B20"/>
  <sheetViews>
    <sheetView showGridLines="0" topLeftCell="A10" zoomScaleNormal="100" workbookViewId="0">
      <selection activeCell="B54" sqref="B54"/>
    </sheetView>
  </sheetViews>
  <sheetFormatPr defaultColWidth="9.140625" defaultRowHeight="6.75" customHeight="1"/>
  <cols>
    <col min="1" max="1" width="1" style="41" customWidth="1"/>
    <col min="2" max="2" width="113.7109375" style="41" customWidth="1"/>
    <col min="3" max="16384" width="9.140625" style="41"/>
  </cols>
  <sheetData>
    <row r="2" spans="2:2" ht="17.45">
      <c r="B2" s="42" t="s">
        <v>254</v>
      </c>
    </row>
    <row r="3" spans="2:2" ht="12.6"/>
    <row r="4" spans="2:2" ht="46.5" customHeight="1">
      <c r="B4" s="43" t="s">
        <v>255</v>
      </c>
    </row>
    <row r="5" spans="2:2" ht="40.5" customHeight="1">
      <c r="B5" s="43" t="s">
        <v>256</v>
      </c>
    </row>
    <row r="6" spans="2:2" ht="40.5" customHeight="1">
      <c r="B6" s="43" t="s">
        <v>257</v>
      </c>
    </row>
    <row r="7" spans="2:2" ht="40.5" customHeight="1">
      <c r="B7" s="43" t="s">
        <v>258</v>
      </c>
    </row>
    <row r="8" spans="2:2" ht="46.5" customHeight="1">
      <c r="B8" s="43" t="s">
        <v>259</v>
      </c>
    </row>
    <row r="9" spans="2:2" ht="55.5" customHeight="1">
      <c r="B9" s="43" t="s">
        <v>260</v>
      </c>
    </row>
    <row r="10" spans="2:2" ht="40.5" customHeight="1">
      <c r="B10" s="43" t="s">
        <v>261</v>
      </c>
    </row>
    <row r="11" spans="2:2" ht="40.5" customHeight="1">
      <c r="B11" s="43" t="s">
        <v>262</v>
      </c>
    </row>
    <row r="12" spans="2:2" ht="40.5" customHeight="1">
      <c r="B12" s="43" t="s">
        <v>263</v>
      </c>
    </row>
    <row r="13" spans="2:2" ht="40.5" customHeight="1">
      <c r="B13" s="43" t="s">
        <v>264</v>
      </c>
    </row>
    <row r="20" ht="40.5" customHeight="1"/>
  </sheetData>
  <sheetProtection selectLockedCells="1" selectUnlockedCells="1"/>
  <phoneticPr fontId="7" type="noConversion"/>
  <printOptions horizontalCentered="1" verticalCentered="1"/>
  <pageMargins left="0.7" right="0.7" top="0.75" bottom="0.75" header="0.51180555555555596" footer="0.51180555555555596"/>
  <pageSetup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PAR</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Dave Redszus</dc:creator>
  <cp:keywords/>
  <dc:description/>
  <cp:lastModifiedBy/>
  <cp:revision/>
  <dcterms:created xsi:type="dcterms:W3CDTF">2015-03-04T19:17:28Z</dcterms:created>
  <dcterms:modified xsi:type="dcterms:W3CDTF">2024-05-12T22:34:57Z</dcterms:modified>
  <cp:category/>
  <cp:contentStatus/>
</cp:coreProperties>
</file>