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operations" sheetId="1" r:id="rId1"/>
    <sheet name="products" sheetId="2" r:id="rId2"/>
    <sheet name="stocktaking" sheetId="3" r:id="rId3"/>
  </sheets>
  <calcPr calcId="124519"/>
</workbook>
</file>

<file path=xl/calcChain.xml><?xml version="1.0" encoding="utf-8"?>
<calcChain xmlns="http://schemas.openxmlformats.org/spreadsheetml/2006/main">
  <c r="AE3" i="1"/>
  <c r="AF3"/>
  <c r="AG3"/>
  <c r="AH3"/>
  <c r="AI3"/>
  <c r="AE4"/>
  <c r="AF4"/>
  <c r="AG4"/>
  <c r="AH4"/>
  <c r="AI4"/>
  <c r="AE5"/>
  <c r="AF5"/>
  <c r="AG5"/>
  <c r="AH5"/>
  <c r="AI5"/>
  <c r="AE6"/>
  <c r="AF6"/>
  <c r="AG6"/>
  <c r="AH6"/>
  <c r="AI6"/>
  <c r="AE7"/>
  <c r="AF7"/>
  <c r="AG7"/>
  <c r="AH7"/>
  <c r="AI7"/>
  <c r="AE8"/>
  <c r="AF8"/>
  <c r="AG8"/>
  <c r="AH8"/>
  <c r="AI8"/>
  <c r="AE9"/>
  <c r="AF9"/>
  <c r="AG9"/>
  <c r="AH9"/>
  <c r="AI9"/>
  <c r="AE10"/>
  <c r="AF10"/>
  <c r="AG10"/>
  <c r="AH10"/>
  <c r="AI10"/>
  <c r="AE11"/>
  <c r="AF11"/>
  <c r="AG11"/>
  <c r="AH11"/>
  <c r="AI11"/>
  <c r="AE12"/>
  <c r="AF12"/>
  <c r="AG12"/>
  <c r="AH12"/>
  <c r="AI12"/>
  <c r="AE13"/>
  <c r="AF13"/>
  <c r="AG13"/>
  <c r="AH13"/>
  <c r="AI13"/>
  <c r="AE14"/>
  <c r="AF14"/>
  <c r="AG14"/>
  <c r="AH14"/>
  <c r="AI14"/>
  <c r="AE15"/>
  <c r="AF15"/>
  <c r="AG15"/>
  <c r="AH15"/>
  <c r="AI15"/>
  <c r="AE16"/>
  <c r="AF16"/>
  <c r="AG16"/>
  <c r="AH16"/>
  <c r="AI16"/>
  <c r="AE17"/>
  <c r="AF17"/>
  <c r="AG17"/>
  <c r="AH17"/>
  <c r="AI17"/>
  <c r="AE18"/>
  <c r="AF18"/>
  <c r="AG18"/>
  <c r="AH18"/>
  <c r="AI18"/>
  <c r="AE19"/>
  <c r="AF19"/>
  <c r="AG19"/>
  <c r="AH19"/>
  <c r="AI19"/>
  <c r="AE20"/>
  <c r="AF20"/>
  <c r="AG20"/>
  <c r="AH20"/>
  <c r="AI20"/>
  <c r="AE21"/>
  <c r="AF21"/>
  <c r="AG21"/>
  <c r="AH21"/>
  <c r="AI21"/>
  <c r="AE22"/>
  <c r="AF22"/>
  <c r="AG22"/>
  <c r="AH22"/>
  <c r="AI22"/>
  <c r="AE23"/>
  <c r="AF23"/>
  <c r="AG23"/>
  <c r="AH23"/>
  <c r="AI23"/>
  <c r="AE24"/>
  <c r="AF24"/>
  <c r="AG24"/>
  <c r="AH24"/>
  <c r="AI24"/>
  <c r="AE25"/>
  <c r="AF25"/>
  <c r="AG25"/>
  <c r="AH25"/>
  <c r="AI25"/>
  <c r="AE26"/>
  <c r="AF26"/>
  <c r="AG26"/>
  <c r="AH26"/>
  <c r="AI26"/>
  <c r="AE27"/>
  <c r="AF27"/>
  <c r="AG27"/>
  <c r="AH27"/>
  <c r="AI27"/>
  <c r="AE28"/>
  <c r="AF28"/>
  <c r="AG28"/>
  <c r="AH28"/>
  <c r="AI28"/>
  <c r="AE29"/>
  <c r="AF29"/>
  <c r="AG29"/>
  <c r="AH29"/>
  <c r="AI29"/>
  <c r="AE30"/>
  <c r="AF30"/>
  <c r="AG30"/>
  <c r="AH30"/>
  <c r="AI30"/>
  <c r="AE31"/>
  <c r="AF31"/>
  <c r="AG31"/>
  <c r="AH31"/>
  <c r="AI31"/>
  <c r="AE32"/>
  <c r="AF32"/>
  <c r="AG32"/>
  <c r="AH32"/>
  <c r="AI32"/>
  <c r="AE33"/>
  <c r="AF33"/>
  <c r="AG33"/>
  <c r="AH33"/>
  <c r="AI33"/>
  <c r="AE34"/>
  <c r="AF34"/>
  <c r="AG34"/>
  <c r="AH34"/>
  <c r="AI34"/>
  <c r="AE35"/>
  <c r="AF35"/>
  <c r="AG35"/>
  <c r="AH35"/>
  <c r="AI35"/>
  <c r="AE36"/>
  <c r="AF36"/>
  <c r="AG36"/>
  <c r="AH36"/>
  <c r="AI36"/>
  <c r="AE37"/>
  <c r="AF37"/>
  <c r="AG37"/>
  <c r="AH37"/>
  <c r="AI37"/>
  <c r="AE38"/>
  <c r="AF38"/>
  <c r="AG38"/>
  <c r="AH38"/>
  <c r="AI38"/>
  <c r="AE39"/>
  <c r="AF39"/>
  <c r="AG39"/>
  <c r="AH39"/>
  <c r="AI39"/>
  <c r="AE40"/>
  <c r="AF40"/>
  <c r="AG40"/>
  <c r="AH40"/>
  <c r="AI40"/>
  <c r="AE41"/>
  <c r="AF41"/>
  <c r="AG41"/>
  <c r="AH41"/>
  <c r="AI41"/>
  <c r="AE42"/>
  <c r="AF42"/>
  <c r="AG42"/>
  <c r="AH42"/>
  <c r="AI42"/>
  <c r="AE43"/>
  <c r="AF43"/>
  <c r="AG43"/>
  <c r="AH43"/>
  <c r="AI43"/>
  <c r="AE44"/>
  <c r="AF44"/>
  <c r="AG44"/>
  <c r="AH44"/>
  <c r="AI44"/>
  <c r="AE45"/>
  <c r="AF45"/>
  <c r="AG45"/>
  <c r="AH45"/>
  <c r="AI45"/>
  <c r="AE46"/>
  <c r="AF46"/>
  <c r="AG46"/>
  <c r="AH46"/>
  <c r="AI46"/>
  <c r="AE47"/>
  <c r="AF47"/>
  <c r="AG47"/>
  <c r="AH47"/>
  <c r="AI47"/>
  <c r="AE48"/>
  <c r="AF48"/>
  <c r="AG48"/>
  <c r="AH48"/>
  <c r="AI48"/>
  <c r="AE49"/>
  <c r="AF49"/>
  <c r="AG49"/>
  <c r="AH49"/>
  <c r="AI49"/>
  <c r="AE50"/>
  <c r="AF50"/>
  <c r="AG50"/>
  <c r="AH50"/>
  <c r="AI50"/>
  <c r="AE51"/>
  <c r="AF51"/>
  <c r="AG51"/>
  <c r="AH51"/>
  <c r="AI51"/>
  <c r="AE52"/>
  <c r="AF52"/>
  <c r="AG52"/>
  <c r="AH52"/>
  <c r="AI52"/>
  <c r="AE53"/>
  <c r="AF53"/>
  <c r="AG53"/>
  <c r="AH53"/>
  <c r="AI53"/>
  <c r="AE54"/>
  <c r="AF54"/>
  <c r="AG54"/>
  <c r="AH54"/>
  <c r="AI54"/>
  <c r="AE55"/>
  <c r="AF55"/>
  <c r="AG55"/>
  <c r="AH55"/>
  <c r="AI55"/>
  <c r="AE56"/>
  <c r="AF56"/>
  <c r="AG56"/>
  <c r="AH56"/>
  <c r="AI56"/>
  <c r="AE57"/>
  <c r="AF57"/>
  <c r="AG57"/>
  <c r="AH57"/>
  <c r="AI57"/>
  <c r="AE58"/>
  <c r="AF58"/>
  <c r="AG58"/>
  <c r="AH58"/>
  <c r="AI58"/>
  <c r="AE59"/>
  <c r="AF59"/>
  <c r="AG59"/>
  <c r="AH59"/>
  <c r="AI59"/>
  <c r="AE60"/>
  <c r="AF60"/>
  <c r="AG60"/>
  <c r="AH60"/>
  <c r="AI60"/>
  <c r="AE61"/>
  <c r="AF61"/>
  <c r="AG61"/>
  <c r="AH61"/>
  <c r="AI61"/>
  <c r="AE62"/>
  <c r="AF62"/>
  <c r="AG62"/>
  <c r="AH62"/>
  <c r="AI62"/>
  <c r="AE63"/>
  <c r="AF63"/>
  <c r="AG63"/>
  <c r="AH63"/>
  <c r="AI63"/>
  <c r="AE64"/>
  <c r="AF64"/>
  <c r="AG64"/>
  <c r="AH64"/>
  <c r="AI64"/>
  <c r="AE65"/>
  <c r="AF65"/>
  <c r="AG65"/>
  <c r="AH65"/>
  <c r="AI65"/>
  <c r="AE66"/>
  <c r="AF66"/>
  <c r="AG66"/>
  <c r="AH66"/>
  <c r="AI66"/>
  <c r="AE67"/>
  <c r="AF67"/>
  <c r="AG67"/>
  <c r="AH67"/>
  <c r="AI67"/>
  <c r="AE68"/>
  <c r="AF68"/>
  <c r="AG68"/>
  <c r="AH68"/>
  <c r="AI68"/>
  <c r="AE69"/>
  <c r="AF69"/>
  <c r="AG69"/>
  <c r="AH69"/>
  <c r="AI69"/>
  <c r="AE70"/>
  <c r="AF70"/>
  <c r="AG70"/>
  <c r="AH70"/>
  <c r="AI70"/>
  <c r="AE71"/>
  <c r="AF71"/>
  <c r="AG71"/>
  <c r="AH71"/>
  <c r="AI71"/>
  <c r="AE72"/>
  <c r="AF72"/>
  <c r="AG72"/>
  <c r="AH72"/>
  <c r="AI72"/>
  <c r="AE73"/>
  <c r="AF73"/>
  <c r="AG73"/>
  <c r="AH73"/>
  <c r="AI73"/>
  <c r="AE74"/>
  <c r="AF74"/>
  <c r="AG74"/>
  <c r="AH74"/>
  <c r="AI74"/>
  <c r="AE75"/>
  <c r="AF75"/>
  <c r="AG75"/>
  <c r="AH75"/>
  <c r="AI75"/>
  <c r="AE76"/>
  <c r="AF76"/>
  <c r="AG76"/>
  <c r="AH76"/>
  <c r="AI76"/>
  <c r="AE77"/>
  <c r="AF77"/>
  <c r="AG77"/>
  <c r="AH77"/>
  <c r="AI77"/>
  <c r="AE78"/>
  <c r="AF78"/>
  <c r="AG78"/>
  <c r="AH78"/>
  <c r="AI78"/>
  <c r="AE79"/>
  <c r="AF79"/>
  <c r="AG79"/>
  <c r="AH79"/>
  <c r="AI79"/>
  <c r="AE80"/>
  <c r="AF80"/>
  <c r="AG80"/>
  <c r="AH80"/>
  <c r="AI80"/>
  <c r="AE81"/>
  <c r="AF81"/>
  <c r="AG81"/>
  <c r="AH81"/>
  <c r="AI81"/>
  <c r="AE82"/>
  <c r="AF82"/>
  <c r="AG82"/>
  <c r="AH82"/>
  <c r="AI82"/>
  <c r="AE83"/>
  <c r="AF83"/>
  <c r="AG83"/>
  <c r="AH83"/>
  <c r="AI83"/>
  <c r="AE84"/>
  <c r="AF84"/>
  <c r="AG84"/>
  <c r="AH84"/>
  <c r="AI84"/>
  <c r="AE85"/>
  <c r="AF85"/>
  <c r="AG85"/>
  <c r="AH85"/>
  <c r="AI85"/>
  <c r="AE86"/>
  <c r="AF86"/>
  <c r="AG86"/>
  <c r="AH86"/>
  <c r="AI86"/>
  <c r="AE87"/>
  <c r="AF87"/>
  <c r="AG87"/>
  <c r="AH87"/>
  <c r="AI87"/>
  <c r="AE88"/>
  <c r="AF88"/>
  <c r="AG88"/>
  <c r="AH88"/>
  <c r="AI88"/>
  <c r="AE89"/>
  <c r="AF89"/>
  <c r="AG89"/>
  <c r="AH89"/>
  <c r="AI89"/>
  <c r="AE90"/>
  <c r="AF90"/>
  <c r="AG90"/>
  <c r="AH90"/>
  <c r="AI90"/>
  <c r="AE91"/>
  <c r="AF91"/>
  <c r="AG91"/>
  <c r="AH91"/>
  <c r="AI91"/>
  <c r="AE92"/>
  <c r="AF92"/>
  <c r="AG92"/>
  <c r="AH92"/>
  <c r="AI92"/>
  <c r="AE93"/>
  <c r="AF93"/>
  <c r="AG93"/>
  <c r="AH93"/>
  <c r="AI93"/>
  <c r="AE94"/>
  <c r="AF94"/>
  <c r="AG94"/>
  <c r="AH94"/>
  <c r="AI94"/>
  <c r="AE95"/>
  <c r="AF95"/>
  <c r="AG95"/>
  <c r="AH95"/>
  <c r="AI95"/>
  <c r="AE96"/>
  <c r="AF96"/>
  <c r="AG96"/>
  <c r="AH96"/>
  <c r="AI96"/>
  <c r="AE97"/>
  <c r="AF97"/>
  <c r="AG97"/>
  <c r="AH97"/>
  <c r="AI97"/>
  <c r="AE98"/>
  <c r="AF98"/>
  <c r="AG98"/>
  <c r="AH98"/>
  <c r="AI98"/>
  <c r="AE99"/>
  <c r="AF99"/>
  <c r="AG99"/>
  <c r="AH99"/>
  <c r="AI99"/>
  <c r="AE100"/>
  <c r="AF100"/>
  <c r="AG100"/>
  <c r="AH100"/>
  <c r="AI100"/>
  <c r="AE101"/>
  <c r="AF101"/>
  <c r="AG101"/>
  <c r="AH101"/>
  <c r="AI101"/>
  <c r="AE102"/>
  <c r="AF102"/>
  <c r="AG102"/>
  <c r="AH102"/>
  <c r="AI102"/>
  <c r="AE103"/>
  <c r="AF103"/>
  <c r="AG103"/>
  <c r="AH103"/>
  <c r="AI103"/>
  <c r="AE104"/>
  <c r="AF104"/>
  <c r="AG104"/>
  <c r="AH104"/>
  <c r="AI104"/>
  <c r="AE105"/>
  <c r="AF105"/>
  <c r="AG105"/>
  <c r="AH105"/>
  <c r="AI105"/>
  <c r="AE106"/>
  <c r="AF106"/>
  <c r="AG106"/>
  <c r="AH106"/>
  <c r="AI106"/>
  <c r="AE107"/>
  <c r="AF107"/>
  <c r="AG107"/>
  <c r="AH107"/>
  <c r="AI107"/>
  <c r="AE108"/>
  <c r="AF108"/>
  <c r="AG108"/>
  <c r="AH108"/>
  <c r="AI108"/>
  <c r="AE109"/>
  <c r="AF109"/>
  <c r="AG109"/>
  <c r="AH109"/>
  <c r="AI109"/>
  <c r="AE110"/>
  <c r="AF110"/>
  <c r="AG110"/>
  <c r="AH110"/>
  <c r="AI110"/>
  <c r="AE111"/>
  <c r="AF111"/>
  <c r="AG111"/>
  <c r="AH111"/>
  <c r="AI111"/>
  <c r="AE112"/>
  <c r="AF112"/>
  <c r="AG112"/>
  <c r="AH112"/>
  <c r="AI112"/>
  <c r="AE113"/>
  <c r="AF113"/>
  <c r="AG113"/>
  <c r="AH113"/>
  <c r="AI113"/>
  <c r="AE114"/>
  <c r="AF114"/>
  <c r="AG114"/>
  <c r="AH114"/>
  <c r="AI114"/>
  <c r="AE115"/>
  <c r="AF115"/>
  <c r="AG115"/>
  <c r="AH115"/>
  <c r="AI115"/>
  <c r="AE116"/>
  <c r="AF116"/>
  <c r="AG116"/>
  <c r="AH116"/>
  <c r="AI116"/>
  <c r="AE117"/>
  <c r="AF117"/>
  <c r="AG117"/>
  <c r="AH117"/>
  <c r="AI117"/>
  <c r="AE118"/>
  <c r="AF118"/>
  <c r="AG118"/>
  <c r="AH118"/>
  <c r="AI118"/>
  <c r="AE119"/>
  <c r="AF119"/>
  <c r="AG119"/>
  <c r="AH119"/>
  <c r="AI119"/>
  <c r="AE120"/>
  <c r="AF120"/>
  <c r="AG120"/>
  <c r="AH120"/>
  <c r="AI120"/>
  <c r="AE121"/>
  <c r="AF121"/>
  <c r="AG121"/>
  <c r="AH121"/>
  <c r="AI121"/>
  <c r="AE122"/>
  <c r="AF122"/>
  <c r="AG122"/>
  <c r="AH122"/>
  <c r="AI122"/>
  <c r="AE123"/>
  <c r="AF123"/>
  <c r="AG123"/>
  <c r="AH123"/>
  <c r="AI123"/>
  <c r="AE124"/>
  <c r="AF124"/>
  <c r="AG124"/>
  <c r="AH124"/>
  <c r="AI124"/>
  <c r="AE125"/>
  <c r="AF125"/>
  <c r="AG125"/>
  <c r="AH125"/>
  <c r="AI125"/>
  <c r="AE126"/>
  <c r="AF126"/>
  <c r="AG126"/>
  <c r="AH126"/>
  <c r="AI126"/>
  <c r="AE127"/>
  <c r="AF127"/>
  <c r="AG127"/>
  <c r="AH127"/>
  <c r="AI127"/>
  <c r="AE128"/>
  <c r="AF128"/>
  <c r="AG128"/>
  <c r="AH128"/>
  <c r="AI128"/>
  <c r="AE129"/>
  <c r="AF129"/>
  <c r="AG129"/>
  <c r="AH129"/>
  <c r="AI129"/>
  <c r="AE130"/>
  <c r="AF130"/>
  <c r="AG130"/>
  <c r="AH130"/>
  <c r="AI130"/>
  <c r="AE131"/>
  <c r="AF131"/>
  <c r="AG131"/>
  <c r="AH131"/>
  <c r="AI131"/>
  <c r="AE132"/>
  <c r="AF132"/>
  <c r="AG132"/>
  <c r="AH132"/>
  <c r="AI132"/>
  <c r="AE133"/>
  <c r="AF133"/>
  <c r="AG133"/>
  <c r="AH133"/>
  <c r="AI133"/>
  <c r="AE134"/>
  <c r="AF134"/>
  <c r="AG134"/>
  <c r="AH134"/>
  <c r="AI134"/>
  <c r="AE135"/>
  <c r="AF135"/>
  <c r="AG135"/>
  <c r="AH135"/>
  <c r="AI135"/>
  <c r="AE136"/>
  <c r="AF136"/>
  <c r="AG136"/>
  <c r="AH136"/>
  <c r="AI136"/>
  <c r="AE137"/>
  <c r="AF137"/>
  <c r="AG137"/>
  <c r="AH137"/>
  <c r="AI137"/>
  <c r="AE138"/>
  <c r="AF138"/>
  <c r="AG138"/>
  <c r="AH138"/>
  <c r="AI138"/>
  <c r="AE139"/>
  <c r="AF139"/>
  <c r="AG139"/>
  <c r="AH139"/>
  <c r="AI139"/>
  <c r="AE140"/>
  <c r="AF140"/>
  <c r="AG140"/>
  <c r="AH140"/>
  <c r="AI140"/>
  <c r="AE141"/>
  <c r="AF141"/>
  <c r="AG141"/>
  <c r="AH141"/>
  <c r="AI141"/>
  <c r="AE142"/>
  <c r="AF142"/>
  <c r="AG142"/>
  <c r="AH142"/>
  <c r="AI142"/>
  <c r="AE143"/>
  <c r="AF143"/>
  <c r="AG143"/>
  <c r="AH143"/>
  <c r="AI143"/>
  <c r="AE144"/>
  <c r="AF144"/>
  <c r="AG144"/>
  <c r="AH144"/>
  <c r="AI144"/>
  <c r="AE145"/>
  <c r="AF145"/>
  <c r="AG145"/>
  <c r="AH145"/>
  <c r="AI145"/>
  <c r="AE146"/>
  <c r="AF146"/>
  <c r="AG146"/>
  <c r="AH146"/>
  <c r="AI146"/>
  <c r="AE147"/>
  <c r="AF147"/>
  <c r="AG147"/>
  <c r="AH147"/>
  <c r="AI147"/>
  <c r="AE148"/>
  <c r="AF148"/>
  <c r="AG148"/>
  <c r="AH148"/>
  <c r="AI148"/>
  <c r="AE149"/>
  <c r="AF149"/>
  <c r="AG149"/>
  <c r="AH149"/>
  <c r="AI149"/>
  <c r="AE150"/>
  <c r="AF150"/>
  <c r="AG150"/>
  <c r="AH150"/>
  <c r="AI150"/>
  <c r="AE151"/>
  <c r="AF151"/>
  <c r="AG151"/>
  <c r="AH151"/>
  <c r="AI151"/>
  <c r="AE152"/>
  <c r="AF152"/>
  <c r="AG152"/>
  <c r="AH152"/>
  <c r="AI152"/>
  <c r="AE153"/>
  <c r="AF153"/>
  <c r="AG153"/>
  <c r="AH153"/>
  <c r="AI153"/>
  <c r="AE154"/>
  <c r="AF154"/>
  <c r="AG154"/>
  <c r="AH154"/>
  <c r="AI154"/>
  <c r="AE155"/>
  <c r="AF155"/>
  <c r="AG155"/>
  <c r="AH155"/>
  <c r="AI155"/>
  <c r="AE156"/>
  <c r="AF156"/>
  <c r="AG156"/>
  <c r="AH156"/>
  <c r="AI156"/>
  <c r="AE157"/>
  <c r="AF157"/>
  <c r="AG157"/>
  <c r="AH157"/>
  <c r="AI157"/>
  <c r="AE158"/>
  <c r="AF158"/>
  <c r="AG158"/>
  <c r="AH158"/>
  <c r="AI158"/>
  <c r="AE159"/>
  <c r="AF159"/>
  <c r="AG159"/>
  <c r="AH159"/>
  <c r="AI159"/>
  <c r="AE160"/>
  <c r="AF160"/>
  <c r="AG160"/>
  <c r="AH160"/>
  <c r="AI160"/>
  <c r="AE161"/>
  <c r="AF161"/>
  <c r="AG161"/>
  <c r="AH161"/>
  <c r="AI161"/>
  <c r="AE162"/>
  <c r="AF162"/>
  <c r="AG162"/>
  <c r="AH162"/>
  <c r="AI162"/>
  <c r="AE163"/>
  <c r="AF163"/>
  <c r="AG163"/>
  <c r="AH163"/>
  <c r="AI163"/>
  <c r="AE164"/>
  <c r="AF164"/>
  <c r="AG164"/>
  <c r="AH164"/>
  <c r="AI164"/>
  <c r="AE165"/>
  <c r="AF165"/>
  <c r="AG165"/>
  <c r="AH165"/>
  <c r="AI165"/>
  <c r="AE166"/>
  <c r="AF166"/>
  <c r="AG166"/>
  <c r="AH166"/>
  <c r="AI166"/>
  <c r="AE167"/>
  <c r="AF167"/>
  <c r="AG167"/>
  <c r="AH167"/>
  <c r="AI167"/>
  <c r="AE168"/>
  <c r="AF168"/>
  <c r="AG168"/>
  <c r="AH168"/>
  <c r="AI168"/>
  <c r="AE169"/>
  <c r="AF169"/>
  <c r="AG169"/>
  <c r="AH169"/>
  <c r="AI169"/>
  <c r="AE170"/>
  <c r="AF170"/>
  <c r="AG170"/>
  <c r="AH170"/>
  <c r="AI170"/>
  <c r="AE171"/>
  <c r="AF171"/>
  <c r="AG171"/>
  <c r="AH171"/>
  <c r="AI171"/>
  <c r="AE172"/>
  <c r="AF172"/>
  <c r="AG172"/>
  <c r="AH172"/>
  <c r="AI172"/>
  <c r="AE173"/>
  <c r="AF173"/>
  <c r="AG173"/>
  <c r="AH173"/>
  <c r="AI173"/>
  <c r="AE174"/>
  <c r="AF174"/>
  <c r="AG174"/>
  <c r="AH174"/>
  <c r="AI174"/>
  <c r="AE175"/>
  <c r="AF175"/>
  <c r="AG175"/>
  <c r="AH175"/>
  <c r="AI175"/>
  <c r="AE176"/>
  <c r="AF176"/>
  <c r="AG176"/>
  <c r="AH176"/>
  <c r="AI176"/>
  <c r="AE177"/>
  <c r="AF177"/>
  <c r="AG177"/>
  <c r="AH177"/>
  <c r="AI177"/>
  <c r="AE178"/>
  <c r="AF178"/>
  <c r="AG178"/>
  <c r="AH178"/>
  <c r="AI178"/>
  <c r="AE179"/>
  <c r="AF179"/>
  <c r="AG179"/>
  <c r="AH179"/>
  <c r="AI179"/>
  <c r="AE180"/>
  <c r="AF180"/>
  <c r="AG180"/>
  <c r="AH180"/>
  <c r="AI180"/>
  <c r="AE181"/>
  <c r="AF181"/>
  <c r="AG181"/>
  <c r="AH181"/>
  <c r="AI181"/>
  <c r="AE182"/>
  <c r="AF182"/>
  <c r="AG182"/>
  <c r="AH182"/>
  <c r="AI182"/>
  <c r="AE183"/>
  <c r="AF183"/>
  <c r="AG183"/>
  <c r="AH183"/>
  <c r="AI183"/>
  <c r="AE184"/>
  <c r="AF184"/>
  <c r="AG184"/>
  <c r="AH184"/>
  <c r="AI184"/>
  <c r="AE185"/>
  <c r="AF185"/>
  <c r="AG185"/>
  <c r="AH185"/>
  <c r="AI185"/>
  <c r="AE186"/>
  <c r="AF186"/>
  <c r="AG186"/>
  <c r="AH186"/>
  <c r="AI186"/>
  <c r="AE187"/>
  <c r="AF187"/>
  <c r="AG187"/>
  <c r="AH187"/>
  <c r="AI187"/>
  <c r="AE188"/>
  <c r="AF188"/>
  <c r="AG188"/>
  <c r="AH188"/>
  <c r="AI188"/>
  <c r="AE189"/>
  <c r="AF189"/>
  <c r="AG189"/>
  <c r="AH189"/>
  <c r="AI189"/>
  <c r="AE190"/>
  <c r="AF190"/>
  <c r="AG190"/>
  <c r="AH190"/>
  <c r="AI190"/>
  <c r="AE191"/>
  <c r="AF191"/>
  <c r="AG191"/>
  <c r="AH191"/>
  <c r="AI191"/>
  <c r="AE192"/>
  <c r="AF192"/>
  <c r="AG192"/>
  <c r="AH192"/>
  <c r="AI192"/>
  <c r="AE193"/>
  <c r="AF193"/>
  <c r="AG193"/>
  <c r="AH193"/>
  <c r="AI193"/>
  <c r="AE194"/>
  <c r="AF194"/>
  <c r="AG194"/>
  <c r="AH194"/>
  <c r="AI194"/>
  <c r="AE195"/>
  <c r="AF195"/>
  <c r="AG195"/>
  <c r="AH195"/>
  <c r="AI195"/>
  <c r="AE196"/>
  <c r="AF196"/>
  <c r="AG196"/>
  <c r="AH196"/>
  <c r="AI196"/>
  <c r="AE197"/>
  <c r="AF197"/>
  <c r="AG197"/>
  <c r="AH197"/>
  <c r="AI197"/>
  <c r="AE198"/>
  <c r="AF198"/>
  <c r="AG198"/>
  <c r="AH198"/>
  <c r="AI198"/>
  <c r="AE199"/>
  <c r="AF199"/>
  <c r="AG199"/>
  <c r="AH199"/>
  <c r="AI199"/>
  <c r="AE200"/>
  <c r="AF200"/>
  <c r="AG200"/>
  <c r="AH200"/>
  <c r="AI200"/>
  <c r="AE201"/>
  <c r="AF201"/>
  <c r="AG201"/>
  <c r="AH201"/>
  <c r="AI201"/>
  <c r="AE202"/>
  <c r="AF202"/>
  <c r="AG202"/>
  <c r="AH202"/>
  <c r="AI202"/>
  <c r="AE203"/>
  <c r="AF203"/>
  <c r="AG203"/>
  <c r="AH203"/>
  <c r="AI203"/>
  <c r="AE204"/>
  <c r="AF204"/>
  <c r="AG204"/>
  <c r="AH204"/>
  <c r="AI204"/>
  <c r="AE205"/>
  <c r="AF205"/>
  <c r="AG205"/>
  <c r="AH205"/>
  <c r="AI205"/>
  <c r="AE206"/>
  <c r="AF206"/>
  <c r="AG206"/>
  <c r="AH206"/>
  <c r="AI206"/>
  <c r="AE207"/>
  <c r="AF207"/>
  <c r="AG207"/>
  <c r="AH207"/>
  <c r="AI207"/>
  <c r="AE208"/>
  <c r="AF208"/>
  <c r="AG208"/>
  <c r="AH208"/>
  <c r="AI208"/>
  <c r="AE209"/>
  <c r="AF209"/>
  <c r="AG209"/>
  <c r="AH209"/>
  <c r="AI209"/>
  <c r="AE210"/>
  <c r="AF210"/>
  <c r="AG210"/>
  <c r="AH210"/>
  <c r="AI210"/>
  <c r="AE211"/>
  <c r="AF211"/>
  <c r="AG211"/>
  <c r="AH211"/>
  <c r="AI211"/>
  <c r="AE212"/>
  <c r="AF212"/>
  <c r="AG212"/>
  <c r="AH212"/>
  <c r="AI212"/>
  <c r="AE213"/>
  <c r="AF213"/>
  <c r="AG213"/>
  <c r="AH213"/>
  <c r="AI213"/>
  <c r="AE214"/>
  <c r="AF214"/>
  <c r="AG214"/>
  <c r="AH214"/>
  <c r="AI214"/>
  <c r="AE215"/>
  <c r="AF215"/>
  <c r="AG215"/>
  <c r="AH215"/>
  <c r="AI215"/>
  <c r="AE216"/>
  <c r="AF216"/>
  <c r="AG216"/>
  <c r="AH216"/>
  <c r="AI216"/>
  <c r="AE217"/>
  <c r="AF217"/>
  <c r="AG217"/>
  <c r="AH217"/>
  <c r="AI217"/>
  <c r="AE218"/>
  <c r="AF218"/>
  <c r="AG218"/>
  <c r="AH218"/>
  <c r="AI218"/>
  <c r="AE219"/>
  <c r="AF219"/>
  <c r="AG219"/>
  <c r="AH219"/>
  <c r="AI219"/>
  <c r="AE220"/>
  <c r="AF220"/>
  <c r="AG220"/>
  <c r="AH220"/>
  <c r="AI220"/>
  <c r="AE221"/>
  <c r="AF221"/>
  <c r="AG221"/>
  <c r="AH221"/>
  <c r="AI221"/>
  <c r="AE222"/>
  <c r="AF222"/>
  <c r="AG222"/>
  <c r="AH222"/>
  <c r="AI222"/>
  <c r="AE223"/>
  <c r="AF223"/>
  <c r="AG223"/>
  <c r="AH223"/>
  <c r="AI223"/>
  <c r="AE224"/>
  <c r="AF224"/>
  <c r="AG224"/>
  <c r="AH224"/>
  <c r="AI224"/>
  <c r="AE225"/>
  <c r="AF225"/>
  <c r="AG225"/>
  <c r="AH225"/>
  <c r="AI225"/>
  <c r="AE226"/>
  <c r="AF226"/>
  <c r="AG226"/>
  <c r="AH226"/>
  <c r="AI226"/>
  <c r="AE227"/>
  <c r="AF227"/>
  <c r="AG227"/>
  <c r="AH227"/>
  <c r="AI227"/>
  <c r="AE228"/>
  <c r="AF228"/>
  <c r="AG228"/>
  <c r="AH228"/>
  <c r="AI228"/>
  <c r="AE229"/>
  <c r="AF229"/>
  <c r="AG229"/>
  <c r="AH229"/>
  <c r="AI229"/>
  <c r="AE230"/>
  <c r="AF230"/>
  <c r="AG230"/>
  <c r="AH230"/>
  <c r="AI230"/>
  <c r="AE231"/>
  <c r="AF231"/>
  <c r="AG231"/>
  <c r="AH231"/>
  <c r="AI231"/>
  <c r="AE232"/>
  <c r="AF232"/>
  <c r="AG232"/>
  <c r="AH232"/>
  <c r="AI232"/>
  <c r="AE233"/>
  <c r="AF233"/>
  <c r="AG233"/>
  <c r="AH233"/>
  <c r="AI233"/>
  <c r="AE234"/>
  <c r="AF234"/>
  <c r="AG234"/>
  <c r="AH234"/>
  <c r="AI234"/>
  <c r="AE235"/>
  <c r="AF235"/>
  <c r="AG235"/>
  <c r="AH235"/>
  <c r="AI235"/>
  <c r="AE236"/>
  <c r="AF236"/>
  <c r="AG236"/>
  <c r="AH236"/>
  <c r="AI236"/>
  <c r="AE237"/>
  <c r="AF237"/>
  <c r="AG237"/>
  <c r="AH237"/>
  <c r="AI237"/>
  <c r="AE238"/>
  <c r="AF238"/>
  <c r="AG238"/>
  <c r="AH238"/>
  <c r="AI238"/>
  <c r="AE239"/>
  <c r="AF239"/>
  <c r="AG239"/>
  <c r="AH239"/>
  <c r="AI239"/>
  <c r="AE240"/>
  <c r="AF240"/>
  <c r="AG240"/>
  <c r="AH240"/>
  <c r="AI240"/>
  <c r="AE241"/>
  <c r="AF241"/>
  <c r="AG241"/>
  <c r="AH241"/>
  <c r="AI241"/>
  <c r="AE242"/>
  <c r="AF242"/>
  <c r="AG242"/>
  <c r="AH242"/>
  <c r="AI242"/>
  <c r="AE243"/>
  <c r="AF243"/>
  <c r="AG243"/>
  <c r="AH243"/>
  <c r="AI243"/>
  <c r="AE244"/>
  <c r="AF244"/>
  <c r="AG244"/>
  <c r="AH244"/>
  <c r="AI244"/>
  <c r="AE245"/>
  <c r="AF245"/>
  <c r="AG245"/>
  <c r="AH245"/>
  <c r="AI245"/>
  <c r="AE246"/>
  <c r="AF246"/>
  <c r="AG246"/>
  <c r="AH246"/>
  <c r="AI246"/>
  <c r="AE247"/>
  <c r="AF247"/>
  <c r="AG247"/>
  <c r="AH247"/>
  <c r="AI247"/>
  <c r="AE248"/>
  <c r="AF248"/>
  <c r="AG248"/>
  <c r="AH248"/>
  <c r="AI248"/>
  <c r="AE249"/>
  <c r="AF249"/>
  <c r="AG249"/>
  <c r="AH249"/>
  <c r="AI249"/>
  <c r="AE250"/>
  <c r="AF250"/>
  <c r="AG250"/>
  <c r="AH250"/>
  <c r="AI250"/>
  <c r="AE251"/>
  <c r="AF251"/>
  <c r="AG251"/>
  <c r="AH251"/>
  <c r="AI251"/>
  <c r="AE252"/>
  <c r="AF252"/>
  <c r="AG252"/>
  <c r="AH252"/>
  <c r="AI252"/>
  <c r="AE253"/>
  <c r="AF253"/>
  <c r="AG253"/>
  <c r="AH253"/>
  <c r="AI253"/>
  <c r="AE254"/>
  <c r="AF254"/>
  <c r="AG254"/>
  <c r="AH254"/>
  <c r="AI254"/>
  <c r="AE255"/>
  <c r="AF255"/>
  <c r="AG255"/>
  <c r="AH255"/>
  <c r="AI255"/>
  <c r="AE256"/>
  <c r="AF256"/>
  <c r="AG256"/>
  <c r="AH256"/>
  <c r="AI256"/>
  <c r="AE257"/>
  <c r="AF257"/>
  <c r="AG257"/>
  <c r="AH257"/>
  <c r="AI257"/>
  <c r="AE258"/>
  <c r="AF258"/>
  <c r="AG258"/>
  <c r="AH258"/>
  <c r="AI258"/>
  <c r="AE259"/>
  <c r="AF259"/>
  <c r="AG259"/>
  <c r="AH259"/>
  <c r="AI259"/>
  <c r="AE260"/>
  <c r="AF260"/>
  <c r="AG260"/>
  <c r="AH260"/>
  <c r="AI260"/>
  <c r="AE261"/>
  <c r="AF261"/>
  <c r="AG261"/>
  <c r="AH261"/>
  <c r="AI261"/>
  <c r="AE262"/>
  <c r="AF262"/>
  <c r="AG262"/>
  <c r="AH262"/>
  <c r="AI262"/>
  <c r="AE263"/>
  <c r="AF263"/>
  <c r="AG263"/>
  <c r="AH263"/>
  <c r="AI263"/>
  <c r="AE264"/>
  <c r="AF264"/>
  <c r="AG264"/>
  <c r="AH264"/>
  <c r="AI264"/>
  <c r="AE265"/>
  <c r="AF265"/>
  <c r="AG265"/>
  <c r="AH265"/>
  <c r="AI265"/>
  <c r="AE266"/>
  <c r="AF266"/>
  <c r="AG266"/>
  <c r="AH266"/>
  <c r="AI266"/>
  <c r="AE267"/>
  <c r="AF267"/>
  <c r="AG267"/>
  <c r="AH267"/>
  <c r="AI267"/>
  <c r="AE268"/>
  <c r="AF268"/>
  <c r="AG268"/>
  <c r="AH268"/>
  <c r="AI268"/>
  <c r="AE269"/>
  <c r="AF269"/>
  <c r="AG269"/>
  <c r="AH269"/>
  <c r="AI269"/>
  <c r="AE270"/>
  <c r="AF270"/>
  <c r="AG270"/>
  <c r="AH270"/>
  <c r="AI270"/>
  <c r="AE271"/>
  <c r="AF271"/>
  <c r="AG271"/>
  <c r="AH271"/>
  <c r="AI271"/>
  <c r="AE272"/>
  <c r="AF272"/>
  <c r="AG272"/>
  <c r="AH272"/>
  <c r="AI272"/>
  <c r="AE273"/>
  <c r="AF273"/>
  <c r="AG273"/>
  <c r="AH273"/>
  <c r="AI273"/>
  <c r="AE274"/>
  <c r="AF274"/>
  <c r="AG274"/>
  <c r="AH274"/>
  <c r="AI274"/>
  <c r="AE275"/>
  <c r="AF275"/>
  <c r="AG275"/>
  <c r="AH275"/>
  <c r="AI275"/>
  <c r="AE276"/>
  <c r="AF276"/>
  <c r="AG276"/>
  <c r="AH276"/>
  <c r="AI276"/>
  <c r="AE277"/>
  <c r="AF277"/>
  <c r="AG277"/>
  <c r="AH277"/>
  <c r="AI277"/>
  <c r="AE278"/>
  <c r="AF278"/>
  <c r="AG278"/>
  <c r="AH278"/>
  <c r="AI278"/>
  <c r="AE279"/>
  <c r="AF279"/>
  <c r="AG279"/>
  <c r="AH279"/>
  <c r="AI279"/>
  <c r="AE280"/>
  <c r="AF280"/>
  <c r="AG280"/>
  <c r="AH280"/>
  <c r="AI280"/>
  <c r="AE281"/>
  <c r="AF281"/>
  <c r="AG281"/>
  <c r="AH281"/>
  <c r="AI281"/>
  <c r="AE282"/>
  <c r="AF282"/>
  <c r="AG282"/>
  <c r="AH282"/>
  <c r="AI282"/>
  <c r="AE283"/>
  <c r="AF283"/>
  <c r="AG283"/>
  <c r="AH283"/>
  <c r="AI283"/>
  <c r="AE284"/>
  <c r="AF284"/>
  <c r="AG284"/>
  <c r="AH284"/>
  <c r="AI284"/>
  <c r="AE285"/>
  <c r="AF285"/>
  <c r="AG285"/>
  <c r="AH285"/>
  <c r="AI285"/>
  <c r="AE286"/>
  <c r="AF286"/>
  <c r="AG286"/>
  <c r="AH286"/>
  <c r="AI286"/>
  <c r="AE287"/>
  <c r="AF287"/>
  <c r="AG287"/>
  <c r="AH287"/>
  <c r="AI287"/>
  <c r="AE288"/>
  <c r="AF288"/>
  <c r="AG288"/>
  <c r="AH288"/>
  <c r="AI288"/>
  <c r="AE289"/>
  <c r="AF289"/>
  <c r="AG289"/>
  <c r="AH289"/>
  <c r="AI289"/>
  <c r="AE290"/>
  <c r="AF290"/>
  <c r="AG290"/>
  <c r="AH290"/>
  <c r="AI290"/>
  <c r="AE291"/>
  <c r="AF291"/>
  <c r="AG291"/>
  <c r="AH291"/>
  <c r="AI291"/>
  <c r="AE292"/>
  <c r="AF292"/>
  <c r="AG292"/>
  <c r="AH292"/>
  <c r="AI292"/>
  <c r="AE293"/>
  <c r="AF293"/>
  <c r="AG293"/>
  <c r="AH293"/>
  <c r="AI293"/>
  <c r="AE294"/>
  <c r="AF294"/>
  <c r="AG294"/>
  <c r="AH294"/>
  <c r="AI294"/>
  <c r="AE295"/>
  <c r="AF295"/>
  <c r="AG295"/>
  <c r="AH295"/>
  <c r="AI295"/>
  <c r="AE296"/>
  <c r="AF296"/>
  <c r="AG296"/>
  <c r="AH296"/>
  <c r="AI296"/>
  <c r="AE297"/>
  <c r="AF297"/>
  <c r="AG297"/>
  <c r="AH297"/>
  <c r="AI297"/>
  <c r="AE298"/>
  <c r="AF298"/>
  <c r="AG298"/>
  <c r="AH298"/>
  <c r="AI298"/>
  <c r="AE299"/>
  <c r="AF299"/>
  <c r="AG299"/>
  <c r="AH299"/>
  <c r="AI299"/>
  <c r="AE300"/>
  <c r="AF300"/>
  <c r="AG300"/>
  <c r="AH300"/>
  <c r="AI300"/>
  <c r="AE301"/>
  <c r="AF301"/>
  <c r="AG301"/>
  <c r="AH301"/>
  <c r="AI301"/>
  <c r="AE302"/>
  <c r="AF302"/>
  <c r="AG302"/>
  <c r="AH302"/>
  <c r="AI302"/>
  <c r="AE303"/>
  <c r="AF303"/>
  <c r="AG303"/>
  <c r="AH303"/>
  <c r="AI303"/>
  <c r="AE304"/>
  <c r="AF304"/>
  <c r="AG304"/>
  <c r="AH304"/>
  <c r="AI304"/>
  <c r="AE305"/>
  <c r="AF305"/>
  <c r="AG305"/>
  <c r="AH305"/>
  <c r="AI305"/>
  <c r="AE306"/>
  <c r="AF306"/>
  <c r="AG306"/>
  <c r="AH306"/>
  <c r="AI306"/>
  <c r="AE307"/>
  <c r="AF307"/>
  <c r="AG307"/>
  <c r="AH307"/>
  <c r="AI307"/>
  <c r="AE308"/>
  <c r="AF308"/>
  <c r="AG308"/>
  <c r="AH308"/>
  <c r="AI308"/>
  <c r="AE309"/>
  <c r="AF309"/>
  <c r="AG309"/>
  <c r="AH309"/>
  <c r="AI309"/>
  <c r="AE310"/>
  <c r="AF310"/>
  <c r="AG310"/>
  <c r="AH310"/>
  <c r="AI310"/>
  <c r="AE311"/>
  <c r="AF311"/>
  <c r="AG311"/>
  <c r="AH311"/>
  <c r="AI311"/>
  <c r="AE312"/>
  <c r="AF312"/>
  <c r="AG312"/>
  <c r="AH312"/>
  <c r="AI312"/>
  <c r="AE313"/>
  <c r="AF313"/>
  <c r="AG313"/>
  <c r="AH313"/>
  <c r="AI313"/>
  <c r="AE314"/>
  <c r="AF314"/>
  <c r="AG314"/>
  <c r="AH314"/>
  <c r="AI314"/>
  <c r="AE315"/>
  <c r="AF315"/>
  <c r="AG315"/>
  <c r="AH315"/>
  <c r="AI315"/>
  <c r="AE316"/>
  <c r="AF316"/>
  <c r="AG316"/>
  <c r="AH316"/>
  <c r="AI316"/>
  <c r="AE317"/>
  <c r="AF317"/>
  <c r="AG317"/>
  <c r="AH317"/>
  <c r="AI317"/>
  <c r="AE318"/>
  <c r="AF318"/>
  <c r="AG318"/>
  <c r="AH318"/>
  <c r="AI318"/>
  <c r="AE319"/>
  <c r="AF319"/>
  <c r="AG319"/>
  <c r="AH319"/>
  <c r="AI319"/>
  <c r="AE320"/>
  <c r="AF320"/>
  <c r="AG320"/>
  <c r="AH320"/>
  <c r="AI320"/>
  <c r="AE321"/>
  <c r="AF321"/>
  <c r="AG321"/>
  <c r="AH321"/>
  <c r="AI321"/>
  <c r="AE322"/>
  <c r="AF322"/>
  <c r="AG322"/>
  <c r="AH322"/>
  <c r="AI322"/>
  <c r="AE323"/>
  <c r="AF323"/>
  <c r="AG323"/>
  <c r="AH323"/>
  <c r="AI323"/>
  <c r="AE324"/>
  <c r="AF324"/>
  <c r="AG324"/>
  <c r="AH324"/>
  <c r="AI324"/>
  <c r="AE325"/>
  <c r="AF325"/>
  <c r="AG325"/>
  <c r="AH325"/>
  <c r="AI325"/>
  <c r="AE326"/>
  <c r="AF326"/>
  <c r="AG326"/>
  <c r="AH326"/>
  <c r="AI326"/>
  <c r="AE327"/>
  <c r="AF327"/>
  <c r="AG327"/>
  <c r="AH327"/>
  <c r="AI327"/>
  <c r="AE328"/>
  <c r="AF328"/>
  <c r="AG328"/>
  <c r="AH328"/>
  <c r="AI328"/>
  <c r="AE329"/>
  <c r="AF329"/>
  <c r="AG329"/>
  <c r="AH329"/>
  <c r="AI329"/>
  <c r="AE330"/>
  <c r="AF330"/>
  <c r="AG330"/>
  <c r="AH330"/>
  <c r="AI330"/>
  <c r="AE331"/>
  <c r="AF331"/>
  <c r="AG331"/>
  <c r="AH331"/>
  <c r="AI331"/>
  <c r="AE332"/>
  <c r="AF332"/>
  <c r="AG332"/>
  <c r="AH332"/>
  <c r="AI332"/>
  <c r="AE333"/>
  <c r="AF333"/>
  <c r="AG333"/>
  <c r="AH333"/>
  <c r="AI333"/>
  <c r="AE334"/>
  <c r="AF334"/>
  <c r="AG334"/>
  <c r="AH334"/>
  <c r="AI334"/>
  <c r="AE335"/>
  <c r="AF335"/>
  <c r="AG335"/>
  <c r="AH335"/>
  <c r="AI335"/>
  <c r="AE336"/>
  <c r="AF336"/>
  <c r="AG336"/>
  <c r="AH336"/>
  <c r="AI336"/>
  <c r="AE337"/>
  <c r="AF337"/>
  <c r="AG337"/>
  <c r="AH337"/>
  <c r="AI337"/>
  <c r="AE338"/>
  <c r="AF338"/>
  <c r="AG338"/>
  <c r="AH338"/>
  <c r="AI338"/>
  <c r="AE339"/>
  <c r="AF339"/>
  <c r="AG339"/>
  <c r="AH339"/>
  <c r="AI339"/>
  <c r="AI2"/>
  <c r="AH2"/>
  <c r="AG2"/>
  <c r="AF2"/>
  <c r="AE2"/>
  <c r="R3"/>
  <c r="S3"/>
  <c r="T3"/>
  <c r="U3"/>
  <c r="V3"/>
  <c r="W3"/>
  <c r="X3"/>
  <c r="Y3"/>
  <c r="Z3"/>
  <c r="R4"/>
  <c r="S4"/>
  <c r="T4"/>
  <c r="U4"/>
  <c r="V4"/>
  <c r="W4"/>
  <c r="X4"/>
  <c r="Y4"/>
  <c r="Z4"/>
  <c r="R5"/>
  <c r="S5"/>
  <c r="T5"/>
  <c r="U5"/>
  <c r="V5"/>
  <c r="W5"/>
  <c r="X5"/>
  <c r="Y5"/>
  <c r="Z5"/>
  <c r="R6"/>
  <c r="S6"/>
  <c r="T6"/>
  <c r="U6"/>
  <c r="V6"/>
  <c r="W6"/>
  <c r="X6"/>
  <c r="Y6"/>
  <c r="Z6"/>
  <c r="R7"/>
  <c r="S7"/>
  <c r="T7"/>
  <c r="U7"/>
  <c r="V7"/>
  <c r="W7"/>
  <c r="X7"/>
  <c r="Y7"/>
  <c r="Z7"/>
  <c r="R8"/>
  <c r="S8"/>
  <c r="T8"/>
  <c r="U8"/>
  <c r="V8"/>
  <c r="W8"/>
  <c r="X8"/>
  <c r="Y8"/>
  <c r="Z8"/>
  <c r="R9"/>
  <c r="S9"/>
  <c r="T9"/>
  <c r="U9"/>
  <c r="V9"/>
  <c r="W9"/>
  <c r="X9"/>
  <c r="Y9"/>
  <c r="Z9"/>
  <c r="R10"/>
  <c r="S10"/>
  <c r="T10"/>
  <c r="U10"/>
  <c r="V10"/>
  <c r="W10"/>
  <c r="X10"/>
  <c r="Y10"/>
  <c r="Z10"/>
  <c r="R11"/>
  <c r="S11"/>
  <c r="T11"/>
  <c r="U11"/>
  <c r="V11"/>
  <c r="W11"/>
  <c r="X11"/>
  <c r="Y11"/>
  <c r="Z11"/>
  <c r="R12"/>
  <c r="S12"/>
  <c r="T12"/>
  <c r="U12"/>
  <c r="V12"/>
  <c r="W12"/>
  <c r="X12"/>
  <c r="Y12"/>
  <c r="Z12"/>
  <c r="R13"/>
  <c r="S13"/>
  <c r="T13"/>
  <c r="U13"/>
  <c r="V13"/>
  <c r="W13"/>
  <c r="X13"/>
  <c r="Y13"/>
  <c r="Z13"/>
  <c r="R14"/>
  <c r="S14"/>
  <c r="T14"/>
  <c r="U14"/>
  <c r="V14"/>
  <c r="W14"/>
  <c r="X14"/>
  <c r="Y14"/>
  <c r="Z14"/>
  <c r="R15"/>
  <c r="S15"/>
  <c r="T15"/>
  <c r="U15"/>
  <c r="V15"/>
  <c r="W15"/>
  <c r="X15"/>
  <c r="Y15"/>
  <c r="Z15"/>
  <c r="R16"/>
  <c r="S16"/>
  <c r="T16"/>
  <c r="U16"/>
  <c r="V16"/>
  <c r="W16"/>
  <c r="X16"/>
  <c r="Y16"/>
  <c r="Z16"/>
  <c r="R17"/>
  <c r="S17"/>
  <c r="T17"/>
  <c r="U17"/>
  <c r="V17"/>
  <c r="W17"/>
  <c r="X17"/>
  <c r="Y17"/>
  <c r="Z17"/>
  <c r="R18"/>
  <c r="S18"/>
  <c r="T18"/>
  <c r="U18"/>
  <c r="V18"/>
  <c r="W18"/>
  <c r="X18"/>
  <c r="Y18"/>
  <c r="Z18"/>
  <c r="R19"/>
  <c r="S19"/>
  <c r="T19"/>
  <c r="U19"/>
  <c r="V19"/>
  <c r="W19"/>
  <c r="X19"/>
  <c r="Y19"/>
  <c r="Z19"/>
  <c r="R20"/>
  <c r="S20"/>
  <c r="T20"/>
  <c r="U20"/>
  <c r="V20"/>
  <c r="W20"/>
  <c r="X20"/>
  <c r="Y20"/>
  <c r="Z20"/>
  <c r="R21"/>
  <c r="S21"/>
  <c r="T21"/>
  <c r="U21"/>
  <c r="V21"/>
  <c r="W21"/>
  <c r="X21"/>
  <c r="Y21"/>
  <c r="Z21"/>
  <c r="R22"/>
  <c r="S22"/>
  <c r="T22"/>
  <c r="U22"/>
  <c r="V22"/>
  <c r="W22"/>
  <c r="X22"/>
  <c r="Y22"/>
  <c r="Z22"/>
  <c r="R23"/>
  <c r="S23"/>
  <c r="T23"/>
  <c r="U23"/>
  <c r="V23"/>
  <c r="W23"/>
  <c r="X23"/>
  <c r="Y23"/>
  <c r="Z23"/>
  <c r="R24"/>
  <c r="S24"/>
  <c r="T24"/>
  <c r="U24"/>
  <c r="V24"/>
  <c r="W24"/>
  <c r="X24"/>
  <c r="Y24"/>
  <c r="Z24"/>
  <c r="R25"/>
  <c r="S25"/>
  <c r="T25"/>
  <c r="U25"/>
  <c r="V25"/>
  <c r="W25"/>
  <c r="X25"/>
  <c r="Y25"/>
  <c r="Z25"/>
  <c r="R26"/>
  <c r="S26"/>
  <c r="T26"/>
  <c r="U26"/>
  <c r="V26"/>
  <c r="W26"/>
  <c r="X26"/>
  <c r="Y26"/>
  <c r="Z26"/>
  <c r="R27"/>
  <c r="S27"/>
  <c r="T27"/>
  <c r="U27"/>
  <c r="V27"/>
  <c r="W27"/>
  <c r="X27"/>
  <c r="Y27"/>
  <c r="Z27"/>
  <c r="R28"/>
  <c r="S28"/>
  <c r="T28"/>
  <c r="U28"/>
  <c r="V28"/>
  <c r="W28"/>
  <c r="X28"/>
  <c r="Y28"/>
  <c r="Z28"/>
  <c r="R29"/>
  <c r="S29"/>
  <c r="T29"/>
  <c r="U29"/>
  <c r="V29"/>
  <c r="W29"/>
  <c r="X29"/>
  <c r="Y29"/>
  <c r="Z29"/>
  <c r="R30"/>
  <c r="S30"/>
  <c r="T30"/>
  <c r="U30"/>
  <c r="V30"/>
  <c r="W30"/>
  <c r="X30"/>
  <c r="Y30"/>
  <c r="Z30"/>
  <c r="R31"/>
  <c r="S31"/>
  <c r="T31"/>
  <c r="U31"/>
  <c r="V31"/>
  <c r="W31"/>
  <c r="X31"/>
  <c r="Y31"/>
  <c r="Z31"/>
  <c r="R32"/>
  <c r="S32"/>
  <c r="T32"/>
  <c r="U32"/>
  <c r="V32"/>
  <c r="W32"/>
  <c r="X32"/>
  <c r="Y32"/>
  <c r="Z32"/>
  <c r="R33"/>
  <c r="S33"/>
  <c r="T33"/>
  <c r="U33"/>
  <c r="V33"/>
  <c r="W33"/>
  <c r="X33"/>
  <c r="Y33"/>
  <c r="Z33"/>
  <c r="R34"/>
  <c r="S34"/>
  <c r="T34"/>
  <c r="U34"/>
  <c r="V34"/>
  <c r="W34"/>
  <c r="X34"/>
  <c r="Y34"/>
  <c r="Z34"/>
  <c r="R35"/>
  <c r="S35"/>
  <c r="T35"/>
  <c r="U35"/>
  <c r="V35"/>
  <c r="W35"/>
  <c r="X35"/>
  <c r="Y35"/>
  <c r="Z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R50"/>
  <c r="S50"/>
  <c r="T50"/>
  <c r="U50"/>
  <c r="V50"/>
  <c r="W50"/>
  <c r="X50"/>
  <c r="Y50"/>
  <c r="Z50"/>
  <c r="R51"/>
  <c r="S51"/>
  <c r="T51"/>
  <c r="U51"/>
  <c r="V51"/>
  <c r="W51"/>
  <c r="X51"/>
  <c r="Y51"/>
  <c r="Z51"/>
  <c r="R52"/>
  <c r="S52"/>
  <c r="T52"/>
  <c r="U52"/>
  <c r="V52"/>
  <c r="W52"/>
  <c r="X52"/>
  <c r="Y52"/>
  <c r="Z52"/>
  <c r="R53"/>
  <c r="S53"/>
  <c r="T53"/>
  <c r="U53"/>
  <c r="V53"/>
  <c r="W53"/>
  <c r="X53"/>
  <c r="Y53"/>
  <c r="Z53"/>
  <c r="R54"/>
  <c r="S54"/>
  <c r="T54"/>
  <c r="U54"/>
  <c r="V54"/>
  <c r="W54"/>
  <c r="X54"/>
  <c r="Y54"/>
  <c r="Z54"/>
  <c r="R55"/>
  <c r="S55"/>
  <c r="T55"/>
  <c r="U55"/>
  <c r="V55"/>
  <c r="W55"/>
  <c r="X55"/>
  <c r="Y55"/>
  <c r="Z55"/>
  <c r="R56"/>
  <c r="S56"/>
  <c r="T56"/>
  <c r="U56"/>
  <c r="V56"/>
  <c r="W56"/>
  <c r="X56"/>
  <c r="Y56"/>
  <c r="Z56"/>
  <c r="R57"/>
  <c r="S57"/>
  <c r="T57"/>
  <c r="U57"/>
  <c r="V57"/>
  <c r="W57"/>
  <c r="X57"/>
  <c r="Y57"/>
  <c r="Z57"/>
  <c r="R58"/>
  <c r="S58"/>
  <c r="T58"/>
  <c r="U58"/>
  <c r="V58"/>
  <c r="W58"/>
  <c r="X58"/>
  <c r="Y58"/>
  <c r="Z58"/>
  <c r="R59"/>
  <c r="S59"/>
  <c r="T59"/>
  <c r="U59"/>
  <c r="V59"/>
  <c r="W59"/>
  <c r="X59"/>
  <c r="Y59"/>
  <c r="Z59"/>
  <c r="R60"/>
  <c r="S60"/>
  <c r="T60"/>
  <c r="U60"/>
  <c r="V60"/>
  <c r="W60"/>
  <c r="X60"/>
  <c r="Y60"/>
  <c r="Z60"/>
  <c r="R61"/>
  <c r="S61"/>
  <c r="T61"/>
  <c r="U61"/>
  <c r="V61"/>
  <c r="W61"/>
  <c r="X61"/>
  <c r="Y61"/>
  <c r="Z61"/>
  <c r="R62"/>
  <c r="S62"/>
  <c r="T62"/>
  <c r="U62"/>
  <c r="V62"/>
  <c r="W62"/>
  <c r="X62"/>
  <c r="Y62"/>
  <c r="Z62"/>
  <c r="R63"/>
  <c r="S63"/>
  <c r="T63"/>
  <c r="U63"/>
  <c r="V63"/>
  <c r="W63"/>
  <c r="X63"/>
  <c r="Y63"/>
  <c r="Z63"/>
  <c r="R64"/>
  <c r="S64"/>
  <c r="T64"/>
  <c r="U64"/>
  <c r="V64"/>
  <c r="W64"/>
  <c r="X64"/>
  <c r="Y64"/>
  <c r="Z64"/>
  <c r="R65"/>
  <c r="S65"/>
  <c r="T65"/>
  <c r="U65"/>
  <c r="V65"/>
  <c r="W65"/>
  <c r="X65"/>
  <c r="Y65"/>
  <c r="Z65"/>
  <c r="R66"/>
  <c r="S66"/>
  <c r="T66"/>
  <c r="U66"/>
  <c r="V66"/>
  <c r="W66"/>
  <c r="X66"/>
  <c r="Y66"/>
  <c r="Z66"/>
  <c r="R67"/>
  <c r="S67"/>
  <c r="T67"/>
  <c r="U67"/>
  <c r="V67"/>
  <c r="W67"/>
  <c r="X67"/>
  <c r="Y67"/>
  <c r="Z67"/>
  <c r="R68"/>
  <c r="S68"/>
  <c r="T68"/>
  <c r="U68"/>
  <c r="V68"/>
  <c r="W68"/>
  <c r="X68"/>
  <c r="Y68"/>
  <c r="Z68"/>
  <c r="R69"/>
  <c r="S69"/>
  <c r="T69"/>
  <c r="U69"/>
  <c r="V69"/>
  <c r="W69"/>
  <c r="X69"/>
  <c r="Y69"/>
  <c r="Z69"/>
  <c r="R70"/>
  <c r="S70"/>
  <c r="T70"/>
  <c r="U70"/>
  <c r="V70"/>
  <c r="W70"/>
  <c r="X70"/>
  <c r="Y70"/>
  <c r="Z70"/>
  <c r="R71"/>
  <c r="S71"/>
  <c r="T71"/>
  <c r="U71"/>
  <c r="V71"/>
  <c r="W71"/>
  <c r="X71"/>
  <c r="Y71"/>
  <c r="Z71"/>
  <c r="R72"/>
  <c r="S72"/>
  <c r="T72"/>
  <c r="U72"/>
  <c r="V72"/>
  <c r="W72"/>
  <c r="X72"/>
  <c r="Y72"/>
  <c r="Z72"/>
  <c r="R73"/>
  <c r="S73"/>
  <c r="T73"/>
  <c r="U73"/>
  <c r="V73"/>
  <c r="W73"/>
  <c r="X73"/>
  <c r="Y73"/>
  <c r="Z73"/>
  <c r="R74"/>
  <c r="S74"/>
  <c r="T74"/>
  <c r="U74"/>
  <c r="V74"/>
  <c r="W74"/>
  <c r="X74"/>
  <c r="Y74"/>
  <c r="Z74"/>
  <c r="R75"/>
  <c r="S75"/>
  <c r="T75"/>
  <c r="U75"/>
  <c r="V75"/>
  <c r="W75"/>
  <c r="X75"/>
  <c r="Y75"/>
  <c r="Z75"/>
  <c r="R76"/>
  <c r="S76"/>
  <c r="T76"/>
  <c r="U76"/>
  <c r="V76"/>
  <c r="W76"/>
  <c r="X76"/>
  <c r="Y76"/>
  <c r="Z76"/>
  <c r="R77"/>
  <c r="S77"/>
  <c r="T77"/>
  <c r="U77"/>
  <c r="V77"/>
  <c r="W77"/>
  <c r="X77"/>
  <c r="Y77"/>
  <c r="Z77"/>
  <c r="R78"/>
  <c r="S78"/>
  <c r="T78"/>
  <c r="U78"/>
  <c r="V78"/>
  <c r="W78"/>
  <c r="X78"/>
  <c r="Y78"/>
  <c r="Z78"/>
  <c r="R79"/>
  <c r="S79"/>
  <c r="T79"/>
  <c r="U79"/>
  <c r="V79"/>
  <c r="W79"/>
  <c r="X79"/>
  <c r="Y79"/>
  <c r="Z79"/>
  <c r="R80"/>
  <c r="S80"/>
  <c r="T80"/>
  <c r="U80"/>
  <c r="V80"/>
  <c r="W80"/>
  <c r="X80"/>
  <c r="Y80"/>
  <c r="Z80"/>
  <c r="R81"/>
  <c r="S81"/>
  <c r="T81"/>
  <c r="U81"/>
  <c r="V81"/>
  <c r="W81"/>
  <c r="X81"/>
  <c r="Y81"/>
  <c r="Z81"/>
  <c r="R82"/>
  <c r="S82"/>
  <c r="T82"/>
  <c r="U82"/>
  <c r="V82"/>
  <c r="W82"/>
  <c r="X82"/>
  <c r="Y82"/>
  <c r="Z82"/>
  <c r="R83"/>
  <c r="S83"/>
  <c r="T83"/>
  <c r="U83"/>
  <c r="V83"/>
  <c r="W83"/>
  <c r="X83"/>
  <c r="Y83"/>
  <c r="Z83"/>
  <c r="R84"/>
  <c r="S84"/>
  <c r="T84"/>
  <c r="U84"/>
  <c r="V84"/>
  <c r="W84"/>
  <c r="X84"/>
  <c r="Y84"/>
  <c r="Z84"/>
  <c r="R85"/>
  <c r="S85"/>
  <c r="T85"/>
  <c r="U85"/>
  <c r="V85"/>
  <c r="W85"/>
  <c r="X85"/>
  <c r="Y85"/>
  <c r="Z85"/>
  <c r="R86"/>
  <c r="S86"/>
  <c r="T86"/>
  <c r="U86"/>
  <c r="V86"/>
  <c r="W86"/>
  <c r="X86"/>
  <c r="Y86"/>
  <c r="Z86"/>
  <c r="R87"/>
  <c r="S87"/>
  <c r="T87"/>
  <c r="U87"/>
  <c r="V87"/>
  <c r="W87"/>
  <c r="X87"/>
  <c r="Y87"/>
  <c r="Z87"/>
  <c r="R88"/>
  <c r="S88"/>
  <c r="T88"/>
  <c r="U88"/>
  <c r="V88"/>
  <c r="W88"/>
  <c r="X88"/>
  <c r="Y88"/>
  <c r="Z88"/>
  <c r="R89"/>
  <c r="S89"/>
  <c r="T89"/>
  <c r="U89"/>
  <c r="V89"/>
  <c r="W89"/>
  <c r="X89"/>
  <c r="Y89"/>
  <c r="Z89"/>
  <c r="R90"/>
  <c r="S90"/>
  <c r="T90"/>
  <c r="U90"/>
  <c r="V90"/>
  <c r="W90"/>
  <c r="X90"/>
  <c r="Y90"/>
  <c r="Z90"/>
  <c r="R91"/>
  <c r="S91"/>
  <c r="T91"/>
  <c r="U91"/>
  <c r="V91"/>
  <c r="W91"/>
  <c r="X91"/>
  <c r="Y91"/>
  <c r="Z91"/>
  <c r="R92"/>
  <c r="S92"/>
  <c r="T92"/>
  <c r="U92"/>
  <c r="V92"/>
  <c r="W92"/>
  <c r="X92"/>
  <c r="Y92"/>
  <c r="Z92"/>
  <c r="R93"/>
  <c r="S93"/>
  <c r="T93"/>
  <c r="U93"/>
  <c r="V93"/>
  <c r="W93"/>
  <c r="X93"/>
  <c r="Y93"/>
  <c r="Z93"/>
  <c r="R94"/>
  <c r="S94"/>
  <c r="T94"/>
  <c r="U94"/>
  <c r="V94"/>
  <c r="W94"/>
  <c r="X94"/>
  <c r="Y94"/>
  <c r="Z94"/>
  <c r="R95"/>
  <c r="S95"/>
  <c r="T95"/>
  <c r="U95"/>
  <c r="V95"/>
  <c r="W95"/>
  <c r="X95"/>
  <c r="Y95"/>
  <c r="Z95"/>
  <c r="R96"/>
  <c r="S96"/>
  <c r="T96"/>
  <c r="U96"/>
  <c r="V96"/>
  <c r="W96"/>
  <c r="X96"/>
  <c r="Y96"/>
  <c r="Z96"/>
  <c r="R97"/>
  <c r="S97"/>
  <c r="T97"/>
  <c r="U97"/>
  <c r="V97"/>
  <c r="W97"/>
  <c r="X97"/>
  <c r="Y97"/>
  <c r="Z97"/>
  <c r="R98"/>
  <c r="S98"/>
  <c r="T98"/>
  <c r="U98"/>
  <c r="V98"/>
  <c r="W98"/>
  <c r="X98"/>
  <c r="Y98"/>
  <c r="Z98"/>
  <c r="R99"/>
  <c r="S99"/>
  <c r="T99"/>
  <c r="U99"/>
  <c r="V99"/>
  <c r="W99"/>
  <c r="X99"/>
  <c r="Y99"/>
  <c r="Z99"/>
  <c r="R100"/>
  <c r="S100"/>
  <c r="T100"/>
  <c r="U100"/>
  <c r="V100"/>
  <c r="W100"/>
  <c r="X100"/>
  <c r="Y100"/>
  <c r="Z100"/>
  <c r="R101"/>
  <c r="S101"/>
  <c r="T101"/>
  <c r="U101"/>
  <c r="V101"/>
  <c r="W101"/>
  <c r="X101"/>
  <c r="Y101"/>
  <c r="Z101"/>
  <c r="R102"/>
  <c r="S102"/>
  <c r="T102"/>
  <c r="U102"/>
  <c r="V102"/>
  <c r="W102"/>
  <c r="X102"/>
  <c r="Y102"/>
  <c r="Z102"/>
  <c r="R103"/>
  <c r="S103"/>
  <c r="T103"/>
  <c r="U103"/>
  <c r="V103"/>
  <c r="W103"/>
  <c r="X103"/>
  <c r="Y103"/>
  <c r="Z103"/>
  <c r="R104"/>
  <c r="S104"/>
  <c r="T104"/>
  <c r="U104"/>
  <c r="V104"/>
  <c r="W104"/>
  <c r="X104"/>
  <c r="Y104"/>
  <c r="Z104"/>
  <c r="R105"/>
  <c r="S105"/>
  <c r="T105"/>
  <c r="U105"/>
  <c r="V105"/>
  <c r="W105"/>
  <c r="X105"/>
  <c r="Y105"/>
  <c r="Z105"/>
  <c r="R106"/>
  <c r="S106"/>
  <c r="T106"/>
  <c r="U106"/>
  <c r="V106"/>
  <c r="W106"/>
  <c r="X106"/>
  <c r="Y106"/>
  <c r="Z106"/>
  <c r="R107"/>
  <c r="S107"/>
  <c r="T107"/>
  <c r="U107"/>
  <c r="V107"/>
  <c r="W107"/>
  <c r="X107"/>
  <c r="Y107"/>
  <c r="Z107"/>
  <c r="R108"/>
  <c r="S108"/>
  <c r="T108"/>
  <c r="U108"/>
  <c r="V108"/>
  <c r="W108"/>
  <c r="X108"/>
  <c r="Y108"/>
  <c r="Z108"/>
  <c r="R109"/>
  <c r="S109"/>
  <c r="T109"/>
  <c r="U109"/>
  <c r="V109"/>
  <c r="W109"/>
  <c r="X109"/>
  <c r="Y109"/>
  <c r="Z109"/>
  <c r="R110"/>
  <c r="S110"/>
  <c r="T110"/>
  <c r="U110"/>
  <c r="V110"/>
  <c r="W110"/>
  <c r="X110"/>
  <c r="Y110"/>
  <c r="Z110"/>
  <c r="R111"/>
  <c r="S111"/>
  <c r="T111"/>
  <c r="U111"/>
  <c r="V111"/>
  <c r="W111"/>
  <c r="X111"/>
  <c r="Y111"/>
  <c r="Z111"/>
  <c r="R112"/>
  <c r="S112"/>
  <c r="T112"/>
  <c r="U112"/>
  <c r="V112"/>
  <c r="W112"/>
  <c r="X112"/>
  <c r="Y112"/>
  <c r="Z112"/>
  <c r="R113"/>
  <c r="S113"/>
  <c r="T113"/>
  <c r="U113"/>
  <c r="V113"/>
  <c r="W113"/>
  <c r="X113"/>
  <c r="Y113"/>
  <c r="Z113"/>
  <c r="R114"/>
  <c r="S114"/>
  <c r="T114"/>
  <c r="U114"/>
  <c r="V114"/>
  <c r="W114"/>
  <c r="X114"/>
  <c r="Y114"/>
  <c r="Z114"/>
  <c r="R115"/>
  <c r="S115"/>
  <c r="T115"/>
  <c r="U115"/>
  <c r="V115"/>
  <c r="W115"/>
  <c r="X115"/>
  <c r="Y115"/>
  <c r="Z115"/>
  <c r="R116"/>
  <c r="S116"/>
  <c r="T116"/>
  <c r="U116"/>
  <c r="V116"/>
  <c r="W116"/>
  <c r="X116"/>
  <c r="Y116"/>
  <c r="Z116"/>
  <c r="R117"/>
  <c r="S117"/>
  <c r="T117"/>
  <c r="U117"/>
  <c r="V117"/>
  <c r="W117"/>
  <c r="X117"/>
  <c r="Y117"/>
  <c r="Z117"/>
  <c r="R118"/>
  <c r="S118"/>
  <c r="T118"/>
  <c r="U118"/>
  <c r="V118"/>
  <c r="W118"/>
  <c r="X118"/>
  <c r="Y118"/>
  <c r="Z118"/>
  <c r="R119"/>
  <c r="S119"/>
  <c r="T119"/>
  <c r="U119"/>
  <c r="V119"/>
  <c r="W119"/>
  <c r="X119"/>
  <c r="Y119"/>
  <c r="Z119"/>
  <c r="R120"/>
  <c r="S120"/>
  <c r="T120"/>
  <c r="U120"/>
  <c r="V120"/>
  <c r="W120"/>
  <c r="X120"/>
  <c r="Y120"/>
  <c r="Z120"/>
  <c r="R121"/>
  <c r="S121"/>
  <c r="T121"/>
  <c r="U121"/>
  <c r="V121"/>
  <c r="W121"/>
  <c r="X121"/>
  <c r="Y121"/>
  <c r="Z121"/>
  <c r="R122"/>
  <c r="S122"/>
  <c r="T122"/>
  <c r="U122"/>
  <c r="V122"/>
  <c r="W122"/>
  <c r="X122"/>
  <c r="Y122"/>
  <c r="Z122"/>
  <c r="R123"/>
  <c r="S123"/>
  <c r="T123"/>
  <c r="U123"/>
  <c r="V123"/>
  <c r="W123"/>
  <c r="X123"/>
  <c r="Y123"/>
  <c r="Z123"/>
  <c r="R124"/>
  <c r="S124"/>
  <c r="T124"/>
  <c r="U124"/>
  <c r="V124"/>
  <c r="W124"/>
  <c r="X124"/>
  <c r="Y124"/>
  <c r="Z124"/>
  <c r="R125"/>
  <c r="S125"/>
  <c r="T125"/>
  <c r="U125"/>
  <c r="V125"/>
  <c r="W125"/>
  <c r="X125"/>
  <c r="Y125"/>
  <c r="Z125"/>
  <c r="R126"/>
  <c r="S126"/>
  <c r="T126"/>
  <c r="U126"/>
  <c r="V126"/>
  <c r="W126"/>
  <c r="X126"/>
  <c r="Y126"/>
  <c r="Z126"/>
  <c r="R127"/>
  <c r="S127"/>
  <c r="T127"/>
  <c r="U127"/>
  <c r="V127"/>
  <c r="W127"/>
  <c r="X127"/>
  <c r="Y127"/>
  <c r="Z127"/>
  <c r="R128"/>
  <c r="S128"/>
  <c r="T128"/>
  <c r="U128"/>
  <c r="V128"/>
  <c r="W128"/>
  <c r="X128"/>
  <c r="Y128"/>
  <c r="Z128"/>
  <c r="R129"/>
  <c r="S129"/>
  <c r="T129"/>
  <c r="U129"/>
  <c r="V129"/>
  <c r="W129"/>
  <c r="X129"/>
  <c r="Y129"/>
  <c r="Z129"/>
  <c r="R130"/>
  <c r="S130"/>
  <c r="T130"/>
  <c r="U130"/>
  <c r="V130"/>
  <c r="W130"/>
  <c r="X130"/>
  <c r="Y130"/>
  <c r="Z130"/>
  <c r="R131"/>
  <c r="S131"/>
  <c r="T131"/>
  <c r="U131"/>
  <c r="V131"/>
  <c r="W131"/>
  <c r="X131"/>
  <c r="Y131"/>
  <c r="Z131"/>
  <c r="R132"/>
  <c r="S132"/>
  <c r="T132"/>
  <c r="U132"/>
  <c r="V132"/>
  <c r="W132"/>
  <c r="X132"/>
  <c r="Y132"/>
  <c r="Z132"/>
  <c r="R133"/>
  <c r="S133"/>
  <c r="T133"/>
  <c r="U133"/>
  <c r="V133"/>
  <c r="W133"/>
  <c r="X133"/>
  <c r="Y133"/>
  <c r="Z133"/>
  <c r="R134"/>
  <c r="S134"/>
  <c r="T134"/>
  <c r="U134"/>
  <c r="V134"/>
  <c r="W134"/>
  <c r="X134"/>
  <c r="Y134"/>
  <c r="Z134"/>
  <c r="R135"/>
  <c r="S135"/>
  <c r="T135"/>
  <c r="U135"/>
  <c r="V135"/>
  <c r="W135"/>
  <c r="X135"/>
  <c r="Y135"/>
  <c r="Z135"/>
  <c r="R136"/>
  <c r="S136"/>
  <c r="T136"/>
  <c r="U136"/>
  <c r="V136"/>
  <c r="W136"/>
  <c r="X136"/>
  <c r="Y136"/>
  <c r="Z136"/>
  <c r="R137"/>
  <c r="S137"/>
  <c r="T137"/>
  <c r="U137"/>
  <c r="V137"/>
  <c r="W137"/>
  <c r="X137"/>
  <c r="Y137"/>
  <c r="Z137"/>
  <c r="R138"/>
  <c r="S138"/>
  <c r="T138"/>
  <c r="U138"/>
  <c r="V138"/>
  <c r="W138"/>
  <c r="X138"/>
  <c r="Y138"/>
  <c r="Z138"/>
  <c r="R139"/>
  <c r="S139"/>
  <c r="T139"/>
  <c r="U139"/>
  <c r="V139"/>
  <c r="W139"/>
  <c r="X139"/>
  <c r="Y139"/>
  <c r="Z139"/>
  <c r="R140"/>
  <c r="S140"/>
  <c r="T140"/>
  <c r="U140"/>
  <c r="V140"/>
  <c r="W140"/>
  <c r="X140"/>
  <c r="Y140"/>
  <c r="Z140"/>
  <c r="R141"/>
  <c r="S141"/>
  <c r="T141"/>
  <c r="U141"/>
  <c r="V141"/>
  <c r="W141"/>
  <c r="X141"/>
  <c r="Y141"/>
  <c r="Z141"/>
  <c r="R142"/>
  <c r="S142"/>
  <c r="T142"/>
  <c r="U142"/>
  <c r="V142"/>
  <c r="W142"/>
  <c r="X142"/>
  <c r="Y142"/>
  <c r="Z142"/>
  <c r="R143"/>
  <c r="S143"/>
  <c r="T143"/>
  <c r="U143"/>
  <c r="V143"/>
  <c r="W143"/>
  <c r="X143"/>
  <c r="Y143"/>
  <c r="Z143"/>
  <c r="R144"/>
  <c r="S144"/>
  <c r="T144"/>
  <c r="U144"/>
  <c r="V144"/>
  <c r="W144"/>
  <c r="X144"/>
  <c r="Y144"/>
  <c r="Z144"/>
  <c r="R145"/>
  <c r="S145"/>
  <c r="T145"/>
  <c r="U145"/>
  <c r="V145"/>
  <c r="W145"/>
  <c r="X145"/>
  <c r="Y145"/>
  <c r="Z145"/>
  <c r="R146"/>
  <c r="S146"/>
  <c r="T146"/>
  <c r="U146"/>
  <c r="V146"/>
  <c r="W146"/>
  <c r="X146"/>
  <c r="Y146"/>
  <c r="Z146"/>
  <c r="R147"/>
  <c r="S147"/>
  <c r="T147"/>
  <c r="U147"/>
  <c r="V147"/>
  <c r="W147"/>
  <c r="X147"/>
  <c r="Y147"/>
  <c r="Z147"/>
  <c r="R148"/>
  <c r="S148"/>
  <c r="T148"/>
  <c r="U148"/>
  <c r="V148"/>
  <c r="W148"/>
  <c r="X148"/>
  <c r="Y148"/>
  <c r="Z148"/>
  <c r="R149"/>
  <c r="S149"/>
  <c r="T149"/>
  <c r="U149"/>
  <c r="V149"/>
  <c r="W149"/>
  <c r="X149"/>
  <c r="Y149"/>
  <c r="Z149"/>
  <c r="R150"/>
  <c r="S150"/>
  <c r="T150"/>
  <c r="U150"/>
  <c r="V150"/>
  <c r="W150"/>
  <c r="X150"/>
  <c r="Y150"/>
  <c r="Z150"/>
  <c r="R151"/>
  <c r="S151"/>
  <c r="T151"/>
  <c r="U151"/>
  <c r="V151"/>
  <c r="W151"/>
  <c r="X151"/>
  <c r="Y151"/>
  <c r="Z151"/>
  <c r="R152"/>
  <c r="S152"/>
  <c r="T152"/>
  <c r="U152"/>
  <c r="V152"/>
  <c r="W152"/>
  <c r="X152"/>
  <c r="Y152"/>
  <c r="Z152"/>
  <c r="R153"/>
  <c r="S153"/>
  <c r="T153"/>
  <c r="U153"/>
  <c r="V153"/>
  <c r="W153"/>
  <c r="X153"/>
  <c r="Y153"/>
  <c r="Z153"/>
  <c r="R154"/>
  <c r="S154"/>
  <c r="T154"/>
  <c r="U154"/>
  <c r="V154"/>
  <c r="W154"/>
  <c r="X154"/>
  <c r="Y154"/>
  <c r="Z154"/>
  <c r="R155"/>
  <c r="S155"/>
  <c r="T155"/>
  <c r="U155"/>
  <c r="V155"/>
  <c r="W155"/>
  <c r="X155"/>
  <c r="Y155"/>
  <c r="Z155"/>
  <c r="R156"/>
  <c r="S156"/>
  <c r="T156"/>
  <c r="U156"/>
  <c r="V156"/>
  <c r="W156"/>
  <c r="X156"/>
  <c r="Y156"/>
  <c r="Z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R162"/>
  <c r="S162"/>
  <c r="T162"/>
  <c r="U162"/>
  <c r="V162"/>
  <c r="W162"/>
  <c r="X162"/>
  <c r="Y162"/>
  <c r="Z162"/>
  <c r="R163"/>
  <c r="S163"/>
  <c r="T163"/>
  <c r="U163"/>
  <c r="V163"/>
  <c r="W163"/>
  <c r="X163"/>
  <c r="Y163"/>
  <c r="Z163"/>
  <c r="R164"/>
  <c r="S164"/>
  <c r="T164"/>
  <c r="U164"/>
  <c r="V164"/>
  <c r="W164"/>
  <c r="X164"/>
  <c r="Y164"/>
  <c r="Z164"/>
  <c r="R165"/>
  <c r="S165"/>
  <c r="T165"/>
  <c r="U165"/>
  <c r="V165"/>
  <c r="W165"/>
  <c r="X165"/>
  <c r="Y165"/>
  <c r="Z165"/>
  <c r="R166"/>
  <c r="S166"/>
  <c r="T166"/>
  <c r="U166"/>
  <c r="V166"/>
  <c r="W166"/>
  <c r="X166"/>
  <c r="Y166"/>
  <c r="Z166"/>
  <c r="R167"/>
  <c r="S167"/>
  <c r="T167"/>
  <c r="U167"/>
  <c r="V167"/>
  <c r="W167"/>
  <c r="X167"/>
  <c r="Y167"/>
  <c r="Z167"/>
  <c r="R168"/>
  <c r="S168"/>
  <c r="T168"/>
  <c r="U168"/>
  <c r="V168"/>
  <c r="W168"/>
  <c r="X168"/>
  <c r="Y168"/>
  <c r="Z168"/>
  <c r="R169"/>
  <c r="S169"/>
  <c r="T169"/>
  <c r="U169"/>
  <c r="V169"/>
  <c r="W169"/>
  <c r="X169"/>
  <c r="Y169"/>
  <c r="Z169"/>
  <c r="R170"/>
  <c r="S170"/>
  <c r="T170"/>
  <c r="U170"/>
  <c r="V170"/>
  <c r="W170"/>
  <c r="X170"/>
  <c r="Y170"/>
  <c r="Z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R173"/>
  <c r="S173"/>
  <c r="T173"/>
  <c r="U173"/>
  <c r="V173"/>
  <c r="W173"/>
  <c r="X173"/>
  <c r="Y173"/>
  <c r="Z173"/>
  <c r="R174"/>
  <c r="S174"/>
  <c r="T174"/>
  <c r="U174"/>
  <c r="V174"/>
  <c r="W174"/>
  <c r="X174"/>
  <c r="Y174"/>
  <c r="Z174"/>
  <c r="R175"/>
  <c r="S175"/>
  <c r="T175"/>
  <c r="U175"/>
  <c r="V175"/>
  <c r="W175"/>
  <c r="X175"/>
  <c r="Y175"/>
  <c r="Z175"/>
  <c r="R176"/>
  <c r="S176"/>
  <c r="T176"/>
  <c r="U176"/>
  <c r="V176"/>
  <c r="W176"/>
  <c r="X176"/>
  <c r="Y176"/>
  <c r="Z176"/>
  <c r="R177"/>
  <c r="S177"/>
  <c r="T177"/>
  <c r="U177"/>
  <c r="V177"/>
  <c r="W177"/>
  <c r="X177"/>
  <c r="Y177"/>
  <c r="Z177"/>
  <c r="R178"/>
  <c r="S178"/>
  <c r="T178"/>
  <c r="U178"/>
  <c r="V178"/>
  <c r="W178"/>
  <c r="X178"/>
  <c r="Y178"/>
  <c r="Z178"/>
  <c r="R179"/>
  <c r="S179"/>
  <c r="T179"/>
  <c r="U179"/>
  <c r="V179"/>
  <c r="W179"/>
  <c r="X179"/>
  <c r="Y179"/>
  <c r="Z179"/>
  <c r="R180"/>
  <c r="S180"/>
  <c r="T180"/>
  <c r="U180"/>
  <c r="V180"/>
  <c r="W180"/>
  <c r="X180"/>
  <c r="Y180"/>
  <c r="Z180"/>
  <c r="R181"/>
  <c r="S181"/>
  <c r="T181"/>
  <c r="U181"/>
  <c r="V181"/>
  <c r="W181"/>
  <c r="X181"/>
  <c r="Y181"/>
  <c r="Z181"/>
  <c r="R182"/>
  <c r="S182"/>
  <c r="T182"/>
  <c r="U182"/>
  <c r="V182"/>
  <c r="W182"/>
  <c r="X182"/>
  <c r="Y182"/>
  <c r="Z182"/>
  <c r="R183"/>
  <c r="S183"/>
  <c r="T183"/>
  <c r="U183"/>
  <c r="V183"/>
  <c r="W183"/>
  <c r="X183"/>
  <c r="Y183"/>
  <c r="Z183"/>
  <c r="R184"/>
  <c r="S184"/>
  <c r="T184"/>
  <c r="U184"/>
  <c r="V184"/>
  <c r="W184"/>
  <c r="X184"/>
  <c r="Y184"/>
  <c r="Z184"/>
  <c r="R185"/>
  <c r="S185"/>
  <c r="T185"/>
  <c r="U185"/>
  <c r="V185"/>
  <c r="W185"/>
  <c r="X185"/>
  <c r="Y185"/>
  <c r="Z185"/>
  <c r="R186"/>
  <c r="S186"/>
  <c r="T186"/>
  <c r="U186"/>
  <c r="V186"/>
  <c r="W186"/>
  <c r="X186"/>
  <c r="Y186"/>
  <c r="Z186"/>
  <c r="R187"/>
  <c r="S187"/>
  <c r="T187"/>
  <c r="U187"/>
  <c r="V187"/>
  <c r="W187"/>
  <c r="X187"/>
  <c r="Y187"/>
  <c r="Z187"/>
  <c r="R188"/>
  <c r="S188"/>
  <c r="T188"/>
  <c r="U188"/>
  <c r="V188"/>
  <c r="W188"/>
  <c r="X188"/>
  <c r="Y188"/>
  <c r="Z188"/>
  <c r="R189"/>
  <c r="S189"/>
  <c r="T189"/>
  <c r="U189"/>
  <c r="V189"/>
  <c r="W189"/>
  <c r="X189"/>
  <c r="Y189"/>
  <c r="Z189"/>
  <c r="R190"/>
  <c r="S190"/>
  <c r="T190"/>
  <c r="U190"/>
  <c r="V190"/>
  <c r="W190"/>
  <c r="X190"/>
  <c r="Y190"/>
  <c r="Z190"/>
  <c r="R191"/>
  <c r="S191"/>
  <c r="T191"/>
  <c r="U191"/>
  <c r="V191"/>
  <c r="W191"/>
  <c r="X191"/>
  <c r="Y191"/>
  <c r="Z191"/>
  <c r="R192"/>
  <c r="S192"/>
  <c r="T192"/>
  <c r="U192"/>
  <c r="V192"/>
  <c r="W192"/>
  <c r="X192"/>
  <c r="Y192"/>
  <c r="Z192"/>
  <c r="R193"/>
  <c r="S193"/>
  <c r="T193"/>
  <c r="U193"/>
  <c r="V193"/>
  <c r="W193"/>
  <c r="X193"/>
  <c r="Y193"/>
  <c r="Z193"/>
  <c r="R194"/>
  <c r="S194"/>
  <c r="T194"/>
  <c r="U194"/>
  <c r="V194"/>
  <c r="W194"/>
  <c r="X194"/>
  <c r="Y194"/>
  <c r="Z194"/>
  <c r="R195"/>
  <c r="S195"/>
  <c r="T195"/>
  <c r="U195"/>
  <c r="V195"/>
  <c r="W195"/>
  <c r="X195"/>
  <c r="Y195"/>
  <c r="Z195"/>
  <c r="R196"/>
  <c r="S196"/>
  <c r="T196"/>
  <c r="U196"/>
  <c r="V196"/>
  <c r="W196"/>
  <c r="X196"/>
  <c r="Y196"/>
  <c r="Z196"/>
  <c r="R197"/>
  <c r="S197"/>
  <c r="T197"/>
  <c r="U197"/>
  <c r="V197"/>
  <c r="W197"/>
  <c r="X197"/>
  <c r="Y197"/>
  <c r="Z197"/>
  <c r="R198"/>
  <c r="S198"/>
  <c r="T198"/>
  <c r="U198"/>
  <c r="V198"/>
  <c r="W198"/>
  <c r="X198"/>
  <c r="Y198"/>
  <c r="Z198"/>
  <c r="R199"/>
  <c r="S199"/>
  <c r="T199"/>
  <c r="U199"/>
  <c r="V199"/>
  <c r="W199"/>
  <c r="X199"/>
  <c r="Y199"/>
  <c r="Z199"/>
  <c r="R200"/>
  <c r="S200"/>
  <c r="T200"/>
  <c r="U200"/>
  <c r="V200"/>
  <c r="W200"/>
  <c r="X200"/>
  <c r="Y200"/>
  <c r="Z200"/>
  <c r="R201"/>
  <c r="S201"/>
  <c r="T201"/>
  <c r="U201"/>
  <c r="V201"/>
  <c r="W201"/>
  <c r="X201"/>
  <c r="Y201"/>
  <c r="Z201"/>
  <c r="R202"/>
  <c r="S202"/>
  <c r="T202"/>
  <c r="U202"/>
  <c r="V202"/>
  <c r="W202"/>
  <c r="X202"/>
  <c r="Y202"/>
  <c r="Z202"/>
  <c r="R203"/>
  <c r="S203"/>
  <c r="T203"/>
  <c r="U203"/>
  <c r="V203"/>
  <c r="W203"/>
  <c r="X203"/>
  <c r="Y203"/>
  <c r="Z203"/>
  <c r="R204"/>
  <c r="S204"/>
  <c r="T204"/>
  <c r="U204"/>
  <c r="V204"/>
  <c r="W204"/>
  <c r="X204"/>
  <c r="Y204"/>
  <c r="Z204"/>
  <c r="R205"/>
  <c r="S205"/>
  <c r="T205"/>
  <c r="U205"/>
  <c r="V205"/>
  <c r="W205"/>
  <c r="X205"/>
  <c r="Y205"/>
  <c r="Z205"/>
  <c r="R206"/>
  <c r="S206"/>
  <c r="T206"/>
  <c r="U206"/>
  <c r="V206"/>
  <c r="W206"/>
  <c r="X206"/>
  <c r="Y206"/>
  <c r="Z206"/>
  <c r="R207"/>
  <c r="S207"/>
  <c r="T207"/>
  <c r="U207"/>
  <c r="V207"/>
  <c r="W207"/>
  <c r="X207"/>
  <c r="Y207"/>
  <c r="Z207"/>
  <c r="R208"/>
  <c r="S208"/>
  <c r="T208"/>
  <c r="U208"/>
  <c r="V208"/>
  <c r="W208"/>
  <c r="X208"/>
  <c r="Y208"/>
  <c r="Z208"/>
  <c r="R209"/>
  <c r="S209"/>
  <c r="T209"/>
  <c r="U209"/>
  <c r="V209"/>
  <c r="W209"/>
  <c r="X209"/>
  <c r="Y209"/>
  <c r="Z209"/>
  <c r="R210"/>
  <c r="S210"/>
  <c r="T210"/>
  <c r="U210"/>
  <c r="V210"/>
  <c r="W210"/>
  <c r="X210"/>
  <c r="Y210"/>
  <c r="Z210"/>
  <c r="R211"/>
  <c r="S211"/>
  <c r="T211"/>
  <c r="U211"/>
  <c r="V211"/>
  <c r="W211"/>
  <c r="X211"/>
  <c r="Y211"/>
  <c r="Z211"/>
  <c r="R212"/>
  <c r="S212"/>
  <c r="T212"/>
  <c r="U212"/>
  <c r="V212"/>
  <c r="W212"/>
  <c r="X212"/>
  <c r="Y212"/>
  <c r="Z212"/>
  <c r="R213"/>
  <c r="S213"/>
  <c r="T213"/>
  <c r="U213"/>
  <c r="V213"/>
  <c r="W213"/>
  <c r="X213"/>
  <c r="Y213"/>
  <c r="Z213"/>
  <c r="R214"/>
  <c r="S214"/>
  <c r="T214"/>
  <c r="U214"/>
  <c r="V214"/>
  <c r="W214"/>
  <c r="X214"/>
  <c r="Y214"/>
  <c r="Z214"/>
  <c r="R215"/>
  <c r="S215"/>
  <c r="T215"/>
  <c r="U215"/>
  <c r="V215"/>
  <c r="W215"/>
  <c r="X215"/>
  <c r="Y215"/>
  <c r="Z215"/>
  <c r="R216"/>
  <c r="S216"/>
  <c r="T216"/>
  <c r="U216"/>
  <c r="V216"/>
  <c r="W216"/>
  <c r="X216"/>
  <c r="Y216"/>
  <c r="Z216"/>
  <c r="R217"/>
  <c r="S217"/>
  <c r="T217"/>
  <c r="U217"/>
  <c r="V217"/>
  <c r="W217"/>
  <c r="X217"/>
  <c r="Y217"/>
  <c r="Z217"/>
  <c r="R218"/>
  <c r="S218"/>
  <c r="T218"/>
  <c r="U218"/>
  <c r="V218"/>
  <c r="W218"/>
  <c r="X218"/>
  <c r="Y218"/>
  <c r="Z218"/>
  <c r="R219"/>
  <c r="S219"/>
  <c r="T219"/>
  <c r="U219"/>
  <c r="V219"/>
  <c r="W219"/>
  <c r="X219"/>
  <c r="Y219"/>
  <c r="Z219"/>
  <c r="R220"/>
  <c r="S220"/>
  <c r="T220"/>
  <c r="U220"/>
  <c r="V220"/>
  <c r="W220"/>
  <c r="X220"/>
  <c r="Y220"/>
  <c r="Z220"/>
  <c r="R221"/>
  <c r="S221"/>
  <c r="T221"/>
  <c r="U221"/>
  <c r="V221"/>
  <c r="W221"/>
  <c r="X221"/>
  <c r="Y221"/>
  <c r="Z221"/>
  <c r="R222"/>
  <c r="S222"/>
  <c r="T222"/>
  <c r="U222"/>
  <c r="V222"/>
  <c r="W222"/>
  <c r="X222"/>
  <c r="Y222"/>
  <c r="Z222"/>
  <c r="R223"/>
  <c r="S223"/>
  <c r="T223"/>
  <c r="U223"/>
  <c r="V223"/>
  <c r="W223"/>
  <c r="X223"/>
  <c r="Y223"/>
  <c r="Z223"/>
  <c r="R224"/>
  <c r="S224"/>
  <c r="T224"/>
  <c r="U224"/>
  <c r="V224"/>
  <c r="W224"/>
  <c r="X224"/>
  <c r="Y224"/>
  <c r="Z224"/>
  <c r="R225"/>
  <c r="S225"/>
  <c r="T225"/>
  <c r="U225"/>
  <c r="V225"/>
  <c r="W225"/>
  <c r="X225"/>
  <c r="Y225"/>
  <c r="Z225"/>
  <c r="R226"/>
  <c r="S226"/>
  <c r="T226"/>
  <c r="U226"/>
  <c r="V226"/>
  <c r="W226"/>
  <c r="X226"/>
  <c r="Y226"/>
  <c r="Z226"/>
  <c r="R227"/>
  <c r="S227"/>
  <c r="T227"/>
  <c r="U227"/>
  <c r="V227"/>
  <c r="W227"/>
  <c r="X227"/>
  <c r="Y227"/>
  <c r="Z227"/>
  <c r="R228"/>
  <c r="S228"/>
  <c r="T228"/>
  <c r="U228"/>
  <c r="V228"/>
  <c r="W228"/>
  <c r="X228"/>
  <c r="Y228"/>
  <c r="Z228"/>
  <c r="R229"/>
  <c r="S229"/>
  <c r="T229"/>
  <c r="U229"/>
  <c r="V229"/>
  <c r="W229"/>
  <c r="X229"/>
  <c r="Y229"/>
  <c r="Z229"/>
  <c r="R230"/>
  <c r="S230"/>
  <c r="T230"/>
  <c r="U230"/>
  <c r="V230"/>
  <c r="W230"/>
  <c r="X230"/>
  <c r="Y230"/>
  <c r="Z230"/>
  <c r="R231"/>
  <c r="S231"/>
  <c r="T231"/>
  <c r="U231"/>
  <c r="V231"/>
  <c r="W231"/>
  <c r="X231"/>
  <c r="Y231"/>
  <c r="Z231"/>
  <c r="R232"/>
  <c r="S232"/>
  <c r="T232"/>
  <c r="U232"/>
  <c r="V232"/>
  <c r="W232"/>
  <c r="X232"/>
  <c r="Y232"/>
  <c r="Z232"/>
  <c r="R233"/>
  <c r="S233"/>
  <c r="T233"/>
  <c r="U233"/>
  <c r="V233"/>
  <c r="W233"/>
  <c r="X233"/>
  <c r="Y233"/>
  <c r="Z233"/>
  <c r="R234"/>
  <c r="S234"/>
  <c r="T234"/>
  <c r="U234"/>
  <c r="V234"/>
  <c r="W234"/>
  <c r="X234"/>
  <c r="Y234"/>
  <c r="Z234"/>
  <c r="R235"/>
  <c r="S235"/>
  <c r="T235"/>
  <c r="U235"/>
  <c r="V235"/>
  <c r="W235"/>
  <c r="X235"/>
  <c r="Y235"/>
  <c r="Z235"/>
  <c r="R236"/>
  <c r="S236"/>
  <c r="T236"/>
  <c r="U236"/>
  <c r="V236"/>
  <c r="W236"/>
  <c r="X236"/>
  <c r="Y236"/>
  <c r="Z236"/>
  <c r="R237"/>
  <c r="S237"/>
  <c r="T237"/>
  <c r="U237"/>
  <c r="V237"/>
  <c r="W237"/>
  <c r="X237"/>
  <c r="Y237"/>
  <c r="Z237"/>
  <c r="R238"/>
  <c r="S238"/>
  <c r="T238"/>
  <c r="U238"/>
  <c r="V238"/>
  <c r="W238"/>
  <c r="X238"/>
  <c r="Y238"/>
  <c r="Z238"/>
  <c r="R239"/>
  <c r="S239"/>
  <c r="T239"/>
  <c r="U239"/>
  <c r="V239"/>
  <c r="W239"/>
  <c r="X239"/>
  <c r="Y239"/>
  <c r="Z239"/>
  <c r="R240"/>
  <c r="S240"/>
  <c r="T240"/>
  <c r="U240"/>
  <c r="V240"/>
  <c r="W240"/>
  <c r="X240"/>
  <c r="Y240"/>
  <c r="Z240"/>
  <c r="R241"/>
  <c r="S241"/>
  <c r="T241"/>
  <c r="U241"/>
  <c r="V241"/>
  <c r="W241"/>
  <c r="X241"/>
  <c r="Y241"/>
  <c r="Z241"/>
  <c r="R242"/>
  <c r="S242"/>
  <c r="T242"/>
  <c r="U242"/>
  <c r="V242"/>
  <c r="W242"/>
  <c r="X242"/>
  <c r="Y242"/>
  <c r="Z242"/>
  <c r="R243"/>
  <c r="S243"/>
  <c r="T243"/>
  <c r="U243"/>
  <c r="V243"/>
  <c r="W243"/>
  <c r="X243"/>
  <c r="Y243"/>
  <c r="Z243"/>
  <c r="R244"/>
  <c r="S244"/>
  <c r="T244"/>
  <c r="U244"/>
  <c r="V244"/>
  <c r="W244"/>
  <c r="X244"/>
  <c r="Y244"/>
  <c r="Z244"/>
  <c r="R245"/>
  <c r="S245"/>
  <c r="T245"/>
  <c r="U245"/>
  <c r="V245"/>
  <c r="W245"/>
  <c r="X245"/>
  <c r="Y245"/>
  <c r="Z245"/>
  <c r="R246"/>
  <c r="S246"/>
  <c r="T246"/>
  <c r="U246"/>
  <c r="V246"/>
  <c r="W246"/>
  <c r="X246"/>
  <c r="Y246"/>
  <c r="Z246"/>
  <c r="R247"/>
  <c r="S247"/>
  <c r="T247"/>
  <c r="U247"/>
  <c r="V247"/>
  <c r="W247"/>
  <c r="X247"/>
  <c r="Y247"/>
  <c r="Z247"/>
  <c r="R248"/>
  <c r="S248"/>
  <c r="T248"/>
  <c r="U248"/>
  <c r="V248"/>
  <c r="W248"/>
  <c r="X248"/>
  <c r="Y248"/>
  <c r="Z248"/>
  <c r="R249"/>
  <c r="S249"/>
  <c r="T249"/>
  <c r="U249"/>
  <c r="V249"/>
  <c r="W249"/>
  <c r="X249"/>
  <c r="Y249"/>
  <c r="Z249"/>
  <c r="R250"/>
  <c r="S250"/>
  <c r="T250"/>
  <c r="U250"/>
  <c r="V250"/>
  <c r="W250"/>
  <c r="X250"/>
  <c r="Y250"/>
  <c r="Z250"/>
  <c r="R251"/>
  <c r="S251"/>
  <c r="T251"/>
  <c r="U251"/>
  <c r="V251"/>
  <c r="W251"/>
  <c r="X251"/>
  <c r="Y251"/>
  <c r="Z251"/>
  <c r="R252"/>
  <c r="S252"/>
  <c r="T252"/>
  <c r="U252"/>
  <c r="V252"/>
  <c r="W252"/>
  <c r="X252"/>
  <c r="Y252"/>
  <c r="Z252"/>
  <c r="R253"/>
  <c r="S253"/>
  <c r="T253"/>
  <c r="U253"/>
  <c r="V253"/>
  <c r="W253"/>
  <c r="X253"/>
  <c r="Y253"/>
  <c r="Z253"/>
  <c r="R254"/>
  <c r="S254"/>
  <c r="T254"/>
  <c r="U254"/>
  <c r="V254"/>
  <c r="W254"/>
  <c r="X254"/>
  <c r="Y254"/>
  <c r="Z254"/>
  <c r="R255"/>
  <c r="S255"/>
  <c r="T255"/>
  <c r="U255"/>
  <c r="V255"/>
  <c r="W255"/>
  <c r="X255"/>
  <c r="Y255"/>
  <c r="Z255"/>
  <c r="R256"/>
  <c r="S256"/>
  <c r="T256"/>
  <c r="U256"/>
  <c r="V256"/>
  <c r="W256"/>
  <c r="X256"/>
  <c r="Y256"/>
  <c r="Z256"/>
  <c r="R257"/>
  <c r="S257"/>
  <c r="T257"/>
  <c r="U257"/>
  <c r="V257"/>
  <c r="W257"/>
  <c r="X257"/>
  <c r="Y257"/>
  <c r="Z257"/>
  <c r="R258"/>
  <c r="S258"/>
  <c r="T258"/>
  <c r="U258"/>
  <c r="V258"/>
  <c r="W258"/>
  <c r="X258"/>
  <c r="Y258"/>
  <c r="Z258"/>
  <c r="R259"/>
  <c r="S259"/>
  <c r="T259"/>
  <c r="U259"/>
  <c r="V259"/>
  <c r="W259"/>
  <c r="X259"/>
  <c r="Y259"/>
  <c r="Z259"/>
  <c r="R260"/>
  <c r="S260"/>
  <c r="T260"/>
  <c r="U260"/>
  <c r="V260"/>
  <c r="W260"/>
  <c r="X260"/>
  <c r="Y260"/>
  <c r="Z260"/>
  <c r="R261"/>
  <c r="S261"/>
  <c r="T261"/>
  <c r="U261"/>
  <c r="V261"/>
  <c r="W261"/>
  <c r="X261"/>
  <c r="Y261"/>
  <c r="Z261"/>
  <c r="R262"/>
  <c r="S262"/>
  <c r="T262"/>
  <c r="U262"/>
  <c r="V262"/>
  <c r="W262"/>
  <c r="X262"/>
  <c r="Y262"/>
  <c r="Z262"/>
  <c r="R263"/>
  <c r="S263"/>
  <c r="T263"/>
  <c r="U263"/>
  <c r="V263"/>
  <c r="W263"/>
  <c r="X263"/>
  <c r="Y263"/>
  <c r="Z263"/>
  <c r="R264"/>
  <c r="S264"/>
  <c r="T264"/>
  <c r="U264"/>
  <c r="V264"/>
  <c r="W264"/>
  <c r="X264"/>
  <c r="Y264"/>
  <c r="Z264"/>
  <c r="R265"/>
  <c r="S265"/>
  <c r="T265"/>
  <c r="U265"/>
  <c r="V265"/>
  <c r="W265"/>
  <c r="X265"/>
  <c r="Y265"/>
  <c r="Z265"/>
  <c r="R266"/>
  <c r="S266"/>
  <c r="T266"/>
  <c r="U266"/>
  <c r="V266"/>
  <c r="W266"/>
  <c r="X266"/>
  <c r="Y266"/>
  <c r="Z266"/>
  <c r="R267"/>
  <c r="S267"/>
  <c r="T267"/>
  <c r="U267"/>
  <c r="V267"/>
  <c r="W267"/>
  <c r="X267"/>
  <c r="Y267"/>
  <c r="Z267"/>
  <c r="R268"/>
  <c r="S268"/>
  <c r="T268"/>
  <c r="U268"/>
  <c r="V268"/>
  <c r="W268"/>
  <c r="X268"/>
  <c r="Y268"/>
  <c r="Z268"/>
  <c r="R269"/>
  <c r="S269"/>
  <c r="T269"/>
  <c r="U269"/>
  <c r="V269"/>
  <c r="W269"/>
  <c r="X269"/>
  <c r="Y269"/>
  <c r="Z269"/>
  <c r="R270"/>
  <c r="S270"/>
  <c r="T270"/>
  <c r="U270"/>
  <c r="V270"/>
  <c r="W270"/>
  <c r="X270"/>
  <c r="Y270"/>
  <c r="Z270"/>
  <c r="R271"/>
  <c r="S271"/>
  <c r="T271"/>
  <c r="U271"/>
  <c r="V271"/>
  <c r="W271"/>
  <c r="X271"/>
  <c r="Y271"/>
  <c r="Z271"/>
  <c r="R272"/>
  <c r="S272"/>
  <c r="T272"/>
  <c r="U272"/>
  <c r="V272"/>
  <c r="W272"/>
  <c r="X272"/>
  <c r="Y272"/>
  <c r="Z272"/>
  <c r="R273"/>
  <c r="S273"/>
  <c r="T273"/>
  <c r="U273"/>
  <c r="V273"/>
  <c r="W273"/>
  <c r="X273"/>
  <c r="Y273"/>
  <c r="Z273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R276"/>
  <c r="S276"/>
  <c r="T276"/>
  <c r="U276"/>
  <c r="V276"/>
  <c r="W276"/>
  <c r="X276"/>
  <c r="Y276"/>
  <c r="Z276"/>
  <c r="R277"/>
  <c r="S277"/>
  <c r="T277"/>
  <c r="U277"/>
  <c r="V277"/>
  <c r="W277"/>
  <c r="X277"/>
  <c r="Y277"/>
  <c r="Z277"/>
  <c r="R278"/>
  <c r="S278"/>
  <c r="T278"/>
  <c r="U278"/>
  <c r="V278"/>
  <c r="W278"/>
  <c r="X278"/>
  <c r="Y278"/>
  <c r="Z278"/>
  <c r="R279"/>
  <c r="S279"/>
  <c r="T279"/>
  <c r="U279"/>
  <c r="V279"/>
  <c r="W279"/>
  <c r="X279"/>
  <c r="Y279"/>
  <c r="Z279"/>
  <c r="R280"/>
  <c r="S280"/>
  <c r="T280"/>
  <c r="U280"/>
  <c r="V280"/>
  <c r="W280"/>
  <c r="X280"/>
  <c r="Y280"/>
  <c r="Z280"/>
  <c r="R281"/>
  <c r="S281"/>
  <c r="T281"/>
  <c r="U281"/>
  <c r="V281"/>
  <c r="W281"/>
  <c r="X281"/>
  <c r="Y281"/>
  <c r="Z281"/>
  <c r="R282"/>
  <c r="S282"/>
  <c r="T282"/>
  <c r="U282"/>
  <c r="V282"/>
  <c r="W282"/>
  <c r="X282"/>
  <c r="Y282"/>
  <c r="Z282"/>
  <c r="R283"/>
  <c r="S283"/>
  <c r="T283"/>
  <c r="U283"/>
  <c r="V283"/>
  <c r="W283"/>
  <c r="X283"/>
  <c r="Y283"/>
  <c r="Z283"/>
  <c r="R284"/>
  <c r="S284"/>
  <c r="T284"/>
  <c r="U284"/>
  <c r="V284"/>
  <c r="W284"/>
  <c r="X284"/>
  <c r="Y284"/>
  <c r="Z284"/>
  <c r="R285"/>
  <c r="S285"/>
  <c r="T285"/>
  <c r="U285"/>
  <c r="V285"/>
  <c r="W285"/>
  <c r="X285"/>
  <c r="Y285"/>
  <c r="Z285"/>
  <c r="R286"/>
  <c r="S286"/>
  <c r="T286"/>
  <c r="U286"/>
  <c r="V286"/>
  <c r="W286"/>
  <c r="X286"/>
  <c r="Y286"/>
  <c r="Z286"/>
  <c r="R287"/>
  <c r="S287"/>
  <c r="T287"/>
  <c r="U287"/>
  <c r="V287"/>
  <c r="W287"/>
  <c r="X287"/>
  <c r="Y287"/>
  <c r="Z287"/>
  <c r="R288"/>
  <c r="S288"/>
  <c r="T288"/>
  <c r="U288"/>
  <c r="V288"/>
  <c r="W288"/>
  <c r="X288"/>
  <c r="Y288"/>
  <c r="Z288"/>
  <c r="R289"/>
  <c r="S289"/>
  <c r="T289"/>
  <c r="U289"/>
  <c r="V289"/>
  <c r="W289"/>
  <c r="X289"/>
  <c r="Y289"/>
  <c r="Z289"/>
  <c r="R290"/>
  <c r="S290"/>
  <c r="T290"/>
  <c r="U290"/>
  <c r="V290"/>
  <c r="W290"/>
  <c r="X290"/>
  <c r="Y290"/>
  <c r="Z290"/>
  <c r="R291"/>
  <c r="S291"/>
  <c r="T291"/>
  <c r="U291"/>
  <c r="V291"/>
  <c r="W291"/>
  <c r="X291"/>
  <c r="Y291"/>
  <c r="Z291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U294"/>
  <c r="V294"/>
  <c r="W294"/>
  <c r="X294"/>
  <c r="Y294"/>
  <c r="Z294"/>
  <c r="R295"/>
  <c r="S295"/>
  <c r="T295"/>
  <c r="U295"/>
  <c r="V295"/>
  <c r="W295"/>
  <c r="X295"/>
  <c r="Y295"/>
  <c r="Z295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R298"/>
  <c r="S298"/>
  <c r="T298"/>
  <c r="U298"/>
  <c r="V298"/>
  <c r="W298"/>
  <c r="X298"/>
  <c r="Y298"/>
  <c r="Z298"/>
  <c r="R299"/>
  <c r="S299"/>
  <c r="T299"/>
  <c r="U299"/>
  <c r="V299"/>
  <c r="W299"/>
  <c r="X299"/>
  <c r="Y299"/>
  <c r="Z299"/>
  <c r="R300"/>
  <c r="S300"/>
  <c r="T300"/>
  <c r="U300"/>
  <c r="V300"/>
  <c r="W300"/>
  <c r="X300"/>
  <c r="Y300"/>
  <c r="Z300"/>
  <c r="R301"/>
  <c r="S301"/>
  <c r="T301"/>
  <c r="U301"/>
  <c r="V301"/>
  <c r="W301"/>
  <c r="X301"/>
  <c r="Y301"/>
  <c r="Z301"/>
  <c r="R302"/>
  <c r="S302"/>
  <c r="T302"/>
  <c r="U302"/>
  <c r="V302"/>
  <c r="W302"/>
  <c r="X302"/>
  <c r="Y302"/>
  <c r="Z302"/>
  <c r="R303"/>
  <c r="S303"/>
  <c r="T303"/>
  <c r="U303"/>
  <c r="V303"/>
  <c r="W303"/>
  <c r="X303"/>
  <c r="Y303"/>
  <c r="Z303"/>
  <c r="R304"/>
  <c r="S304"/>
  <c r="T304"/>
  <c r="U304"/>
  <c r="V304"/>
  <c r="W304"/>
  <c r="X304"/>
  <c r="Y304"/>
  <c r="Z304"/>
  <c r="R305"/>
  <c r="S305"/>
  <c r="T305"/>
  <c r="U305"/>
  <c r="V305"/>
  <c r="W305"/>
  <c r="X305"/>
  <c r="Y305"/>
  <c r="Z305"/>
  <c r="R306"/>
  <c r="S306"/>
  <c r="T306"/>
  <c r="U306"/>
  <c r="V306"/>
  <c r="W306"/>
  <c r="X306"/>
  <c r="Y306"/>
  <c r="Z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S309"/>
  <c r="T309"/>
  <c r="U309"/>
  <c r="V309"/>
  <c r="W309"/>
  <c r="X309"/>
  <c r="Y309"/>
  <c r="Z309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R312"/>
  <c r="S312"/>
  <c r="T312"/>
  <c r="U312"/>
  <c r="V312"/>
  <c r="W312"/>
  <c r="X312"/>
  <c r="Y312"/>
  <c r="Z312"/>
  <c r="R313"/>
  <c r="S313"/>
  <c r="T313"/>
  <c r="U313"/>
  <c r="V313"/>
  <c r="W313"/>
  <c r="X313"/>
  <c r="Y313"/>
  <c r="Z313"/>
  <c r="R314"/>
  <c r="S314"/>
  <c r="T314"/>
  <c r="U314"/>
  <c r="V314"/>
  <c r="W314"/>
  <c r="X314"/>
  <c r="Y314"/>
  <c r="Z314"/>
  <c r="R315"/>
  <c r="S315"/>
  <c r="T315"/>
  <c r="U315"/>
  <c r="V315"/>
  <c r="W315"/>
  <c r="X315"/>
  <c r="Y315"/>
  <c r="Z315"/>
  <c r="R316"/>
  <c r="S316"/>
  <c r="T316"/>
  <c r="U316"/>
  <c r="V316"/>
  <c r="W316"/>
  <c r="X316"/>
  <c r="Y316"/>
  <c r="Z316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T319"/>
  <c r="U319"/>
  <c r="V319"/>
  <c r="W319"/>
  <c r="X319"/>
  <c r="Y319"/>
  <c r="Z319"/>
  <c r="R320"/>
  <c r="S320"/>
  <c r="T320"/>
  <c r="U320"/>
  <c r="V320"/>
  <c r="W320"/>
  <c r="X320"/>
  <c r="Y320"/>
  <c r="Z320"/>
  <c r="R321"/>
  <c r="S321"/>
  <c r="T321"/>
  <c r="U321"/>
  <c r="V321"/>
  <c r="W321"/>
  <c r="X321"/>
  <c r="Y321"/>
  <c r="Z321"/>
  <c r="R322"/>
  <c r="S322"/>
  <c r="T322"/>
  <c r="U322"/>
  <c r="V322"/>
  <c r="W322"/>
  <c r="X322"/>
  <c r="Y322"/>
  <c r="Z322"/>
  <c r="R323"/>
  <c r="S323"/>
  <c r="T323"/>
  <c r="U323"/>
  <c r="V323"/>
  <c r="W323"/>
  <c r="X323"/>
  <c r="Y323"/>
  <c r="Z323"/>
  <c r="R324"/>
  <c r="S324"/>
  <c r="T324"/>
  <c r="U324"/>
  <c r="V324"/>
  <c r="W324"/>
  <c r="X324"/>
  <c r="Y324"/>
  <c r="Z324"/>
  <c r="R325"/>
  <c r="S325"/>
  <c r="T325"/>
  <c r="U325"/>
  <c r="V325"/>
  <c r="W325"/>
  <c r="X325"/>
  <c r="Y325"/>
  <c r="Z325"/>
  <c r="R326"/>
  <c r="S326"/>
  <c r="T326"/>
  <c r="U326"/>
  <c r="V326"/>
  <c r="W326"/>
  <c r="X326"/>
  <c r="Y326"/>
  <c r="Z326"/>
  <c r="R327"/>
  <c r="S327"/>
  <c r="T327"/>
  <c r="U327"/>
  <c r="V327"/>
  <c r="W327"/>
  <c r="X327"/>
  <c r="Y327"/>
  <c r="Z327"/>
  <c r="R328"/>
  <c r="S328"/>
  <c r="T328"/>
  <c r="U328"/>
  <c r="V328"/>
  <c r="W328"/>
  <c r="X328"/>
  <c r="Y328"/>
  <c r="Z328"/>
  <c r="R329"/>
  <c r="S329"/>
  <c r="T329"/>
  <c r="U329"/>
  <c r="V329"/>
  <c r="W329"/>
  <c r="X329"/>
  <c r="Y329"/>
  <c r="Z329"/>
  <c r="R330"/>
  <c r="S330"/>
  <c r="T330"/>
  <c r="U330"/>
  <c r="V330"/>
  <c r="W330"/>
  <c r="X330"/>
  <c r="Y330"/>
  <c r="Z330"/>
  <c r="R331"/>
  <c r="S331"/>
  <c r="T331"/>
  <c r="U331"/>
  <c r="V331"/>
  <c r="W331"/>
  <c r="X331"/>
  <c r="Y331"/>
  <c r="Z331"/>
  <c r="R332"/>
  <c r="S332"/>
  <c r="T332"/>
  <c r="U332"/>
  <c r="V332"/>
  <c r="W332"/>
  <c r="X332"/>
  <c r="Y332"/>
  <c r="Z332"/>
  <c r="R333"/>
  <c r="S333"/>
  <c r="T333"/>
  <c r="U333"/>
  <c r="V333"/>
  <c r="W333"/>
  <c r="X333"/>
  <c r="Y333"/>
  <c r="Z333"/>
  <c r="R334"/>
  <c r="S334"/>
  <c r="T334"/>
  <c r="U334"/>
  <c r="V334"/>
  <c r="W334"/>
  <c r="X334"/>
  <c r="Y334"/>
  <c r="Z334"/>
  <c r="R335"/>
  <c r="S335"/>
  <c r="T335"/>
  <c r="U335"/>
  <c r="V335"/>
  <c r="W335"/>
  <c r="X335"/>
  <c r="Y335"/>
  <c r="Z335"/>
  <c r="R336"/>
  <c r="S336"/>
  <c r="T336"/>
  <c r="U336"/>
  <c r="V336"/>
  <c r="W336"/>
  <c r="X336"/>
  <c r="Y336"/>
  <c r="Z336"/>
  <c r="R337"/>
  <c r="S337"/>
  <c r="T337"/>
  <c r="U337"/>
  <c r="V337"/>
  <c r="W337"/>
  <c r="X337"/>
  <c r="Y337"/>
  <c r="Z337"/>
  <c r="R338"/>
  <c r="S338"/>
  <c r="T338"/>
  <c r="U338"/>
  <c r="V338"/>
  <c r="W338"/>
  <c r="X338"/>
  <c r="Y338"/>
  <c r="Z338"/>
  <c r="R339"/>
  <c r="S339"/>
  <c r="T339"/>
  <c r="U339"/>
  <c r="V339"/>
  <c r="W339"/>
  <c r="X339"/>
  <c r="Y339"/>
  <c r="Z339"/>
  <c r="Z2"/>
  <c r="Y2"/>
  <c r="X2"/>
  <c r="W2"/>
  <c r="V2"/>
  <c r="U2"/>
  <c r="T2"/>
  <c r="S2"/>
  <c r="R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2"/>
  <c r="BB6"/>
  <c r="BB3"/>
  <c r="BC3" s="1"/>
  <c r="BA5" s="1"/>
  <c r="AZ5"/>
  <c r="AY5"/>
  <c r="AY3"/>
  <c r="AZ3" s="1"/>
  <c r="BA3" s="1"/>
  <c r="BB5" l="1"/>
  <c r="BA6"/>
  <c r="AU2"/>
  <c r="D3" i="3"/>
  <c r="D4"/>
  <c r="D5"/>
  <c r="D2"/>
  <c r="AQ319" i="1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17"/>
  <c r="AQ3"/>
  <c r="AQ4"/>
  <c r="AQ5"/>
  <c r="AQ6"/>
  <c r="AQ7"/>
  <c r="AQ8"/>
  <c r="AQ9"/>
  <c r="AQ10"/>
  <c r="AQ11"/>
  <c r="AQ12"/>
  <c r="AQ13"/>
  <c r="AQ14"/>
  <c r="AQ15"/>
  <c r="AQ16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2"/>
  <c r="AO2"/>
  <c r="AO325"/>
  <c r="AO3" s="1"/>
  <c r="AO332"/>
  <c r="AO4" s="1"/>
  <c r="AM33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2"/>
  <c r="AM333"/>
  <c r="AM334"/>
  <c r="AM335"/>
  <c r="AM336"/>
  <c r="AM337"/>
  <c r="AM338"/>
  <c r="AM339"/>
  <c r="AM2"/>
  <c r="BB7" l="1"/>
  <c r="AR4"/>
  <c r="AR5"/>
  <c r="AR3"/>
  <c r="AR2"/>
  <c r="AN325"/>
  <c r="AN3" s="1"/>
  <c r="AN2"/>
  <c r="AN332"/>
  <c r="AN4" s="1"/>
  <c r="AB10"/>
  <c r="AB6"/>
  <c r="AB5" l="1"/>
  <c r="AB9"/>
  <c r="AB4"/>
  <c r="AB7"/>
  <c r="N2"/>
  <c r="L2"/>
  <c r="AB8"/>
  <c r="AK3"/>
  <c r="AK5"/>
  <c r="AK6"/>
  <c r="AB2"/>
  <c r="AK4"/>
  <c r="AB3"/>
  <c r="AK2"/>
  <c r="H2"/>
  <c r="J2"/>
  <c r="Q3" l="1"/>
  <c r="Q2"/>
</calcChain>
</file>

<file path=xl/sharedStrings.xml><?xml version="1.0" encoding="utf-8"?>
<sst xmlns="http://schemas.openxmlformats.org/spreadsheetml/2006/main" count="777" uniqueCount="61">
  <si>
    <t>Id</t>
  </si>
  <si>
    <t>Type</t>
  </si>
  <si>
    <t>Product</t>
  </si>
  <si>
    <t>Quantity</t>
  </si>
  <si>
    <t>Price per unit</t>
  </si>
  <si>
    <t>RESUPPLY</t>
  </si>
  <si>
    <t>SALE</t>
  </si>
  <si>
    <t>BHaP05WWhi</t>
  </si>
  <si>
    <t>BIrM02MBla</t>
  </si>
  <si>
    <t>Name</t>
  </si>
  <si>
    <t>Size</t>
  </si>
  <si>
    <t>Sex</t>
  </si>
  <si>
    <t>Color</t>
  </si>
  <si>
    <t>Category</t>
  </si>
  <si>
    <t>Delivery time</t>
  </si>
  <si>
    <t>Black</t>
  </si>
  <si>
    <t>White</t>
  </si>
  <si>
    <t>Grey</t>
  </si>
  <si>
    <t>Woman</t>
  </si>
  <si>
    <t>S</t>
  </si>
  <si>
    <t>L</t>
  </si>
  <si>
    <t>XL</t>
  </si>
  <si>
    <t>Man</t>
  </si>
  <si>
    <t>Bluza z nadrukiem Harry Potter</t>
  </si>
  <si>
    <t>4;13</t>
  </si>
  <si>
    <t>Bluza z nadrukiem Iron Maiden</t>
  </si>
  <si>
    <t>4;15</t>
  </si>
  <si>
    <t>a</t>
  </si>
  <si>
    <t>BALANCE</t>
  </si>
  <si>
    <t>get_balance</t>
  </si>
  <si>
    <t>get_products_balance</t>
  </si>
  <si>
    <t>2 (get_costs)</t>
  </si>
  <si>
    <t>3 (get_sales)</t>
  </si>
  <si>
    <t>4 (get_resupply)</t>
  </si>
  <si>
    <t>grey</t>
  </si>
  <si>
    <t>black</t>
  </si>
  <si>
    <t>white</t>
  </si>
  <si>
    <t>red</t>
  </si>
  <si>
    <t>green</t>
  </si>
  <si>
    <t xml:space="preserve">pink </t>
  </si>
  <si>
    <t>eco</t>
  </si>
  <si>
    <t>blue</t>
  </si>
  <si>
    <t>light blue</t>
  </si>
  <si>
    <t>get_best_salling colors</t>
  </si>
  <si>
    <t>pink</t>
  </si>
  <si>
    <t xml:space="preserve">blue </t>
  </si>
  <si>
    <t>get_best_sailing_size</t>
  </si>
  <si>
    <t>get_monthly_incomes(), month = 3</t>
  </si>
  <si>
    <t>get_monthly_sales()</t>
  </si>
  <si>
    <t>Count</t>
  </si>
  <si>
    <t>compare_with_stockatking()</t>
  </si>
  <si>
    <t>BHaP05MWhi</t>
  </si>
  <si>
    <t>BHaP01MWhi</t>
  </si>
  <si>
    <t>BHaP05MGry</t>
  </si>
  <si>
    <t>compare_with_stocktaking()</t>
  </si>
  <si>
    <t>only_sales_for_product()</t>
  </si>
  <si>
    <t>Data</t>
  </si>
  <si>
    <t>1 (get_income) 2016</t>
  </si>
  <si>
    <t>get_months_for_supples</t>
  </si>
  <si>
    <t>forecast</t>
  </si>
  <si>
    <t xml:space="preserve">count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</si>
</sst>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1" xfId="2"/>
  </cellXfs>
  <cellStyles count="3">
    <cellStyle name="Dane wyjściowe" xfId="2" builtinId="21"/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39"/>
  <sheetViews>
    <sheetView tabSelected="1" topLeftCell="C1" workbookViewId="0">
      <pane xSplit="4" topLeftCell="G1" activePane="topRight" state="frozen"/>
      <selection activeCell="C1" sqref="C1"/>
      <selection pane="topRight" activeCell="A6" sqref="A6"/>
    </sheetView>
  </sheetViews>
  <sheetFormatPr defaultRowHeight="14.4"/>
  <cols>
    <col min="4" max="4" width="13.6640625" customWidth="1"/>
    <col min="6" max="6" width="15.21875" customWidth="1"/>
    <col min="7" max="7" width="22.109375" hidden="1" customWidth="1"/>
    <col min="9" max="9" width="10.5546875" hidden="1" customWidth="1"/>
    <col min="11" max="11" width="15.33203125" hidden="1" customWidth="1"/>
    <col min="13" max="13" width="22.21875" hidden="1" customWidth="1"/>
    <col min="16" max="16" width="30.6640625" customWidth="1"/>
    <col min="17" max="17" width="8.21875" customWidth="1"/>
    <col min="18" max="18" width="14.77734375" hidden="1" customWidth="1"/>
    <col min="19" max="26" width="8.88671875" hidden="1" customWidth="1"/>
    <col min="31" max="35" width="8.88671875" hidden="1" customWidth="1"/>
    <col min="39" max="40" width="9.109375" bestFit="1" customWidth="1"/>
    <col min="47" max="47" width="9.109375" bestFit="1" customWidth="1"/>
    <col min="52" max="52" width="9" bestFit="1" customWidth="1"/>
  </cols>
  <sheetData>
    <row r="1" spans="1:55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H1" t="s">
        <v>57</v>
      </c>
      <c r="J1" t="s">
        <v>31</v>
      </c>
      <c r="L1" t="s">
        <v>32</v>
      </c>
      <c r="N1" t="s">
        <v>33</v>
      </c>
      <c r="P1" t="s">
        <v>28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E1">
        <v>1</v>
      </c>
      <c r="AF1">
        <v>2</v>
      </c>
      <c r="AG1">
        <v>3</v>
      </c>
      <c r="AH1">
        <v>4</v>
      </c>
      <c r="AI1">
        <v>5</v>
      </c>
      <c r="AJ1" t="s">
        <v>46</v>
      </c>
      <c r="AM1" t="s">
        <v>47</v>
      </c>
      <c r="AO1" t="s">
        <v>48</v>
      </c>
      <c r="AQ1" t="s">
        <v>50</v>
      </c>
      <c r="AU1" t="s">
        <v>55</v>
      </c>
      <c r="AX1" t="s">
        <v>58</v>
      </c>
    </row>
    <row r="2" spans="1:55">
      <c r="A2">
        <v>1</v>
      </c>
      <c r="B2" s="1">
        <v>41791</v>
      </c>
      <c r="C2" t="s">
        <v>5</v>
      </c>
      <c r="D2" t="s">
        <v>52</v>
      </c>
      <c r="E2">
        <v>40</v>
      </c>
      <c r="F2">
        <v>60</v>
      </c>
      <c r="G2">
        <f>IF(AND(C2="SALE",YEAR(B2)=2017),E2*F2,0)</f>
        <v>0</v>
      </c>
      <c r="H2" s="2">
        <f>SUM(G2:G339)</f>
        <v>4680</v>
      </c>
      <c r="I2">
        <f>IF(AND(C2="RESUPPLY",YEAR(B2)=2017),E2*F2,0)</f>
        <v>0</v>
      </c>
      <c r="J2" s="2">
        <f>SUM(I2:I339)</f>
        <v>2800</v>
      </c>
      <c r="K2">
        <f>IF(AND(C2="SALE",YEAR(B2)=2017),E2,0)</f>
        <v>0</v>
      </c>
      <c r="L2" s="2">
        <f>SUM(K2:K339)</f>
        <v>39</v>
      </c>
      <c r="M2">
        <f>IF(AND(C2="RESUPPLY",YEAR(B2)=2017),E2,0)</f>
        <v>0</v>
      </c>
      <c r="N2" s="2">
        <f>SUM(M2:M2:M339)</f>
        <v>40</v>
      </c>
      <c r="P2" t="s">
        <v>29</v>
      </c>
      <c r="Q2" s="2">
        <f>H2-J2</f>
        <v>1880</v>
      </c>
      <c r="R2">
        <f>IF(AND(C2="SALE",COUNTIF(D2,"???????Gry")=1,YEAR(B2)=2017),E2,0)</f>
        <v>0</v>
      </c>
      <c r="S2">
        <f>IF(AND(C2="SALE",COUNTIF(D2,"???????Bla")=1,YEAR(B2)=2017),E2,0)</f>
        <v>0</v>
      </c>
      <c r="T2">
        <f>IF(AND(C2="SALE",COUNTIF(D2,"???????Whi")=1,YEAR(B2)=2017),E2,0)</f>
        <v>0</v>
      </c>
      <c r="U2">
        <f>IF(AND(C2="SALE",COUNTIF(D2,"???????Red")=1,YEAR(B2)=2017),E2,0)</f>
        <v>0</v>
      </c>
      <c r="V2">
        <f>IF(AND(C2="SALE",COUNTIF(D2,"???????Grn")=1,YEAR(B2)=2017),E2,0)</f>
        <v>0</v>
      </c>
      <c r="W2">
        <f>IF(AND(C2="SALE",COUNTIF(D2,"???????Pin")=1,YEAR(B2)=2017),E2,0)</f>
        <v>0</v>
      </c>
      <c r="X2">
        <f>IF(AND(C2="SALE",COUNTIF(D2,"???????Eco")=1,YEAR(B2)=2017),E2,0)</f>
        <v>0</v>
      </c>
      <c r="Y2">
        <f>IF(AND(C2="SALE",COUNTIF(D2,"???????Blu")=1,YEAR(B2)=2017),E2,0)</f>
        <v>0</v>
      </c>
      <c r="Z2">
        <f>IF(AND(C2="SALE",COUNTIF(D2,"???????LBl")=1,YEAR(B2)=2017),E2,0)</f>
        <v>0</v>
      </c>
      <c r="AA2" s="2" t="s">
        <v>35</v>
      </c>
      <c r="AB2" s="2">
        <f>SUM(S2:S339)</f>
        <v>39</v>
      </c>
      <c r="AE2">
        <f>IF(AND(C2="SALE",COUNTIF(D2,"????01????")=1,YEAR(B2)=2017),E2,0)</f>
        <v>0</v>
      </c>
      <c r="AF2">
        <f>IF(AND(C2="SALE",COUNTIF(D2,"????02????")=1,YEAR(B2)=2017),E2,0)</f>
        <v>0</v>
      </c>
      <c r="AG2">
        <f>IF(AND(C2="SALE",COUNTIF(D2,"????03????")=1,YEAR(B2)=2017),E2,0)</f>
        <v>0</v>
      </c>
      <c r="AH2">
        <f>IF(AND(C2="SALE",COUNTIF(D2,"????04????")=1,YEAR(B2)=2017),E2,0)</f>
        <v>0</v>
      </c>
      <c r="AI2">
        <f>IF(AND(C2="SALE",COUNTIF(D2,"????04????")=1,YEAR(B2)=2017),E2,0)</f>
        <v>0</v>
      </c>
      <c r="AJ2">
        <v>1</v>
      </c>
      <c r="AK2">
        <f>SUM(AE2:AE339)</f>
        <v>0</v>
      </c>
      <c r="AM2">
        <f>IF(C2="SALE",E2*F2,0)</f>
        <v>0</v>
      </c>
      <c r="AN2" s="2">
        <f>AN318</f>
        <v>0</v>
      </c>
      <c r="AO2" s="2">
        <f>AO318</f>
        <v>0</v>
      </c>
      <c r="AQ2">
        <f>IF(C2="RESUPPLY",E2,-E2)</f>
        <v>40</v>
      </c>
      <c r="AR2" s="2">
        <f>SUMIF($D$2:$D$339,AS2,$AQ$2:$AQ$339)</f>
        <v>47</v>
      </c>
      <c r="AS2" t="s">
        <v>51</v>
      </c>
      <c r="AU2" s="2">
        <f>COUNTIFS(D2:D339,AS3,C2:C339,"SALE")</f>
        <v>91</v>
      </c>
      <c r="AX2" t="s">
        <v>59</v>
      </c>
      <c r="AY2">
        <v>4</v>
      </c>
      <c r="AZ2">
        <v>4</v>
      </c>
      <c r="BA2">
        <v>4</v>
      </c>
      <c r="BB2">
        <v>4</v>
      </c>
      <c r="BC2">
        <v>4</v>
      </c>
    </row>
    <row r="3" spans="1:55">
      <c r="A3">
        <v>2</v>
      </c>
      <c r="B3" s="1">
        <v>41791</v>
      </c>
      <c r="C3" t="s">
        <v>5</v>
      </c>
      <c r="D3" t="s">
        <v>51</v>
      </c>
      <c r="E3">
        <v>40</v>
      </c>
      <c r="F3">
        <v>60</v>
      </c>
      <c r="G3">
        <f t="shared" ref="G3:G66" si="0">IF(AND(C3="SALE",YEAR(B3)=2017),E3*F3,0)</f>
        <v>0</v>
      </c>
      <c r="I3">
        <f t="shared" ref="I3:I66" si="1">IF(AND(C3="RESUPPLY",YEAR(B3)=2017),E3*F3,0)</f>
        <v>0</v>
      </c>
      <c r="K3">
        <f t="shared" ref="K3:K66" si="2">IF(AND(C3="SALE",YEAR(B3)=2017),E3,0)</f>
        <v>0</v>
      </c>
      <c r="M3">
        <f t="shared" ref="M3:M66" si="3">IF(AND(C3="RESUPPLY",YEAR(B3)=2017),E3,0)</f>
        <v>0</v>
      </c>
      <c r="P3" t="s">
        <v>30</v>
      </c>
      <c r="Q3" s="2">
        <f>N2-L2</f>
        <v>1</v>
      </c>
      <c r="R3">
        <f t="shared" ref="R3:R66" si="4">IF(AND(C3="SALE",COUNTIF(D3,"???????Gry")=1,YEAR(B3)=2017),E3,0)</f>
        <v>0</v>
      </c>
      <c r="S3">
        <f t="shared" ref="S3:S66" si="5">IF(AND(C3="SALE",COUNTIF(D3,"???????Bla")=1,YEAR(B3)=2017),E3,0)</f>
        <v>0</v>
      </c>
      <c r="T3">
        <f t="shared" ref="T3:T66" si="6">IF(AND(C3="SALE",COUNTIF(D3,"???????Whi")=1,YEAR(B3)=2017),E3,0)</f>
        <v>0</v>
      </c>
      <c r="U3">
        <f t="shared" ref="U3:U66" si="7">IF(AND(C3="SALE",COUNTIF(D3,"???????Red")=1,YEAR(B3)=2017),E3,0)</f>
        <v>0</v>
      </c>
      <c r="V3">
        <f t="shared" ref="V3:V66" si="8">IF(AND(C3="SALE",COUNTIF(D3,"???????Grn")=1,YEAR(B3)=2017),E3,0)</f>
        <v>0</v>
      </c>
      <c r="W3">
        <f t="shared" ref="W3:W66" si="9">IF(AND(C3="SALE",COUNTIF(D3,"???????Pin")=1,YEAR(B3)=2017),E3,0)</f>
        <v>0</v>
      </c>
      <c r="X3">
        <f t="shared" ref="X3:X66" si="10">IF(AND(C3="SALE",COUNTIF(D3,"???????Eco")=1,YEAR(B3)=2017),E3,0)</f>
        <v>0</v>
      </c>
      <c r="Y3">
        <f t="shared" ref="Y3:Y66" si="11">IF(AND(C3="SALE",COUNTIF(D3,"???????Blu")=1,YEAR(B3)=2017),E3,0)</f>
        <v>0</v>
      </c>
      <c r="Z3">
        <f t="shared" ref="Z3:Z66" si="12">IF(AND(C3="SALE",COUNTIF(D3,"???????LBl")=1,YEAR(B3)=2017),E3,0)</f>
        <v>0</v>
      </c>
      <c r="AA3" t="s">
        <v>34</v>
      </c>
      <c r="AB3">
        <f>SUM(R2:R339)</f>
        <v>0</v>
      </c>
      <c r="AE3">
        <f t="shared" ref="AE3:AE66" si="13">IF(AND(C3="SALE",COUNTIF(D3,"????01????")=1,YEAR(B3)=2017),E3,0)</f>
        <v>0</v>
      </c>
      <c r="AF3">
        <f t="shared" ref="AF3:AF66" si="14">IF(AND(C3="SALE",COUNTIF(D3,"????02????")=1,YEAR(B3)=2017),E3,0)</f>
        <v>0</v>
      </c>
      <c r="AG3">
        <f t="shared" ref="AG3:AG66" si="15">IF(AND(C3="SALE",COUNTIF(D3,"????03????")=1,YEAR(B3)=2017),E3,0)</f>
        <v>0</v>
      </c>
      <c r="AH3">
        <f t="shared" ref="AH3:AH66" si="16">IF(AND(C3="SALE",COUNTIF(D3,"????04????")=1,YEAR(B3)=2017),E3,0)</f>
        <v>0</v>
      </c>
      <c r="AI3">
        <f t="shared" ref="AI3:AI66" si="17">IF(AND(C3="SALE",COUNTIF(D3,"????04????")=1,YEAR(B3)=2017),E3,0)</f>
        <v>0</v>
      </c>
      <c r="AJ3" s="2">
        <v>2</v>
      </c>
      <c r="AK3" s="2">
        <f>SUM(AF2:AF339)</f>
        <v>39</v>
      </c>
      <c r="AM3">
        <f t="shared" ref="AM3:AM66" si="18">IF(C3="SALE",E3*F3,0)</f>
        <v>0</v>
      </c>
      <c r="AN3" s="2">
        <f>AN325</f>
        <v>1400</v>
      </c>
      <c r="AO3" s="2">
        <f>AO325</f>
        <v>10</v>
      </c>
      <c r="AQ3">
        <f t="shared" ref="AQ3:AQ66" si="19">IF(C3="RESUPPLY",E3,-E3)</f>
        <v>40</v>
      </c>
      <c r="AR3" s="2">
        <f>SUMIF($D$2:$D$339,AS3,$AQ$2:$AQ$339)</f>
        <v>38</v>
      </c>
      <c r="AS3" t="s">
        <v>52</v>
      </c>
      <c r="AY3">
        <f>AY2</f>
        <v>4</v>
      </c>
      <c r="AZ3">
        <f>AY3+AZ2</f>
        <v>8</v>
      </c>
      <c r="BA3">
        <f t="shared" ref="BA3" si="20">AZ3+BA2</f>
        <v>12</v>
      </c>
      <c r="BB3">
        <f t="shared" ref="BB3" si="21">BA3+BB2</f>
        <v>16</v>
      </c>
      <c r="BC3">
        <f t="shared" ref="BC3" si="22">BB3+BC2</f>
        <v>20</v>
      </c>
    </row>
    <row r="4" spans="1:55">
      <c r="A4">
        <v>3</v>
      </c>
      <c r="B4" s="1">
        <v>41791</v>
      </c>
      <c r="C4" t="s">
        <v>5</v>
      </c>
      <c r="D4" t="s">
        <v>53</v>
      </c>
      <c r="E4">
        <v>40</v>
      </c>
      <c r="F4">
        <v>60</v>
      </c>
      <c r="G4">
        <f t="shared" si="0"/>
        <v>0</v>
      </c>
      <c r="I4">
        <f t="shared" si="1"/>
        <v>0</v>
      </c>
      <c r="K4">
        <f t="shared" si="2"/>
        <v>0</v>
      </c>
      <c r="M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W4">
        <f t="shared" si="9"/>
        <v>0</v>
      </c>
      <c r="X4">
        <f t="shared" si="10"/>
        <v>0</v>
      </c>
      <c r="Y4">
        <f t="shared" si="11"/>
        <v>0</v>
      </c>
      <c r="Z4">
        <f t="shared" si="12"/>
        <v>0</v>
      </c>
      <c r="AA4" t="s">
        <v>36</v>
      </c>
      <c r="AB4">
        <f>SUM(T2:T339)</f>
        <v>0</v>
      </c>
      <c r="AE4">
        <f t="shared" si="13"/>
        <v>0</v>
      </c>
      <c r="AF4">
        <f t="shared" si="14"/>
        <v>0</v>
      </c>
      <c r="AG4">
        <f t="shared" si="15"/>
        <v>0</v>
      </c>
      <c r="AH4">
        <f t="shared" si="16"/>
        <v>0</v>
      </c>
      <c r="AI4">
        <f t="shared" si="17"/>
        <v>0</v>
      </c>
      <c r="AJ4">
        <v>3</v>
      </c>
      <c r="AK4">
        <f>SUM(AG2:AG339)</f>
        <v>0</v>
      </c>
      <c r="AM4">
        <f t="shared" si="18"/>
        <v>0</v>
      </c>
      <c r="AN4" s="2">
        <f>AN332</f>
        <v>2100</v>
      </c>
      <c r="AO4" s="2">
        <f>AO332</f>
        <v>15</v>
      </c>
      <c r="AQ4">
        <f t="shared" si="19"/>
        <v>40</v>
      </c>
      <c r="AR4" s="2">
        <f>SUMIF($D$2:$D$339,AS4,$AQ$2:$AQ$339)</f>
        <v>43</v>
      </c>
      <c r="AS4" t="s">
        <v>53</v>
      </c>
      <c r="AX4" t="s">
        <v>60</v>
      </c>
      <c r="AY4">
        <v>-2</v>
      </c>
      <c r="AZ4">
        <v>0</v>
      </c>
      <c r="BA4">
        <v>4</v>
      </c>
      <c r="BB4">
        <v>200</v>
      </c>
    </row>
    <row r="5" spans="1:55">
      <c r="A5">
        <v>4</v>
      </c>
      <c r="B5" s="1">
        <v>41853</v>
      </c>
      <c r="C5" t="s">
        <v>6</v>
      </c>
      <c r="D5" t="s">
        <v>53</v>
      </c>
      <c r="E5">
        <v>2</v>
      </c>
      <c r="F5">
        <v>110</v>
      </c>
      <c r="G5">
        <f t="shared" si="0"/>
        <v>0</v>
      </c>
      <c r="I5">
        <f t="shared" si="1"/>
        <v>0</v>
      </c>
      <c r="K5">
        <f t="shared" si="2"/>
        <v>0</v>
      </c>
      <c r="M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A5" t="s">
        <v>37</v>
      </c>
      <c r="AB5">
        <f>SUM(U2:U339)</f>
        <v>0</v>
      </c>
      <c r="AE5">
        <f t="shared" si="13"/>
        <v>0</v>
      </c>
      <c r="AF5">
        <f t="shared" si="14"/>
        <v>0</v>
      </c>
      <c r="AG5">
        <f t="shared" si="15"/>
        <v>0</v>
      </c>
      <c r="AH5">
        <f t="shared" si="16"/>
        <v>0</v>
      </c>
      <c r="AI5">
        <f t="shared" si="17"/>
        <v>0</v>
      </c>
      <c r="AJ5">
        <v>4</v>
      </c>
      <c r="AK5">
        <f>SUM(AH2:AH339)</f>
        <v>0</v>
      </c>
      <c r="AM5">
        <f t="shared" si="18"/>
        <v>220</v>
      </c>
      <c r="AQ5">
        <f t="shared" si="19"/>
        <v>-2</v>
      </c>
      <c r="AR5" s="2">
        <f>SUMIF($D$2:$D$339,AS5,$AQ$2:$AQ$339)</f>
        <v>-1</v>
      </c>
      <c r="AS5" t="s">
        <v>8</v>
      </c>
      <c r="AY5">
        <f>IF(AY4&lt;=0,0,AY4/$BC$3)</f>
        <v>0</v>
      </c>
      <c r="AZ5">
        <f>IF(AZ4&lt;=0,0,AZ4/$BC$3)</f>
        <v>0</v>
      </c>
      <c r="BA5">
        <f>IF(BA4&lt;=0,0,BA4/$BC$3)</f>
        <v>0.2</v>
      </c>
      <c r="BB5">
        <f>IF(BB4&lt;=0,0,BB4/$BC$3)</f>
        <v>10</v>
      </c>
    </row>
    <row r="6" spans="1:55">
      <c r="A6">
        <v>5</v>
      </c>
      <c r="B6" s="1">
        <v>41862</v>
      </c>
      <c r="C6" t="s">
        <v>6</v>
      </c>
      <c r="D6" t="s">
        <v>52</v>
      </c>
      <c r="E6">
        <v>1</v>
      </c>
      <c r="F6">
        <v>110</v>
      </c>
      <c r="G6">
        <f t="shared" si="0"/>
        <v>0</v>
      </c>
      <c r="I6">
        <f t="shared" si="1"/>
        <v>0</v>
      </c>
      <c r="K6">
        <f t="shared" si="2"/>
        <v>0</v>
      </c>
      <c r="M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A6" t="s">
        <v>38</v>
      </c>
      <c r="AB6">
        <f>SUM(V2:V339)</f>
        <v>0</v>
      </c>
      <c r="AE6">
        <f t="shared" si="13"/>
        <v>0</v>
      </c>
      <c r="AF6">
        <f t="shared" si="14"/>
        <v>0</v>
      </c>
      <c r="AG6">
        <f t="shared" si="15"/>
        <v>0</v>
      </c>
      <c r="AH6">
        <f t="shared" si="16"/>
        <v>0</v>
      </c>
      <c r="AI6">
        <f t="shared" si="17"/>
        <v>0</v>
      </c>
      <c r="AJ6">
        <v>5</v>
      </c>
      <c r="AK6">
        <f>SUM(AI2:AI339)</f>
        <v>0</v>
      </c>
      <c r="AM6">
        <f t="shared" si="18"/>
        <v>110</v>
      </c>
      <c r="AQ6">
        <f t="shared" si="19"/>
        <v>-1</v>
      </c>
      <c r="BA6">
        <f>6*BA5</f>
        <v>1.2000000000000002</v>
      </c>
      <c r="BB6">
        <f>6*BB5</f>
        <v>60</v>
      </c>
    </row>
    <row r="7" spans="1:55">
      <c r="A7">
        <v>6</v>
      </c>
      <c r="B7" s="1">
        <v>41865</v>
      </c>
      <c r="C7" t="s">
        <v>6</v>
      </c>
      <c r="D7" t="s">
        <v>51</v>
      </c>
      <c r="E7">
        <v>2</v>
      </c>
      <c r="F7">
        <v>110</v>
      </c>
      <c r="G7">
        <f t="shared" si="0"/>
        <v>0</v>
      </c>
      <c r="I7">
        <f t="shared" si="1"/>
        <v>0</v>
      </c>
      <c r="K7">
        <f t="shared" si="2"/>
        <v>0</v>
      </c>
      <c r="M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1"/>
        <v>0</v>
      </c>
      <c r="Z7">
        <f t="shared" si="12"/>
        <v>0</v>
      </c>
      <c r="AA7" t="s">
        <v>44</v>
      </c>
      <c r="AB7">
        <f>SUM(W2:W339)</f>
        <v>0</v>
      </c>
      <c r="AE7">
        <f t="shared" si="13"/>
        <v>0</v>
      </c>
      <c r="AF7">
        <f t="shared" si="14"/>
        <v>0</v>
      </c>
      <c r="AG7">
        <f t="shared" si="15"/>
        <v>0</v>
      </c>
      <c r="AH7">
        <f t="shared" si="16"/>
        <v>0</v>
      </c>
      <c r="AI7">
        <f t="shared" si="17"/>
        <v>0</v>
      </c>
      <c r="AM7">
        <f t="shared" si="18"/>
        <v>220</v>
      </c>
      <c r="AQ7">
        <f t="shared" si="19"/>
        <v>-2</v>
      </c>
      <c r="AY7" s="2">
        <v>0</v>
      </c>
      <c r="AZ7" s="2">
        <v>0</v>
      </c>
      <c r="BA7" s="2">
        <v>1</v>
      </c>
      <c r="BB7" s="2" t="str">
        <f>IF(BB4&gt;$BC$3,"&gt;6",$BC$3/BB4)</f>
        <v>&gt;6</v>
      </c>
    </row>
    <row r="8" spans="1:55">
      <c r="A8">
        <v>7</v>
      </c>
      <c r="B8" s="1">
        <v>41868</v>
      </c>
      <c r="C8" t="s">
        <v>6</v>
      </c>
      <c r="D8" t="s">
        <v>53</v>
      </c>
      <c r="E8">
        <v>1</v>
      </c>
      <c r="F8">
        <v>110</v>
      </c>
      <c r="G8">
        <f t="shared" si="0"/>
        <v>0</v>
      </c>
      <c r="I8">
        <f t="shared" si="1"/>
        <v>0</v>
      </c>
      <c r="K8">
        <f t="shared" si="2"/>
        <v>0</v>
      </c>
      <c r="M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A8" t="s">
        <v>40</v>
      </c>
      <c r="AB8">
        <f>SUM(X2:X339)</f>
        <v>0</v>
      </c>
      <c r="AE8">
        <f t="shared" si="13"/>
        <v>0</v>
      </c>
      <c r="AF8">
        <f t="shared" si="14"/>
        <v>0</v>
      </c>
      <c r="AG8">
        <f t="shared" si="15"/>
        <v>0</v>
      </c>
      <c r="AH8">
        <f t="shared" si="16"/>
        <v>0</v>
      </c>
      <c r="AI8">
        <f t="shared" si="17"/>
        <v>0</v>
      </c>
      <c r="AM8">
        <f t="shared" si="18"/>
        <v>110</v>
      </c>
      <c r="AQ8">
        <f t="shared" si="19"/>
        <v>-1</v>
      </c>
    </row>
    <row r="9" spans="1:55">
      <c r="A9">
        <v>8</v>
      </c>
      <c r="B9" s="1">
        <v>41877</v>
      </c>
      <c r="C9" t="s">
        <v>6</v>
      </c>
      <c r="D9" t="s">
        <v>52</v>
      </c>
      <c r="E9">
        <v>2</v>
      </c>
      <c r="F9">
        <v>110</v>
      </c>
      <c r="G9">
        <f t="shared" si="0"/>
        <v>0</v>
      </c>
      <c r="I9">
        <f t="shared" si="1"/>
        <v>0</v>
      </c>
      <c r="K9">
        <f t="shared" si="2"/>
        <v>0</v>
      </c>
      <c r="M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A9" t="s">
        <v>45</v>
      </c>
      <c r="AB9">
        <f>SUM(Y2:Y339)</f>
        <v>0</v>
      </c>
      <c r="AE9">
        <f t="shared" si="13"/>
        <v>0</v>
      </c>
      <c r="AF9">
        <f t="shared" si="14"/>
        <v>0</v>
      </c>
      <c r="AG9">
        <f t="shared" si="15"/>
        <v>0</v>
      </c>
      <c r="AH9">
        <f t="shared" si="16"/>
        <v>0</v>
      </c>
      <c r="AI9">
        <f t="shared" si="17"/>
        <v>0</v>
      </c>
      <c r="AM9">
        <f t="shared" si="18"/>
        <v>220</v>
      </c>
      <c r="AQ9">
        <f t="shared" si="19"/>
        <v>-2</v>
      </c>
    </row>
    <row r="10" spans="1:55">
      <c r="A10">
        <v>9</v>
      </c>
      <c r="B10" s="1">
        <v>41879</v>
      </c>
      <c r="C10" t="s">
        <v>6</v>
      </c>
      <c r="D10" t="s">
        <v>51</v>
      </c>
      <c r="E10">
        <v>1</v>
      </c>
      <c r="F10">
        <v>110</v>
      </c>
      <c r="G10">
        <f t="shared" si="0"/>
        <v>0</v>
      </c>
      <c r="I10">
        <f t="shared" si="1"/>
        <v>0</v>
      </c>
      <c r="K10">
        <f t="shared" si="2"/>
        <v>0</v>
      </c>
      <c r="M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A10" t="s">
        <v>42</v>
      </c>
      <c r="AB10">
        <f>SUM(Z2:Z339)</f>
        <v>0</v>
      </c>
      <c r="AE10">
        <f t="shared" si="13"/>
        <v>0</v>
      </c>
      <c r="AF10">
        <f t="shared" si="14"/>
        <v>0</v>
      </c>
      <c r="AG10">
        <f t="shared" si="15"/>
        <v>0</v>
      </c>
      <c r="AH10">
        <f t="shared" si="16"/>
        <v>0</v>
      </c>
      <c r="AI10">
        <f t="shared" si="17"/>
        <v>0</v>
      </c>
      <c r="AM10">
        <f t="shared" si="18"/>
        <v>110</v>
      </c>
      <c r="AQ10">
        <f t="shared" si="19"/>
        <v>-1</v>
      </c>
    </row>
    <row r="11" spans="1:55">
      <c r="A11">
        <v>10</v>
      </c>
      <c r="B11" s="1">
        <v>41882</v>
      </c>
      <c r="C11" t="s">
        <v>6</v>
      </c>
      <c r="D11" t="s">
        <v>53</v>
      </c>
      <c r="E11">
        <v>1</v>
      </c>
      <c r="F11">
        <v>110</v>
      </c>
      <c r="G11">
        <f t="shared" si="0"/>
        <v>0</v>
      </c>
      <c r="I11">
        <f t="shared" si="1"/>
        <v>0</v>
      </c>
      <c r="K11">
        <f t="shared" si="2"/>
        <v>0</v>
      </c>
      <c r="M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E11">
        <f t="shared" si="13"/>
        <v>0</v>
      </c>
      <c r="AF11">
        <f t="shared" si="14"/>
        <v>0</v>
      </c>
      <c r="AG11">
        <f t="shared" si="15"/>
        <v>0</v>
      </c>
      <c r="AH11">
        <f t="shared" si="16"/>
        <v>0</v>
      </c>
      <c r="AI11">
        <f t="shared" si="17"/>
        <v>0</v>
      </c>
      <c r="AM11">
        <f t="shared" si="18"/>
        <v>110</v>
      </c>
      <c r="AQ11">
        <f t="shared" si="19"/>
        <v>-1</v>
      </c>
    </row>
    <row r="12" spans="1:55">
      <c r="A12">
        <v>11</v>
      </c>
      <c r="B12" s="1">
        <v>41891</v>
      </c>
      <c r="C12" t="s">
        <v>6</v>
      </c>
      <c r="D12" t="s">
        <v>52</v>
      </c>
      <c r="E12">
        <v>1</v>
      </c>
      <c r="F12">
        <v>110</v>
      </c>
      <c r="G12">
        <f t="shared" si="0"/>
        <v>0</v>
      </c>
      <c r="I12">
        <f t="shared" si="1"/>
        <v>0</v>
      </c>
      <c r="K12">
        <f t="shared" si="2"/>
        <v>0</v>
      </c>
      <c r="M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E12">
        <f t="shared" si="13"/>
        <v>0</v>
      </c>
      <c r="AF12">
        <f t="shared" si="14"/>
        <v>0</v>
      </c>
      <c r="AG12">
        <f t="shared" si="15"/>
        <v>0</v>
      </c>
      <c r="AH12">
        <f t="shared" si="16"/>
        <v>0</v>
      </c>
      <c r="AI12">
        <f t="shared" si="17"/>
        <v>0</v>
      </c>
      <c r="AM12">
        <f t="shared" si="18"/>
        <v>110</v>
      </c>
      <c r="AQ12">
        <f t="shared" si="19"/>
        <v>-1</v>
      </c>
    </row>
    <row r="13" spans="1:55">
      <c r="A13">
        <v>12</v>
      </c>
      <c r="B13" s="1">
        <v>41894</v>
      </c>
      <c r="C13" t="s">
        <v>6</v>
      </c>
      <c r="D13" t="s">
        <v>51</v>
      </c>
      <c r="E13">
        <v>2</v>
      </c>
      <c r="F13">
        <v>110</v>
      </c>
      <c r="G13">
        <f t="shared" si="0"/>
        <v>0</v>
      </c>
      <c r="I13">
        <f t="shared" si="1"/>
        <v>0</v>
      </c>
      <c r="K13">
        <f t="shared" si="2"/>
        <v>0</v>
      </c>
      <c r="M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0</v>
      </c>
      <c r="AI13">
        <f t="shared" si="17"/>
        <v>0</v>
      </c>
      <c r="AM13">
        <f t="shared" si="18"/>
        <v>220</v>
      </c>
      <c r="AQ13">
        <f t="shared" si="19"/>
        <v>-2</v>
      </c>
    </row>
    <row r="14" spans="1:55">
      <c r="A14">
        <v>13</v>
      </c>
      <c r="B14" s="1">
        <v>41897</v>
      </c>
      <c r="C14" t="s">
        <v>6</v>
      </c>
      <c r="D14" t="s">
        <v>53</v>
      </c>
      <c r="E14">
        <v>3</v>
      </c>
      <c r="F14">
        <v>110</v>
      </c>
      <c r="G14">
        <f t="shared" si="0"/>
        <v>0</v>
      </c>
      <c r="I14">
        <f t="shared" si="1"/>
        <v>0</v>
      </c>
      <c r="K14">
        <f t="shared" si="2"/>
        <v>0</v>
      </c>
      <c r="M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E14">
        <f t="shared" si="13"/>
        <v>0</v>
      </c>
      <c r="AF14">
        <f t="shared" si="14"/>
        <v>0</v>
      </c>
      <c r="AG14">
        <f t="shared" si="15"/>
        <v>0</v>
      </c>
      <c r="AH14">
        <f t="shared" si="16"/>
        <v>0</v>
      </c>
      <c r="AI14">
        <f t="shared" si="17"/>
        <v>0</v>
      </c>
      <c r="AM14">
        <f t="shared" si="18"/>
        <v>330</v>
      </c>
      <c r="AQ14">
        <f t="shared" si="19"/>
        <v>-3</v>
      </c>
    </row>
    <row r="15" spans="1:55">
      <c r="A15">
        <v>14</v>
      </c>
      <c r="B15" s="1">
        <v>41906</v>
      </c>
      <c r="C15" t="s">
        <v>6</v>
      </c>
      <c r="D15" t="s">
        <v>52</v>
      </c>
      <c r="E15">
        <v>1</v>
      </c>
      <c r="F15">
        <v>110</v>
      </c>
      <c r="G15">
        <f t="shared" si="0"/>
        <v>0</v>
      </c>
      <c r="I15">
        <f t="shared" si="1"/>
        <v>0</v>
      </c>
      <c r="K15">
        <f t="shared" si="2"/>
        <v>0</v>
      </c>
      <c r="M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E15">
        <f t="shared" si="13"/>
        <v>0</v>
      </c>
      <c r="AF15">
        <f t="shared" si="14"/>
        <v>0</v>
      </c>
      <c r="AG15">
        <f t="shared" si="15"/>
        <v>0</v>
      </c>
      <c r="AH15">
        <f t="shared" si="16"/>
        <v>0</v>
      </c>
      <c r="AI15">
        <f t="shared" si="17"/>
        <v>0</v>
      </c>
      <c r="AM15">
        <f t="shared" si="18"/>
        <v>110</v>
      </c>
      <c r="AQ15">
        <f t="shared" si="19"/>
        <v>-1</v>
      </c>
    </row>
    <row r="16" spans="1:55">
      <c r="A16">
        <v>15</v>
      </c>
      <c r="B16" s="1">
        <v>41908</v>
      </c>
      <c r="C16" t="s">
        <v>6</v>
      </c>
      <c r="D16" t="s">
        <v>51</v>
      </c>
      <c r="E16">
        <v>1</v>
      </c>
      <c r="F16">
        <v>110</v>
      </c>
      <c r="G16">
        <f t="shared" si="0"/>
        <v>0</v>
      </c>
      <c r="I16">
        <f t="shared" si="1"/>
        <v>0</v>
      </c>
      <c r="K16">
        <f t="shared" si="2"/>
        <v>0</v>
      </c>
      <c r="M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E16">
        <f t="shared" si="13"/>
        <v>0</v>
      </c>
      <c r="AF16">
        <f t="shared" si="14"/>
        <v>0</v>
      </c>
      <c r="AG16">
        <f t="shared" si="15"/>
        <v>0</v>
      </c>
      <c r="AH16">
        <f t="shared" si="16"/>
        <v>0</v>
      </c>
      <c r="AI16">
        <f t="shared" si="17"/>
        <v>0</v>
      </c>
      <c r="AM16">
        <f t="shared" si="18"/>
        <v>110</v>
      </c>
      <c r="AQ16">
        <f t="shared" si="19"/>
        <v>-1</v>
      </c>
    </row>
    <row r="17" spans="1:43">
      <c r="A17">
        <v>16</v>
      </c>
      <c r="B17" s="1">
        <v>41911</v>
      </c>
      <c r="C17" t="s">
        <v>6</v>
      </c>
      <c r="D17" t="s">
        <v>53</v>
      </c>
      <c r="E17">
        <v>1</v>
      </c>
      <c r="F17">
        <v>110</v>
      </c>
      <c r="G17">
        <f t="shared" si="0"/>
        <v>0</v>
      </c>
      <c r="I17">
        <f t="shared" si="1"/>
        <v>0</v>
      </c>
      <c r="K17">
        <f t="shared" si="2"/>
        <v>0</v>
      </c>
      <c r="M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  <c r="AE17">
        <f t="shared" si="13"/>
        <v>0</v>
      </c>
      <c r="AF17">
        <f t="shared" si="14"/>
        <v>0</v>
      </c>
      <c r="AG17">
        <f t="shared" si="15"/>
        <v>0</v>
      </c>
      <c r="AH17">
        <f t="shared" si="16"/>
        <v>0</v>
      </c>
      <c r="AI17">
        <f t="shared" si="17"/>
        <v>0</v>
      </c>
      <c r="AM17">
        <f t="shared" si="18"/>
        <v>110</v>
      </c>
      <c r="AQ17">
        <f>IF(C17="RESUPPLY",E17,-E17)</f>
        <v>-1</v>
      </c>
    </row>
    <row r="18" spans="1:43">
      <c r="A18">
        <v>17</v>
      </c>
      <c r="B18" s="1">
        <v>41921</v>
      </c>
      <c r="C18" t="s">
        <v>6</v>
      </c>
      <c r="D18" t="s">
        <v>52</v>
      </c>
      <c r="E18">
        <v>2</v>
      </c>
      <c r="F18">
        <v>110</v>
      </c>
      <c r="G18">
        <f t="shared" si="0"/>
        <v>0</v>
      </c>
      <c r="I18">
        <f t="shared" si="1"/>
        <v>0</v>
      </c>
      <c r="K18">
        <f t="shared" si="2"/>
        <v>0</v>
      </c>
      <c r="M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E18">
        <f t="shared" si="13"/>
        <v>0</v>
      </c>
      <c r="AF18">
        <f t="shared" si="14"/>
        <v>0</v>
      </c>
      <c r="AG18">
        <f t="shared" si="15"/>
        <v>0</v>
      </c>
      <c r="AH18">
        <f t="shared" si="16"/>
        <v>0</v>
      </c>
      <c r="AI18">
        <f t="shared" si="17"/>
        <v>0</v>
      </c>
      <c r="AM18">
        <f t="shared" si="18"/>
        <v>220</v>
      </c>
      <c r="AQ18">
        <f t="shared" si="19"/>
        <v>-2</v>
      </c>
    </row>
    <row r="19" spans="1:43">
      <c r="A19">
        <v>18</v>
      </c>
      <c r="B19" s="1">
        <v>41923</v>
      </c>
      <c r="C19" t="s">
        <v>6</v>
      </c>
      <c r="D19" t="s">
        <v>51</v>
      </c>
      <c r="E19">
        <v>1</v>
      </c>
      <c r="F19">
        <v>110</v>
      </c>
      <c r="G19">
        <f t="shared" si="0"/>
        <v>0</v>
      </c>
      <c r="I19">
        <f t="shared" si="1"/>
        <v>0</v>
      </c>
      <c r="K19">
        <f t="shared" si="2"/>
        <v>0</v>
      </c>
      <c r="M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E19">
        <f t="shared" si="13"/>
        <v>0</v>
      </c>
      <c r="AF19">
        <f t="shared" si="14"/>
        <v>0</v>
      </c>
      <c r="AG19">
        <f t="shared" si="15"/>
        <v>0</v>
      </c>
      <c r="AH19">
        <f t="shared" si="16"/>
        <v>0</v>
      </c>
      <c r="AI19">
        <f t="shared" si="17"/>
        <v>0</v>
      </c>
      <c r="AM19">
        <f t="shared" si="18"/>
        <v>110</v>
      </c>
      <c r="AQ19">
        <f t="shared" si="19"/>
        <v>-1</v>
      </c>
    </row>
    <row r="20" spans="1:43">
      <c r="A20">
        <v>19</v>
      </c>
      <c r="B20" s="1">
        <v>41926</v>
      </c>
      <c r="C20" t="s">
        <v>6</v>
      </c>
      <c r="D20" t="s">
        <v>53</v>
      </c>
      <c r="E20">
        <v>1</v>
      </c>
      <c r="F20">
        <v>110</v>
      </c>
      <c r="G20">
        <f t="shared" si="0"/>
        <v>0</v>
      </c>
      <c r="I20">
        <f t="shared" si="1"/>
        <v>0</v>
      </c>
      <c r="K20">
        <f t="shared" si="2"/>
        <v>0</v>
      </c>
      <c r="M20">
        <f t="shared" si="3"/>
        <v>0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  <c r="AE20">
        <f t="shared" si="13"/>
        <v>0</v>
      </c>
      <c r="AF20">
        <f t="shared" si="14"/>
        <v>0</v>
      </c>
      <c r="AG20">
        <f t="shared" si="15"/>
        <v>0</v>
      </c>
      <c r="AH20">
        <f t="shared" si="16"/>
        <v>0</v>
      </c>
      <c r="AI20">
        <f t="shared" si="17"/>
        <v>0</v>
      </c>
      <c r="AM20">
        <f t="shared" si="18"/>
        <v>110</v>
      </c>
      <c r="AQ20">
        <f t="shared" si="19"/>
        <v>-1</v>
      </c>
    </row>
    <row r="21" spans="1:43">
      <c r="A21">
        <v>20</v>
      </c>
      <c r="B21" s="1">
        <v>41935</v>
      </c>
      <c r="C21" t="s">
        <v>6</v>
      </c>
      <c r="D21" t="s">
        <v>52</v>
      </c>
      <c r="E21">
        <v>4</v>
      </c>
      <c r="F21">
        <v>110</v>
      </c>
      <c r="G21">
        <f t="shared" si="0"/>
        <v>0</v>
      </c>
      <c r="I21">
        <f t="shared" si="1"/>
        <v>0</v>
      </c>
      <c r="K21">
        <f t="shared" si="2"/>
        <v>0</v>
      </c>
      <c r="M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  <c r="AE21">
        <f t="shared" si="13"/>
        <v>0</v>
      </c>
      <c r="AF21">
        <f t="shared" si="14"/>
        <v>0</v>
      </c>
      <c r="AG21">
        <f t="shared" si="15"/>
        <v>0</v>
      </c>
      <c r="AH21">
        <f t="shared" si="16"/>
        <v>0</v>
      </c>
      <c r="AI21">
        <f t="shared" si="17"/>
        <v>0</v>
      </c>
      <c r="AM21">
        <f t="shared" si="18"/>
        <v>440</v>
      </c>
      <c r="AQ21">
        <f t="shared" si="19"/>
        <v>-4</v>
      </c>
    </row>
    <row r="22" spans="1:43">
      <c r="A22">
        <v>21</v>
      </c>
      <c r="B22" s="1">
        <v>41938</v>
      </c>
      <c r="C22" t="s">
        <v>6</v>
      </c>
      <c r="D22" t="s">
        <v>51</v>
      </c>
      <c r="E22">
        <v>2</v>
      </c>
      <c r="F22">
        <v>110</v>
      </c>
      <c r="G22">
        <f t="shared" si="0"/>
        <v>0</v>
      </c>
      <c r="I22">
        <f t="shared" si="1"/>
        <v>0</v>
      </c>
      <c r="K22">
        <f t="shared" si="2"/>
        <v>0</v>
      </c>
      <c r="M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  <c r="AE22">
        <f t="shared" si="13"/>
        <v>0</v>
      </c>
      <c r="AF22">
        <f t="shared" si="14"/>
        <v>0</v>
      </c>
      <c r="AG22">
        <f t="shared" si="15"/>
        <v>0</v>
      </c>
      <c r="AH22">
        <f t="shared" si="16"/>
        <v>0</v>
      </c>
      <c r="AI22">
        <f t="shared" si="17"/>
        <v>0</v>
      </c>
      <c r="AM22">
        <f t="shared" si="18"/>
        <v>220</v>
      </c>
      <c r="AQ22">
        <f t="shared" si="19"/>
        <v>-2</v>
      </c>
    </row>
    <row r="23" spans="1:43">
      <c r="A23">
        <v>22</v>
      </c>
      <c r="B23" s="1">
        <v>41941</v>
      </c>
      <c r="C23" t="s">
        <v>6</v>
      </c>
      <c r="D23" t="s">
        <v>53</v>
      </c>
      <c r="E23">
        <v>1</v>
      </c>
      <c r="F23">
        <v>110</v>
      </c>
      <c r="G23">
        <f t="shared" si="0"/>
        <v>0</v>
      </c>
      <c r="I23">
        <f t="shared" si="1"/>
        <v>0</v>
      </c>
      <c r="K23">
        <f t="shared" si="2"/>
        <v>0</v>
      </c>
      <c r="M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  <c r="AE23">
        <f t="shared" si="13"/>
        <v>0</v>
      </c>
      <c r="AF23">
        <f t="shared" si="14"/>
        <v>0</v>
      </c>
      <c r="AG23">
        <f t="shared" si="15"/>
        <v>0</v>
      </c>
      <c r="AH23">
        <f t="shared" si="16"/>
        <v>0</v>
      </c>
      <c r="AI23">
        <f t="shared" si="17"/>
        <v>0</v>
      </c>
      <c r="AM23">
        <f t="shared" si="18"/>
        <v>110</v>
      </c>
      <c r="AQ23">
        <f t="shared" si="19"/>
        <v>-1</v>
      </c>
    </row>
    <row r="24" spans="1:43">
      <c r="A24">
        <v>23</v>
      </c>
      <c r="B24" s="1">
        <v>41950</v>
      </c>
      <c r="C24" t="s">
        <v>6</v>
      </c>
      <c r="D24" t="s">
        <v>52</v>
      </c>
      <c r="E24">
        <v>1</v>
      </c>
      <c r="F24">
        <v>110</v>
      </c>
      <c r="G24">
        <f t="shared" si="0"/>
        <v>0</v>
      </c>
      <c r="I24">
        <f t="shared" si="1"/>
        <v>0</v>
      </c>
      <c r="K24">
        <f t="shared" si="2"/>
        <v>0</v>
      </c>
      <c r="M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  <c r="AE24">
        <f t="shared" si="13"/>
        <v>0</v>
      </c>
      <c r="AF24">
        <f t="shared" si="14"/>
        <v>0</v>
      </c>
      <c r="AG24">
        <f t="shared" si="15"/>
        <v>0</v>
      </c>
      <c r="AH24">
        <f t="shared" si="16"/>
        <v>0</v>
      </c>
      <c r="AI24">
        <f t="shared" si="17"/>
        <v>0</v>
      </c>
      <c r="AM24">
        <f t="shared" si="18"/>
        <v>110</v>
      </c>
      <c r="AQ24">
        <f t="shared" si="19"/>
        <v>-1</v>
      </c>
    </row>
    <row r="25" spans="1:43">
      <c r="A25">
        <v>24</v>
      </c>
      <c r="B25" s="1">
        <v>41952</v>
      </c>
      <c r="C25" t="s">
        <v>6</v>
      </c>
      <c r="D25" t="s">
        <v>51</v>
      </c>
      <c r="E25">
        <v>1</v>
      </c>
      <c r="F25">
        <v>110</v>
      </c>
      <c r="G25">
        <f t="shared" si="0"/>
        <v>0</v>
      </c>
      <c r="I25">
        <f t="shared" si="1"/>
        <v>0</v>
      </c>
      <c r="K25">
        <f t="shared" si="2"/>
        <v>0</v>
      </c>
      <c r="M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  <c r="AE25">
        <f t="shared" si="13"/>
        <v>0</v>
      </c>
      <c r="AF25">
        <f t="shared" si="14"/>
        <v>0</v>
      </c>
      <c r="AG25">
        <f t="shared" si="15"/>
        <v>0</v>
      </c>
      <c r="AH25">
        <f t="shared" si="16"/>
        <v>0</v>
      </c>
      <c r="AI25">
        <f t="shared" si="17"/>
        <v>0</v>
      </c>
      <c r="AM25">
        <f t="shared" si="18"/>
        <v>110</v>
      </c>
      <c r="AQ25">
        <f t="shared" si="19"/>
        <v>-1</v>
      </c>
    </row>
    <row r="26" spans="1:43">
      <c r="A26">
        <v>25</v>
      </c>
      <c r="B26" s="1">
        <v>41955</v>
      </c>
      <c r="C26" t="s">
        <v>6</v>
      </c>
      <c r="D26" t="s">
        <v>53</v>
      </c>
      <c r="E26">
        <v>2</v>
      </c>
      <c r="F26">
        <v>110</v>
      </c>
      <c r="G26">
        <f t="shared" si="0"/>
        <v>0</v>
      </c>
      <c r="I26">
        <f t="shared" si="1"/>
        <v>0</v>
      </c>
      <c r="K26">
        <f t="shared" si="2"/>
        <v>0</v>
      </c>
      <c r="M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  <c r="AE26">
        <f t="shared" si="13"/>
        <v>0</v>
      </c>
      <c r="AF26">
        <f t="shared" si="14"/>
        <v>0</v>
      </c>
      <c r="AG26">
        <f t="shared" si="15"/>
        <v>0</v>
      </c>
      <c r="AH26">
        <f t="shared" si="16"/>
        <v>0</v>
      </c>
      <c r="AI26">
        <f t="shared" si="17"/>
        <v>0</v>
      </c>
      <c r="AM26">
        <f t="shared" si="18"/>
        <v>220</v>
      </c>
      <c r="AQ26">
        <f t="shared" si="19"/>
        <v>-2</v>
      </c>
    </row>
    <row r="27" spans="1:43">
      <c r="A27">
        <v>26</v>
      </c>
      <c r="B27" s="1">
        <v>41964</v>
      </c>
      <c r="C27" t="s">
        <v>6</v>
      </c>
      <c r="D27" t="s">
        <v>52</v>
      </c>
      <c r="E27">
        <v>2</v>
      </c>
      <c r="F27">
        <v>110</v>
      </c>
      <c r="G27">
        <f t="shared" si="0"/>
        <v>0</v>
      </c>
      <c r="I27">
        <f t="shared" si="1"/>
        <v>0</v>
      </c>
      <c r="K27">
        <f t="shared" si="2"/>
        <v>0</v>
      </c>
      <c r="M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E27">
        <f t="shared" si="13"/>
        <v>0</v>
      </c>
      <c r="AF27">
        <f t="shared" si="14"/>
        <v>0</v>
      </c>
      <c r="AG27">
        <f t="shared" si="15"/>
        <v>0</v>
      </c>
      <c r="AH27">
        <f t="shared" si="16"/>
        <v>0</v>
      </c>
      <c r="AI27">
        <f t="shared" si="17"/>
        <v>0</v>
      </c>
      <c r="AM27">
        <f t="shared" si="18"/>
        <v>220</v>
      </c>
      <c r="AQ27">
        <f t="shared" si="19"/>
        <v>-2</v>
      </c>
    </row>
    <row r="28" spans="1:43">
      <c r="A28">
        <v>27</v>
      </c>
      <c r="B28" s="1">
        <v>41967</v>
      </c>
      <c r="C28" t="s">
        <v>6</v>
      </c>
      <c r="D28" t="s">
        <v>51</v>
      </c>
      <c r="E28">
        <v>1</v>
      </c>
      <c r="F28">
        <v>110</v>
      </c>
      <c r="G28">
        <f t="shared" si="0"/>
        <v>0</v>
      </c>
      <c r="I28">
        <f t="shared" si="1"/>
        <v>0</v>
      </c>
      <c r="K28">
        <f t="shared" si="2"/>
        <v>0</v>
      </c>
      <c r="M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  <c r="AE28">
        <f t="shared" si="13"/>
        <v>0</v>
      </c>
      <c r="AF28">
        <f t="shared" si="14"/>
        <v>0</v>
      </c>
      <c r="AG28">
        <f t="shared" si="15"/>
        <v>0</v>
      </c>
      <c r="AH28">
        <f t="shared" si="16"/>
        <v>0</v>
      </c>
      <c r="AI28">
        <f t="shared" si="17"/>
        <v>0</v>
      </c>
      <c r="AM28">
        <f t="shared" si="18"/>
        <v>110</v>
      </c>
      <c r="AQ28">
        <f t="shared" si="19"/>
        <v>-1</v>
      </c>
    </row>
    <row r="29" spans="1:43">
      <c r="A29">
        <v>28</v>
      </c>
      <c r="B29" s="1">
        <v>41970</v>
      </c>
      <c r="C29" t="s">
        <v>6</v>
      </c>
      <c r="D29" t="s">
        <v>53</v>
      </c>
      <c r="E29">
        <v>1</v>
      </c>
      <c r="F29">
        <v>110</v>
      </c>
      <c r="G29">
        <f t="shared" si="0"/>
        <v>0</v>
      </c>
      <c r="I29">
        <f t="shared" si="1"/>
        <v>0</v>
      </c>
      <c r="K29">
        <f t="shared" si="2"/>
        <v>0</v>
      </c>
      <c r="M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  <c r="AE29">
        <f t="shared" si="13"/>
        <v>0</v>
      </c>
      <c r="AF29">
        <f t="shared" si="14"/>
        <v>0</v>
      </c>
      <c r="AG29">
        <f t="shared" si="15"/>
        <v>0</v>
      </c>
      <c r="AH29">
        <f t="shared" si="16"/>
        <v>0</v>
      </c>
      <c r="AI29">
        <f t="shared" si="17"/>
        <v>0</v>
      </c>
      <c r="AM29">
        <f t="shared" si="18"/>
        <v>110</v>
      </c>
      <c r="AQ29">
        <f t="shared" si="19"/>
        <v>-1</v>
      </c>
    </row>
    <row r="30" spans="1:43">
      <c r="A30">
        <v>29</v>
      </c>
      <c r="B30" s="1">
        <v>41979</v>
      </c>
      <c r="C30" t="s">
        <v>6</v>
      </c>
      <c r="D30" t="s">
        <v>52</v>
      </c>
      <c r="E30">
        <v>1</v>
      </c>
      <c r="F30">
        <v>110</v>
      </c>
      <c r="G30">
        <f t="shared" si="0"/>
        <v>0</v>
      </c>
      <c r="I30">
        <f t="shared" si="1"/>
        <v>0</v>
      </c>
      <c r="K30">
        <f t="shared" si="2"/>
        <v>0</v>
      </c>
      <c r="M30">
        <f t="shared" si="3"/>
        <v>0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E30">
        <f t="shared" si="13"/>
        <v>0</v>
      </c>
      <c r="AF30">
        <f t="shared" si="14"/>
        <v>0</v>
      </c>
      <c r="AG30">
        <f t="shared" si="15"/>
        <v>0</v>
      </c>
      <c r="AH30">
        <f t="shared" si="16"/>
        <v>0</v>
      </c>
      <c r="AI30">
        <f t="shared" si="17"/>
        <v>0</v>
      </c>
      <c r="AM30">
        <f t="shared" si="18"/>
        <v>110</v>
      </c>
      <c r="AQ30">
        <f t="shared" si="19"/>
        <v>-1</v>
      </c>
    </row>
    <row r="31" spans="1:43">
      <c r="A31">
        <v>30</v>
      </c>
      <c r="B31" s="1">
        <v>41981</v>
      </c>
      <c r="C31" t="s">
        <v>6</v>
      </c>
      <c r="D31" t="s">
        <v>51</v>
      </c>
      <c r="E31">
        <v>2</v>
      </c>
      <c r="F31">
        <v>110</v>
      </c>
      <c r="G31">
        <f t="shared" si="0"/>
        <v>0</v>
      </c>
      <c r="I31">
        <f t="shared" si="1"/>
        <v>0</v>
      </c>
      <c r="K31">
        <f t="shared" si="2"/>
        <v>0</v>
      </c>
      <c r="M31">
        <f t="shared" si="3"/>
        <v>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  <c r="AE31">
        <f t="shared" si="13"/>
        <v>0</v>
      </c>
      <c r="AF31">
        <f t="shared" si="14"/>
        <v>0</v>
      </c>
      <c r="AG31">
        <f t="shared" si="15"/>
        <v>0</v>
      </c>
      <c r="AH31">
        <f t="shared" si="16"/>
        <v>0</v>
      </c>
      <c r="AI31">
        <f t="shared" si="17"/>
        <v>0</v>
      </c>
      <c r="AM31">
        <f t="shared" si="18"/>
        <v>220</v>
      </c>
      <c r="AQ31">
        <f t="shared" si="19"/>
        <v>-2</v>
      </c>
    </row>
    <row r="32" spans="1:43">
      <c r="A32">
        <v>31</v>
      </c>
      <c r="B32" s="1">
        <v>41984</v>
      </c>
      <c r="C32" t="s">
        <v>6</v>
      </c>
      <c r="D32" t="s">
        <v>53</v>
      </c>
      <c r="E32">
        <v>2</v>
      </c>
      <c r="F32">
        <v>110</v>
      </c>
      <c r="G32">
        <f t="shared" si="0"/>
        <v>0</v>
      </c>
      <c r="I32">
        <f t="shared" si="1"/>
        <v>0</v>
      </c>
      <c r="K32">
        <f t="shared" si="2"/>
        <v>0</v>
      </c>
      <c r="M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E32">
        <f t="shared" si="13"/>
        <v>0</v>
      </c>
      <c r="AF32">
        <f t="shared" si="14"/>
        <v>0</v>
      </c>
      <c r="AG32">
        <f t="shared" si="15"/>
        <v>0</v>
      </c>
      <c r="AH32">
        <f t="shared" si="16"/>
        <v>0</v>
      </c>
      <c r="AI32">
        <f t="shared" si="17"/>
        <v>0</v>
      </c>
      <c r="AM32">
        <f t="shared" si="18"/>
        <v>220</v>
      </c>
      <c r="AQ32">
        <f t="shared" si="19"/>
        <v>-2</v>
      </c>
    </row>
    <row r="33" spans="1:43">
      <c r="A33">
        <v>32</v>
      </c>
      <c r="B33" s="1">
        <v>41994</v>
      </c>
      <c r="C33" t="s">
        <v>6</v>
      </c>
      <c r="D33" t="s">
        <v>52</v>
      </c>
      <c r="E33">
        <v>3</v>
      </c>
      <c r="F33">
        <v>110</v>
      </c>
      <c r="G33">
        <f t="shared" si="0"/>
        <v>0</v>
      </c>
      <c r="I33">
        <f t="shared" si="1"/>
        <v>0</v>
      </c>
      <c r="K33">
        <f t="shared" si="2"/>
        <v>0</v>
      </c>
      <c r="M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E33">
        <f t="shared" si="13"/>
        <v>0</v>
      </c>
      <c r="AF33">
        <f t="shared" si="14"/>
        <v>0</v>
      </c>
      <c r="AG33">
        <f t="shared" si="15"/>
        <v>0</v>
      </c>
      <c r="AH33">
        <f t="shared" si="16"/>
        <v>0</v>
      </c>
      <c r="AI33">
        <f t="shared" si="17"/>
        <v>0</v>
      </c>
      <c r="AM33">
        <f t="shared" si="18"/>
        <v>330</v>
      </c>
      <c r="AQ33">
        <f t="shared" si="19"/>
        <v>-3</v>
      </c>
    </row>
    <row r="34" spans="1:43">
      <c r="A34">
        <v>33</v>
      </c>
      <c r="B34" s="1">
        <v>41996</v>
      </c>
      <c r="C34" t="s">
        <v>6</v>
      </c>
      <c r="D34" t="s">
        <v>51</v>
      </c>
      <c r="E34">
        <v>1</v>
      </c>
      <c r="F34">
        <v>110</v>
      </c>
      <c r="G34">
        <f t="shared" si="0"/>
        <v>0</v>
      </c>
      <c r="I34">
        <f t="shared" si="1"/>
        <v>0</v>
      </c>
      <c r="K34">
        <f t="shared" si="2"/>
        <v>0</v>
      </c>
      <c r="M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  <c r="AE34">
        <f t="shared" si="13"/>
        <v>0</v>
      </c>
      <c r="AF34">
        <f t="shared" si="14"/>
        <v>0</v>
      </c>
      <c r="AG34">
        <f t="shared" si="15"/>
        <v>0</v>
      </c>
      <c r="AH34">
        <f t="shared" si="16"/>
        <v>0</v>
      </c>
      <c r="AI34">
        <f t="shared" si="17"/>
        <v>0</v>
      </c>
      <c r="AM34">
        <f t="shared" si="18"/>
        <v>110</v>
      </c>
      <c r="AQ34">
        <f t="shared" si="19"/>
        <v>-1</v>
      </c>
    </row>
    <row r="35" spans="1:43">
      <c r="A35">
        <v>34</v>
      </c>
      <c r="B35" s="1">
        <v>41999</v>
      </c>
      <c r="C35" t="s">
        <v>6</v>
      </c>
      <c r="D35" t="s">
        <v>53</v>
      </c>
      <c r="E35">
        <v>1</v>
      </c>
      <c r="F35">
        <v>110</v>
      </c>
      <c r="G35">
        <f t="shared" si="0"/>
        <v>0</v>
      </c>
      <c r="I35">
        <f t="shared" si="1"/>
        <v>0</v>
      </c>
      <c r="K35">
        <f t="shared" si="2"/>
        <v>0</v>
      </c>
      <c r="M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  <c r="AE35">
        <f t="shared" si="13"/>
        <v>0</v>
      </c>
      <c r="AF35">
        <f t="shared" si="14"/>
        <v>0</v>
      </c>
      <c r="AG35">
        <f t="shared" si="15"/>
        <v>0</v>
      </c>
      <c r="AH35">
        <f t="shared" si="16"/>
        <v>0</v>
      </c>
      <c r="AI35">
        <f t="shared" si="17"/>
        <v>0</v>
      </c>
      <c r="AM35">
        <f t="shared" si="18"/>
        <v>110</v>
      </c>
      <c r="AQ35">
        <f t="shared" si="19"/>
        <v>-1</v>
      </c>
    </row>
    <row r="36" spans="1:43">
      <c r="A36">
        <v>35</v>
      </c>
      <c r="B36" s="1">
        <v>42008</v>
      </c>
      <c r="C36" t="s">
        <v>6</v>
      </c>
      <c r="D36" t="s">
        <v>52</v>
      </c>
      <c r="E36">
        <v>2</v>
      </c>
      <c r="F36">
        <v>110</v>
      </c>
      <c r="G36">
        <f t="shared" si="0"/>
        <v>0</v>
      </c>
      <c r="I36">
        <f t="shared" si="1"/>
        <v>0</v>
      </c>
      <c r="K36">
        <f t="shared" si="2"/>
        <v>0</v>
      </c>
      <c r="M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6"/>
        <v>0</v>
      </c>
      <c r="AI36">
        <f t="shared" si="17"/>
        <v>0</v>
      </c>
      <c r="AM36">
        <f t="shared" si="18"/>
        <v>220</v>
      </c>
      <c r="AQ36">
        <f t="shared" si="19"/>
        <v>-2</v>
      </c>
    </row>
    <row r="37" spans="1:43">
      <c r="A37">
        <v>36</v>
      </c>
      <c r="B37" s="1">
        <v>42010</v>
      </c>
      <c r="C37" t="s">
        <v>6</v>
      </c>
      <c r="D37" t="s">
        <v>51</v>
      </c>
      <c r="E37">
        <v>3</v>
      </c>
      <c r="F37">
        <v>110</v>
      </c>
      <c r="G37">
        <f t="shared" si="0"/>
        <v>0</v>
      </c>
      <c r="I37">
        <f t="shared" si="1"/>
        <v>0</v>
      </c>
      <c r="K37">
        <f t="shared" si="2"/>
        <v>0</v>
      </c>
      <c r="M37">
        <f t="shared" si="3"/>
        <v>0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  <c r="AE37">
        <f t="shared" si="13"/>
        <v>0</v>
      </c>
      <c r="AF37">
        <f t="shared" si="14"/>
        <v>0</v>
      </c>
      <c r="AG37">
        <f t="shared" si="15"/>
        <v>0</v>
      </c>
      <c r="AH37">
        <f t="shared" si="16"/>
        <v>0</v>
      </c>
      <c r="AI37">
        <f t="shared" si="17"/>
        <v>0</v>
      </c>
      <c r="AM37">
        <f t="shared" si="18"/>
        <v>330</v>
      </c>
      <c r="AQ37">
        <f t="shared" si="19"/>
        <v>-3</v>
      </c>
    </row>
    <row r="38" spans="1:43">
      <c r="A38">
        <v>37</v>
      </c>
      <c r="B38" s="1">
        <v>42013</v>
      </c>
      <c r="C38" t="s">
        <v>6</v>
      </c>
      <c r="D38" t="s">
        <v>53</v>
      </c>
      <c r="E38">
        <v>1</v>
      </c>
      <c r="F38">
        <v>110</v>
      </c>
      <c r="G38">
        <f t="shared" si="0"/>
        <v>0</v>
      </c>
      <c r="I38">
        <f t="shared" si="1"/>
        <v>0</v>
      </c>
      <c r="K38">
        <f t="shared" si="2"/>
        <v>0</v>
      </c>
      <c r="M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  <c r="AE38">
        <f t="shared" si="13"/>
        <v>0</v>
      </c>
      <c r="AF38">
        <f t="shared" si="14"/>
        <v>0</v>
      </c>
      <c r="AG38">
        <f t="shared" si="15"/>
        <v>0</v>
      </c>
      <c r="AH38">
        <f t="shared" si="16"/>
        <v>0</v>
      </c>
      <c r="AI38">
        <f t="shared" si="17"/>
        <v>0</v>
      </c>
      <c r="AM38">
        <f t="shared" si="18"/>
        <v>110</v>
      </c>
      <c r="AQ38">
        <f t="shared" si="19"/>
        <v>-1</v>
      </c>
    </row>
    <row r="39" spans="1:43">
      <c r="A39">
        <v>38</v>
      </c>
      <c r="B39" s="1">
        <v>42023</v>
      </c>
      <c r="C39" t="s">
        <v>6</v>
      </c>
      <c r="D39" t="s">
        <v>52</v>
      </c>
      <c r="E39">
        <v>1</v>
      </c>
      <c r="F39">
        <v>110</v>
      </c>
      <c r="G39">
        <f t="shared" si="0"/>
        <v>0</v>
      </c>
      <c r="I39">
        <f t="shared" si="1"/>
        <v>0</v>
      </c>
      <c r="K39">
        <f t="shared" si="2"/>
        <v>0</v>
      </c>
      <c r="M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E39">
        <f t="shared" si="13"/>
        <v>0</v>
      </c>
      <c r="AF39">
        <f t="shared" si="14"/>
        <v>0</v>
      </c>
      <c r="AG39">
        <f t="shared" si="15"/>
        <v>0</v>
      </c>
      <c r="AH39">
        <f t="shared" si="16"/>
        <v>0</v>
      </c>
      <c r="AI39">
        <f t="shared" si="17"/>
        <v>0</v>
      </c>
      <c r="AM39">
        <f t="shared" si="18"/>
        <v>110</v>
      </c>
      <c r="AQ39">
        <f t="shared" si="19"/>
        <v>-1</v>
      </c>
    </row>
    <row r="40" spans="1:43">
      <c r="A40">
        <v>39</v>
      </c>
      <c r="B40" s="1">
        <v>42025</v>
      </c>
      <c r="C40" t="s">
        <v>6</v>
      </c>
      <c r="D40" t="s">
        <v>51</v>
      </c>
      <c r="E40">
        <v>1</v>
      </c>
      <c r="F40">
        <v>110</v>
      </c>
      <c r="G40">
        <f t="shared" si="0"/>
        <v>0</v>
      </c>
      <c r="I40">
        <f t="shared" si="1"/>
        <v>0</v>
      </c>
      <c r="K40">
        <f t="shared" si="2"/>
        <v>0</v>
      </c>
      <c r="M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  <c r="AE40">
        <f t="shared" si="13"/>
        <v>0</v>
      </c>
      <c r="AF40">
        <f t="shared" si="14"/>
        <v>0</v>
      </c>
      <c r="AG40">
        <f t="shared" si="15"/>
        <v>0</v>
      </c>
      <c r="AH40">
        <f t="shared" si="16"/>
        <v>0</v>
      </c>
      <c r="AI40">
        <f t="shared" si="17"/>
        <v>0</v>
      </c>
      <c r="AM40">
        <f t="shared" si="18"/>
        <v>110</v>
      </c>
      <c r="AQ40">
        <f t="shared" si="19"/>
        <v>-1</v>
      </c>
    </row>
    <row r="41" spans="1:43">
      <c r="A41">
        <v>40</v>
      </c>
      <c r="B41" s="1">
        <v>42028</v>
      </c>
      <c r="C41" t="s">
        <v>6</v>
      </c>
      <c r="D41" t="s">
        <v>53</v>
      </c>
      <c r="E41">
        <v>1</v>
      </c>
      <c r="F41">
        <v>110</v>
      </c>
      <c r="G41">
        <f t="shared" si="0"/>
        <v>0</v>
      </c>
      <c r="I41">
        <f t="shared" si="1"/>
        <v>0</v>
      </c>
      <c r="K41">
        <f t="shared" si="2"/>
        <v>0</v>
      </c>
      <c r="M41">
        <f t="shared" si="3"/>
        <v>0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  <c r="AE41">
        <f t="shared" si="13"/>
        <v>0</v>
      </c>
      <c r="AF41">
        <f t="shared" si="14"/>
        <v>0</v>
      </c>
      <c r="AG41">
        <f t="shared" si="15"/>
        <v>0</v>
      </c>
      <c r="AH41">
        <f t="shared" si="16"/>
        <v>0</v>
      </c>
      <c r="AI41">
        <f t="shared" si="17"/>
        <v>0</v>
      </c>
      <c r="AM41">
        <f t="shared" si="18"/>
        <v>110</v>
      </c>
      <c r="AQ41">
        <f t="shared" si="19"/>
        <v>-1</v>
      </c>
    </row>
    <row r="42" spans="1:43">
      <c r="A42">
        <v>41</v>
      </c>
      <c r="B42" s="1">
        <v>42037</v>
      </c>
      <c r="C42" t="s">
        <v>6</v>
      </c>
      <c r="D42" t="s">
        <v>52</v>
      </c>
      <c r="E42">
        <v>2</v>
      </c>
      <c r="F42">
        <v>110</v>
      </c>
      <c r="G42">
        <f t="shared" si="0"/>
        <v>0</v>
      </c>
      <c r="I42">
        <f t="shared" si="1"/>
        <v>0</v>
      </c>
      <c r="K42">
        <f t="shared" si="2"/>
        <v>0</v>
      </c>
      <c r="M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0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  <c r="AE42">
        <f t="shared" si="13"/>
        <v>0</v>
      </c>
      <c r="AF42">
        <f t="shared" si="14"/>
        <v>0</v>
      </c>
      <c r="AG42">
        <f t="shared" si="15"/>
        <v>0</v>
      </c>
      <c r="AH42">
        <f t="shared" si="16"/>
        <v>0</v>
      </c>
      <c r="AI42">
        <f t="shared" si="17"/>
        <v>0</v>
      </c>
      <c r="AM42">
        <f t="shared" si="18"/>
        <v>220</v>
      </c>
      <c r="AQ42">
        <f t="shared" si="19"/>
        <v>-2</v>
      </c>
    </row>
    <row r="43" spans="1:43">
      <c r="A43">
        <v>42</v>
      </c>
      <c r="B43" s="1">
        <v>42040</v>
      </c>
      <c r="C43" t="s">
        <v>6</v>
      </c>
      <c r="D43" t="s">
        <v>51</v>
      </c>
      <c r="E43">
        <v>1</v>
      </c>
      <c r="F43">
        <v>110</v>
      </c>
      <c r="G43">
        <f t="shared" si="0"/>
        <v>0</v>
      </c>
      <c r="I43">
        <f t="shared" si="1"/>
        <v>0</v>
      </c>
      <c r="K43">
        <f t="shared" si="2"/>
        <v>0</v>
      </c>
      <c r="M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  <c r="AH43">
        <f t="shared" si="16"/>
        <v>0</v>
      </c>
      <c r="AI43">
        <f t="shared" si="17"/>
        <v>0</v>
      </c>
      <c r="AM43">
        <f t="shared" si="18"/>
        <v>110</v>
      </c>
      <c r="AQ43">
        <f t="shared" si="19"/>
        <v>-1</v>
      </c>
    </row>
    <row r="44" spans="1:43">
      <c r="A44">
        <v>43</v>
      </c>
      <c r="B44" s="1">
        <v>42043</v>
      </c>
      <c r="C44" t="s">
        <v>6</v>
      </c>
      <c r="D44" t="s">
        <v>53</v>
      </c>
      <c r="E44">
        <v>3</v>
      </c>
      <c r="F44">
        <v>110</v>
      </c>
      <c r="G44">
        <f t="shared" si="0"/>
        <v>0</v>
      </c>
      <c r="I44">
        <f t="shared" si="1"/>
        <v>0</v>
      </c>
      <c r="K44">
        <f t="shared" si="2"/>
        <v>0</v>
      </c>
      <c r="M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  <c r="AE44">
        <f t="shared" si="13"/>
        <v>0</v>
      </c>
      <c r="AF44">
        <f t="shared" si="14"/>
        <v>0</v>
      </c>
      <c r="AG44">
        <f t="shared" si="15"/>
        <v>0</v>
      </c>
      <c r="AH44">
        <f t="shared" si="16"/>
        <v>0</v>
      </c>
      <c r="AI44">
        <f t="shared" si="17"/>
        <v>0</v>
      </c>
      <c r="AM44">
        <f t="shared" si="18"/>
        <v>330</v>
      </c>
      <c r="AQ44">
        <f t="shared" si="19"/>
        <v>-3</v>
      </c>
    </row>
    <row r="45" spans="1:43">
      <c r="A45">
        <v>44</v>
      </c>
      <c r="B45" s="1">
        <v>42052</v>
      </c>
      <c r="C45" t="s">
        <v>6</v>
      </c>
      <c r="D45" t="s">
        <v>52</v>
      </c>
      <c r="E45">
        <v>1</v>
      </c>
      <c r="F45">
        <v>110</v>
      </c>
      <c r="G45">
        <f t="shared" si="0"/>
        <v>0</v>
      </c>
      <c r="I45">
        <f t="shared" si="1"/>
        <v>0</v>
      </c>
      <c r="K45">
        <f t="shared" si="2"/>
        <v>0</v>
      </c>
      <c r="M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  <c r="AE45">
        <f t="shared" si="13"/>
        <v>0</v>
      </c>
      <c r="AF45">
        <f t="shared" si="14"/>
        <v>0</v>
      </c>
      <c r="AG45">
        <f t="shared" si="15"/>
        <v>0</v>
      </c>
      <c r="AH45">
        <f t="shared" si="16"/>
        <v>0</v>
      </c>
      <c r="AI45">
        <f t="shared" si="17"/>
        <v>0</v>
      </c>
      <c r="AM45">
        <f t="shared" si="18"/>
        <v>110</v>
      </c>
      <c r="AQ45">
        <f t="shared" si="19"/>
        <v>-1</v>
      </c>
    </row>
    <row r="46" spans="1:43">
      <c r="A46">
        <v>45</v>
      </c>
      <c r="B46" s="1">
        <v>42054</v>
      </c>
      <c r="C46" t="s">
        <v>6</v>
      </c>
      <c r="D46" t="s">
        <v>51</v>
      </c>
      <c r="E46">
        <v>2</v>
      </c>
      <c r="F46">
        <v>110</v>
      </c>
      <c r="G46">
        <f t="shared" si="0"/>
        <v>0</v>
      </c>
      <c r="I46">
        <f t="shared" si="1"/>
        <v>0</v>
      </c>
      <c r="K46">
        <f t="shared" si="2"/>
        <v>0</v>
      </c>
      <c r="M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  <c r="AE46">
        <f t="shared" si="13"/>
        <v>0</v>
      </c>
      <c r="AF46">
        <f t="shared" si="14"/>
        <v>0</v>
      </c>
      <c r="AG46">
        <f t="shared" si="15"/>
        <v>0</v>
      </c>
      <c r="AH46">
        <f t="shared" si="16"/>
        <v>0</v>
      </c>
      <c r="AI46">
        <f t="shared" si="17"/>
        <v>0</v>
      </c>
      <c r="AM46">
        <f t="shared" si="18"/>
        <v>220</v>
      </c>
      <c r="AQ46">
        <f t="shared" si="19"/>
        <v>-2</v>
      </c>
    </row>
    <row r="47" spans="1:43">
      <c r="A47">
        <v>46</v>
      </c>
      <c r="B47" s="1">
        <v>42057</v>
      </c>
      <c r="C47" t="s">
        <v>6</v>
      </c>
      <c r="D47" t="s">
        <v>53</v>
      </c>
      <c r="E47">
        <v>2</v>
      </c>
      <c r="F47">
        <v>110</v>
      </c>
      <c r="G47">
        <f t="shared" si="0"/>
        <v>0</v>
      </c>
      <c r="I47">
        <f t="shared" si="1"/>
        <v>0</v>
      </c>
      <c r="K47">
        <f t="shared" si="2"/>
        <v>0</v>
      </c>
      <c r="M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E47">
        <f t="shared" si="13"/>
        <v>0</v>
      </c>
      <c r="AF47">
        <f t="shared" si="14"/>
        <v>0</v>
      </c>
      <c r="AG47">
        <f t="shared" si="15"/>
        <v>0</v>
      </c>
      <c r="AH47">
        <f t="shared" si="16"/>
        <v>0</v>
      </c>
      <c r="AI47">
        <f t="shared" si="17"/>
        <v>0</v>
      </c>
      <c r="AM47">
        <f t="shared" si="18"/>
        <v>220</v>
      </c>
      <c r="AQ47">
        <f t="shared" si="19"/>
        <v>-2</v>
      </c>
    </row>
    <row r="48" spans="1:43">
      <c r="A48">
        <v>47</v>
      </c>
      <c r="B48" s="1">
        <v>42066</v>
      </c>
      <c r="C48" t="s">
        <v>6</v>
      </c>
      <c r="D48" t="s">
        <v>52</v>
      </c>
      <c r="E48">
        <v>1</v>
      </c>
      <c r="F48">
        <v>110</v>
      </c>
      <c r="G48">
        <f t="shared" si="0"/>
        <v>0</v>
      </c>
      <c r="I48">
        <f t="shared" si="1"/>
        <v>0</v>
      </c>
      <c r="K48">
        <f t="shared" si="2"/>
        <v>0</v>
      </c>
      <c r="M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  <c r="AE48">
        <f t="shared" si="13"/>
        <v>0</v>
      </c>
      <c r="AF48">
        <f t="shared" si="14"/>
        <v>0</v>
      </c>
      <c r="AG48">
        <f t="shared" si="15"/>
        <v>0</v>
      </c>
      <c r="AH48">
        <f t="shared" si="16"/>
        <v>0</v>
      </c>
      <c r="AI48">
        <f t="shared" si="17"/>
        <v>0</v>
      </c>
      <c r="AM48">
        <f t="shared" si="18"/>
        <v>110</v>
      </c>
      <c r="AQ48">
        <f t="shared" si="19"/>
        <v>-1</v>
      </c>
    </row>
    <row r="49" spans="1:43">
      <c r="A49">
        <v>48</v>
      </c>
      <c r="B49" s="1">
        <v>42069</v>
      </c>
      <c r="C49" t="s">
        <v>6</v>
      </c>
      <c r="D49" t="s">
        <v>51</v>
      </c>
      <c r="E49">
        <v>1</v>
      </c>
      <c r="F49">
        <v>110</v>
      </c>
      <c r="G49">
        <f t="shared" si="0"/>
        <v>0</v>
      </c>
      <c r="I49">
        <f t="shared" si="1"/>
        <v>0</v>
      </c>
      <c r="K49">
        <f t="shared" si="2"/>
        <v>0</v>
      </c>
      <c r="M49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  <c r="AE49">
        <f t="shared" si="13"/>
        <v>0</v>
      </c>
      <c r="AF49">
        <f t="shared" si="14"/>
        <v>0</v>
      </c>
      <c r="AG49">
        <f t="shared" si="15"/>
        <v>0</v>
      </c>
      <c r="AH49">
        <f t="shared" si="16"/>
        <v>0</v>
      </c>
      <c r="AI49">
        <f t="shared" si="17"/>
        <v>0</v>
      </c>
      <c r="AM49">
        <f t="shared" si="18"/>
        <v>110</v>
      </c>
      <c r="AQ49">
        <f t="shared" si="19"/>
        <v>-1</v>
      </c>
    </row>
    <row r="50" spans="1:43">
      <c r="A50">
        <v>49</v>
      </c>
      <c r="B50" s="1">
        <v>42072</v>
      </c>
      <c r="C50" t="s">
        <v>6</v>
      </c>
      <c r="D50" t="s">
        <v>53</v>
      </c>
      <c r="E50">
        <v>1</v>
      </c>
      <c r="F50">
        <v>110</v>
      </c>
      <c r="G50">
        <f t="shared" si="0"/>
        <v>0</v>
      </c>
      <c r="I50">
        <f t="shared" si="1"/>
        <v>0</v>
      </c>
      <c r="K50">
        <f t="shared" si="2"/>
        <v>0</v>
      </c>
      <c r="M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  <c r="AE50">
        <f t="shared" si="13"/>
        <v>0</v>
      </c>
      <c r="AF50">
        <f t="shared" si="14"/>
        <v>0</v>
      </c>
      <c r="AG50">
        <f t="shared" si="15"/>
        <v>0</v>
      </c>
      <c r="AH50">
        <f t="shared" si="16"/>
        <v>0</v>
      </c>
      <c r="AI50">
        <f t="shared" si="17"/>
        <v>0</v>
      </c>
      <c r="AM50">
        <f t="shared" si="18"/>
        <v>110</v>
      </c>
      <c r="AQ50">
        <f t="shared" si="19"/>
        <v>-1</v>
      </c>
    </row>
    <row r="51" spans="1:43">
      <c r="A51">
        <v>50</v>
      </c>
      <c r="B51" s="1">
        <v>42081</v>
      </c>
      <c r="C51" t="s">
        <v>6</v>
      </c>
      <c r="D51" t="s">
        <v>52</v>
      </c>
      <c r="E51">
        <v>1</v>
      </c>
      <c r="F51">
        <v>110</v>
      </c>
      <c r="G51">
        <f t="shared" si="0"/>
        <v>0</v>
      </c>
      <c r="I51">
        <f t="shared" si="1"/>
        <v>0</v>
      </c>
      <c r="K51">
        <f t="shared" si="2"/>
        <v>0</v>
      </c>
      <c r="M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0</v>
      </c>
      <c r="Y51">
        <f t="shared" si="11"/>
        <v>0</v>
      </c>
      <c r="Z51">
        <f t="shared" si="12"/>
        <v>0</v>
      </c>
      <c r="AE51">
        <f t="shared" si="13"/>
        <v>0</v>
      </c>
      <c r="AF51">
        <f t="shared" si="14"/>
        <v>0</v>
      </c>
      <c r="AG51">
        <f t="shared" si="15"/>
        <v>0</v>
      </c>
      <c r="AH51">
        <f t="shared" si="16"/>
        <v>0</v>
      </c>
      <c r="AI51">
        <f t="shared" si="17"/>
        <v>0</v>
      </c>
      <c r="AM51">
        <f t="shared" si="18"/>
        <v>110</v>
      </c>
      <c r="AQ51">
        <f t="shared" si="19"/>
        <v>-1</v>
      </c>
    </row>
    <row r="52" spans="1:43">
      <c r="A52">
        <v>51</v>
      </c>
      <c r="B52" s="1">
        <v>42083</v>
      </c>
      <c r="C52" t="s">
        <v>6</v>
      </c>
      <c r="D52" t="s">
        <v>51</v>
      </c>
      <c r="E52">
        <v>1</v>
      </c>
      <c r="F52">
        <v>110</v>
      </c>
      <c r="G52">
        <f t="shared" si="0"/>
        <v>0</v>
      </c>
      <c r="I52">
        <f t="shared" si="1"/>
        <v>0</v>
      </c>
      <c r="K52">
        <f t="shared" si="2"/>
        <v>0</v>
      </c>
      <c r="M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  <c r="AE52">
        <f t="shared" si="13"/>
        <v>0</v>
      </c>
      <c r="AF52">
        <f t="shared" si="14"/>
        <v>0</v>
      </c>
      <c r="AG52">
        <f t="shared" si="15"/>
        <v>0</v>
      </c>
      <c r="AH52">
        <f t="shared" si="16"/>
        <v>0</v>
      </c>
      <c r="AI52">
        <f t="shared" si="17"/>
        <v>0</v>
      </c>
      <c r="AM52">
        <f t="shared" si="18"/>
        <v>110</v>
      </c>
      <c r="AQ52">
        <f t="shared" si="19"/>
        <v>-1</v>
      </c>
    </row>
    <row r="53" spans="1:43">
      <c r="A53">
        <v>52</v>
      </c>
      <c r="B53" s="1">
        <v>42086</v>
      </c>
      <c r="C53" t="s">
        <v>6</v>
      </c>
      <c r="D53" t="s">
        <v>53</v>
      </c>
      <c r="E53">
        <v>2</v>
      </c>
      <c r="F53">
        <v>110</v>
      </c>
      <c r="G53">
        <f t="shared" si="0"/>
        <v>0</v>
      </c>
      <c r="I53">
        <f t="shared" si="1"/>
        <v>0</v>
      </c>
      <c r="K53">
        <f t="shared" si="2"/>
        <v>0</v>
      </c>
      <c r="M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  <c r="AE53">
        <f t="shared" si="13"/>
        <v>0</v>
      </c>
      <c r="AF53">
        <f t="shared" si="14"/>
        <v>0</v>
      </c>
      <c r="AG53">
        <f t="shared" si="15"/>
        <v>0</v>
      </c>
      <c r="AH53">
        <f t="shared" si="16"/>
        <v>0</v>
      </c>
      <c r="AI53">
        <f t="shared" si="17"/>
        <v>0</v>
      </c>
      <c r="AM53">
        <f t="shared" si="18"/>
        <v>220</v>
      </c>
      <c r="AQ53">
        <f t="shared" si="19"/>
        <v>-2</v>
      </c>
    </row>
    <row r="54" spans="1:43">
      <c r="A54">
        <v>53</v>
      </c>
      <c r="B54" s="1">
        <v>42096</v>
      </c>
      <c r="C54" t="s">
        <v>6</v>
      </c>
      <c r="D54" t="s">
        <v>52</v>
      </c>
      <c r="E54">
        <v>3</v>
      </c>
      <c r="F54">
        <v>110</v>
      </c>
      <c r="G54">
        <f t="shared" si="0"/>
        <v>0</v>
      </c>
      <c r="I54">
        <f t="shared" si="1"/>
        <v>0</v>
      </c>
      <c r="K54">
        <f t="shared" si="2"/>
        <v>0</v>
      </c>
      <c r="M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  <c r="W54">
        <f t="shared" si="9"/>
        <v>0</v>
      </c>
      <c r="X54">
        <f t="shared" si="10"/>
        <v>0</v>
      </c>
      <c r="Y54">
        <f t="shared" si="11"/>
        <v>0</v>
      </c>
      <c r="Z54">
        <f t="shared" si="12"/>
        <v>0</v>
      </c>
      <c r="AE54">
        <f t="shared" si="13"/>
        <v>0</v>
      </c>
      <c r="AF54">
        <f t="shared" si="14"/>
        <v>0</v>
      </c>
      <c r="AG54">
        <f t="shared" si="15"/>
        <v>0</v>
      </c>
      <c r="AH54">
        <f t="shared" si="16"/>
        <v>0</v>
      </c>
      <c r="AI54">
        <f t="shared" si="17"/>
        <v>0</v>
      </c>
      <c r="AM54">
        <f t="shared" si="18"/>
        <v>330</v>
      </c>
      <c r="AQ54">
        <f t="shared" si="19"/>
        <v>-3</v>
      </c>
    </row>
    <row r="55" spans="1:43">
      <c r="A55">
        <v>54</v>
      </c>
      <c r="B55" s="1">
        <v>42098</v>
      </c>
      <c r="C55" t="s">
        <v>6</v>
      </c>
      <c r="D55" t="s">
        <v>51</v>
      </c>
      <c r="E55">
        <v>1</v>
      </c>
      <c r="F55">
        <v>110</v>
      </c>
      <c r="G55">
        <f t="shared" si="0"/>
        <v>0</v>
      </c>
      <c r="I55">
        <f t="shared" si="1"/>
        <v>0</v>
      </c>
      <c r="K55">
        <f t="shared" si="2"/>
        <v>0</v>
      </c>
      <c r="M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E55">
        <f t="shared" si="13"/>
        <v>0</v>
      </c>
      <c r="AF55">
        <f t="shared" si="14"/>
        <v>0</v>
      </c>
      <c r="AG55">
        <f t="shared" si="15"/>
        <v>0</v>
      </c>
      <c r="AH55">
        <f t="shared" si="16"/>
        <v>0</v>
      </c>
      <c r="AI55">
        <f t="shared" si="17"/>
        <v>0</v>
      </c>
      <c r="AM55">
        <f t="shared" si="18"/>
        <v>110</v>
      </c>
      <c r="AQ55">
        <f t="shared" si="19"/>
        <v>-1</v>
      </c>
    </row>
    <row r="56" spans="1:43">
      <c r="A56">
        <v>55</v>
      </c>
      <c r="B56" s="1">
        <v>42101</v>
      </c>
      <c r="C56" t="s">
        <v>6</v>
      </c>
      <c r="D56" t="s">
        <v>53</v>
      </c>
      <c r="E56">
        <v>1</v>
      </c>
      <c r="F56">
        <v>110</v>
      </c>
      <c r="G56">
        <f t="shared" si="0"/>
        <v>0</v>
      </c>
      <c r="I56">
        <f t="shared" si="1"/>
        <v>0</v>
      </c>
      <c r="K56">
        <f t="shared" si="2"/>
        <v>0</v>
      </c>
      <c r="M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  <c r="AE56">
        <f t="shared" si="13"/>
        <v>0</v>
      </c>
      <c r="AF56">
        <f t="shared" si="14"/>
        <v>0</v>
      </c>
      <c r="AG56">
        <f t="shared" si="15"/>
        <v>0</v>
      </c>
      <c r="AH56">
        <f t="shared" si="16"/>
        <v>0</v>
      </c>
      <c r="AI56">
        <f t="shared" si="17"/>
        <v>0</v>
      </c>
      <c r="AM56">
        <f t="shared" si="18"/>
        <v>110</v>
      </c>
      <c r="AQ56">
        <f t="shared" si="19"/>
        <v>-1</v>
      </c>
    </row>
    <row r="57" spans="1:43">
      <c r="A57">
        <v>56</v>
      </c>
      <c r="B57" s="1">
        <v>42110</v>
      </c>
      <c r="C57" t="s">
        <v>6</v>
      </c>
      <c r="D57" t="s">
        <v>52</v>
      </c>
      <c r="E57">
        <v>1</v>
      </c>
      <c r="F57">
        <v>110</v>
      </c>
      <c r="G57">
        <f t="shared" si="0"/>
        <v>0</v>
      </c>
      <c r="I57">
        <f t="shared" si="1"/>
        <v>0</v>
      </c>
      <c r="K57">
        <f t="shared" si="2"/>
        <v>0</v>
      </c>
      <c r="M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  <c r="W57">
        <f t="shared" si="9"/>
        <v>0</v>
      </c>
      <c r="X57">
        <f t="shared" si="10"/>
        <v>0</v>
      </c>
      <c r="Y57">
        <f t="shared" si="11"/>
        <v>0</v>
      </c>
      <c r="Z57">
        <f t="shared" si="12"/>
        <v>0</v>
      </c>
      <c r="AE57">
        <f t="shared" si="13"/>
        <v>0</v>
      </c>
      <c r="AF57">
        <f t="shared" si="14"/>
        <v>0</v>
      </c>
      <c r="AG57">
        <f t="shared" si="15"/>
        <v>0</v>
      </c>
      <c r="AH57">
        <f t="shared" si="16"/>
        <v>0</v>
      </c>
      <c r="AI57">
        <f t="shared" si="17"/>
        <v>0</v>
      </c>
      <c r="AM57">
        <f t="shared" si="18"/>
        <v>110</v>
      </c>
      <c r="AQ57">
        <f t="shared" si="19"/>
        <v>-1</v>
      </c>
    </row>
    <row r="58" spans="1:43">
      <c r="A58">
        <v>57</v>
      </c>
      <c r="B58" s="1">
        <v>42113</v>
      </c>
      <c r="C58" t="s">
        <v>6</v>
      </c>
      <c r="D58" t="s">
        <v>51</v>
      </c>
      <c r="E58">
        <v>3</v>
      </c>
      <c r="F58">
        <v>110</v>
      </c>
      <c r="G58">
        <f t="shared" si="0"/>
        <v>0</v>
      </c>
      <c r="I58">
        <f t="shared" si="1"/>
        <v>0</v>
      </c>
      <c r="K58">
        <f t="shared" si="2"/>
        <v>0</v>
      </c>
      <c r="M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E58">
        <f t="shared" si="13"/>
        <v>0</v>
      </c>
      <c r="AF58">
        <f t="shared" si="14"/>
        <v>0</v>
      </c>
      <c r="AG58">
        <f t="shared" si="15"/>
        <v>0</v>
      </c>
      <c r="AH58">
        <f t="shared" si="16"/>
        <v>0</v>
      </c>
      <c r="AI58">
        <f t="shared" si="17"/>
        <v>0</v>
      </c>
      <c r="AM58">
        <f t="shared" si="18"/>
        <v>330</v>
      </c>
      <c r="AQ58">
        <f t="shared" si="19"/>
        <v>-3</v>
      </c>
    </row>
    <row r="59" spans="1:43">
      <c r="A59">
        <v>58</v>
      </c>
      <c r="B59" s="1">
        <v>42116</v>
      </c>
      <c r="C59" t="s">
        <v>6</v>
      </c>
      <c r="D59" t="s">
        <v>53</v>
      </c>
      <c r="E59">
        <v>1</v>
      </c>
      <c r="F59">
        <v>110</v>
      </c>
      <c r="G59">
        <f t="shared" si="0"/>
        <v>0</v>
      </c>
      <c r="I59">
        <f t="shared" si="1"/>
        <v>0</v>
      </c>
      <c r="K59">
        <f t="shared" si="2"/>
        <v>0</v>
      </c>
      <c r="M59">
        <f t="shared" si="3"/>
        <v>0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E59">
        <f t="shared" si="13"/>
        <v>0</v>
      </c>
      <c r="AF59">
        <f t="shared" si="14"/>
        <v>0</v>
      </c>
      <c r="AG59">
        <f t="shared" si="15"/>
        <v>0</v>
      </c>
      <c r="AH59">
        <f t="shared" si="16"/>
        <v>0</v>
      </c>
      <c r="AI59">
        <f t="shared" si="17"/>
        <v>0</v>
      </c>
      <c r="AM59">
        <f t="shared" si="18"/>
        <v>110</v>
      </c>
      <c r="AQ59">
        <f t="shared" si="19"/>
        <v>-1</v>
      </c>
    </row>
    <row r="60" spans="1:43">
      <c r="A60">
        <v>59</v>
      </c>
      <c r="B60" s="1">
        <v>42125</v>
      </c>
      <c r="C60" t="s">
        <v>6</v>
      </c>
      <c r="D60" t="s">
        <v>52</v>
      </c>
      <c r="E60">
        <v>1</v>
      </c>
      <c r="F60">
        <v>110</v>
      </c>
      <c r="G60">
        <f t="shared" si="0"/>
        <v>0</v>
      </c>
      <c r="I60">
        <f t="shared" si="1"/>
        <v>0</v>
      </c>
      <c r="K60">
        <f t="shared" si="2"/>
        <v>0</v>
      </c>
      <c r="M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  <c r="AE60">
        <f t="shared" si="13"/>
        <v>0</v>
      </c>
      <c r="AF60">
        <f t="shared" si="14"/>
        <v>0</v>
      </c>
      <c r="AG60">
        <f t="shared" si="15"/>
        <v>0</v>
      </c>
      <c r="AH60">
        <f t="shared" si="16"/>
        <v>0</v>
      </c>
      <c r="AI60">
        <f t="shared" si="17"/>
        <v>0</v>
      </c>
      <c r="AM60">
        <f t="shared" si="18"/>
        <v>110</v>
      </c>
      <c r="AQ60">
        <f t="shared" si="19"/>
        <v>-1</v>
      </c>
    </row>
    <row r="61" spans="1:43">
      <c r="A61">
        <v>60</v>
      </c>
      <c r="B61" s="1">
        <v>42127</v>
      </c>
      <c r="C61" t="s">
        <v>6</v>
      </c>
      <c r="D61" t="s">
        <v>51</v>
      </c>
      <c r="E61">
        <v>1</v>
      </c>
      <c r="F61">
        <v>110</v>
      </c>
      <c r="G61">
        <f t="shared" si="0"/>
        <v>0</v>
      </c>
      <c r="I61">
        <f t="shared" si="1"/>
        <v>0</v>
      </c>
      <c r="K61">
        <f t="shared" si="2"/>
        <v>0</v>
      </c>
      <c r="M61">
        <f t="shared" si="3"/>
        <v>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  <c r="AE61">
        <f t="shared" si="13"/>
        <v>0</v>
      </c>
      <c r="AF61">
        <f t="shared" si="14"/>
        <v>0</v>
      </c>
      <c r="AG61">
        <f t="shared" si="15"/>
        <v>0</v>
      </c>
      <c r="AH61">
        <f t="shared" si="16"/>
        <v>0</v>
      </c>
      <c r="AI61">
        <f t="shared" si="17"/>
        <v>0</v>
      </c>
      <c r="AM61">
        <f t="shared" si="18"/>
        <v>110</v>
      </c>
      <c r="AQ61">
        <f t="shared" si="19"/>
        <v>-1</v>
      </c>
    </row>
    <row r="62" spans="1:43">
      <c r="A62">
        <v>61</v>
      </c>
      <c r="B62" s="1">
        <v>42130</v>
      </c>
      <c r="C62" t="s">
        <v>6</v>
      </c>
      <c r="D62" t="s">
        <v>53</v>
      </c>
      <c r="E62">
        <v>1</v>
      </c>
      <c r="F62">
        <v>110</v>
      </c>
      <c r="G62">
        <f t="shared" si="0"/>
        <v>0</v>
      </c>
      <c r="I62">
        <f t="shared" si="1"/>
        <v>0</v>
      </c>
      <c r="K62">
        <f t="shared" si="2"/>
        <v>0</v>
      </c>
      <c r="M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  <c r="AE62">
        <f t="shared" si="13"/>
        <v>0</v>
      </c>
      <c r="AF62">
        <f t="shared" si="14"/>
        <v>0</v>
      </c>
      <c r="AG62">
        <f t="shared" si="15"/>
        <v>0</v>
      </c>
      <c r="AH62">
        <f t="shared" si="16"/>
        <v>0</v>
      </c>
      <c r="AI62">
        <f t="shared" si="17"/>
        <v>0</v>
      </c>
      <c r="AM62">
        <f t="shared" si="18"/>
        <v>110</v>
      </c>
      <c r="AQ62">
        <f t="shared" si="19"/>
        <v>-1</v>
      </c>
    </row>
    <row r="63" spans="1:43">
      <c r="A63">
        <v>62</v>
      </c>
      <c r="B63" s="1">
        <v>42139</v>
      </c>
      <c r="C63" t="s">
        <v>6</v>
      </c>
      <c r="D63" t="s">
        <v>52</v>
      </c>
      <c r="E63">
        <v>4</v>
      </c>
      <c r="F63">
        <v>110</v>
      </c>
      <c r="G63">
        <f t="shared" si="0"/>
        <v>0</v>
      </c>
      <c r="I63">
        <f t="shared" si="1"/>
        <v>0</v>
      </c>
      <c r="K63">
        <f t="shared" si="2"/>
        <v>0</v>
      </c>
      <c r="M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E63">
        <f t="shared" si="13"/>
        <v>0</v>
      </c>
      <c r="AF63">
        <f t="shared" si="14"/>
        <v>0</v>
      </c>
      <c r="AG63">
        <f t="shared" si="15"/>
        <v>0</v>
      </c>
      <c r="AH63">
        <f t="shared" si="16"/>
        <v>0</v>
      </c>
      <c r="AI63">
        <f t="shared" si="17"/>
        <v>0</v>
      </c>
      <c r="AM63">
        <f t="shared" si="18"/>
        <v>440</v>
      </c>
      <c r="AQ63">
        <f t="shared" si="19"/>
        <v>-4</v>
      </c>
    </row>
    <row r="64" spans="1:43">
      <c r="A64">
        <v>63</v>
      </c>
      <c r="B64" s="1">
        <v>42142</v>
      </c>
      <c r="C64" t="s">
        <v>6</v>
      </c>
      <c r="D64" t="s">
        <v>51</v>
      </c>
      <c r="E64">
        <v>1</v>
      </c>
      <c r="F64">
        <v>110</v>
      </c>
      <c r="G64">
        <f t="shared" si="0"/>
        <v>0</v>
      </c>
      <c r="I64">
        <f t="shared" si="1"/>
        <v>0</v>
      </c>
      <c r="K64">
        <f t="shared" si="2"/>
        <v>0</v>
      </c>
      <c r="M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9"/>
        <v>0</v>
      </c>
      <c r="X64">
        <f t="shared" si="10"/>
        <v>0</v>
      </c>
      <c r="Y64">
        <f t="shared" si="11"/>
        <v>0</v>
      </c>
      <c r="Z64">
        <f t="shared" si="12"/>
        <v>0</v>
      </c>
      <c r="AE64">
        <f t="shared" si="13"/>
        <v>0</v>
      </c>
      <c r="AF64">
        <f t="shared" si="14"/>
        <v>0</v>
      </c>
      <c r="AG64">
        <f t="shared" si="15"/>
        <v>0</v>
      </c>
      <c r="AH64">
        <f t="shared" si="16"/>
        <v>0</v>
      </c>
      <c r="AI64">
        <f t="shared" si="17"/>
        <v>0</v>
      </c>
      <c r="AM64">
        <f t="shared" si="18"/>
        <v>110</v>
      </c>
      <c r="AQ64">
        <f t="shared" si="19"/>
        <v>-1</v>
      </c>
    </row>
    <row r="65" spans="1:43">
      <c r="A65">
        <v>64</v>
      </c>
      <c r="B65" s="1">
        <v>42145</v>
      </c>
      <c r="C65" t="s">
        <v>6</v>
      </c>
      <c r="D65" t="s">
        <v>53</v>
      </c>
      <c r="E65">
        <v>2</v>
      </c>
      <c r="F65">
        <v>110</v>
      </c>
      <c r="G65">
        <f t="shared" si="0"/>
        <v>0</v>
      </c>
      <c r="I65">
        <f t="shared" si="1"/>
        <v>0</v>
      </c>
      <c r="K65">
        <f t="shared" si="2"/>
        <v>0</v>
      </c>
      <c r="M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  <c r="AE65">
        <f t="shared" si="13"/>
        <v>0</v>
      </c>
      <c r="AF65">
        <f t="shared" si="14"/>
        <v>0</v>
      </c>
      <c r="AG65">
        <f t="shared" si="15"/>
        <v>0</v>
      </c>
      <c r="AH65">
        <f t="shared" si="16"/>
        <v>0</v>
      </c>
      <c r="AI65">
        <f t="shared" si="17"/>
        <v>0</v>
      </c>
      <c r="AM65">
        <f t="shared" si="18"/>
        <v>220</v>
      </c>
      <c r="AQ65">
        <f t="shared" si="19"/>
        <v>-2</v>
      </c>
    </row>
    <row r="66" spans="1:43">
      <c r="A66">
        <v>65</v>
      </c>
      <c r="B66" s="1">
        <v>42154</v>
      </c>
      <c r="C66" t="s">
        <v>6</v>
      </c>
      <c r="D66" t="s">
        <v>52</v>
      </c>
      <c r="E66">
        <v>1</v>
      </c>
      <c r="F66">
        <v>110</v>
      </c>
      <c r="G66">
        <f t="shared" si="0"/>
        <v>0</v>
      </c>
      <c r="I66">
        <f t="shared" si="1"/>
        <v>0</v>
      </c>
      <c r="K66">
        <f t="shared" si="2"/>
        <v>0</v>
      </c>
      <c r="M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0</v>
      </c>
      <c r="X66">
        <f t="shared" si="10"/>
        <v>0</v>
      </c>
      <c r="Y66">
        <f t="shared" si="11"/>
        <v>0</v>
      </c>
      <c r="Z66">
        <f t="shared" si="12"/>
        <v>0</v>
      </c>
      <c r="AE66">
        <f t="shared" si="13"/>
        <v>0</v>
      </c>
      <c r="AF66">
        <f t="shared" si="14"/>
        <v>0</v>
      </c>
      <c r="AG66">
        <f t="shared" si="15"/>
        <v>0</v>
      </c>
      <c r="AH66">
        <f t="shared" si="16"/>
        <v>0</v>
      </c>
      <c r="AI66">
        <f t="shared" si="17"/>
        <v>0</v>
      </c>
      <c r="AM66">
        <f t="shared" si="18"/>
        <v>110</v>
      </c>
      <c r="AQ66">
        <f t="shared" si="19"/>
        <v>-1</v>
      </c>
    </row>
    <row r="67" spans="1:43">
      <c r="A67">
        <v>66</v>
      </c>
      <c r="B67" s="1">
        <v>42156</v>
      </c>
      <c r="C67" t="s">
        <v>5</v>
      </c>
      <c r="D67" t="s">
        <v>52</v>
      </c>
      <c r="E67">
        <v>40</v>
      </c>
      <c r="F67">
        <v>60</v>
      </c>
      <c r="G67">
        <f t="shared" ref="G67:G130" si="23">IF(AND(C67="SALE",YEAR(B67)=2017),E67*F67,0)</f>
        <v>0</v>
      </c>
      <c r="I67">
        <f t="shared" ref="I67:I130" si="24">IF(AND(C67="RESUPPLY",YEAR(B67)=2017),E67*F67,0)</f>
        <v>0</v>
      </c>
      <c r="K67">
        <f t="shared" ref="K67:K130" si="25">IF(AND(C67="SALE",YEAR(B67)=2017),E67,0)</f>
        <v>0</v>
      </c>
      <c r="M67">
        <f t="shared" ref="M67:M130" si="26">IF(AND(C67="RESUPPLY",YEAR(B67)=2017),E67,0)</f>
        <v>0</v>
      </c>
      <c r="R67">
        <f t="shared" ref="R67:R130" si="27">IF(AND(C67="SALE",COUNTIF(D67,"???????Gry")=1,YEAR(B67)=2017),E67,0)</f>
        <v>0</v>
      </c>
      <c r="S67">
        <f t="shared" ref="S67:S130" si="28">IF(AND(C67="SALE",COUNTIF(D67,"???????Bla")=1,YEAR(B67)=2017),E67,0)</f>
        <v>0</v>
      </c>
      <c r="T67">
        <f t="shared" ref="T67:T130" si="29">IF(AND(C67="SALE",COUNTIF(D67,"???????Whi")=1,YEAR(B67)=2017),E67,0)</f>
        <v>0</v>
      </c>
      <c r="U67">
        <f t="shared" ref="U67:U130" si="30">IF(AND(C67="SALE",COUNTIF(D67,"???????Red")=1,YEAR(B67)=2017),E67,0)</f>
        <v>0</v>
      </c>
      <c r="V67">
        <f t="shared" ref="V67:V130" si="31">IF(AND(C67="SALE",COUNTIF(D67,"???????Grn")=1,YEAR(B67)=2017),E67,0)</f>
        <v>0</v>
      </c>
      <c r="W67">
        <f t="shared" ref="W67:W130" si="32">IF(AND(C67="SALE",COUNTIF(D67,"???????Pin")=1,YEAR(B67)=2017),E67,0)</f>
        <v>0</v>
      </c>
      <c r="X67">
        <f t="shared" ref="X67:X130" si="33">IF(AND(C67="SALE",COUNTIF(D67,"???????Eco")=1,YEAR(B67)=2017),E67,0)</f>
        <v>0</v>
      </c>
      <c r="Y67">
        <f t="shared" ref="Y67:Y130" si="34">IF(AND(C67="SALE",COUNTIF(D67,"???????Blu")=1,YEAR(B67)=2017),E67,0)</f>
        <v>0</v>
      </c>
      <c r="Z67">
        <f t="shared" ref="Z67:Z130" si="35">IF(AND(C67="SALE",COUNTIF(D67,"???????LBl")=1,YEAR(B67)=2017),E67,0)</f>
        <v>0</v>
      </c>
      <c r="AE67">
        <f t="shared" ref="AE67:AE130" si="36">IF(AND(C67="SALE",COUNTIF(D67,"????01????")=1,YEAR(B67)=2017),E67,0)</f>
        <v>0</v>
      </c>
      <c r="AF67">
        <f t="shared" ref="AF67:AF130" si="37">IF(AND(C67="SALE",COUNTIF(D67,"????02????")=1,YEAR(B67)=2017),E67,0)</f>
        <v>0</v>
      </c>
      <c r="AG67">
        <f t="shared" ref="AG67:AG130" si="38">IF(AND(C67="SALE",COUNTIF(D67,"????03????")=1,YEAR(B67)=2017),E67,0)</f>
        <v>0</v>
      </c>
      <c r="AH67">
        <f t="shared" ref="AH67:AH130" si="39">IF(AND(C67="SALE",COUNTIF(D67,"????04????")=1,YEAR(B67)=2017),E67,0)</f>
        <v>0</v>
      </c>
      <c r="AI67">
        <f t="shared" ref="AI67:AI130" si="40">IF(AND(C67="SALE",COUNTIF(D67,"????04????")=1,YEAR(B67)=2017),E67,0)</f>
        <v>0</v>
      </c>
      <c r="AM67">
        <f t="shared" ref="AM67:AM130" si="41">IF(C67="SALE",E67*F67,0)</f>
        <v>0</v>
      </c>
      <c r="AQ67">
        <f t="shared" ref="AQ67:AQ130" si="42">IF(C67="RESUPPLY",E67,-E67)</f>
        <v>40</v>
      </c>
    </row>
    <row r="68" spans="1:43">
      <c r="A68">
        <v>67</v>
      </c>
      <c r="B68" s="1">
        <v>42156</v>
      </c>
      <c r="C68" t="s">
        <v>5</v>
      </c>
      <c r="D68" t="s">
        <v>51</v>
      </c>
      <c r="E68">
        <v>40</v>
      </c>
      <c r="F68">
        <v>60</v>
      </c>
      <c r="G68">
        <f t="shared" si="23"/>
        <v>0</v>
      </c>
      <c r="I68">
        <f t="shared" si="24"/>
        <v>0</v>
      </c>
      <c r="K68">
        <f t="shared" si="25"/>
        <v>0</v>
      </c>
      <c r="M68">
        <f t="shared" si="26"/>
        <v>0</v>
      </c>
      <c r="R68">
        <f t="shared" si="27"/>
        <v>0</v>
      </c>
      <c r="S68">
        <f t="shared" si="28"/>
        <v>0</v>
      </c>
      <c r="T68">
        <f t="shared" si="29"/>
        <v>0</v>
      </c>
      <c r="U68">
        <f t="shared" si="30"/>
        <v>0</v>
      </c>
      <c r="V68">
        <f t="shared" si="31"/>
        <v>0</v>
      </c>
      <c r="W68">
        <f t="shared" si="32"/>
        <v>0</v>
      </c>
      <c r="X68">
        <f t="shared" si="33"/>
        <v>0</v>
      </c>
      <c r="Y68">
        <f t="shared" si="34"/>
        <v>0</v>
      </c>
      <c r="Z68">
        <f t="shared" si="35"/>
        <v>0</v>
      </c>
      <c r="AE68">
        <f t="shared" si="36"/>
        <v>0</v>
      </c>
      <c r="AF68">
        <f t="shared" si="37"/>
        <v>0</v>
      </c>
      <c r="AG68">
        <f t="shared" si="38"/>
        <v>0</v>
      </c>
      <c r="AH68">
        <f t="shared" si="39"/>
        <v>0</v>
      </c>
      <c r="AI68">
        <f t="shared" si="40"/>
        <v>0</v>
      </c>
      <c r="AM68">
        <f t="shared" si="41"/>
        <v>0</v>
      </c>
      <c r="AQ68">
        <f t="shared" si="42"/>
        <v>40</v>
      </c>
    </row>
    <row r="69" spans="1:43">
      <c r="A69">
        <v>68</v>
      </c>
      <c r="B69" s="1">
        <v>42156</v>
      </c>
      <c r="C69" t="s">
        <v>5</v>
      </c>
      <c r="D69" t="s">
        <v>53</v>
      </c>
      <c r="E69">
        <v>40</v>
      </c>
      <c r="F69">
        <v>60</v>
      </c>
      <c r="G69">
        <f t="shared" si="23"/>
        <v>0</v>
      </c>
      <c r="I69">
        <f t="shared" si="24"/>
        <v>0</v>
      </c>
      <c r="K69">
        <f t="shared" si="25"/>
        <v>0</v>
      </c>
      <c r="M69">
        <f t="shared" si="26"/>
        <v>0</v>
      </c>
      <c r="R69">
        <f t="shared" si="27"/>
        <v>0</v>
      </c>
      <c r="S69">
        <f t="shared" si="28"/>
        <v>0</v>
      </c>
      <c r="T69">
        <f t="shared" si="29"/>
        <v>0</v>
      </c>
      <c r="U69">
        <f t="shared" si="30"/>
        <v>0</v>
      </c>
      <c r="V69">
        <f t="shared" si="31"/>
        <v>0</v>
      </c>
      <c r="W69">
        <f t="shared" si="32"/>
        <v>0</v>
      </c>
      <c r="X69">
        <f t="shared" si="33"/>
        <v>0</v>
      </c>
      <c r="Y69">
        <f t="shared" si="34"/>
        <v>0</v>
      </c>
      <c r="Z69">
        <f t="shared" si="35"/>
        <v>0</v>
      </c>
      <c r="AE69">
        <f t="shared" si="36"/>
        <v>0</v>
      </c>
      <c r="AF69">
        <f t="shared" si="37"/>
        <v>0</v>
      </c>
      <c r="AG69">
        <f t="shared" si="38"/>
        <v>0</v>
      </c>
      <c r="AH69">
        <f t="shared" si="39"/>
        <v>0</v>
      </c>
      <c r="AI69">
        <f t="shared" si="40"/>
        <v>0</v>
      </c>
      <c r="AM69">
        <f t="shared" si="41"/>
        <v>0</v>
      </c>
      <c r="AQ69">
        <f t="shared" si="42"/>
        <v>40</v>
      </c>
    </row>
    <row r="70" spans="1:43">
      <c r="A70">
        <v>69</v>
      </c>
      <c r="B70" s="1">
        <v>42156</v>
      </c>
      <c r="C70" t="s">
        <v>6</v>
      </c>
      <c r="D70" t="s">
        <v>51</v>
      </c>
      <c r="E70">
        <v>1</v>
      </c>
      <c r="F70">
        <v>110</v>
      </c>
      <c r="G70">
        <f t="shared" si="23"/>
        <v>0</v>
      </c>
      <c r="I70">
        <f t="shared" si="24"/>
        <v>0</v>
      </c>
      <c r="K70">
        <f t="shared" si="25"/>
        <v>0</v>
      </c>
      <c r="M70">
        <f t="shared" si="26"/>
        <v>0</v>
      </c>
      <c r="R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</v>
      </c>
      <c r="V70">
        <f t="shared" si="31"/>
        <v>0</v>
      </c>
      <c r="W70">
        <f t="shared" si="32"/>
        <v>0</v>
      </c>
      <c r="X70">
        <f t="shared" si="33"/>
        <v>0</v>
      </c>
      <c r="Y70">
        <f t="shared" si="34"/>
        <v>0</v>
      </c>
      <c r="Z70">
        <f t="shared" si="35"/>
        <v>0</v>
      </c>
      <c r="AE70">
        <f t="shared" si="36"/>
        <v>0</v>
      </c>
      <c r="AF70">
        <f t="shared" si="37"/>
        <v>0</v>
      </c>
      <c r="AG70">
        <f t="shared" si="38"/>
        <v>0</v>
      </c>
      <c r="AH70">
        <f t="shared" si="39"/>
        <v>0</v>
      </c>
      <c r="AI70">
        <f t="shared" si="40"/>
        <v>0</v>
      </c>
      <c r="AM70">
        <f t="shared" si="41"/>
        <v>110</v>
      </c>
      <c r="AQ70">
        <f t="shared" si="42"/>
        <v>-1</v>
      </c>
    </row>
    <row r="71" spans="1:43">
      <c r="A71">
        <v>70</v>
      </c>
      <c r="B71" s="1">
        <v>42159</v>
      </c>
      <c r="C71" t="s">
        <v>6</v>
      </c>
      <c r="D71" t="s">
        <v>53</v>
      </c>
      <c r="E71">
        <v>1</v>
      </c>
      <c r="F71">
        <v>110</v>
      </c>
      <c r="G71">
        <f t="shared" si="23"/>
        <v>0</v>
      </c>
      <c r="I71">
        <f t="shared" si="24"/>
        <v>0</v>
      </c>
      <c r="K71">
        <f t="shared" si="25"/>
        <v>0</v>
      </c>
      <c r="M71">
        <f t="shared" si="26"/>
        <v>0</v>
      </c>
      <c r="R71">
        <f t="shared" si="27"/>
        <v>0</v>
      </c>
      <c r="S71">
        <f t="shared" si="28"/>
        <v>0</v>
      </c>
      <c r="T71">
        <f t="shared" si="29"/>
        <v>0</v>
      </c>
      <c r="U71">
        <f t="shared" si="30"/>
        <v>0</v>
      </c>
      <c r="V71">
        <f t="shared" si="31"/>
        <v>0</v>
      </c>
      <c r="W71">
        <f t="shared" si="32"/>
        <v>0</v>
      </c>
      <c r="X71">
        <f t="shared" si="33"/>
        <v>0</v>
      </c>
      <c r="Y71">
        <f t="shared" si="34"/>
        <v>0</v>
      </c>
      <c r="Z71">
        <f t="shared" si="35"/>
        <v>0</v>
      </c>
      <c r="AE71">
        <f t="shared" si="36"/>
        <v>0</v>
      </c>
      <c r="AF71">
        <f t="shared" si="37"/>
        <v>0</v>
      </c>
      <c r="AG71">
        <f t="shared" si="38"/>
        <v>0</v>
      </c>
      <c r="AH71">
        <f t="shared" si="39"/>
        <v>0</v>
      </c>
      <c r="AI71">
        <f t="shared" si="40"/>
        <v>0</v>
      </c>
      <c r="AM71">
        <f t="shared" si="41"/>
        <v>110</v>
      </c>
      <c r="AQ71">
        <f t="shared" si="42"/>
        <v>-1</v>
      </c>
    </row>
    <row r="72" spans="1:43">
      <c r="A72">
        <v>71</v>
      </c>
      <c r="B72" s="1">
        <v>42169</v>
      </c>
      <c r="C72" t="s">
        <v>6</v>
      </c>
      <c r="D72" t="s">
        <v>52</v>
      </c>
      <c r="E72">
        <v>2</v>
      </c>
      <c r="F72">
        <v>110</v>
      </c>
      <c r="G72">
        <f t="shared" si="23"/>
        <v>0</v>
      </c>
      <c r="I72">
        <f t="shared" si="24"/>
        <v>0</v>
      </c>
      <c r="K72">
        <f t="shared" si="25"/>
        <v>0</v>
      </c>
      <c r="M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  <c r="U72">
        <f t="shared" si="30"/>
        <v>0</v>
      </c>
      <c r="V72">
        <f t="shared" si="31"/>
        <v>0</v>
      </c>
      <c r="W72">
        <f t="shared" si="32"/>
        <v>0</v>
      </c>
      <c r="X72">
        <f t="shared" si="33"/>
        <v>0</v>
      </c>
      <c r="Y72">
        <f t="shared" si="34"/>
        <v>0</v>
      </c>
      <c r="Z72">
        <f t="shared" si="35"/>
        <v>0</v>
      </c>
      <c r="AE72">
        <f t="shared" si="36"/>
        <v>0</v>
      </c>
      <c r="AF72">
        <f t="shared" si="37"/>
        <v>0</v>
      </c>
      <c r="AG72">
        <f t="shared" si="38"/>
        <v>0</v>
      </c>
      <c r="AH72">
        <f t="shared" si="39"/>
        <v>0</v>
      </c>
      <c r="AI72">
        <f t="shared" si="40"/>
        <v>0</v>
      </c>
      <c r="AM72">
        <f t="shared" si="41"/>
        <v>220</v>
      </c>
      <c r="AQ72">
        <f t="shared" si="42"/>
        <v>-2</v>
      </c>
    </row>
    <row r="73" spans="1:43">
      <c r="A73">
        <v>72</v>
      </c>
      <c r="B73" s="1">
        <v>42171</v>
      </c>
      <c r="C73" t="s">
        <v>6</v>
      </c>
      <c r="D73" t="s">
        <v>51</v>
      </c>
      <c r="E73">
        <v>2</v>
      </c>
      <c r="F73">
        <v>110</v>
      </c>
      <c r="G73">
        <f t="shared" si="23"/>
        <v>0</v>
      </c>
      <c r="I73">
        <f t="shared" si="24"/>
        <v>0</v>
      </c>
      <c r="K73">
        <f t="shared" si="25"/>
        <v>0</v>
      </c>
      <c r="M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  <c r="U73">
        <f t="shared" si="30"/>
        <v>0</v>
      </c>
      <c r="V73">
        <f t="shared" si="31"/>
        <v>0</v>
      </c>
      <c r="W73">
        <f t="shared" si="32"/>
        <v>0</v>
      </c>
      <c r="X73">
        <f t="shared" si="33"/>
        <v>0</v>
      </c>
      <c r="Y73">
        <f t="shared" si="34"/>
        <v>0</v>
      </c>
      <c r="Z73">
        <f t="shared" si="35"/>
        <v>0</v>
      </c>
      <c r="AE73">
        <f t="shared" si="36"/>
        <v>0</v>
      </c>
      <c r="AF73">
        <f t="shared" si="37"/>
        <v>0</v>
      </c>
      <c r="AG73">
        <f t="shared" si="38"/>
        <v>0</v>
      </c>
      <c r="AH73">
        <f t="shared" si="39"/>
        <v>0</v>
      </c>
      <c r="AI73">
        <f t="shared" si="40"/>
        <v>0</v>
      </c>
      <c r="AM73">
        <f t="shared" si="41"/>
        <v>220</v>
      </c>
      <c r="AQ73">
        <f t="shared" si="42"/>
        <v>-2</v>
      </c>
    </row>
    <row r="74" spans="1:43">
      <c r="A74">
        <v>73</v>
      </c>
      <c r="B74" s="1">
        <v>42174</v>
      </c>
      <c r="C74" t="s">
        <v>6</v>
      </c>
      <c r="D74" t="s">
        <v>53</v>
      </c>
      <c r="E74">
        <v>1</v>
      </c>
      <c r="F74">
        <v>110</v>
      </c>
      <c r="G74">
        <f t="shared" si="23"/>
        <v>0</v>
      </c>
      <c r="I74">
        <f t="shared" si="24"/>
        <v>0</v>
      </c>
      <c r="K74">
        <f t="shared" si="25"/>
        <v>0</v>
      </c>
      <c r="M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  <c r="U74">
        <f t="shared" si="30"/>
        <v>0</v>
      </c>
      <c r="V74">
        <f t="shared" si="31"/>
        <v>0</v>
      </c>
      <c r="W74">
        <f t="shared" si="32"/>
        <v>0</v>
      </c>
      <c r="X74">
        <f t="shared" si="33"/>
        <v>0</v>
      </c>
      <c r="Y74">
        <f t="shared" si="34"/>
        <v>0</v>
      </c>
      <c r="Z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M74">
        <f t="shared" si="41"/>
        <v>110</v>
      </c>
      <c r="AQ74">
        <f t="shared" si="42"/>
        <v>-1</v>
      </c>
    </row>
    <row r="75" spans="1:43">
      <c r="A75">
        <v>74</v>
      </c>
      <c r="B75" s="1">
        <v>42183</v>
      </c>
      <c r="C75" t="s">
        <v>6</v>
      </c>
      <c r="D75" t="s">
        <v>52</v>
      </c>
      <c r="E75">
        <v>1</v>
      </c>
      <c r="F75">
        <v>110</v>
      </c>
      <c r="G75">
        <f t="shared" si="23"/>
        <v>0</v>
      </c>
      <c r="I75">
        <f t="shared" si="24"/>
        <v>0</v>
      </c>
      <c r="K75">
        <f t="shared" si="25"/>
        <v>0</v>
      </c>
      <c r="M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  <c r="U75">
        <f t="shared" si="30"/>
        <v>0</v>
      </c>
      <c r="V75">
        <f t="shared" si="31"/>
        <v>0</v>
      </c>
      <c r="W75">
        <f t="shared" si="32"/>
        <v>0</v>
      </c>
      <c r="X75">
        <f t="shared" si="33"/>
        <v>0</v>
      </c>
      <c r="Y75">
        <f t="shared" si="34"/>
        <v>0</v>
      </c>
      <c r="Z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M75">
        <f t="shared" si="41"/>
        <v>110</v>
      </c>
      <c r="AQ75">
        <f t="shared" si="42"/>
        <v>-1</v>
      </c>
    </row>
    <row r="76" spans="1:43">
      <c r="A76">
        <v>75</v>
      </c>
      <c r="B76" s="1">
        <v>42186</v>
      </c>
      <c r="C76" t="s">
        <v>6</v>
      </c>
      <c r="D76" t="s">
        <v>51</v>
      </c>
      <c r="E76">
        <v>1</v>
      </c>
      <c r="F76">
        <v>110</v>
      </c>
      <c r="G76">
        <f t="shared" si="23"/>
        <v>0</v>
      </c>
      <c r="I76">
        <f t="shared" si="24"/>
        <v>0</v>
      </c>
      <c r="K76">
        <f t="shared" si="25"/>
        <v>0</v>
      </c>
      <c r="M76">
        <f t="shared" si="26"/>
        <v>0</v>
      </c>
      <c r="R76">
        <f t="shared" si="27"/>
        <v>0</v>
      </c>
      <c r="S76">
        <f t="shared" si="28"/>
        <v>0</v>
      </c>
      <c r="T76">
        <f t="shared" si="29"/>
        <v>0</v>
      </c>
      <c r="U76">
        <f t="shared" si="30"/>
        <v>0</v>
      </c>
      <c r="V76">
        <f t="shared" si="31"/>
        <v>0</v>
      </c>
      <c r="W76">
        <f t="shared" si="32"/>
        <v>0</v>
      </c>
      <c r="X76">
        <f t="shared" si="33"/>
        <v>0</v>
      </c>
      <c r="Y76">
        <f t="shared" si="34"/>
        <v>0</v>
      </c>
      <c r="Z76">
        <f t="shared" si="35"/>
        <v>0</v>
      </c>
      <c r="AE76">
        <f t="shared" si="36"/>
        <v>0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0</v>
      </c>
      <c r="AM76">
        <f t="shared" si="41"/>
        <v>110</v>
      </c>
      <c r="AQ76">
        <f t="shared" si="42"/>
        <v>-1</v>
      </c>
    </row>
    <row r="77" spans="1:43">
      <c r="A77">
        <v>76</v>
      </c>
      <c r="B77" s="1">
        <v>42189</v>
      </c>
      <c r="C77" t="s">
        <v>6</v>
      </c>
      <c r="D77" t="s">
        <v>53</v>
      </c>
      <c r="E77">
        <v>1</v>
      </c>
      <c r="F77">
        <v>110</v>
      </c>
      <c r="G77">
        <f t="shared" si="23"/>
        <v>0</v>
      </c>
      <c r="I77">
        <f t="shared" si="24"/>
        <v>0</v>
      </c>
      <c r="K77">
        <f t="shared" si="25"/>
        <v>0</v>
      </c>
      <c r="M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  <c r="U77">
        <f t="shared" si="30"/>
        <v>0</v>
      </c>
      <c r="V77">
        <f t="shared" si="31"/>
        <v>0</v>
      </c>
      <c r="W77">
        <f t="shared" si="32"/>
        <v>0</v>
      </c>
      <c r="X77">
        <f t="shared" si="33"/>
        <v>0</v>
      </c>
      <c r="Y77">
        <f t="shared" si="34"/>
        <v>0</v>
      </c>
      <c r="Z77">
        <f t="shared" si="35"/>
        <v>0</v>
      </c>
      <c r="AE77">
        <f t="shared" si="36"/>
        <v>0</v>
      </c>
      <c r="AF77">
        <f t="shared" si="37"/>
        <v>0</v>
      </c>
      <c r="AG77">
        <f t="shared" si="38"/>
        <v>0</v>
      </c>
      <c r="AH77">
        <f t="shared" si="39"/>
        <v>0</v>
      </c>
      <c r="AI77">
        <f t="shared" si="40"/>
        <v>0</v>
      </c>
      <c r="AM77">
        <f t="shared" si="41"/>
        <v>110</v>
      </c>
      <c r="AQ77">
        <f t="shared" si="42"/>
        <v>-1</v>
      </c>
    </row>
    <row r="78" spans="1:43">
      <c r="A78">
        <v>77</v>
      </c>
      <c r="B78" s="1">
        <v>42198</v>
      </c>
      <c r="C78" t="s">
        <v>6</v>
      </c>
      <c r="D78" t="s">
        <v>52</v>
      </c>
      <c r="E78">
        <v>1</v>
      </c>
      <c r="F78">
        <v>110</v>
      </c>
      <c r="G78">
        <f t="shared" si="23"/>
        <v>0</v>
      </c>
      <c r="I78">
        <f t="shared" si="24"/>
        <v>0</v>
      </c>
      <c r="K78">
        <f t="shared" si="25"/>
        <v>0</v>
      </c>
      <c r="M78">
        <f t="shared" si="26"/>
        <v>0</v>
      </c>
      <c r="R78">
        <f t="shared" si="27"/>
        <v>0</v>
      </c>
      <c r="S78">
        <f t="shared" si="28"/>
        <v>0</v>
      </c>
      <c r="T78">
        <f t="shared" si="29"/>
        <v>0</v>
      </c>
      <c r="U78">
        <f t="shared" si="30"/>
        <v>0</v>
      </c>
      <c r="V78">
        <f t="shared" si="31"/>
        <v>0</v>
      </c>
      <c r="W78">
        <f t="shared" si="32"/>
        <v>0</v>
      </c>
      <c r="X78">
        <f t="shared" si="33"/>
        <v>0</v>
      </c>
      <c r="Y78">
        <f t="shared" si="34"/>
        <v>0</v>
      </c>
      <c r="Z78">
        <f t="shared" si="35"/>
        <v>0</v>
      </c>
      <c r="AE78">
        <f t="shared" si="36"/>
        <v>0</v>
      </c>
      <c r="AF78">
        <f t="shared" si="37"/>
        <v>0</v>
      </c>
      <c r="AG78">
        <f t="shared" si="38"/>
        <v>0</v>
      </c>
      <c r="AH78">
        <f t="shared" si="39"/>
        <v>0</v>
      </c>
      <c r="AI78">
        <f t="shared" si="40"/>
        <v>0</v>
      </c>
      <c r="AM78">
        <f t="shared" si="41"/>
        <v>110</v>
      </c>
      <c r="AQ78">
        <f t="shared" si="42"/>
        <v>-1</v>
      </c>
    </row>
    <row r="79" spans="1:43">
      <c r="A79">
        <v>78</v>
      </c>
      <c r="B79" s="1">
        <v>42200</v>
      </c>
      <c r="C79" t="s">
        <v>6</v>
      </c>
      <c r="D79" t="s">
        <v>51</v>
      </c>
      <c r="E79">
        <v>2</v>
      </c>
      <c r="F79">
        <v>110</v>
      </c>
      <c r="G79">
        <f t="shared" si="23"/>
        <v>0</v>
      </c>
      <c r="I79">
        <f t="shared" si="24"/>
        <v>0</v>
      </c>
      <c r="K79">
        <f t="shared" si="25"/>
        <v>0</v>
      </c>
      <c r="M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1"/>
        <v>0</v>
      </c>
      <c r="W79">
        <f t="shared" si="32"/>
        <v>0</v>
      </c>
      <c r="X79">
        <f t="shared" si="33"/>
        <v>0</v>
      </c>
      <c r="Y79">
        <f t="shared" si="34"/>
        <v>0</v>
      </c>
      <c r="Z79">
        <f t="shared" si="35"/>
        <v>0</v>
      </c>
      <c r="AE79">
        <f t="shared" si="36"/>
        <v>0</v>
      </c>
      <c r="AF79">
        <f t="shared" si="37"/>
        <v>0</v>
      </c>
      <c r="AG79">
        <f t="shared" si="38"/>
        <v>0</v>
      </c>
      <c r="AH79">
        <f t="shared" si="39"/>
        <v>0</v>
      </c>
      <c r="AI79">
        <f t="shared" si="40"/>
        <v>0</v>
      </c>
      <c r="AM79">
        <f t="shared" si="41"/>
        <v>220</v>
      </c>
      <c r="AQ79">
        <f t="shared" si="42"/>
        <v>-2</v>
      </c>
    </row>
    <row r="80" spans="1:43">
      <c r="A80">
        <v>79</v>
      </c>
      <c r="B80" s="1">
        <v>42203</v>
      </c>
      <c r="C80" t="s">
        <v>6</v>
      </c>
      <c r="D80" t="s">
        <v>53</v>
      </c>
      <c r="E80">
        <v>1</v>
      </c>
      <c r="F80">
        <v>110</v>
      </c>
      <c r="G80">
        <f t="shared" si="23"/>
        <v>0</v>
      </c>
      <c r="I80">
        <f t="shared" si="24"/>
        <v>0</v>
      </c>
      <c r="K80">
        <f t="shared" si="25"/>
        <v>0</v>
      </c>
      <c r="M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  <c r="W80">
        <f t="shared" si="32"/>
        <v>0</v>
      </c>
      <c r="X80">
        <f t="shared" si="33"/>
        <v>0</v>
      </c>
      <c r="Y80">
        <f t="shared" si="34"/>
        <v>0</v>
      </c>
      <c r="Z80">
        <f t="shared" si="35"/>
        <v>0</v>
      </c>
      <c r="AE80">
        <f t="shared" si="36"/>
        <v>0</v>
      </c>
      <c r="AF80">
        <f t="shared" si="37"/>
        <v>0</v>
      </c>
      <c r="AG80">
        <f t="shared" si="38"/>
        <v>0</v>
      </c>
      <c r="AH80">
        <f t="shared" si="39"/>
        <v>0</v>
      </c>
      <c r="AI80">
        <f t="shared" si="40"/>
        <v>0</v>
      </c>
      <c r="AM80">
        <f t="shared" si="41"/>
        <v>110</v>
      </c>
      <c r="AQ80">
        <f t="shared" si="42"/>
        <v>-1</v>
      </c>
    </row>
    <row r="81" spans="1:43">
      <c r="A81">
        <v>80</v>
      </c>
      <c r="B81" s="1">
        <v>42212</v>
      </c>
      <c r="C81" t="s">
        <v>6</v>
      </c>
      <c r="D81" t="s">
        <v>52</v>
      </c>
      <c r="E81">
        <v>2</v>
      </c>
      <c r="F81">
        <v>110</v>
      </c>
      <c r="G81">
        <f t="shared" si="23"/>
        <v>0</v>
      </c>
      <c r="I81">
        <f t="shared" si="24"/>
        <v>0</v>
      </c>
      <c r="K81">
        <f t="shared" si="25"/>
        <v>0</v>
      </c>
      <c r="M81">
        <f t="shared" si="26"/>
        <v>0</v>
      </c>
      <c r="R81">
        <f t="shared" si="27"/>
        <v>0</v>
      </c>
      <c r="S81">
        <f t="shared" si="28"/>
        <v>0</v>
      </c>
      <c r="T81">
        <f t="shared" si="29"/>
        <v>0</v>
      </c>
      <c r="U81">
        <f t="shared" si="30"/>
        <v>0</v>
      </c>
      <c r="V81">
        <f t="shared" si="31"/>
        <v>0</v>
      </c>
      <c r="W81">
        <f t="shared" si="32"/>
        <v>0</v>
      </c>
      <c r="X81">
        <f t="shared" si="33"/>
        <v>0</v>
      </c>
      <c r="Y81">
        <f t="shared" si="34"/>
        <v>0</v>
      </c>
      <c r="Z81">
        <f t="shared" si="35"/>
        <v>0</v>
      </c>
      <c r="AE81">
        <f t="shared" si="36"/>
        <v>0</v>
      </c>
      <c r="AF81">
        <f t="shared" si="37"/>
        <v>0</v>
      </c>
      <c r="AG81">
        <f t="shared" si="38"/>
        <v>0</v>
      </c>
      <c r="AH81">
        <f t="shared" si="39"/>
        <v>0</v>
      </c>
      <c r="AI81">
        <f t="shared" si="40"/>
        <v>0</v>
      </c>
      <c r="AM81">
        <f t="shared" si="41"/>
        <v>220</v>
      </c>
      <c r="AQ81">
        <f t="shared" si="42"/>
        <v>-2</v>
      </c>
    </row>
    <row r="82" spans="1:43">
      <c r="A82">
        <v>81</v>
      </c>
      <c r="B82" s="1">
        <v>42215</v>
      </c>
      <c r="C82" t="s">
        <v>6</v>
      </c>
      <c r="D82" t="s">
        <v>51</v>
      </c>
      <c r="E82">
        <v>2</v>
      </c>
      <c r="F82">
        <v>110</v>
      </c>
      <c r="G82">
        <f t="shared" si="23"/>
        <v>0</v>
      </c>
      <c r="I82">
        <f t="shared" si="24"/>
        <v>0</v>
      </c>
      <c r="K82">
        <f t="shared" si="25"/>
        <v>0</v>
      </c>
      <c r="M82">
        <f t="shared" si="26"/>
        <v>0</v>
      </c>
      <c r="R82">
        <f t="shared" si="27"/>
        <v>0</v>
      </c>
      <c r="S82">
        <f t="shared" si="28"/>
        <v>0</v>
      </c>
      <c r="T82">
        <f t="shared" si="29"/>
        <v>0</v>
      </c>
      <c r="U82">
        <f t="shared" si="30"/>
        <v>0</v>
      </c>
      <c r="V82">
        <f t="shared" si="31"/>
        <v>0</v>
      </c>
      <c r="W82">
        <f t="shared" si="32"/>
        <v>0</v>
      </c>
      <c r="X82">
        <f t="shared" si="33"/>
        <v>0</v>
      </c>
      <c r="Y82">
        <f t="shared" si="34"/>
        <v>0</v>
      </c>
      <c r="Z82">
        <f t="shared" si="35"/>
        <v>0</v>
      </c>
      <c r="AE82">
        <f t="shared" si="36"/>
        <v>0</v>
      </c>
      <c r="AF82">
        <f t="shared" si="37"/>
        <v>0</v>
      </c>
      <c r="AG82">
        <f t="shared" si="38"/>
        <v>0</v>
      </c>
      <c r="AH82">
        <f t="shared" si="39"/>
        <v>0</v>
      </c>
      <c r="AI82">
        <f t="shared" si="40"/>
        <v>0</v>
      </c>
      <c r="AM82">
        <f t="shared" si="41"/>
        <v>220</v>
      </c>
      <c r="AQ82">
        <f t="shared" si="42"/>
        <v>-2</v>
      </c>
    </row>
    <row r="83" spans="1:43">
      <c r="A83">
        <v>82</v>
      </c>
      <c r="B83" s="1">
        <v>42218</v>
      </c>
      <c r="C83" t="s">
        <v>6</v>
      </c>
      <c r="D83" t="s">
        <v>53</v>
      </c>
      <c r="E83">
        <v>2</v>
      </c>
      <c r="F83">
        <v>110</v>
      </c>
      <c r="G83">
        <f t="shared" si="23"/>
        <v>0</v>
      </c>
      <c r="I83">
        <f t="shared" si="24"/>
        <v>0</v>
      </c>
      <c r="K83">
        <f t="shared" si="25"/>
        <v>0</v>
      </c>
      <c r="M83">
        <f t="shared" si="26"/>
        <v>0</v>
      </c>
      <c r="R83">
        <f t="shared" si="27"/>
        <v>0</v>
      </c>
      <c r="S83">
        <f t="shared" si="28"/>
        <v>0</v>
      </c>
      <c r="T83">
        <f t="shared" si="29"/>
        <v>0</v>
      </c>
      <c r="U83">
        <f t="shared" si="30"/>
        <v>0</v>
      </c>
      <c r="V83">
        <f t="shared" si="31"/>
        <v>0</v>
      </c>
      <c r="W83">
        <f t="shared" si="32"/>
        <v>0</v>
      </c>
      <c r="X83">
        <f t="shared" si="33"/>
        <v>0</v>
      </c>
      <c r="Y83">
        <f t="shared" si="34"/>
        <v>0</v>
      </c>
      <c r="Z83">
        <f t="shared" si="35"/>
        <v>0</v>
      </c>
      <c r="AE83">
        <f t="shared" si="36"/>
        <v>0</v>
      </c>
      <c r="AF83">
        <f t="shared" si="37"/>
        <v>0</v>
      </c>
      <c r="AG83">
        <f t="shared" si="38"/>
        <v>0</v>
      </c>
      <c r="AH83">
        <f t="shared" si="39"/>
        <v>0</v>
      </c>
      <c r="AI83">
        <f t="shared" si="40"/>
        <v>0</v>
      </c>
      <c r="AM83">
        <f t="shared" si="41"/>
        <v>220</v>
      </c>
      <c r="AQ83">
        <f t="shared" si="42"/>
        <v>-2</v>
      </c>
    </row>
    <row r="84" spans="1:43">
      <c r="A84">
        <v>83</v>
      </c>
      <c r="B84" s="1">
        <v>42227</v>
      </c>
      <c r="C84" t="s">
        <v>6</v>
      </c>
      <c r="D84" t="s">
        <v>52</v>
      </c>
      <c r="E84">
        <v>1</v>
      </c>
      <c r="F84">
        <v>110</v>
      </c>
      <c r="G84">
        <f t="shared" si="23"/>
        <v>0</v>
      </c>
      <c r="I84">
        <f t="shared" si="24"/>
        <v>0</v>
      </c>
      <c r="K84">
        <f t="shared" si="25"/>
        <v>0</v>
      </c>
      <c r="M84">
        <f t="shared" si="26"/>
        <v>0</v>
      </c>
      <c r="R84">
        <f t="shared" si="27"/>
        <v>0</v>
      </c>
      <c r="S84">
        <f t="shared" si="28"/>
        <v>0</v>
      </c>
      <c r="T84">
        <f t="shared" si="29"/>
        <v>0</v>
      </c>
      <c r="U84">
        <f t="shared" si="30"/>
        <v>0</v>
      </c>
      <c r="V84">
        <f t="shared" si="31"/>
        <v>0</v>
      </c>
      <c r="W84">
        <f t="shared" si="32"/>
        <v>0</v>
      </c>
      <c r="X84">
        <f t="shared" si="33"/>
        <v>0</v>
      </c>
      <c r="Y84">
        <f t="shared" si="34"/>
        <v>0</v>
      </c>
      <c r="Z84">
        <f t="shared" si="35"/>
        <v>0</v>
      </c>
      <c r="AE84">
        <f t="shared" si="36"/>
        <v>0</v>
      </c>
      <c r="AF84">
        <f t="shared" si="37"/>
        <v>0</v>
      </c>
      <c r="AG84">
        <f t="shared" si="38"/>
        <v>0</v>
      </c>
      <c r="AH84">
        <f t="shared" si="39"/>
        <v>0</v>
      </c>
      <c r="AI84">
        <f t="shared" si="40"/>
        <v>0</v>
      </c>
      <c r="AM84">
        <f t="shared" si="41"/>
        <v>110</v>
      </c>
      <c r="AQ84">
        <f t="shared" si="42"/>
        <v>-1</v>
      </c>
    </row>
    <row r="85" spans="1:43">
      <c r="A85">
        <v>84</v>
      </c>
      <c r="B85" s="1">
        <v>42229</v>
      </c>
      <c r="C85" t="s">
        <v>6</v>
      </c>
      <c r="D85" t="s">
        <v>51</v>
      </c>
      <c r="E85">
        <v>2</v>
      </c>
      <c r="F85">
        <v>110</v>
      </c>
      <c r="G85">
        <f t="shared" si="23"/>
        <v>0</v>
      </c>
      <c r="I85">
        <f t="shared" si="24"/>
        <v>0</v>
      </c>
      <c r="K85">
        <f t="shared" si="25"/>
        <v>0</v>
      </c>
      <c r="M85">
        <f t="shared" si="26"/>
        <v>0</v>
      </c>
      <c r="R85">
        <f t="shared" si="27"/>
        <v>0</v>
      </c>
      <c r="S85">
        <f t="shared" si="28"/>
        <v>0</v>
      </c>
      <c r="T85">
        <f t="shared" si="29"/>
        <v>0</v>
      </c>
      <c r="U85">
        <f t="shared" si="30"/>
        <v>0</v>
      </c>
      <c r="V85">
        <f t="shared" si="31"/>
        <v>0</v>
      </c>
      <c r="W85">
        <f t="shared" si="32"/>
        <v>0</v>
      </c>
      <c r="X85">
        <f t="shared" si="33"/>
        <v>0</v>
      </c>
      <c r="Y85">
        <f t="shared" si="34"/>
        <v>0</v>
      </c>
      <c r="Z85">
        <f t="shared" si="35"/>
        <v>0</v>
      </c>
      <c r="AE85">
        <f t="shared" si="36"/>
        <v>0</v>
      </c>
      <c r="AF85">
        <f t="shared" si="37"/>
        <v>0</v>
      </c>
      <c r="AG85">
        <f t="shared" si="38"/>
        <v>0</v>
      </c>
      <c r="AH85">
        <f t="shared" si="39"/>
        <v>0</v>
      </c>
      <c r="AI85">
        <f t="shared" si="40"/>
        <v>0</v>
      </c>
      <c r="AM85">
        <f t="shared" si="41"/>
        <v>220</v>
      </c>
      <c r="AQ85">
        <f t="shared" si="42"/>
        <v>-2</v>
      </c>
    </row>
    <row r="86" spans="1:43">
      <c r="A86">
        <v>85</v>
      </c>
      <c r="B86" s="1">
        <v>42232</v>
      </c>
      <c r="C86" t="s">
        <v>6</v>
      </c>
      <c r="D86" t="s">
        <v>53</v>
      </c>
      <c r="E86">
        <v>1</v>
      </c>
      <c r="F86">
        <v>110</v>
      </c>
      <c r="G86">
        <f t="shared" si="23"/>
        <v>0</v>
      </c>
      <c r="I86">
        <f t="shared" si="24"/>
        <v>0</v>
      </c>
      <c r="K86">
        <f t="shared" si="25"/>
        <v>0</v>
      </c>
      <c r="M86">
        <f t="shared" si="26"/>
        <v>0</v>
      </c>
      <c r="R86">
        <f t="shared" si="27"/>
        <v>0</v>
      </c>
      <c r="S86">
        <f t="shared" si="28"/>
        <v>0</v>
      </c>
      <c r="T86">
        <f t="shared" si="29"/>
        <v>0</v>
      </c>
      <c r="U86">
        <f t="shared" si="30"/>
        <v>0</v>
      </c>
      <c r="V86">
        <f t="shared" si="31"/>
        <v>0</v>
      </c>
      <c r="W86">
        <f t="shared" si="32"/>
        <v>0</v>
      </c>
      <c r="X86">
        <f t="shared" si="33"/>
        <v>0</v>
      </c>
      <c r="Y86">
        <f t="shared" si="34"/>
        <v>0</v>
      </c>
      <c r="Z86">
        <f t="shared" si="35"/>
        <v>0</v>
      </c>
      <c r="AE86">
        <f t="shared" si="36"/>
        <v>0</v>
      </c>
      <c r="AF86">
        <f t="shared" si="37"/>
        <v>0</v>
      </c>
      <c r="AG86">
        <f t="shared" si="38"/>
        <v>0</v>
      </c>
      <c r="AH86">
        <f t="shared" si="39"/>
        <v>0</v>
      </c>
      <c r="AI86">
        <f t="shared" si="40"/>
        <v>0</v>
      </c>
      <c r="AM86">
        <f t="shared" si="41"/>
        <v>110</v>
      </c>
      <c r="AQ86">
        <f t="shared" si="42"/>
        <v>-1</v>
      </c>
    </row>
    <row r="87" spans="1:43">
      <c r="A87">
        <v>86</v>
      </c>
      <c r="B87" s="1">
        <v>42242</v>
      </c>
      <c r="C87" t="s">
        <v>6</v>
      </c>
      <c r="D87" t="s">
        <v>52</v>
      </c>
      <c r="E87">
        <v>2</v>
      </c>
      <c r="F87">
        <v>110</v>
      </c>
      <c r="G87">
        <f t="shared" si="23"/>
        <v>0</v>
      </c>
      <c r="I87">
        <f t="shared" si="24"/>
        <v>0</v>
      </c>
      <c r="K87">
        <f t="shared" si="25"/>
        <v>0</v>
      </c>
      <c r="M87">
        <f t="shared" si="26"/>
        <v>0</v>
      </c>
      <c r="R87">
        <f t="shared" si="27"/>
        <v>0</v>
      </c>
      <c r="S87">
        <f t="shared" si="28"/>
        <v>0</v>
      </c>
      <c r="T87">
        <f t="shared" si="29"/>
        <v>0</v>
      </c>
      <c r="U87">
        <f t="shared" si="30"/>
        <v>0</v>
      </c>
      <c r="V87">
        <f t="shared" si="31"/>
        <v>0</v>
      </c>
      <c r="W87">
        <f t="shared" si="32"/>
        <v>0</v>
      </c>
      <c r="X87">
        <f t="shared" si="33"/>
        <v>0</v>
      </c>
      <c r="Y87">
        <f t="shared" si="34"/>
        <v>0</v>
      </c>
      <c r="Z87">
        <f t="shared" si="35"/>
        <v>0</v>
      </c>
      <c r="AE87">
        <f t="shared" si="36"/>
        <v>0</v>
      </c>
      <c r="AF87">
        <f t="shared" si="37"/>
        <v>0</v>
      </c>
      <c r="AG87">
        <f t="shared" si="38"/>
        <v>0</v>
      </c>
      <c r="AH87">
        <f t="shared" si="39"/>
        <v>0</v>
      </c>
      <c r="AI87">
        <f t="shared" si="40"/>
        <v>0</v>
      </c>
      <c r="AM87">
        <f t="shared" si="41"/>
        <v>220</v>
      </c>
      <c r="AQ87">
        <f t="shared" si="42"/>
        <v>-2</v>
      </c>
    </row>
    <row r="88" spans="1:43">
      <c r="A88">
        <v>87</v>
      </c>
      <c r="B88" s="1">
        <v>42244</v>
      </c>
      <c r="C88" t="s">
        <v>6</v>
      </c>
      <c r="D88" t="s">
        <v>51</v>
      </c>
      <c r="E88">
        <v>1</v>
      </c>
      <c r="F88">
        <v>110</v>
      </c>
      <c r="G88">
        <f t="shared" si="23"/>
        <v>0</v>
      </c>
      <c r="I88">
        <f t="shared" si="24"/>
        <v>0</v>
      </c>
      <c r="K88">
        <f t="shared" si="25"/>
        <v>0</v>
      </c>
      <c r="M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  <c r="U88">
        <f t="shared" si="30"/>
        <v>0</v>
      </c>
      <c r="V88">
        <f t="shared" si="31"/>
        <v>0</v>
      </c>
      <c r="W88">
        <f t="shared" si="32"/>
        <v>0</v>
      </c>
      <c r="X88">
        <f t="shared" si="33"/>
        <v>0</v>
      </c>
      <c r="Y88">
        <f t="shared" si="34"/>
        <v>0</v>
      </c>
      <c r="Z88">
        <f t="shared" si="35"/>
        <v>0</v>
      </c>
      <c r="AE88">
        <f t="shared" si="36"/>
        <v>0</v>
      </c>
      <c r="AF88">
        <f t="shared" si="37"/>
        <v>0</v>
      </c>
      <c r="AG88">
        <f t="shared" si="38"/>
        <v>0</v>
      </c>
      <c r="AH88">
        <f t="shared" si="39"/>
        <v>0</v>
      </c>
      <c r="AI88">
        <f t="shared" si="40"/>
        <v>0</v>
      </c>
      <c r="AM88">
        <f t="shared" si="41"/>
        <v>110</v>
      </c>
      <c r="AQ88">
        <f t="shared" si="42"/>
        <v>-1</v>
      </c>
    </row>
    <row r="89" spans="1:43">
      <c r="A89">
        <v>88</v>
      </c>
      <c r="B89" s="1">
        <v>42247</v>
      </c>
      <c r="C89" t="s">
        <v>6</v>
      </c>
      <c r="D89" t="s">
        <v>53</v>
      </c>
      <c r="E89">
        <v>1</v>
      </c>
      <c r="F89">
        <v>110</v>
      </c>
      <c r="G89">
        <f t="shared" si="23"/>
        <v>0</v>
      </c>
      <c r="I89">
        <f t="shared" si="24"/>
        <v>0</v>
      </c>
      <c r="K89">
        <f t="shared" si="25"/>
        <v>0</v>
      </c>
      <c r="M89">
        <f t="shared" si="26"/>
        <v>0</v>
      </c>
      <c r="R89">
        <f t="shared" si="27"/>
        <v>0</v>
      </c>
      <c r="S89">
        <f t="shared" si="28"/>
        <v>0</v>
      </c>
      <c r="T89">
        <f t="shared" si="29"/>
        <v>0</v>
      </c>
      <c r="U89">
        <f t="shared" si="30"/>
        <v>0</v>
      </c>
      <c r="V89">
        <f t="shared" si="31"/>
        <v>0</v>
      </c>
      <c r="W89">
        <f t="shared" si="32"/>
        <v>0</v>
      </c>
      <c r="X89">
        <f t="shared" si="33"/>
        <v>0</v>
      </c>
      <c r="Y89">
        <f t="shared" si="34"/>
        <v>0</v>
      </c>
      <c r="Z89">
        <f t="shared" si="35"/>
        <v>0</v>
      </c>
      <c r="AE89">
        <f t="shared" si="36"/>
        <v>0</v>
      </c>
      <c r="AF89">
        <f t="shared" si="37"/>
        <v>0</v>
      </c>
      <c r="AG89">
        <f t="shared" si="38"/>
        <v>0</v>
      </c>
      <c r="AH89">
        <f t="shared" si="39"/>
        <v>0</v>
      </c>
      <c r="AI89">
        <f t="shared" si="40"/>
        <v>0</v>
      </c>
      <c r="AM89">
        <f t="shared" si="41"/>
        <v>110</v>
      </c>
      <c r="AQ89">
        <f t="shared" si="42"/>
        <v>-1</v>
      </c>
    </row>
    <row r="90" spans="1:43">
      <c r="A90">
        <v>89</v>
      </c>
      <c r="B90" s="1">
        <v>42256</v>
      </c>
      <c r="C90" t="s">
        <v>6</v>
      </c>
      <c r="D90" t="s">
        <v>52</v>
      </c>
      <c r="E90">
        <v>1</v>
      </c>
      <c r="F90">
        <v>110</v>
      </c>
      <c r="G90">
        <f t="shared" si="23"/>
        <v>0</v>
      </c>
      <c r="I90">
        <f t="shared" si="24"/>
        <v>0</v>
      </c>
      <c r="K90">
        <f t="shared" si="25"/>
        <v>0</v>
      </c>
      <c r="M90">
        <f t="shared" si="26"/>
        <v>0</v>
      </c>
      <c r="R90">
        <f t="shared" si="27"/>
        <v>0</v>
      </c>
      <c r="S90">
        <f t="shared" si="28"/>
        <v>0</v>
      </c>
      <c r="T90">
        <f t="shared" si="29"/>
        <v>0</v>
      </c>
      <c r="U90">
        <f t="shared" si="30"/>
        <v>0</v>
      </c>
      <c r="V90">
        <f t="shared" si="31"/>
        <v>0</v>
      </c>
      <c r="W90">
        <f t="shared" si="32"/>
        <v>0</v>
      </c>
      <c r="X90">
        <f t="shared" si="33"/>
        <v>0</v>
      </c>
      <c r="Y90">
        <f t="shared" si="34"/>
        <v>0</v>
      </c>
      <c r="Z90">
        <f t="shared" si="35"/>
        <v>0</v>
      </c>
      <c r="AE90">
        <f t="shared" si="36"/>
        <v>0</v>
      </c>
      <c r="AF90">
        <f t="shared" si="37"/>
        <v>0</v>
      </c>
      <c r="AG90">
        <f t="shared" si="38"/>
        <v>0</v>
      </c>
      <c r="AH90">
        <f t="shared" si="39"/>
        <v>0</v>
      </c>
      <c r="AI90">
        <f t="shared" si="40"/>
        <v>0</v>
      </c>
      <c r="AM90">
        <f t="shared" si="41"/>
        <v>110</v>
      </c>
      <c r="AQ90">
        <f t="shared" si="42"/>
        <v>-1</v>
      </c>
    </row>
    <row r="91" spans="1:43">
      <c r="A91">
        <v>90</v>
      </c>
      <c r="B91" s="1">
        <v>42259</v>
      </c>
      <c r="C91" t="s">
        <v>6</v>
      </c>
      <c r="D91" t="s">
        <v>51</v>
      </c>
      <c r="E91">
        <v>2</v>
      </c>
      <c r="F91">
        <v>110</v>
      </c>
      <c r="G91">
        <f t="shared" si="23"/>
        <v>0</v>
      </c>
      <c r="I91">
        <f t="shared" si="24"/>
        <v>0</v>
      </c>
      <c r="K91">
        <f t="shared" si="25"/>
        <v>0</v>
      </c>
      <c r="M91">
        <f t="shared" si="26"/>
        <v>0</v>
      </c>
      <c r="R91">
        <f t="shared" si="27"/>
        <v>0</v>
      </c>
      <c r="S91">
        <f t="shared" si="28"/>
        <v>0</v>
      </c>
      <c r="T91">
        <f t="shared" si="29"/>
        <v>0</v>
      </c>
      <c r="U91">
        <f t="shared" si="30"/>
        <v>0</v>
      </c>
      <c r="V91">
        <f t="shared" si="31"/>
        <v>0</v>
      </c>
      <c r="W91">
        <f t="shared" si="32"/>
        <v>0</v>
      </c>
      <c r="X91">
        <f t="shared" si="33"/>
        <v>0</v>
      </c>
      <c r="Y91">
        <f t="shared" si="34"/>
        <v>0</v>
      </c>
      <c r="Z91">
        <f t="shared" si="35"/>
        <v>0</v>
      </c>
      <c r="AE91">
        <f t="shared" si="36"/>
        <v>0</v>
      </c>
      <c r="AF91">
        <f t="shared" si="37"/>
        <v>0</v>
      </c>
      <c r="AG91">
        <f t="shared" si="38"/>
        <v>0</v>
      </c>
      <c r="AH91">
        <f t="shared" si="39"/>
        <v>0</v>
      </c>
      <c r="AI91">
        <f t="shared" si="40"/>
        <v>0</v>
      </c>
      <c r="AM91">
        <f t="shared" si="41"/>
        <v>220</v>
      </c>
      <c r="AQ91">
        <f t="shared" si="42"/>
        <v>-2</v>
      </c>
    </row>
    <row r="92" spans="1:43">
      <c r="A92">
        <v>91</v>
      </c>
      <c r="B92" s="1">
        <v>42262</v>
      </c>
      <c r="C92" t="s">
        <v>6</v>
      </c>
      <c r="D92" t="s">
        <v>53</v>
      </c>
      <c r="E92">
        <v>3</v>
      </c>
      <c r="F92">
        <v>110</v>
      </c>
      <c r="G92">
        <f t="shared" si="23"/>
        <v>0</v>
      </c>
      <c r="I92">
        <f t="shared" si="24"/>
        <v>0</v>
      </c>
      <c r="K92">
        <f t="shared" si="25"/>
        <v>0</v>
      </c>
      <c r="M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  <c r="U92">
        <f t="shared" si="30"/>
        <v>0</v>
      </c>
      <c r="V92">
        <f t="shared" si="31"/>
        <v>0</v>
      </c>
      <c r="W92">
        <f t="shared" si="32"/>
        <v>0</v>
      </c>
      <c r="X92">
        <f t="shared" si="33"/>
        <v>0</v>
      </c>
      <c r="Y92">
        <f t="shared" si="34"/>
        <v>0</v>
      </c>
      <c r="Z92">
        <f t="shared" si="35"/>
        <v>0</v>
      </c>
      <c r="AE92">
        <f t="shared" si="36"/>
        <v>0</v>
      </c>
      <c r="AF92">
        <f t="shared" si="37"/>
        <v>0</v>
      </c>
      <c r="AG92">
        <f t="shared" si="38"/>
        <v>0</v>
      </c>
      <c r="AH92">
        <f t="shared" si="39"/>
        <v>0</v>
      </c>
      <c r="AI92">
        <f t="shared" si="40"/>
        <v>0</v>
      </c>
      <c r="AM92">
        <f t="shared" si="41"/>
        <v>330</v>
      </c>
      <c r="AQ92">
        <f t="shared" si="42"/>
        <v>-3</v>
      </c>
    </row>
    <row r="93" spans="1:43">
      <c r="A93">
        <v>92</v>
      </c>
      <c r="B93" s="1">
        <v>42271</v>
      </c>
      <c r="C93" t="s">
        <v>6</v>
      </c>
      <c r="D93" t="s">
        <v>52</v>
      </c>
      <c r="E93">
        <v>1</v>
      </c>
      <c r="F93">
        <v>110</v>
      </c>
      <c r="G93">
        <f t="shared" si="23"/>
        <v>0</v>
      </c>
      <c r="I93">
        <f t="shared" si="24"/>
        <v>0</v>
      </c>
      <c r="K93">
        <f t="shared" si="25"/>
        <v>0</v>
      </c>
      <c r="M93">
        <f t="shared" si="26"/>
        <v>0</v>
      </c>
      <c r="R93">
        <f t="shared" si="27"/>
        <v>0</v>
      </c>
      <c r="S93">
        <f t="shared" si="28"/>
        <v>0</v>
      </c>
      <c r="T93">
        <f t="shared" si="29"/>
        <v>0</v>
      </c>
      <c r="U93">
        <f t="shared" si="30"/>
        <v>0</v>
      </c>
      <c r="V93">
        <f t="shared" si="31"/>
        <v>0</v>
      </c>
      <c r="W93">
        <f t="shared" si="32"/>
        <v>0</v>
      </c>
      <c r="X93">
        <f t="shared" si="33"/>
        <v>0</v>
      </c>
      <c r="Y93">
        <f t="shared" si="34"/>
        <v>0</v>
      </c>
      <c r="Z93">
        <f t="shared" si="35"/>
        <v>0</v>
      </c>
      <c r="AE93">
        <f t="shared" si="36"/>
        <v>0</v>
      </c>
      <c r="AF93">
        <f t="shared" si="37"/>
        <v>0</v>
      </c>
      <c r="AG93">
        <f t="shared" si="38"/>
        <v>0</v>
      </c>
      <c r="AH93">
        <f t="shared" si="39"/>
        <v>0</v>
      </c>
      <c r="AI93">
        <f t="shared" si="40"/>
        <v>0</v>
      </c>
      <c r="AM93">
        <f t="shared" si="41"/>
        <v>110</v>
      </c>
      <c r="AQ93">
        <f t="shared" si="42"/>
        <v>-1</v>
      </c>
    </row>
    <row r="94" spans="1:43">
      <c r="A94">
        <v>93</v>
      </c>
      <c r="B94" s="1">
        <v>42273</v>
      </c>
      <c r="C94" t="s">
        <v>6</v>
      </c>
      <c r="D94" t="s">
        <v>51</v>
      </c>
      <c r="E94">
        <v>1</v>
      </c>
      <c r="F94">
        <v>110</v>
      </c>
      <c r="G94">
        <f t="shared" si="23"/>
        <v>0</v>
      </c>
      <c r="I94">
        <f t="shared" si="24"/>
        <v>0</v>
      </c>
      <c r="K94">
        <f t="shared" si="25"/>
        <v>0</v>
      </c>
      <c r="M94">
        <f t="shared" si="26"/>
        <v>0</v>
      </c>
      <c r="R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1"/>
        <v>0</v>
      </c>
      <c r="W94">
        <f t="shared" si="32"/>
        <v>0</v>
      </c>
      <c r="X94">
        <f t="shared" si="33"/>
        <v>0</v>
      </c>
      <c r="Y94">
        <f t="shared" si="34"/>
        <v>0</v>
      </c>
      <c r="Z94">
        <f t="shared" si="35"/>
        <v>0</v>
      </c>
      <c r="AE94">
        <f t="shared" si="36"/>
        <v>0</v>
      </c>
      <c r="AF94">
        <f t="shared" si="37"/>
        <v>0</v>
      </c>
      <c r="AG94">
        <f t="shared" si="38"/>
        <v>0</v>
      </c>
      <c r="AH94">
        <f t="shared" si="39"/>
        <v>0</v>
      </c>
      <c r="AI94">
        <f t="shared" si="40"/>
        <v>0</v>
      </c>
      <c r="AM94">
        <f t="shared" si="41"/>
        <v>110</v>
      </c>
      <c r="AQ94">
        <f t="shared" si="42"/>
        <v>-1</v>
      </c>
    </row>
    <row r="95" spans="1:43">
      <c r="A95">
        <v>94</v>
      </c>
      <c r="B95" s="1">
        <v>42276</v>
      </c>
      <c r="C95" t="s">
        <v>6</v>
      </c>
      <c r="D95" t="s">
        <v>53</v>
      </c>
      <c r="E95">
        <v>1</v>
      </c>
      <c r="F95">
        <v>110</v>
      </c>
      <c r="G95">
        <f t="shared" si="23"/>
        <v>0</v>
      </c>
      <c r="I95">
        <f t="shared" si="24"/>
        <v>0</v>
      </c>
      <c r="K95">
        <f t="shared" si="25"/>
        <v>0</v>
      </c>
      <c r="M95">
        <f t="shared" si="26"/>
        <v>0</v>
      </c>
      <c r="R95">
        <f t="shared" si="27"/>
        <v>0</v>
      </c>
      <c r="S95">
        <f t="shared" si="28"/>
        <v>0</v>
      </c>
      <c r="T95">
        <f t="shared" si="29"/>
        <v>0</v>
      </c>
      <c r="U95">
        <f t="shared" si="30"/>
        <v>0</v>
      </c>
      <c r="V95">
        <f t="shared" si="31"/>
        <v>0</v>
      </c>
      <c r="W95">
        <f t="shared" si="32"/>
        <v>0</v>
      </c>
      <c r="X95">
        <f t="shared" si="33"/>
        <v>0</v>
      </c>
      <c r="Y95">
        <f t="shared" si="34"/>
        <v>0</v>
      </c>
      <c r="Z95">
        <f t="shared" si="35"/>
        <v>0</v>
      </c>
      <c r="AE95">
        <f t="shared" si="36"/>
        <v>0</v>
      </c>
      <c r="AF95">
        <f t="shared" si="37"/>
        <v>0</v>
      </c>
      <c r="AG95">
        <f t="shared" si="38"/>
        <v>0</v>
      </c>
      <c r="AH95">
        <f t="shared" si="39"/>
        <v>0</v>
      </c>
      <c r="AI95">
        <f t="shared" si="40"/>
        <v>0</v>
      </c>
      <c r="AM95">
        <f t="shared" si="41"/>
        <v>110</v>
      </c>
      <c r="AQ95">
        <f t="shared" si="42"/>
        <v>-1</v>
      </c>
    </row>
    <row r="96" spans="1:43">
      <c r="A96">
        <v>95</v>
      </c>
      <c r="B96" s="1">
        <v>42285</v>
      </c>
      <c r="C96" t="s">
        <v>6</v>
      </c>
      <c r="D96" t="s">
        <v>52</v>
      </c>
      <c r="E96">
        <v>2</v>
      </c>
      <c r="F96">
        <v>110</v>
      </c>
      <c r="G96">
        <f t="shared" si="23"/>
        <v>0</v>
      </c>
      <c r="I96">
        <f t="shared" si="24"/>
        <v>0</v>
      </c>
      <c r="K96">
        <f t="shared" si="25"/>
        <v>0</v>
      </c>
      <c r="M96">
        <f t="shared" si="26"/>
        <v>0</v>
      </c>
      <c r="R96">
        <f t="shared" si="27"/>
        <v>0</v>
      </c>
      <c r="S96">
        <f t="shared" si="28"/>
        <v>0</v>
      </c>
      <c r="T96">
        <f t="shared" si="29"/>
        <v>0</v>
      </c>
      <c r="U96">
        <f t="shared" si="30"/>
        <v>0</v>
      </c>
      <c r="V96">
        <f t="shared" si="31"/>
        <v>0</v>
      </c>
      <c r="W96">
        <f t="shared" si="32"/>
        <v>0</v>
      </c>
      <c r="X96">
        <f t="shared" si="33"/>
        <v>0</v>
      </c>
      <c r="Y96">
        <f t="shared" si="34"/>
        <v>0</v>
      </c>
      <c r="Z96">
        <f t="shared" si="35"/>
        <v>0</v>
      </c>
      <c r="AE96">
        <f t="shared" si="36"/>
        <v>0</v>
      </c>
      <c r="AF96">
        <f t="shared" si="37"/>
        <v>0</v>
      </c>
      <c r="AG96">
        <f t="shared" si="38"/>
        <v>0</v>
      </c>
      <c r="AH96">
        <f t="shared" si="39"/>
        <v>0</v>
      </c>
      <c r="AI96">
        <f t="shared" si="40"/>
        <v>0</v>
      </c>
      <c r="AM96">
        <f t="shared" si="41"/>
        <v>220</v>
      </c>
      <c r="AQ96">
        <f t="shared" si="42"/>
        <v>-2</v>
      </c>
    </row>
    <row r="97" spans="1:43">
      <c r="A97">
        <v>96</v>
      </c>
      <c r="B97" s="1">
        <v>42288</v>
      </c>
      <c r="C97" t="s">
        <v>6</v>
      </c>
      <c r="D97" t="s">
        <v>51</v>
      </c>
      <c r="E97">
        <v>1</v>
      </c>
      <c r="F97">
        <v>110</v>
      </c>
      <c r="G97">
        <f t="shared" si="23"/>
        <v>0</v>
      </c>
      <c r="I97">
        <f t="shared" si="24"/>
        <v>0</v>
      </c>
      <c r="K97">
        <f t="shared" si="25"/>
        <v>0</v>
      </c>
      <c r="M97">
        <f t="shared" si="26"/>
        <v>0</v>
      </c>
      <c r="R97">
        <f t="shared" si="27"/>
        <v>0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1"/>
        <v>0</v>
      </c>
      <c r="W97">
        <f t="shared" si="32"/>
        <v>0</v>
      </c>
      <c r="X97">
        <f t="shared" si="33"/>
        <v>0</v>
      </c>
      <c r="Y97">
        <f t="shared" si="34"/>
        <v>0</v>
      </c>
      <c r="Z97">
        <f t="shared" si="35"/>
        <v>0</v>
      </c>
      <c r="AE97">
        <f t="shared" si="36"/>
        <v>0</v>
      </c>
      <c r="AF97">
        <f t="shared" si="37"/>
        <v>0</v>
      </c>
      <c r="AG97">
        <f t="shared" si="38"/>
        <v>0</v>
      </c>
      <c r="AH97">
        <f t="shared" si="39"/>
        <v>0</v>
      </c>
      <c r="AI97">
        <f t="shared" si="40"/>
        <v>0</v>
      </c>
      <c r="AM97">
        <f t="shared" si="41"/>
        <v>110</v>
      </c>
      <c r="AQ97">
        <f t="shared" si="42"/>
        <v>-1</v>
      </c>
    </row>
    <row r="98" spans="1:43">
      <c r="A98">
        <v>97</v>
      </c>
      <c r="B98" s="1">
        <v>42291</v>
      </c>
      <c r="C98" t="s">
        <v>6</v>
      </c>
      <c r="D98" t="s">
        <v>53</v>
      </c>
      <c r="E98">
        <v>1</v>
      </c>
      <c r="F98">
        <v>110</v>
      </c>
      <c r="G98">
        <f t="shared" si="23"/>
        <v>0</v>
      </c>
      <c r="I98">
        <f t="shared" si="24"/>
        <v>0</v>
      </c>
      <c r="K98">
        <f t="shared" si="25"/>
        <v>0</v>
      </c>
      <c r="M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</v>
      </c>
      <c r="U98">
        <f t="shared" si="30"/>
        <v>0</v>
      </c>
      <c r="V98">
        <f t="shared" si="31"/>
        <v>0</v>
      </c>
      <c r="W98">
        <f t="shared" si="32"/>
        <v>0</v>
      </c>
      <c r="X98">
        <f t="shared" si="33"/>
        <v>0</v>
      </c>
      <c r="Y98">
        <f t="shared" si="34"/>
        <v>0</v>
      </c>
      <c r="Z98">
        <f t="shared" si="35"/>
        <v>0</v>
      </c>
      <c r="AE98">
        <f t="shared" si="36"/>
        <v>0</v>
      </c>
      <c r="AF98">
        <f t="shared" si="37"/>
        <v>0</v>
      </c>
      <c r="AG98">
        <f t="shared" si="38"/>
        <v>0</v>
      </c>
      <c r="AH98">
        <f t="shared" si="39"/>
        <v>0</v>
      </c>
      <c r="AI98">
        <f t="shared" si="40"/>
        <v>0</v>
      </c>
      <c r="AM98">
        <f t="shared" si="41"/>
        <v>110</v>
      </c>
      <c r="AQ98">
        <f t="shared" si="42"/>
        <v>-1</v>
      </c>
    </row>
    <row r="99" spans="1:43">
      <c r="A99">
        <v>98</v>
      </c>
      <c r="B99" s="1">
        <v>42300</v>
      </c>
      <c r="C99" t="s">
        <v>6</v>
      </c>
      <c r="D99" t="s">
        <v>52</v>
      </c>
      <c r="E99">
        <v>4</v>
      </c>
      <c r="F99">
        <v>110</v>
      </c>
      <c r="G99">
        <f t="shared" si="23"/>
        <v>0</v>
      </c>
      <c r="I99">
        <f t="shared" si="24"/>
        <v>0</v>
      </c>
      <c r="K99">
        <f t="shared" si="25"/>
        <v>0</v>
      </c>
      <c r="M99">
        <f t="shared" si="26"/>
        <v>0</v>
      </c>
      <c r="R99">
        <f t="shared" si="27"/>
        <v>0</v>
      </c>
      <c r="S99">
        <f t="shared" si="28"/>
        <v>0</v>
      </c>
      <c r="T99">
        <f t="shared" si="29"/>
        <v>0</v>
      </c>
      <c r="U99">
        <f t="shared" si="30"/>
        <v>0</v>
      </c>
      <c r="V99">
        <f t="shared" si="31"/>
        <v>0</v>
      </c>
      <c r="W99">
        <f t="shared" si="32"/>
        <v>0</v>
      </c>
      <c r="X99">
        <f t="shared" si="33"/>
        <v>0</v>
      </c>
      <c r="Y99">
        <f t="shared" si="34"/>
        <v>0</v>
      </c>
      <c r="Z99">
        <f t="shared" si="35"/>
        <v>0</v>
      </c>
      <c r="AE99">
        <f t="shared" si="36"/>
        <v>0</v>
      </c>
      <c r="AF99">
        <f t="shared" si="37"/>
        <v>0</v>
      </c>
      <c r="AG99">
        <f t="shared" si="38"/>
        <v>0</v>
      </c>
      <c r="AH99">
        <f t="shared" si="39"/>
        <v>0</v>
      </c>
      <c r="AI99">
        <f t="shared" si="40"/>
        <v>0</v>
      </c>
      <c r="AM99">
        <f t="shared" si="41"/>
        <v>440</v>
      </c>
      <c r="AQ99">
        <f t="shared" si="42"/>
        <v>-4</v>
      </c>
    </row>
    <row r="100" spans="1:43">
      <c r="A100">
        <v>99</v>
      </c>
      <c r="B100" s="1">
        <v>42302</v>
      </c>
      <c r="C100" t="s">
        <v>6</v>
      </c>
      <c r="D100" t="s">
        <v>51</v>
      </c>
      <c r="E100">
        <v>2</v>
      </c>
      <c r="F100">
        <v>110</v>
      </c>
      <c r="G100">
        <f t="shared" si="23"/>
        <v>0</v>
      </c>
      <c r="I100">
        <f t="shared" si="24"/>
        <v>0</v>
      </c>
      <c r="K100">
        <f t="shared" si="25"/>
        <v>0</v>
      </c>
      <c r="M100">
        <f t="shared" si="26"/>
        <v>0</v>
      </c>
      <c r="R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1"/>
        <v>0</v>
      </c>
      <c r="W100">
        <f t="shared" si="32"/>
        <v>0</v>
      </c>
      <c r="X100">
        <f t="shared" si="33"/>
        <v>0</v>
      </c>
      <c r="Y100">
        <f t="shared" si="34"/>
        <v>0</v>
      </c>
      <c r="Z100">
        <f t="shared" si="35"/>
        <v>0</v>
      </c>
      <c r="AE100">
        <f t="shared" si="36"/>
        <v>0</v>
      </c>
      <c r="AF100">
        <f t="shared" si="37"/>
        <v>0</v>
      </c>
      <c r="AG100">
        <f t="shared" si="38"/>
        <v>0</v>
      </c>
      <c r="AH100">
        <f t="shared" si="39"/>
        <v>0</v>
      </c>
      <c r="AI100">
        <f t="shared" si="40"/>
        <v>0</v>
      </c>
      <c r="AM100">
        <f t="shared" si="41"/>
        <v>220</v>
      </c>
      <c r="AQ100">
        <f t="shared" si="42"/>
        <v>-2</v>
      </c>
    </row>
    <row r="101" spans="1:43">
      <c r="A101">
        <v>100</v>
      </c>
      <c r="B101" s="1">
        <v>42305</v>
      </c>
      <c r="C101" t="s">
        <v>6</v>
      </c>
      <c r="D101" t="s">
        <v>53</v>
      </c>
      <c r="E101">
        <v>1</v>
      </c>
      <c r="F101">
        <v>110</v>
      </c>
      <c r="G101">
        <f t="shared" si="23"/>
        <v>0</v>
      </c>
      <c r="I101">
        <f t="shared" si="24"/>
        <v>0</v>
      </c>
      <c r="K101">
        <f t="shared" si="25"/>
        <v>0</v>
      </c>
      <c r="M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  <c r="U101">
        <f t="shared" si="30"/>
        <v>0</v>
      </c>
      <c r="V101">
        <f t="shared" si="31"/>
        <v>0</v>
      </c>
      <c r="W101">
        <f t="shared" si="32"/>
        <v>0</v>
      </c>
      <c r="X101">
        <f t="shared" si="33"/>
        <v>0</v>
      </c>
      <c r="Y101">
        <f t="shared" si="34"/>
        <v>0</v>
      </c>
      <c r="Z101">
        <f t="shared" si="35"/>
        <v>0</v>
      </c>
      <c r="AE101">
        <f t="shared" si="36"/>
        <v>0</v>
      </c>
      <c r="AF101">
        <f t="shared" si="37"/>
        <v>0</v>
      </c>
      <c r="AG101">
        <f t="shared" si="38"/>
        <v>0</v>
      </c>
      <c r="AH101">
        <f t="shared" si="39"/>
        <v>0</v>
      </c>
      <c r="AI101">
        <f t="shared" si="40"/>
        <v>0</v>
      </c>
      <c r="AM101">
        <f t="shared" si="41"/>
        <v>110</v>
      </c>
      <c r="AQ101">
        <f t="shared" si="42"/>
        <v>-1</v>
      </c>
    </row>
    <row r="102" spans="1:43">
      <c r="A102">
        <v>101</v>
      </c>
      <c r="B102" s="1">
        <v>42315</v>
      </c>
      <c r="C102" t="s">
        <v>6</v>
      </c>
      <c r="D102" t="s">
        <v>52</v>
      </c>
      <c r="E102">
        <v>1</v>
      </c>
      <c r="F102">
        <v>110</v>
      </c>
      <c r="G102">
        <f t="shared" si="23"/>
        <v>0</v>
      </c>
      <c r="I102">
        <f t="shared" si="24"/>
        <v>0</v>
      </c>
      <c r="K102">
        <f t="shared" si="25"/>
        <v>0</v>
      </c>
      <c r="M102">
        <f t="shared" si="26"/>
        <v>0</v>
      </c>
      <c r="R102">
        <f t="shared" si="27"/>
        <v>0</v>
      </c>
      <c r="S102">
        <f t="shared" si="28"/>
        <v>0</v>
      </c>
      <c r="T102">
        <f t="shared" si="29"/>
        <v>0</v>
      </c>
      <c r="U102">
        <f t="shared" si="30"/>
        <v>0</v>
      </c>
      <c r="V102">
        <f t="shared" si="31"/>
        <v>0</v>
      </c>
      <c r="W102">
        <f t="shared" si="32"/>
        <v>0</v>
      </c>
      <c r="X102">
        <f t="shared" si="33"/>
        <v>0</v>
      </c>
      <c r="Y102">
        <f t="shared" si="34"/>
        <v>0</v>
      </c>
      <c r="Z102">
        <f t="shared" si="35"/>
        <v>0</v>
      </c>
      <c r="AE102">
        <f t="shared" si="36"/>
        <v>0</v>
      </c>
      <c r="AF102">
        <f t="shared" si="37"/>
        <v>0</v>
      </c>
      <c r="AG102">
        <f t="shared" si="38"/>
        <v>0</v>
      </c>
      <c r="AH102">
        <f t="shared" si="39"/>
        <v>0</v>
      </c>
      <c r="AI102">
        <f t="shared" si="40"/>
        <v>0</v>
      </c>
      <c r="AM102">
        <f t="shared" si="41"/>
        <v>110</v>
      </c>
      <c r="AQ102">
        <f t="shared" si="42"/>
        <v>-1</v>
      </c>
    </row>
    <row r="103" spans="1:43">
      <c r="A103">
        <v>102</v>
      </c>
      <c r="B103" s="1">
        <v>42317</v>
      </c>
      <c r="C103" t="s">
        <v>6</v>
      </c>
      <c r="D103" t="s">
        <v>51</v>
      </c>
      <c r="E103">
        <v>1</v>
      </c>
      <c r="F103">
        <v>110</v>
      </c>
      <c r="G103">
        <f t="shared" si="23"/>
        <v>0</v>
      </c>
      <c r="I103">
        <f t="shared" si="24"/>
        <v>0</v>
      </c>
      <c r="K103">
        <f t="shared" si="25"/>
        <v>0</v>
      </c>
      <c r="M103">
        <f t="shared" si="26"/>
        <v>0</v>
      </c>
      <c r="R103">
        <f t="shared" si="27"/>
        <v>0</v>
      </c>
      <c r="S103">
        <f t="shared" si="28"/>
        <v>0</v>
      </c>
      <c r="T103">
        <f t="shared" si="29"/>
        <v>0</v>
      </c>
      <c r="U103">
        <f t="shared" si="30"/>
        <v>0</v>
      </c>
      <c r="V103">
        <f t="shared" si="31"/>
        <v>0</v>
      </c>
      <c r="W103">
        <f t="shared" si="32"/>
        <v>0</v>
      </c>
      <c r="X103">
        <f t="shared" si="33"/>
        <v>0</v>
      </c>
      <c r="Y103">
        <f t="shared" si="34"/>
        <v>0</v>
      </c>
      <c r="Z103">
        <f t="shared" si="35"/>
        <v>0</v>
      </c>
      <c r="AE103">
        <f t="shared" si="36"/>
        <v>0</v>
      </c>
      <c r="AF103">
        <f t="shared" si="37"/>
        <v>0</v>
      </c>
      <c r="AG103">
        <f t="shared" si="38"/>
        <v>0</v>
      </c>
      <c r="AH103">
        <f t="shared" si="39"/>
        <v>0</v>
      </c>
      <c r="AI103">
        <f t="shared" si="40"/>
        <v>0</v>
      </c>
      <c r="AM103">
        <f t="shared" si="41"/>
        <v>110</v>
      </c>
      <c r="AQ103">
        <f t="shared" si="42"/>
        <v>-1</v>
      </c>
    </row>
    <row r="104" spans="1:43">
      <c r="A104">
        <v>103</v>
      </c>
      <c r="B104" s="1">
        <v>42320</v>
      </c>
      <c r="C104" t="s">
        <v>6</v>
      </c>
      <c r="D104" t="s">
        <v>53</v>
      </c>
      <c r="E104">
        <v>2</v>
      </c>
      <c r="F104">
        <v>110</v>
      </c>
      <c r="G104">
        <f t="shared" si="23"/>
        <v>0</v>
      </c>
      <c r="I104">
        <f t="shared" si="24"/>
        <v>0</v>
      </c>
      <c r="K104">
        <f t="shared" si="25"/>
        <v>0</v>
      </c>
      <c r="M104">
        <f t="shared" si="26"/>
        <v>0</v>
      </c>
      <c r="R104">
        <f t="shared" si="27"/>
        <v>0</v>
      </c>
      <c r="S104">
        <f t="shared" si="28"/>
        <v>0</v>
      </c>
      <c r="T104">
        <f t="shared" si="29"/>
        <v>0</v>
      </c>
      <c r="U104">
        <f t="shared" si="30"/>
        <v>0</v>
      </c>
      <c r="V104">
        <f t="shared" si="31"/>
        <v>0</v>
      </c>
      <c r="W104">
        <f t="shared" si="32"/>
        <v>0</v>
      </c>
      <c r="X104">
        <f t="shared" si="33"/>
        <v>0</v>
      </c>
      <c r="Y104">
        <f t="shared" si="34"/>
        <v>0</v>
      </c>
      <c r="Z104">
        <f t="shared" si="35"/>
        <v>0</v>
      </c>
      <c r="AE104">
        <f t="shared" si="36"/>
        <v>0</v>
      </c>
      <c r="AF104">
        <f t="shared" si="37"/>
        <v>0</v>
      </c>
      <c r="AG104">
        <f t="shared" si="38"/>
        <v>0</v>
      </c>
      <c r="AH104">
        <f t="shared" si="39"/>
        <v>0</v>
      </c>
      <c r="AI104">
        <f t="shared" si="40"/>
        <v>0</v>
      </c>
      <c r="AM104">
        <f t="shared" si="41"/>
        <v>220</v>
      </c>
      <c r="AQ104">
        <f t="shared" si="42"/>
        <v>-2</v>
      </c>
    </row>
    <row r="105" spans="1:43">
      <c r="A105">
        <v>104</v>
      </c>
      <c r="B105" s="1">
        <v>42329</v>
      </c>
      <c r="C105" t="s">
        <v>6</v>
      </c>
      <c r="D105" t="s">
        <v>52</v>
      </c>
      <c r="E105">
        <v>2</v>
      </c>
      <c r="F105">
        <v>110</v>
      </c>
      <c r="G105">
        <f t="shared" si="23"/>
        <v>0</v>
      </c>
      <c r="I105">
        <f t="shared" si="24"/>
        <v>0</v>
      </c>
      <c r="K105">
        <f t="shared" si="25"/>
        <v>0</v>
      </c>
      <c r="M105">
        <f t="shared" si="26"/>
        <v>0</v>
      </c>
      <c r="R105">
        <f t="shared" si="27"/>
        <v>0</v>
      </c>
      <c r="S105">
        <f t="shared" si="28"/>
        <v>0</v>
      </c>
      <c r="T105">
        <f t="shared" si="29"/>
        <v>0</v>
      </c>
      <c r="U105">
        <f t="shared" si="30"/>
        <v>0</v>
      </c>
      <c r="V105">
        <f t="shared" si="31"/>
        <v>0</v>
      </c>
      <c r="W105">
        <f t="shared" si="32"/>
        <v>0</v>
      </c>
      <c r="X105">
        <f t="shared" si="33"/>
        <v>0</v>
      </c>
      <c r="Y105">
        <f t="shared" si="34"/>
        <v>0</v>
      </c>
      <c r="Z105">
        <f t="shared" si="35"/>
        <v>0</v>
      </c>
      <c r="AE105">
        <f t="shared" si="36"/>
        <v>0</v>
      </c>
      <c r="AF105">
        <f t="shared" si="37"/>
        <v>0</v>
      </c>
      <c r="AG105">
        <f t="shared" si="38"/>
        <v>0</v>
      </c>
      <c r="AH105">
        <f t="shared" si="39"/>
        <v>0</v>
      </c>
      <c r="AI105">
        <f t="shared" si="40"/>
        <v>0</v>
      </c>
      <c r="AM105">
        <f t="shared" si="41"/>
        <v>220</v>
      </c>
      <c r="AQ105">
        <f t="shared" si="42"/>
        <v>-2</v>
      </c>
    </row>
    <row r="106" spans="1:43">
      <c r="A106">
        <v>105</v>
      </c>
      <c r="B106" s="1">
        <v>42332</v>
      </c>
      <c r="C106" t="s">
        <v>6</v>
      </c>
      <c r="D106" t="s">
        <v>51</v>
      </c>
      <c r="E106">
        <v>1</v>
      </c>
      <c r="F106">
        <v>110</v>
      </c>
      <c r="G106">
        <f t="shared" si="23"/>
        <v>0</v>
      </c>
      <c r="I106">
        <f t="shared" si="24"/>
        <v>0</v>
      </c>
      <c r="K106">
        <f t="shared" si="25"/>
        <v>0</v>
      </c>
      <c r="M106">
        <f t="shared" si="26"/>
        <v>0</v>
      </c>
      <c r="R106">
        <f t="shared" si="27"/>
        <v>0</v>
      </c>
      <c r="S106">
        <f t="shared" si="28"/>
        <v>0</v>
      </c>
      <c r="T106">
        <f t="shared" si="29"/>
        <v>0</v>
      </c>
      <c r="U106">
        <f t="shared" si="30"/>
        <v>0</v>
      </c>
      <c r="V106">
        <f t="shared" si="31"/>
        <v>0</v>
      </c>
      <c r="W106">
        <f t="shared" si="32"/>
        <v>0</v>
      </c>
      <c r="X106">
        <f t="shared" si="33"/>
        <v>0</v>
      </c>
      <c r="Y106">
        <f t="shared" si="34"/>
        <v>0</v>
      </c>
      <c r="Z106">
        <f t="shared" si="35"/>
        <v>0</v>
      </c>
      <c r="AE106">
        <f t="shared" si="36"/>
        <v>0</v>
      </c>
      <c r="AF106">
        <f t="shared" si="37"/>
        <v>0</v>
      </c>
      <c r="AG106">
        <f t="shared" si="38"/>
        <v>0</v>
      </c>
      <c r="AH106">
        <f t="shared" si="39"/>
        <v>0</v>
      </c>
      <c r="AI106">
        <f t="shared" si="40"/>
        <v>0</v>
      </c>
      <c r="AM106">
        <f t="shared" si="41"/>
        <v>110</v>
      </c>
      <c r="AQ106">
        <f t="shared" si="42"/>
        <v>-1</v>
      </c>
    </row>
    <row r="107" spans="1:43">
      <c r="A107">
        <v>106</v>
      </c>
      <c r="B107" s="1">
        <v>42335</v>
      </c>
      <c r="C107" t="s">
        <v>6</v>
      </c>
      <c r="D107" t="s">
        <v>53</v>
      </c>
      <c r="E107">
        <v>1</v>
      </c>
      <c r="F107">
        <v>110</v>
      </c>
      <c r="G107">
        <f t="shared" si="23"/>
        <v>0</v>
      </c>
      <c r="I107">
        <f t="shared" si="24"/>
        <v>0</v>
      </c>
      <c r="K107">
        <f t="shared" si="25"/>
        <v>0</v>
      </c>
      <c r="M107">
        <f t="shared" si="26"/>
        <v>0</v>
      </c>
      <c r="R107">
        <f t="shared" si="27"/>
        <v>0</v>
      </c>
      <c r="S107">
        <f t="shared" si="28"/>
        <v>0</v>
      </c>
      <c r="T107">
        <f t="shared" si="29"/>
        <v>0</v>
      </c>
      <c r="U107">
        <f t="shared" si="30"/>
        <v>0</v>
      </c>
      <c r="V107">
        <f t="shared" si="31"/>
        <v>0</v>
      </c>
      <c r="W107">
        <f t="shared" si="32"/>
        <v>0</v>
      </c>
      <c r="X107">
        <f t="shared" si="33"/>
        <v>0</v>
      </c>
      <c r="Y107">
        <f t="shared" si="34"/>
        <v>0</v>
      </c>
      <c r="Z107">
        <f t="shared" si="35"/>
        <v>0</v>
      </c>
      <c r="AE107">
        <f t="shared" si="36"/>
        <v>0</v>
      </c>
      <c r="AF107">
        <f t="shared" si="37"/>
        <v>0</v>
      </c>
      <c r="AG107">
        <f t="shared" si="38"/>
        <v>0</v>
      </c>
      <c r="AH107">
        <f t="shared" si="39"/>
        <v>0</v>
      </c>
      <c r="AI107">
        <f t="shared" si="40"/>
        <v>0</v>
      </c>
      <c r="AM107">
        <f t="shared" si="41"/>
        <v>110</v>
      </c>
      <c r="AQ107">
        <f t="shared" si="42"/>
        <v>-1</v>
      </c>
    </row>
    <row r="108" spans="1:43">
      <c r="A108">
        <v>107</v>
      </c>
      <c r="B108" s="1">
        <v>42344</v>
      </c>
      <c r="C108" t="s">
        <v>6</v>
      </c>
      <c r="D108" t="s">
        <v>52</v>
      </c>
      <c r="E108">
        <v>1</v>
      </c>
      <c r="F108">
        <v>110</v>
      </c>
      <c r="G108">
        <f t="shared" si="23"/>
        <v>0</v>
      </c>
      <c r="I108">
        <f t="shared" si="24"/>
        <v>0</v>
      </c>
      <c r="K108">
        <f t="shared" si="25"/>
        <v>0</v>
      </c>
      <c r="M108">
        <f t="shared" si="26"/>
        <v>0</v>
      </c>
      <c r="R108">
        <f t="shared" si="27"/>
        <v>0</v>
      </c>
      <c r="S108">
        <f t="shared" si="28"/>
        <v>0</v>
      </c>
      <c r="T108">
        <f t="shared" si="29"/>
        <v>0</v>
      </c>
      <c r="U108">
        <f t="shared" si="30"/>
        <v>0</v>
      </c>
      <c r="V108">
        <f t="shared" si="31"/>
        <v>0</v>
      </c>
      <c r="W108">
        <f t="shared" si="32"/>
        <v>0</v>
      </c>
      <c r="X108">
        <f t="shared" si="33"/>
        <v>0</v>
      </c>
      <c r="Y108">
        <f t="shared" si="34"/>
        <v>0</v>
      </c>
      <c r="Z108">
        <f t="shared" si="35"/>
        <v>0</v>
      </c>
      <c r="AE108">
        <f t="shared" si="36"/>
        <v>0</v>
      </c>
      <c r="AF108">
        <f t="shared" si="37"/>
        <v>0</v>
      </c>
      <c r="AG108">
        <f t="shared" si="38"/>
        <v>0</v>
      </c>
      <c r="AH108">
        <f t="shared" si="39"/>
        <v>0</v>
      </c>
      <c r="AI108">
        <f t="shared" si="40"/>
        <v>0</v>
      </c>
      <c r="AM108">
        <f t="shared" si="41"/>
        <v>110</v>
      </c>
      <c r="AQ108">
        <f t="shared" si="42"/>
        <v>-1</v>
      </c>
    </row>
    <row r="109" spans="1:43">
      <c r="A109">
        <v>108</v>
      </c>
      <c r="B109" s="1">
        <v>42346</v>
      </c>
      <c r="C109" t="s">
        <v>6</v>
      </c>
      <c r="D109" t="s">
        <v>51</v>
      </c>
      <c r="E109">
        <v>2</v>
      </c>
      <c r="F109">
        <v>110</v>
      </c>
      <c r="G109">
        <f t="shared" si="23"/>
        <v>0</v>
      </c>
      <c r="I109">
        <f t="shared" si="24"/>
        <v>0</v>
      </c>
      <c r="K109">
        <f t="shared" si="25"/>
        <v>0</v>
      </c>
      <c r="M109">
        <f t="shared" si="26"/>
        <v>0</v>
      </c>
      <c r="R109">
        <f t="shared" si="27"/>
        <v>0</v>
      </c>
      <c r="S109">
        <f t="shared" si="28"/>
        <v>0</v>
      </c>
      <c r="T109">
        <f t="shared" si="29"/>
        <v>0</v>
      </c>
      <c r="U109">
        <f t="shared" si="30"/>
        <v>0</v>
      </c>
      <c r="V109">
        <f t="shared" si="31"/>
        <v>0</v>
      </c>
      <c r="W109">
        <f t="shared" si="32"/>
        <v>0</v>
      </c>
      <c r="X109">
        <f t="shared" si="33"/>
        <v>0</v>
      </c>
      <c r="Y109">
        <f t="shared" si="34"/>
        <v>0</v>
      </c>
      <c r="Z109">
        <f t="shared" si="35"/>
        <v>0</v>
      </c>
      <c r="AE109">
        <f t="shared" si="36"/>
        <v>0</v>
      </c>
      <c r="AF109">
        <f t="shared" si="37"/>
        <v>0</v>
      </c>
      <c r="AG109">
        <f t="shared" si="38"/>
        <v>0</v>
      </c>
      <c r="AH109">
        <f t="shared" si="39"/>
        <v>0</v>
      </c>
      <c r="AI109">
        <f t="shared" si="40"/>
        <v>0</v>
      </c>
      <c r="AM109">
        <f t="shared" si="41"/>
        <v>220</v>
      </c>
      <c r="AQ109">
        <f t="shared" si="42"/>
        <v>-2</v>
      </c>
    </row>
    <row r="110" spans="1:43">
      <c r="A110">
        <v>109</v>
      </c>
      <c r="B110" s="1">
        <v>42349</v>
      </c>
      <c r="C110" t="s">
        <v>6</v>
      </c>
      <c r="D110" t="s">
        <v>53</v>
      </c>
      <c r="E110">
        <v>2</v>
      </c>
      <c r="F110">
        <v>110</v>
      </c>
      <c r="G110">
        <f t="shared" si="23"/>
        <v>0</v>
      </c>
      <c r="I110">
        <f t="shared" si="24"/>
        <v>0</v>
      </c>
      <c r="K110">
        <f t="shared" si="25"/>
        <v>0</v>
      </c>
      <c r="M110">
        <f t="shared" si="26"/>
        <v>0</v>
      </c>
      <c r="R110">
        <f t="shared" si="27"/>
        <v>0</v>
      </c>
      <c r="S110">
        <f t="shared" si="28"/>
        <v>0</v>
      </c>
      <c r="T110">
        <f t="shared" si="29"/>
        <v>0</v>
      </c>
      <c r="U110">
        <f t="shared" si="30"/>
        <v>0</v>
      </c>
      <c r="V110">
        <f t="shared" si="31"/>
        <v>0</v>
      </c>
      <c r="W110">
        <f t="shared" si="32"/>
        <v>0</v>
      </c>
      <c r="X110">
        <f t="shared" si="33"/>
        <v>0</v>
      </c>
      <c r="Y110">
        <f t="shared" si="34"/>
        <v>0</v>
      </c>
      <c r="Z110">
        <f t="shared" si="35"/>
        <v>0</v>
      </c>
      <c r="AE110">
        <f t="shared" si="36"/>
        <v>0</v>
      </c>
      <c r="AF110">
        <f t="shared" si="37"/>
        <v>0</v>
      </c>
      <c r="AG110">
        <f t="shared" si="38"/>
        <v>0</v>
      </c>
      <c r="AH110">
        <f t="shared" si="39"/>
        <v>0</v>
      </c>
      <c r="AI110">
        <f t="shared" si="40"/>
        <v>0</v>
      </c>
      <c r="AM110">
        <f t="shared" si="41"/>
        <v>220</v>
      </c>
      <c r="AQ110">
        <f t="shared" si="42"/>
        <v>-2</v>
      </c>
    </row>
    <row r="111" spans="1:43">
      <c r="A111">
        <v>110</v>
      </c>
      <c r="B111" s="1">
        <v>42358</v>
      </c>
      <c r="C111" t="s">
        <v>6</v>
      </c>
      <c r="D111" t="s">
        <v>52</v>
      </c>
      <c r="E111">
        <v>3</v>
      </c>
      <c r="F111">
        <v>110</v>
      </c>
      <c r="G111">
        <f t="shared" si="23"/>
        <v>0</v>
      </c>
      <c r="I111">
        <f t="shared" si="24"/>
        <v>0</v>
      </c>
      <c r="K111">
        <f t="shared" si="25"/>
        <v>0</v>
      </c>
      <c r="M111">
        <f t="shared" si="26"/>
        <v>0</v>
      </c>
      <c r="R111">
        <f t="shared" si="27"/>
        <v>0</v>
      </c>
      <c r="S111">
        <f t="shared" si="28"/>
        <v>0</v>
      </c>
      <c r="T111">
        <f t="shared" si="29"/>
        <v>0</v>
      </c>
      <c r="U111">
        <f t="shared" si="30"/>
        <v>0</v>
      </c>
      <c r="V111">
        <f t="shared" si="31"/>
        <v>0</v>
      </c>
      <c r="W111">
        <f t="shared" si="32"/>
        <v>0</v>
      </c>
      <c r="X111">
        <f t="shared" si="33"/>
        <v>0</v>
      </c>
      <c r="Y111">
        <f t="shared" si="34"/>
        <v>0</v>
      </c>
      <c r="Z111">
        <f t="shared" si="35"/>
        <v>0</v>
      </c>
      <c r="AE111">
        <f t="shared" si="36"/>
        <v>0</v>
      </c>
      <c r="AF111">
        <f t="shared" si="37"/>
        <v>0</v>
      </c>
      <c r="AG111">
        <f t="shared" si="38"/>
        <v>0</v>
      </c>
      <c r="AH111">
        <f t="shared" si="39"/>
        <v>0</v>
      </c>
      <c r="AI111">
        <f t="shared" si="40"/>
        <v>0</v>
      </c>
      <c r="AM111">
        <f t="shared" si="41"/>
        <v>330</v>
      </c>
      <c r="AQ111">
        <f t="shared" si="42"/>
        <v>-3</v>
      </c>
    </row>
    <row r="112" spans="1:43">
      <c r="A112">
        <v>111</v>
      </c>
      <c r="B112" s="1">
        <v>42361</v>
      </c>
      <c r="C112" t="s">
        <v>6</v>
      </c>
      <c r="D112" t="s">
        <v>51</v>
      </c>
      <c r="E112">
        <v>1</v>
      </c>
      <c r="F112">
        <v>110</v>
      </c>
      <c r="G112">
        <f t="shared" si="23"/>
        <v>0</v>
      </c>
      <c r="I112">
        <f t="shared" si="24"/>
        <v>0</v>
      </c>
      <c r="K112">
        <f t="shared" si="25"/>
        <v>0</v>
      </c>
      <c r="M112">
        <f t="shared" si="26"/>
        <v>0</v>
      </c>
      <c r="R112">
        <f t="shared" si="27"/>
        <v>0</v>
      </c>
      <c r="S112">
        <f t="shared" si="28"/>
        <v>0</v>
      </c>
      <c r="T112">
        <f t="shared" si="29"/>
        <v>0</v>
      </c>
      <c r="U112">
        <f t="shared" si="30"/>
        <v>0</v>
      </c>
      <c r="V112">
        <f t="shared" si="31"/>
        <v>0</v>
      </c>
      <c r="W112">
        <f t="shared" si="32"/>
        <v>0</v>
      </c>
      <c r="X112">
        <f t="shared" si="33"/>
        <v>0</v>
      </c>
      <c r="Y112">
        <f t="shared" si="34"/>
        <v>0</v>
      </c>
      <c r="Z112">
        <f t="shared" si="35"/>
        <v>0</v>
      </c>
      <c r="AE112">
        <f t="shared" si="36"/>
        <v>0</v>
      </c>
      <c r="AF112">
        <f t="shared" si="37"/>
        <v>0</v>
      </c>
      <c r="AG112">
        <f t="shared" si="38"/>
        <v>0</v>
      </c>
      <c r="AH112">
        <f t="shared" si="39"/>
        <v>0</v>
      </c>
      <c r="AI112">
        <f t="shared" si="40"/>
        <v>0</v>
      </c>
      <c r="AM112">
        <f t="shared" si="41"/>
        <v>110</v>
      </c>
      <c r="AQ112">
        <f t="shared" si="42"/>
        <v>-1</v>
      </c>
    </row>
    <row r="113" spans="1:43">
      <c r="A113">
        <v>112</v>
      </c>
      <c r="B113" s="1">
        <v>42364</v>
      </c>
      <c r="C113" t="s">
        <v>6</v>
      </c>
      <c r="D113" t="s">
        <v>53</v>
      </c>
      <c r="E113">
        <v>1</v>
      </c>
      <c r="F113">
        <v>110</v>
      </c>
      <c r="G113">
        <f t="shared" si="23"/>
        <v>0</v>
      </c>
      <c r="I113">
        <f t="shared" si="24"/>
        <v>0</v>
      </c>
      <c r="K113">
        <f t="shared" si="25"/>
        <v>0</v>
      </c>
      <c r="M113">
        <f t="shared" si="26"/>
        <v>0</v>
      </c>
      <c r="R113">
        <f t="shared" si="27"/>
        <v>0</v>
      </c>
      <c r="S113">
        <f t="shared" si="28"/>
        <v>0</v>
      </c>
      <c r="T113">
        <f t="shared" si="29"/>
        <v>0</v>
      </c>
      <c r="U113">
        <f t="shared" si="30"/>
        <v>0</v>
      </c>
      <c r="V113">
        <f t="shared" si="31"/>
        <v>0</v>
      </c>
      <c r="W113">
        <f t="shared" si="32"/>
        <v>0</v>
      </c>
      <c r="X113">
        <f t="shared" si="33"/>
        <v>0</v>
      </c>
      <c r="Y113">
        <f t="shared" si="34"/>
        <v>0</v>
      </c>
      <c r="Z113">
        <f t="shared" si="35"/>
        <v>0</v>
      </c>
      <c r="AE113">
        <f t="shared" si="36"/>
        <v>0</v>
      </c>
      <c r="AF113">
        <f t="shared" si="37"/>
        <v>0</v>
      </c>
      <c r="AG113">
        <f t="shared" si="38"/>
        <v>0</v>
      </c>
      <c r="AH113">
        <f t="shared" si="39"/>
        <v>0</v>
      </c>
      <c r="AI113">
        <f t="shared" si="40"/>
        <v>0</v>
      </c>
      <c r="AM113">
        <f t="shared" si="41"/>
        <v>110</v>
      </c>
      <c r="AQ113">
        <f t="shared" si="42"/>
        <v>-1</v>
      </c>
    </row>
    <row r="114" spans="1:43">
      <c r="A114">
        <v>113</v>
      </c>
      <c r="B114" s="1">
        <v>42382</v>
      </c>
      <c r="C114" t="s">
        <v>6</v>
      </c>
      <c r="D114" t="s">
        <v>8</v>
      </c>
      <c r="E114">
        <v>1</v>
      </c>
      <c r="F114">
        <v>120</v>
      </c>
      <c r="G114">
        <f t="shared" si="23"/>
        <v>0</v>
      </c>
      <c r="I114">
        <f t="shared" si="24"/>
        <v>0</v>
      </c>
      <c r="K114">
        <f t="shared" si="25"/>
        <v>0</v>
      </c>
      <c r="M114">
        <f t="shared" si="26"/>
        <v>0</v>
      </c>
      <c r="R114">
        <f t="shared" si="27"/>
        <v>0</v>
      </c>
      <c r="S114">
        <f t="shared" si="28"/>
        <v>0</v>
      </c>
      <c r="T114">
        <f t="shared" si="29"/>
        <v>0</v>
      </c>
      <c r="U114">
        <f t="shared" si="30"/>
        <v>0</v>
      </c>
      <c r="V114">
        <f t="shared" si="31"/>
        <v>0</v>
      </c>
      <c r="W114">
        <f t="shared" si="32"/>
        <v>0</v>
      </c>
      <c r="X114">
        <f t="shared" si="33"/>
        <v>0</v>
      </c>
      <c r="Y114">
        <f t="shared" si="34"/>
        <v>0</v>
      </c>
      <c r="Z114">
        <f t="shared" si="35"/>
        <v>0</v>
      </c>
      <c r="AE114">
        <f t="shared" si="36"/>
        <v>0</v>
      </c>
      <c r="AF114">
        <f t="shared" si="37"/>
        <v>0</v>
      </c>
      <c r="AG114">
        <f t="shared" si="38"/>
        <v>0</v>
      </c>
      <c r="AH114">
        <f t="shared" si="39"/>
        <v>0</v>
      </c>
      <c r="AI114">
        <f t="shared" si="40"/>
        <v>0</v>
      </c>
      <c r="AM114">
        <f t="shared" si="41"/>
        <v>120</v>
      </c>
      <c r="AQ114">
        <f t="shared" si="42"/>
        <v>-1</v>
      </c>
    </row>
    <row r="115" spans="1:43">
      <c r="A115">
        <v>114</v>
      </c>
      <c r="B115" s="1">
        <v>42396</v>
      </c>
      <c r="C115" t="s">
        <v>6</v>
      </c>
      <c r="D115" t="s">
        <v>8</v>
      </c>
      <c r="E115">
        <v>2</v>
      </c>
      <c r="F115">
        <v>120</v>
      </c>
      <c r="G115">
        <f t="shared" si="23"/>
        <v>0</v>
      </c>
      <c r="I115">
        <f t="shared" si="24"/>
        <v>0</v>
      </c>
      <c r="K115">
        <f t="shared" si="25"/>
        <v>0</v>
      </c>
      <c r="M115">
        <f t="shared" si="26"/>
        <v>0</v>
      </c>
      <c r="R115">
        <f t="shared" si="27"/>
        <v>0</v>
      </c>
      <c r="S115">
        <f t="shared" si="28"/>
        <v>0</v>
      </c>
      <c r="T115">
        <f t="shared" si="29"/>
        <v>0</v>
      </c>
      <c r="U115">
        <f t="shared" si="30"/>
        <v>0</v>
      </c>
      <c r="V115">
        <f t="shared" si="31"/>
        <v>0</v>
      </c>
      <c r="W115">
        <f t="shared" si="32"/>
        <v>0</v>
      </c>
      <c r="X115">
        <f t="shared" si="33"/>
        <v>0</v>
      </c>
      <c r="Y115">
        <f t="shared" si="34"/>
        <v>0</v>
      </c>
      <c r="Z115">
        <f t="shared" si="35"/>
        <v>0</v>
      </c>
      <c r="AE115">
        <f t="shared" si="36"/>
        <v>0</v>
      </c>
      <c r="AF115">
        <f t="shared" si="37"/>
        <v>0</v>
      </c>
      <c r="AG115">
        <f t="shared" si="38"/>
        <v>0</v>
      </c>
      <c r="AH115">
        <f t="shared" si="39"/>
        <v>0</v>
      </c>
      <c r="AI115">
        <f t="shared" si="40"/>
        <v>0</v>
      </c>
      <c r="AM115">
        <f t="shared" si="41"/>
        <v>240</v>
      </c>
      <c r="AQ115">
        <f t="shared" si="42"/>
        <v>-2</v>
      </c>
    </row>
    <row r="116" spans="1:43">
      <c r="A116">
        <v>115</v>
      </c>
      <c r="B116" s="1">
        <v>42411</v>
      </c>
      <c r="C116" t="s">
        <v>6</v>
      </c>
      <c r="D116" t="s">
        <v>8</v>
      </c>
      <c r="E116">
        <v>1</v>
      </c>
      <c r="F116">
        <v>120</v>
      </c>
      <c r="G116">
        <f t="shared" si="23"/>
        <v>0</v>
      </c>
      <c r="I116">
        <f t="shared" si="24"/>
        <v>0</v>
      </c>
      <c r="K116">
        <f t="shared" si="25"/>
        <v>0</v>
      </c>
      <c r="M116">
        <f t="shared" si="26"/>
        <v>0</v>
      </c>
      <c r="R116">
        <f t="shared" si="27"/>
        <v>0</v>
      </c>
      <c r="S116">
        <f t="shared" si="28"/>
        <v>0</v>
      </c>
      <c r="T116">
        <f t="shared" si="29"/>
        <v>0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0</v>
      </c>
      <c r="Y116">
        <f t="shared" si="34"/>
        <v>0</v>
      </c>
      <c r="Z116">
        <f t="shared" si="35"/>
        <v>0</v>
      </c>
      <c r="AE116">
        <f t="shared" si="36"/>
        <v>0</v>
      </c>
      <c r="AF116">
        <f t="shared" si="37"/>
        <v>0</v>
      </c>
      <c r="AG116">
        <f t="shared" si="38"/>
        <v>0</v>
      </c>
      <c r="AH116">
        <f t="shared" si="39"/>
        <v>0</v>
      </c>
      <c r="AI116">
        <f t="shared" si="40"/>
        <v>0</v>
      </c>
      <c r="AM116">
        <f t="shared" si="41"/>
        <v>120</v>
      </c>
      <c r="AQ116">
        <f t="shared" si="42"/>
        <v>-1</v>
      </c>
    </row>
    <row r="117" spans="1:43">
      <c r="A117">
        <v>116</v>
      </c>
      <c r="B117" s="1">
        <v>42426</v>
      </c>
      <c r="C117" t="s">
        <v>6</v>
      </c>
      <c r="D117" t="s">
        <v>8</v>
      </c>
      <c r="E117">
        <v>1</v>
      </c>
      <c r="F117">
        <v>120</v>
      </c>
      <c r="G117">
        <f t="shared" si="23"/>
        <v>0</v>
      </c>
      <c r="I117">
        <f t="shared" si="24"/>
        <v>0</v>
      </c>
      <c r="K117">
        <f t="shared" si="25"/>
        <v>0</v>
      </c>
      <c r="M117">
        <f t="shared" si="26"/>
        <v>0</v>
      </c>
      <c r="R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1"/>
        <v>0</v>
      </c>
      <c r="W117">
        <f t="shared" si="32"/>
        <v>0</v>
      </c>
      <c r="X117">
        <f t="shared" si="33"/>
        <v>0</v>
      </c>
      <c r="Y117">
        <f t="shared" si="34"/>
        <v>0</v>
      </c>
      <c r="Z117">
        <f t="shared" si="35"/>
        <v>0</v>
      </c>
      <c r="AE117">
        <f t="shared" si="36"/>
        <v>0</v>
      </c>
      <c r="AF117">
        <f t="shared" si="37"/>
        <v>0</v>
      </c>
      <c r="AG117">
        <f t="shared" si="38"/>
        <v>0</v>
      </c>
      <c r="AH117">
        <f t="shared" si="39"/>
        <v>0</v>
      </c>
      <c r="AI117">
        <f t="shared" si="40"/>
        <v>0</v>
      </c>
      <c r="AM117">
        <f t="shared" si="41"/>
        <v>120</v>
      </c>
      <c r="AQ117">
        <f t="shared" si="42"/>
        <v>-1</v>
      </c>
    </row>
    <row r="118" spans="1:43">
      <c r="A118">
        <v>117</v>
      </c>
      <c r="B118" s="1">
        <v>42441</v>
      </c>
      <c r="C118" t="s">
        <v>6</v>
      </c>
      <c r="D118" t="s">
        <v>8</v>
      </c>
      <c r="E118">
        <v>1</v>
      </c>
      <c r="F118">
        <v>120</v>
      </c>
      <c r="G118">
        <f t="shared" si="23"/>
        <v>0</v>
      </c>
      <c r="I118">
        <f t="shared" si="24"/>
        <v>0</v>
      </c>
      <c r="K118">
        <f t="shared" si="25"/>
        <v>0</v>
      </c>
      <c r="M118">
        <f t="shared" si="26"/>
        <v>0</v>
      </c>
      <c r="R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  <c r="V118">
        <f t="shared" si="31"/>
        <v>0</v>
      </c>
      <c r="W118">
        <f t="shared" si="32"/>
        <v>0</v>
      </c>
      <c r="X118">
        <f t="shared" si="33"/>
        <v>0</v>
      </c>
      <c r="Y118">
        <f t="shared" si="34"/>
        <v>0</v>
      </c>
      <c r="Z118">
        <f t="shared" si="35"/>
        <v>0</v>
      </c>
      <c r="AE118">
        <f t="shared" si="36"/>
        <v>0</v>
      </c>
      <c r="AF118">
        <f t="shared" si="37"/>
        <v>0</v>
      </c>
      <c r="AG118">
        <f t="shared" si="38"/>
        <v>0</v>
      </c>
      <c r="AH118">
        <f t="shared" si="39"/>
        <v>0</v>
      </c>
      <c r="AI118">
        <f t="shared" si="40"/>
        <v>0</v>
      </c>
      <c r="AM118">
        <f t="shared" si="41"/>
        <v>120</v>
      </c>
      <c r="AQ118">
        <f t="shared" si="42"/>
        <v>-1</v>
      </c>
    </row>
    <row r="119" spans="1:43">
      <c r="A119">
        <v>118</v>
      </c>
      <c r="B119" s="1">
        <v>42456</v>
      </c>
      <c r="C119" t="s">
        <v>6</v>
      </c>
      <c r="D119" t="s">
        <v>8</v>
      </c>
      <c r="E119">
        <v>3</v>
      </c>
      <c r="F119">
        <v>120</v>
      </c>
      <c r="G119">
        <f t="shared" si="23"/>
        <v>0</v>
      </c>
      <c r="I119">
        <f t="shared" si="24"/>
        <v>0</v>
      </c>
      <c r="K119">
        <f t="shared" si="25"/>
        <v>0</v>
      </c>
      <c r="M119">
        <f t="shared" si="26"/>
        <v>0</v>
      </c>
      <c r="R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  <c r="V119">
        <f t="shared" si="31"/>
        <v>0</v>
      </c>
      <c r="W119">
        <f t="shared" si="32"/>
        <v>0</v>
      </c>
      <c r="X119">
        <f t="shared" si="33"/>
        <v>0</v>
      </c>
      <c r="Y119">
        <f t="shared" si="34"/>
        <v>0</v>
      </c>
      <c r="Z119">
        <f t="shared" si="35"/>
        <v>0</v>
      </c>
      <c r="AE119">
        <f t="shared" si="36"/>
        <v>0</v>
      </c>
      <c r="AF119">
        <f t="shared" si="37"/>
        <v>0</v>
      </c>
      <c r="AG119">
        <f t="shared" si="38"/>
        <v>0</v>
      </c>
      <c r="AH119">
        <f t="shared" si="39"/>
        <v>0</v>
      </c>
      <c r="AI119">
        <f t="shared" si="40"/>
        <v>0</v>
      </c>
      <c r="AM119">
        <f t="shared" si="41"/>
        <v>360</v>
      </c>
      <c r="AQ119">
        <f t="shared" si="42"/>
        <v>-3</v>
      </c>
    </row>
    <row r="120" spans="1:43">
      <c r="A120">
        <v>119</v>
      </c>
      <c r="B120" s="1">
        <v>42470</v>
      </c>
      <c r="C120" t="s">
        <v>6</v>
      </c>
      <c r="D120" t="s">
        <v>8</v>
      </c>
      <c r="E120">
        <v>1</v>
      </c>
      <c r="F120">
        <v>120</v>
      </c>
      <c r="G120">
        <f t="shared" si="23"/>
        <v>0</v>
      </c>
      <c r="I120">
        <f t="shared" si="24"/>
        <v>0</v>
      </c>
      <c r="K120">
        <f t="shared" si="25"/>
        <v>0</v>
      </c>
      <c r="M120">
        <f t="shared" si="26"/>
        <v>0</v>
      </c>
      <c r="R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1"/>
        <v>0</v>
      </c>
      <c r="W120">
        <f t="shared" si="32"/>
        <v>0</v>
      </c>
      <c r="X120">
        <f t="shared" si="33"/>
        <v>0</v>
      </c>
      <c r="Y120">
        <f t="shared" si="34"/>
        <v>0</v>
      </c>
      <c r="Z120">
        <f t="shared" si="35"/>
        <v>0</v>
      </c>
      <c r="AE120">
        <f t="shared" si="36"/>
        <v>0</v>
      </c>
      <c r="AF120">
        <f t="shared" si="37"/>
        <v>0</v>
      </c>
      <c r="AG120">
        <f t="shared" si="38"/>
        <v>0</v>
      </c>
      <c r="AH120">
        <f t="shared" si="39"/>
        <v>0</v>
      </c>
      <c r="AI120">
        <f t="shared" si="40"/>
        <v>0</v>
      </c>
      <c r="AM120">
        <f t="shared" si="41"/>
        <v>120</v>
      </c>
      <c r="AQ120">
        <f t="shared" si="42"/>
        <v>-1</v>
      </c>
    </row>
    <row r="121" spans="1:43">
      <c r="A121">
        <v>120</v>
      </c>
      <c r="B121" s="1">
        <v>42485</v>
      </c>
      <c r="C121" t="s">
        <v>6</v>
      </c>
      <c r="D121" t="s">
        <v>8</v>
      </c>
      <c r="E121">
        <v>1</v>
      </c>
      <c r="F121">
        <v>120</v>
      </c>
      <c r="G121">
        <f t="shared" si="23"/>
        <v>0</v>
      </c>
      <c r="I121">
        <f t="shared" si="24"/>
        <v>0</v>
      </c>
      <c r="K121">
        <f t="shared" si="25"/>
        <v>0</v>
      </c>
      <c r="M121">
        <f t="shared" si="26"/>
        <v>0</v>
      </c>
      <c r="R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  <c r="V121">
        <f t="shared" si="31"/>
        <v>0</v>
      </c>
      <c r="W121">
        <f t="shared" si="32"/>
        <v>0</v>
      </c>
      <c r="X121">
        <f t="shared" si="33"/>
        <v>0</v>
      </c>
      <c r="Y121">
        <f t="shared" si="34"/>
        <v>0</v>
      </c>
      <c r="Z121">
        <f t="shared" si="35"/>
        <v>0</v>
      </c>
      <c r="AE121">
        <f t="shared" si="36"/>
        <v>0</v>
      </c>
      <c r="AF121">
        <f t="shared" si="37"/>
        <v>0</v>
      </c>
      <c r="AG121">
        <f t="shared" si="38"/>
        <v>0</v>
      </c>
      <c r="AH121">
        <f t="shared" si="39"/>
        <v>0</v>
      </c>
      <c r="AI121">
        <f t="shared" si="40"/>
        <v>0</v>
      </c>
      <c r="AM121">
        <f t="shared" si="41"/>
        <v>120</v>
      </c>
      <c r="AQ121">
        <f t="shared" si="42"/>
        <v>-1</v>
      </c>
    </row>
    <row r="122" spans="1:43">
      <c r="A122">
        <v>121</v>
      </c>
      <c r="B122" s="1">
        <v>42500</v>
      </c>
      <c r="C122" t="s">
        <v>6</v>
      </c>
      <c r="D122" t="s">
        <v>8</v>
      </c>
      <c r="E122">
        <v>4</v>
      </c>
      <c r="F122">
        <v>120</v>
      </c>
      <c r="G122">
        <f t="shared" si="23"/>
        <v>0</v>
      </c>
      <c r="I122">
        <f t="shared" si="24"/>
        <v>0</v>
      </c>
      <c r="K122">
        <f t="shared" si="25"/>
        <v>0</v>
      </c>
      <c r="M122">
        <f t="shared" si="26"/>
        <v>0</v>
      </c>
      <c r="R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  <c r="V122">
        <f t="shared" si="31"/>
        <v>0</v>
      </c>
      <c r="W122">
        <f t="shared" si="32"/>
        <v>0</v>
      </c>
      <c r="X122">
        <f t="shared" si="33"/>
        <v>0</v>
      </c>
      <c r="Y122">
        <f t="shared" si="34"/>
        <v>0</v>
      </c>
      <c r="Z122">
        <f t="shared" si="35"/>
        <v>0</v>
      </c>
      <c r="AE122">
        <f t="shared" si="36"/>
        <v>0</v>
      </c>
      <c r="AF122">
        <f t="shared" si="37"/>
        <v>0</v>
      </c>
      <c r="AG122">
        <f t="shared" si="38"/>
        <v>0</v>
      </c>
      <c r="AH122">
        <f t="shared" si="39"/>
        <v>0</v>
      </c>
      <c r="AI122">
        <f t="shared" si="40"/>
        <v>0</v>
      </c>
      <c r="AM122">
        <f t="shared" si="41"/>
        <v>480</v>
      </c>
      <c r="AQ122">
        <f t="shared" si="42"/>
        <v>-4</v>
      </c>
    </row>
    <row r="123" spans="1:43">
      <c r="A123">
        <v>122</v>
      </c>
      <c r="B123" s="1">
        <v>42514</v>
      </c>
      <c r="C123" t="s">
        <v>6</v>
      </c>
      <c r="D123" t="s">
        <v>8</v>
      </c>
      <c r="E123">
        <v>1</v>
      </c>
      <c r="F123">
        <v>120</v>
      </c>
      <c r="G123">
        <f t="shared" si="23"/>
        <v>0</v>
      </c>
      <c r="I123">
        <f t="shared" si="24"/>
        <v>0</v>
      </c>
      <c r="K123">
        <f t="shared" si="25"/>
        <v>0</v>
      </c>
      <c r="M123">
        <f t="shared" si="26"/>
        <v>0</v>
      </c>
      <c r="R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0</v>
      </c>
      <c r="Y123">
        <f t="shared" si="34"/>
        <v>0</v>
      </c>
      <c r="Z123">
        <f t="shared" si="35"/>
        <v>0</v>
      </c>
      <c r="AE123">
        <f t="shared" si="36"/>
        <v>0</v>
      </c>
      <c r="AF123">
        <f t="shared" si="37"/>
        <v>0</v>
      </c>
      <c r="AG123">
        <f t="shared" si="38"/>
        <v>0</v>
      </c>
      <c r="AH123">
        <f t="shared" si="39"/>
        <v>0</v>
      </c>
      <c r="AI123">
        <f t="shared" si="40"/>
        <v>0</v>
      </c>
      <c r="AM123">
        <f t="shared" si="41"/>
        <v>120</v>
      </c>
      <c r="AQ123">
        <f t="shared" si="42"/>
        <v>-1</v>
      </c>
    </row>
    <row r="124" spans="1:43">
      <c r="A124">
        <v>123</v>
      </c>
      <c r="B124" s="1">
        <v>42522</v>
      </c>
      <c r="C124" t="s">
        <v>5</v>
      </c>
      <c r="D124" t="s">
        <v>8</v>
      </c>
      <c r="E124">
        <v>40</v>
      </c>
      <c r="F124">
        <v>70</v>
      </c>
      <c r="G124">
        <f t="shared" si="23"/>
        <v>0</v>
      </c>
      <c r="I124">
        <f t="shared" si="24"/>
        <v>0</v>
      </c>
      <c r="K124">
        <f t="shared" si="25"/>
        <v>0</v>
      </c>
      <c r="M124">
        <f t="shared" si="26"/>
        <v>0</v>
      </c>
      <c r="R124">
        <f t="shared" si="27"/>
        <v>0</v>
      </c>
      <c r="S124">
        <f t="shared" si="28"/>
        <v>0</v>
      </c>
      <c r="T124">
        <f t="shared" si="29"/>
        <v>0</v>
      </c>
      <c r="U124">
        <f t="shared" si="30"/>
        <v>0</v>
      </c>
      <c r="V124">
        <f t="shared" si="31"/>
        <v>0</v>
      </c>
      <c r="W124">
        <f t="shared" si="32"/>
        <v>0</v>
      </c>
      <c r="X124">
        <f t="shared" si="33"/>
        <v>0</v>
      </c>
      <c r="Y124">
        <f t="shared" si="34"/>
        <v>0</v>
      </c>
      <c r="Z124">
        <f t="shared" si="35"/>
        <v>0</v>
      </c>
      <c r="AE124">
        <f t="shared" si="36"/>
        <v>0</v>
      </c>
      <c r="AF124">
        <f t="shared" si="37"/>
        <v>0</v>
      </c>
      <c r="AG124">
        <f t="shared" si="38"/>
        <v>0</v>
      </c>
      <c r="AH124">
        <f t="shared" si="39"/>
        <v>0</v>
      </c>
      <c r="AI124">
        <f t="shared" si="40"/>
        <v>0</v>
      </c>
      <c r="AM124">
        <f t="shared" si="41"/>
        <v>0</v>
      </c>
      <c r="AQ124">
        <f t="shared" si="42"/>
        <v>40</v>
      </c>
    </row>
    <row r="125" spans="1:43">
      <c r="A125">
        <v>124</v>
      </c>
      <c r="B125" s="1">
        <v>42529</v>
      </c>
      <c r="C125" t="s">
        <v>6</v>
      </c>
      <c r="D125" t="s">
        <v>8</v>
      </c>
      <c r="E125">
        <v>2</v>
      </c>
      <c r="F125">
        <v>120</v>
      </c>
      <c r="G125">
        <f t="shared" si="23"/>
        <v>0</v>
      </c>
      <c r="I125">
        <f t="shared" si="24"/>
        <v>0</v>
      </c>
      <c r="K125">
        <f t="shared" si="25"/>
        <v>0</v>
      </c>
      <c r="M125">
        <f t="shared" si="26"/>
        <v>0</v>
      </c>
      <c r="R125">
        <f t="shared" si="27"/>
        <v>0</v>
      </c>
      <c r="S125">
        <f t="shared" si="28"/>
        <v>0</v>
      </c>
      <c r="T125">
        <f t="shared" si="29"/>
        <v>0</v>
      </c>
      <c r="U125">
        <f t="shared" si="30"/>
        <v>0</v>
      </c>
      <c r="V125">
        <f t="shared" si="31"/>
        <v>0</v>
      </c>
      <c r="W125">
        <f t="shared" si="32"/>
        <v>0</v>
      </c>
      <c r="X125">
        <f t="shared" si="33"/>
        <v>0</v>
      </c>
      <c r="Y125">
        <f t="shared" si="34"/>
        <v>0</v>
      </c>
      <c r="Z125">
        <f t="shared" si="35"/>
        <v>0</v>
      </c>
      <c r="AE125">
        <f t="shared" si="36"/>
        <v>0</v>
      </c>
      <c r="AF125">
        <f t="shared" si="37"/>
        <v>0</v>
      </c>
      <c r="AG125">
        <f t="shared" si="38"/>
        <v>0</v>
      </c>
      <c r="AH125">
        <f t="shared" si="39"/>
        <v>0</v>
      </c>
      <c r="AI125">
        <f t="shared" si="40"/>
        <v>0</v>
      </c>
      <c r="AM125">
        <f t="shared" si="41"/>
        <v>240</v>
      </c>
      <c r="AQ125">
        <f t="shared" si="42"/>
        <v>-2</v>
      </c>
    </row>
    <row r="126" spans="1:43">
      <c r="A126">
        <v>125</v>
      </c>
      <c r="B126" s="1">
        <v>42543</v>
      </c>
      <c r="C126" t="s">
        <v>6</v>
      </c>
      <c r="D126" t="s">
        <v>8</v>
      </c>
      <c r="E126">
        <v>1</v>
      </c>
      <c r="F126">
        <v>120</v>
      </c>
      <c r="G126">
        <f t="shared" si="23"/>
        <v>0</v>
      </c>
      <c r="I126">
        <f t="shared" si="24"/>
        <v>0</v>
      </c>
      <c r="K126">
        <f t="shared" si="25"/>
        <v>0</v>
      </c>
      <c r="M126">
        <f t="shared" si="26"/>
        <v>0</v>
      </c>
      <c r="R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  <c r="V126">
        <f t="shared" si="31"/>
        <v>0</v>
      </c>
      <c r="W126">
        <f t="shared" si="32"/>
        <v>0</v>
      </c>
      <c r="X126">
        <f t="shared" si="33"/>
        <v>0</v>
      </c>
      <c r="Y126">
        <f t="shared" si="34"/>
        <v>0</v>
      </c>
      <c r="Z126">
        <f t="shared" si="35"/>
        <v>0</v>
      </c>
      <c r="AE126">
        <f t="shared" si="36"/>
        <v>0</v>
      </c>
      <c r="AF126">
        <f t="shared" si="37"/>
        <v>0</v>
      </c>
      <c r="AG126">
        <f t="shared" si="38"/>
        <v>0</v>
      </c>
      <c r="AH126">
        <f t="shared" si="39"/>
        <v>0</v>
      </c>
      <c r="AI126">
        <f t="shared" si="40"/>
        <v>0</v>
      </c>
      <c r="AM126">
        <f t="shared" si="41"/>
        <v>120</v>
      </c>
      <c r="AQ126">
        <f t="shared" si="42"/>
        <v>-1</v>
      </c>
    </row>
    <row r="127" spans="1:43">
      <c r="A127">
        <v>126</v>
      </c>
      <c r="B127" s="1">
        <v>42558</v>
      </c>
      <c r="C127" t="s">
        <v>6</v>
      </c>
      <c r="D127" t="s">
        <v>8</v>
      </c>
      <c r="E127">
        <v>1</v>
      </c>
      <c r="F127">
        <v>120</v>
      </c>
      <c r="G127">
        <f t="shared" si="23"/>
        <v>0</v>
      </c>
      <c r="I127">
        <f t="shared" si="24"/>
        <v>0</v>
      </c>
      <c r="K127">
        <f t="shared" si="25"/>
        <v>0</v>
      </c>
      <c r="M127">
        <f t="shared" si="26"/>
        <v>0</v>
      </c>
      <c r="R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  <c r="V127">
        <f t="shared" si="31"/>
        <v>0</v>
      </c>
      <c r="W127">
        <f t="shared" si="32"/>
        <v>0</v>
      </c>
      <c r="X127">
        <f t="shared" si="33"/>
        <v>0</v>
      </c>
      <c r="Y127">
        <f t="shared" si="34"/>
        <v>0</v>
      </c>
      <c r="Z127">
        <f t="shared" si="35"/>
        <v>0</v>
      </c>
      <c r="AE127">
        <f t="shared" si="36"/>
        <v>0</v>
      </c>
      <c r="AF127">
        <f t="shared" si="37"/>
        <v>0</v>
      </c>
      <c r="AG127">
        <f t="shared" si="38"/>
        <v>0</v>
      </c>
      <c r="AH127">
        <f t="shared" si="39"/>
        <v>0</v>
      </c>
      <c r="AI127">
        <f t="shared" si="40"/>
        <v>0</v>
      </c>
      <c r="AM127">
        <f t="shared" si="41"/>
        <v>120</v>
      </c>
      <c r="AQ127">
        <f t="shared" si="42"/>
        <v>-1</v>
      </c>
    </row>
    <row r="128" spans="1:43">
      <c r="A128">
        <v>127</v>
      </c>
      <c r="B128" s="1">
        <v>42573</v>
      </c>
      <c r="C128" t="s">
        <v>6</v>
      </c>
      <c r="D128" t="s">
        <v>8</v>
      </c>
      <c r="E128">
        <v>2</v>
      </c>
      <c r="F128">
        <v>120</v>
      </c>
      <c r="G128">
        <f t="shared" si="23"/>
        <v>0</v>
      </c>
      <c r="I128">
        <f t="shared" si="24"/>
        <v>0</v>
      </c>
      <c r="K128">
        <f t="shared" si="25"/>
        <v>0</v>
      </c>
      <c r="M128">
        <f t="shared" si="26"/>
        <v>0</v>
      </c>
      <c r="R128">
        <f t="shared" si="27"/>
        <v>0</v>
      </c>
      <c r="S128">
        <f t="shared" si="28"/>
        <v>0</v>
      </c>
      <c r="T128">
        <f t="shared" si="29"/>
        <v>0</v>
      </c>
      <c r="U128">
        <f t="shared" si="30"/>
        <v>0</v>
      </c>
      <c r="V128">
        <f t="shared" si="31"/>
        <v>0</v>
      </c>
      <c r="W128">
        <f t="shared" si="32"/>
        <v>0</v>
      </c>
      <c r="X128">
        <f t="shared" si="33"/>
        <v>0</v>
      </c>
      <c r="Y128">
        <f t="shared" si="34"/>
        <v>0</v>
      </c>
      <c r="Z128">
        <f t="shared" si="35"/>
        <v>0</v>
      </c>
      <c r="AE128">
        <f t="shared" si="36"/>
        <v>0</v>
      </c>
      <c r="AF128">
        <f t="shared" si="37"/>
        <v>0</v>
      </c>
      <c r="AG128">
        <f t="shared" si="38"/>
        <v>0</v>
      </c>
      <c r="AH128">
        <f t="shared" si="39"/>
        <v>0</v>
      </c>
      <c r="AI128">
        <f t="shared" si="40"/>
        <v>0</v>
      </c>
      <c r="AM128">
        <f t="shared" si="41"/>
        <v>240</v>
      </c>
      <c r="AQ128">
        <f t="shared" si="42"/>
        <v>-2</v>
      </c>
    </row>
    <row r="129" spans="1:43">
      <c r="A129">
        <v>128</v>
      </c>
      <c r="B129" s="1">
        <v>42587</v>
      </c>
      <c r="C129" t="s">
        <v>6</v>
      </c>
      <c r="D129" t="s">
        <v>8</v>
      </c>
      <c r="E129">
        <v>1</v>
      </c>
      <c r="F129">
        <v>120</v>
      </c>
      <c r="G129">
        <f t="shared" si="23"/>
        <v>0</v>
      </c>
      <c r="I129">
        <f t="shared" si="24"/>
        <v>0</v>
      </c>
      <c r="K129">
        <f t="shared" si="25"/>
        <v>0</v>
      </c>
      <c r="M129">
        <f t="shared" si="26"/>
        <v>0</v>
      </c>
      <c r="R129">
        <f t="shared" si="27"/>
        <v>0</v>
      </c>
      <c r="S129">
        <f t="shared" si="28"/>
        <v>0</v>
      </c>
      <c r="T129">
        <f t="shared" si="29"/>
        <v>0</v>
      </c>
      <c r="U129">
        <f t="shared" si="30"/>
        <v>0</v>
      </c>
      <c r="V129">
        <f t="shared" si="31"/>
        <v>0</v>
      </c>
      <c r="W129">
        <f t="shared" si="32"/>
        <v>0</v>
      </c>
      <c r="X129">
        <f t="shared" si="33"/>
        <v>0</v>
      </c>
      <c r="Y129">
        <f t="shared" si="34"/>
        <v>0</v>
      </c>
      <c r="Z129">
        <f t="shared" si="35"/>
        <v>0</v>
      </c>
      <c r="AE129">
        <f t="shared" si="36"/>
        <v>0</v>
      </c>
      <c r="AF129">
        <f t="shared" si="37"/>
        <v>0</v>
      </c>
      <c r="AG129">
        <f t="shared" si="38"/>
        <v>0</v>
      </c>
      <c r="AH129">
        <f t="shared" si="39"/>
        <v>0</v>
      </c>
      <c r="AI129">
        <f t="shared" si="40"/>
        <v>0</v>
      </c>
      <c r="AM129">
        <f t="shared" si="41"/>
        <v>120</v>
      </c>
      <c r="AQ129">
        <f t="shared" si="42"/>
        <v>-1</v>
      </c>
    </row>
    <row r="130" spans="1:43">
      <c r="A130">
        <v>129</v>
      </c>
      <c r="B130" s="1">
        <v>42602</v>
      </c>
      <c r="C130" t="s">
        <v>6</v>
      </c>
      <c r="D130" t="s">
        <v>8</v>
      </c>
      <c r="E130">
        <v>2</v>
      </c>
      <c r="F130">
        <v>120</v>
      </c>
      <c r="G130">
        <f t="shared" si="23"/>
        <v>0</v>
      </c>
      <c r="I130">
        <f t="shared" si="24"/>
        <v>0</v>
      </c>
      <c r="K130">
        <f t="shared" si="25"/>
        <v>0</v>
      </c>
      <c r="M130">
        <f t="shared" si="26"/>
        <v>0</v>
      </c>
      <c r="R130">
        <f t="shared" si="27"/>
        <v>0</v>
      </c>
      <c r="S130">
        <f t="shared" si="28"/>
        <v>0</v>
      </c>
      <c r="T130">
        <f t="shared" si="29"/>
        <v>0</v>
      </c>
      <c r="U130">
        <f t="shared" si="30"/>
        <v>0</v>
      </c>
      <c r="V130">
        <f t="shared" si="31"/>
        <v>0</v>
      </c>
      <c r="W130">
        <f t="shared" si="32"/>
        <v>0</v>
      </c>
      <c r="X130">
        <f t="shared" si="33"/>
        <v>0</v>
      </c>
      <c r="Y130">
        <f t="shared" si="34"/>
        <v>0</v>
      </c>
      <c r="Z130">
        <f t="shared" si="35"/>
        <v>0</v>
      </c>
      <c r="AE130">
        <f t="shared" si="36"/>
        <v>0</v>
      </c>
      <c r="AF130">
        <f t="shared" si="37"/>
        <v>0</v>
      </c>
      <c r="AG130">
        <f t="shared" si="38"/>
        <v>0</v>
      </c>
      <c r="AH130">
        <f t="shared" si="39"/>
        <v>0</v>
      </c>
      <c r="AI130">
        <f t="shared" si="40"/>
        <v>0</v>
      </c>
      <c r="AM130">
        <f t="shared" si="41"/>
        <v>240</v>
      </c>
      <c r="AQ130">
        <f t="shared" si="42"/>
        <v>-2</v>
      </c>
    </row>
    <row r="131" spans="1:43">
      <c r="A131">
        <v>130</v>
      </c>
      <c r="B131" s="1">
        <v>42616</v>
      </c>
      <c r="C131" t="s">
        <v>6</v>
      </c>
      <c r="D131" t="s">
        <v>8</v>
      </c>
      <c r="E131">
        <v>1</v>
      </c>
      <c r="F131">
        <v>120</v>
      </c>
      <c r="G131">
        <f t="shared" ref="G131:G194" si="43">IF(AND(C131="SALE",YEAR(B131)=2017),E131*F131,0)</f>
        <v>0</v>
      </c>
      <c r="I131">
        <f t="shared" ref="I131:I194" si="44">IF(AND(C131="RESUPPLY",YEAR(B131)=2017),E131*F131,0)</f>
        <v>0</v>
      </c>
      <c r="K131">
        <f t="shared" ref="K131:K194" si="45">IF(AND(C131="SALE",YEAR(B131)=2017),E131,0)</f>
        <v>0</v>
      </c>
      <c r="M131">
        <f t="shared" ref="M131:M194" si="46">IF(AND(C131="RESUPPLY",YEAR(B131)=2017),E131,0)</f>
        <v>0</v>
      </c>
      <c r="R131">
        <f t="shared" ref="R131:R194" si="47">IF(AND(C131="SALE",COUNTIF(D131,"???????Gry")=1,YEAR(B131)=2017),E131,0)</f>
        <v>0</v>
      </c>
      <c r="S131">
        <f t="shared" ref="S131:S194" si="48">IF(AND(C131="SALE",COUNTIF(D131,"???????Bla")=1,YEAR(B131)=2017),E131,0)</f>
        <v>0</v>
      </c>
      <c r="T131">
        <f t="shared" ref="T131:T194" si="49">IF(AND(C131="SALE",COUNTIF(D131,"???????Whi")=1,YEAR(B131)=2017),E131,0)</f>
        <v>0</v>
      </c>
      <c r="U131">
        <f t="shared" ref="U131:U194" si="50">IF(AND(C131="SALE",COUNTIF(D131,"???????Red")=1,YEAR(B131)=2017),E131,0)</f>
        <v>0</v>
      </c>
      <c r="V131">
        <f t="shared" ref="V131:V194" si="51">IF(AND(C131="SALE",COUNTIF(D131,"???????Grn")=1,YEAR(B131)=2017),E131,0)</f>
        <v>0</v>
      </c>
      <c r="W131">
        <f t="shared" ref="W131:W194" si="52">IF(AND(C131="SALE",COUNTIF(D131,"???????Pin")=1,YEAR(B131)=2017),E131,0)</f>
        <v>0</v>
      </c>
      <c r="X131">
        <f t="shared" ref="X131:X194" si="53">IF(AND(C131="SALE",COUNTIF(D131,"???????Eco")=1,YEAR(B131)=2017),E131,0)</f>
        <v>0</v>
      </c>
      <c r="Y131">
        <f t="shared" ref="Y131:Y194" si="54">IF(AND(C131="SALE",COUNTIF(D131,"???????Blu")=1,YEAR(B131)=2017),E131,0)</f>
        <v>0</v>
      </c>
      <c r="Z131">
        <f t="shared" ref="Z131:Z194" si="55">IF(AND(C131="SALE",COUNTIF(D131,"???????LBl")=1,YEAR(B131)=2017),E131,0)</f>
        <v>0</v>
      </c>
      <c r="AE131">
        <f t="shared" ref="AE131:AE194" si="56">IF(AND(C131="SALE",COUNTIF(D131,"????01????")=1,YEAR(B131)=2017),E131,0)</f>
        <v>0</v>
      </c>
      <c r="AF131">
        <f t="shared" ref="AF131:AF194" si="57">IF(AND(C131="SALE",COUNTIF(D131,"????02????")=1,YEAR(B131)=2017),E131,0)</f>
        <v>0</v>
      </c>
      <c r="AG131">
        <f t="shared" ref="AG131:AG194" si="58">IF(AND(C131="SALE",COUNTIF(D131,"????03????")=1,YEAR(B131)=2017),E131,0)</f>
        <v>0</v>
      </c>
      <c r="AH131">
        <f t="shared" ref="AH131:AH194" si="59">IF(AND(C131="SALE",COUNTIF(D131,"????04????")=1,YEAR(B131)=2017),E131,0)</f>
        <v>0</v>
      </c>
      <c r="AI131">
        <f t="shared" ref="AI131:AI194" si="60">IF(AND(C131="SALE",COUNTIF(D131,"????04????")=1,YEAR(B131)=2017),E131,0)</f>
        <v>0</v>
      </c>
      <c r="AM131">
        <f t="shared" ref="AM131:AM194" si="61">IF(C131="SALE",E131*F131,0)</f>
        <v>120</v>
      </c>
      <c r="AQ131">
        <f t="shared" ref="AQ131:AQ194" si="62">IF(C131="RESUPPLY",E131,-E131)</f>
        <v>-1</v>
      </c>
    </row>
    <row r="132" spans="1:43">
      <c r="A132">
        <v>131</v>
      </c>
      <c r="B132" s="1">
        <v>42631</v>
      </c>
      <c r="C132" t="s">
        <v>6</v>
      </c>
      <c r="D132" t="s">
        <v>8</v>
      </c>
      <c r="E132">
        <v>1</v>
      </c>
      <c r="F132">
        <v>120</v>
      </c>
      <c r="G132">
        <f t="shared" si="43"/>
        <v>0</v>
      </c>
      <c r="I132">
        <f t="shared" si="44"/>
        <v>0</v>
      </c>
      <c r="K132">
        <f t="shared" si="45"/>
        <v>0</v>
      </c>
      <c r="M132">
        <f t="shared" si="46"/>
        <v>0</v>
      </c>
      <c r="R132">
        <f t="shared" si="47"/>
        <v>0</v>
      </c>
      <c r="S132">
        <f t="shared" si="48"/>
        <v>0</v>
      </c>
      <c r="T132">
        <f t="shared" si="49"/>
        <v>0</v>
      </c>
      <c r="U132">
        <f t="shared" si="50"/>
        <v>0</v>
      </c>
      <c r="V132">
        <f t="shared" si="51"/>
        <v>0</v>
      </c>
      <c r="W132">
        <f t="shared" si="52"/>
        <v>0</v>
      </c>
      <c r="X132">
        <f t="shared" si="53"/>
        <v>0</v>
      </c>
      <c r="Y132">
        <f t="shared" si="54"/>
        <v>0</v>
      </c>
      <c r="Z132">
        <f t="shared" si="55"/>
        <v>0</v>
      </c>
      <c r="AE132">
        <f t="shared" si="56"/>
        <v>0</v>
      </c>
      <c r="AF132">
        <f t="shared" si="57"/>
        <v>0</v>
      </c>
      <c r="AG132">
        <f t="shared" si="58"/>
        <v>0</v>
      </c>
      <c r="AH132">
        <f t="shared" si="59"/>
        <v>0</v>
      </c>
      <c r="AI132">
        <f t="shared" si="60"/>
        <v>0</v>
      </c>
      <c r="AM132">
        <f t="shared" si="61"/>
        <v>120</v>
      </c>
      <c r="AQ132">
        <f t="shared" si="62"/>
        <v>-1</v>
      </c>
    </row>
    <row r="133" spans="1:43">
      <c r="A133">
        <v>132</v>
      </c>
      <c r="B133" s="1">
        <v>42646</v>
      </c>
      <c r="C133" t="s">
        <v>6</v>
      </c>
      <c r="D133" t="s">
        <v>8</v>
      </c>
      <c r="E133">
        <v>2</v>
      </c>
      <c r="F133">
        <v>120</v>
      </c>
      <c r="G133">
        <f t="shared" si="43"/>
        <v>0</v>
      </c>
      <c r="I133">
        <f t="shared" si="44"/>
        <v>0</v>
      </c>
      <c r="K133">
        <f t="shared" si="45"/>
        <v>0</v>
      </c>
      <c r="M133">
        <f t="shared" si="46"/>
        <v>0</v>
      </c>
      <c r="R133">
        <f t="shared" si="47"/>
        <v>0</v>
      </c>
      <c r="S133">
        <f t="shared" si="48"/>
        <v>0</v>
      </c>
      <c r="T133">
        <f t="shared" si="49"/>
        <v>0</v>
      </c>
      <c r="U133">
        <f t="shared" si="50"/>
        <v>0</v>
      </c>
      <c r="V133">
        <f t="shared" si="51"/>
        <v>0</v>
      </c>
      <c r="W133">
        <f t="shared" si="52"/>
        <v>0</v>
      </c>
      <c r="X133">
        <f t="shared" si="53"/>
        <v>0</v>
      </c>
      <c r="Y133">
        <f t="shared" si="54"/>
        <v>0</v>
      </c>
      <c r="Z133">
        <f t="shared" si="55"/>
        <v>0</v>
      </c>
      <c r="AE133">
        <f t="shared" si="56"/>
        <v>0</v>
      </c>
      <c r="AF133">
        <f t="shared" si="57"/>
        <v>0</v>
      </c>
      <c r="AG133">
        <f t="shared" si="58"/>
        <v>0</v>
      </c>
      <c r="AH133">
        <f t="shared" si="59"/>
        <v>0</v>
      </c>
      <c r="AI133">
        <f t="shared" si="60"/>
        <v>0</v>
      </c>
      <c r="AM133">
        <f t="shared" si="61"/>
        <v>240</v>
      </c>
      <c r="AQ133">
        <f t="shared" si="62"/>
        <v>-2</v>
      </c>
    </row>
    <row r="134" spans="1:43">
      <c r="A134">
        <v>133</v>
      </c>
      <c r="B134" s="1">
        <v>42660</v>
      </c>
      <c r="C134" t="s">
        <v>6</v>
      </c>
      <c r="D134" t="s">
        <v>8</v>
      </c>
      <c r="E134">
        <v>4</v>
      </c>
      <c r="F134">
        <v>120</v>
      </c>
      <c r="G134">
        <f t="shared" si="43"/>
        <v>0</v>
      </c>
      <c r="I134">
        <f t="shared" si="44"/>
        <v>0</v>
      </c>
      <c r="K134">
        <f t="shared" si="45"/>
        <v>0</v>
      </c>
      <c r="M134">
        <f t="shared" si="46"/>
        <v>0</v>
      </c>
      <c r="R134">
        <f t="shared" si="47"/>
        <v>0</v>
      </c>
      <c r="S134">
        <f t="shared" si="48"/>
        <v>0</v>
      </c>
      <c r="T134">
        <f t="shared" si="49"/>
        <v>0</v>
      </c>
      <c r="U134">
        <f t="shared" si="50"/>
        <v>0</v>
      </c>
      <c r="V134">
        <f t="shared" si="51"/>
        <v>0</v>
      </c>
      <c r="W134">
        <f t="shared" si="52"/>
        <v>0</v>
      </c>
      <c r="X134">
        <f t="shared" si="53"/>
        <v>0</v>
      </c>
      <c r="Y134">
        <f t="shared" si="54"/>
        <v>0</v>
      </c>
      <c r="Z134">
        <f t="shared" si="55"/>
        <v>0</v>
      </c>
      <c r="AE134">
        <f t="shared" si="56"/>
        <v>0</v>
      </c>
      <c r="AF134">
        <f t="shared" si="57"/>
        <v>0</v>
      </c>
      <c r="AG134">
        <f t="shared" si="58"/>
        <v>0</v>
      </c>
      <c r="AH134">
        <f t="shared" si="59"/>
        <v>0</v>
      </c>
      <c r="AI134">
        <f t="shared" si="60"/>
        <v>0</v>
      </c>
      <c r="AM134">
        <f t="shared" si="61"/>
        <v>480</v>
      </c>
      <c r="AQ134">
        <f t="shared" si="62"/>
        <v>-4</v>
      </c>
    </row>
    <row r="135" spans="1:43">
      <c r="A135">
        <v>134</v>
      </c>
      <c r="B135" s="1">
        <v>42675</v>
      </c>
      <c r="C135" t="s">
        <v>6</v>
      </c>
      <c r="D135" t="s">
        <v>8</v>
      </c>
      <c r="E135">
        <v>1</v>
      </c>
      <c r="F135">
        <v>120</v>
      </c>
      <c r="G135">
        <f t="shared" si="43"/>
        <v>0</v>
      </c>
      <c r="I135">
        <f t="shared" si="44"/>
        <v>0</v>
      </c>
      <c r="K135">
        <f t="shared" si="45"/>
        <v>0</v>
      </c>
      <c r="M135">
        <f t="shared" si="46"/>
        <v>0</v>
      </c>
      <c r="R135">
        <f t="shared" si="47"/>
        <v>0</v>
      </c>
      <c r="S135">
        <f t="shared" si="48"/>
        <v>0</v>
      </c>
      <c r="T135">
        <f t="shared" si="49"/>
        <v>0</v>
      </c>
      <c r="U135">
        <f t="shared" si="50"/>
        <v>0</v>
      </c>
      <c r="V135">
        <f t="shared" si="51"/>
        <v>0</v>
      </c>
      <c r="W135">
        <f t="shared" si="52"/>
        <v>0</v>
      </c>
      <c r="X135">
        <f t="shared" si="53"/>
        <v>0</v>
      </c>
      <c r="Y135">
        <f t="shared" si="54"/>
        <v>0</v>
      </c>
      <c r="Z135">
        <f t="shared" si="55"/>
        <v>0</v>
      </c>
      <c r="AE135">
        <f t="shared" si="56"/>
        <v>0</v>
      </c>
      <c r="AF135">
        <f t="shared" si="57"/>
        <v>0</v>
      </c>
      <c r="AG135">
        <f t="shared" si="58"/>
        <v>0</v>
      </c>
      <c r="AH135">
        <f t="shared" si="59"/>
        <v>0</v>
      </c>
      <c r="AI135">
        <f t="shared" si="60"/>
        <v>0</v>
      </c>
      <c r="AM135">
        <f t="shared" si="61"/>
        <v>120</v>
      </c>
      <c r="AQ135">
        <f t="shared" si="62"/>
        <v>-1</v>
      </c>
    </row>
    <row r="136" spans="1:43">
      <c r="A136">
        <v>135</v>
      </c>
      <c r="B136" s="1">
        <v>42689</v>
      </c>
      <c r="C136" t="s">
        <v>6</v>
      </c>
      <c r="D136" t="s">
        <v>8</v>
      </c>
      <c r="E136">
        <v>2</v>
      </c>
      <c r="F136">
        <v>120</v>
      </c>
      <c r="G136">
        <f t="shared" si="43"/>
        <v>0</v>
      </c>
      <c r="I136">
        <f t="shared" si="44"/>
        <v>0</v>
      </c>
      <c r="K136">
        <f t="shared" si="45"/>
        <v>0</v>
      </c>
      <c r="M136">
        <f t="shared" si="46"/>
        <v>0</v>
      </c>
      <c r="R136">
        <f t="shared" si="47"/>
        <v>0</v>
      </c>
      <c r="S136">
        <f t="shared" si="48"/>
        <v>0</v>
      </c>
      <c r="T136">
        <f t="shared" si="49"/>
        <v>0</v>
      </c>
      <c r="U136">
        <f t="shared" si="50"/>
        <v>0</v>
      </c>
      <c r="V136">
        <f t="shared" si="51"/>
        <v>0</v>
      </c>
      <c r="W136">
        <f t="shared" si="52"/>
        <v>0</v>
      </c>
      <c r="X136">
        <f t="shared" si="53"/>
        <v>0</v>
      </c>
      <c r="Y136">
        <f t="shared" si="54"/>
        <v>0</v>
      </c>
      <c r="Z136">
        <f t="shared" si="55"/>
        <v>0</v>
      </c>
      <c r="AE136">
        <f t="shared" si="56"/>
        <v>0</v>
      </c>
      <c r="AF136">
        <f t="shared" si="57"/>
        <v>0</v>
      </c>
      <c r="AG136">
        <f t="shared" si="58"/>
        <v>0</v>
      </c>
      <c r="AH136">
        <f t="shared" si="59"/>
        <v>0</v>
      </c>
      <c r="AI136">
        <f t="shared" si="60"/>
        <v>0</v>
      </c>
      <c r="AM136">
        <f t="shared" si="61"/>
        <v>240</v>
      </c>
      <c r="AQ136">
        <f t="shared" si="62"/>
        <v>-2</v>
      </c>
    </row>
    <row r="137" spans="1:43">
      <c r="A137">
        <v>136</v>
      </c>
      <c r="B137" s="1">
        <v>42704</v>
      </c>
      <c r="C137" t="s">
        <v>6</v>
      </c>
      <c r="D137" t="s">
        <v>8</v>
      </c>
      <c r="E137">
        <v>1</v>
      </c>
      <c r="F137">
        <v>120</v>
      </c>
      <c r="G137">
        <f t="shared" si="43"/>
        <v>0</v>
      </c>
      <c r="I137">
        <f t="shared" si="44"/>
        <v>0</v>
      </c>
      <c r="K137">
        <f t="shared" si="45"/>
        <v>0</v>
      </c>
      <c r="M137">
        <f t="shared" si="46"/>
        <v>0</v>
      </c>
      <c r="R137">
        <f t="shared" si="47"/>
        <v>0</v>
      </c>
      <c r="S137">
        <f t="shared" si="48"/>
        <v>0</v>
      </c>
      <c r="T137">
        <f t="shared" si="49"/>
        <v>0</v>
      </c>
      <c r="U137">
        <f t="shared" si="50"/>
        <v>0</v>
      </c>
      <c r="V137">
        <f t="shared" si="51"/>
        <v>0</v>
      </c>
      <c r="W137">
        <f t="shared" si="52"/>
        <v>0</v>
      </c>
      <c r="X137">
        <f t="shared" si="53"/>
        <v>0</v>
      </c>
      <c r="Y137">
        <f t="shared" si="54"/>
        <v>0</v>
      </c>
      <c r="Z137">
        <f t="shared" si="55"/>
        <v>0</v>
      </c>
      <c r="AE137">
        <f t="shared" si="56"/>
        <v>0</v>
      </c>
      <c r="AF137">
        <f t="shared" si="57"/>
        <v>0</v>
      </c>
      <c r="AG137">
        <f t="shared" si="58"/>
        <v>0</v>
      </c>
      <c r="AH137">
        <f t="shared" si="59"/>
        <v>0</v>
      </c>
      <c r="AI137">
        <f t="shared" si="60"/>
        <v>0</v>
      </c>
      <c r="AM137">
        <f t="shared" si="61"/>
        <v>120</v>
      </c>
      <c r="AQ137">
        <f t="shared" si="62"/>
        <v>-1</v>
      </c>
    </row>
    <row r="138" spans="1:43">
      <c r="A138">
        <v>137</v>
      </c>
      <c r="B138" s="1">
        <v>42719</v>
      </c>
      <c r="C138" t="s">
        <v>6</v>
      </c>
      <c r="D138" t="s">
        <v>8</v>
      </c>
      <c r="E138">
        <v>3</v>
      </c>
      <c r="F138">
        <v>120</v>
      </c>
      <c r="G138">
        <f t="shared" si="43"/>
        <v>0</v>
      </c>
      <c r="I138">
        <f t="shared" si="44"/>
        <v>0</v>
      </c>
      <c r="K138">
        <f t="shared" si="45"/>
        <v>0</v>
      </c>
      <c r="M138">
        <f t="shared" si="46"/>
        <v>0</v>
      </c>
      <c r="R138">
        <f t="shared" si="47"/>
        <v>0</v>
      </c>
      <c r="S138">
        <f t="shared" si="48"/>
        <v>0</v>
      </c>
      <c r="T138">
        <f t="shared" si="49"/>
        <v>0</v>
      </c>
      <c r="U138">
        <f t="shared" si="50"/>
        <v>0</v>
      </c>
      <c r="V138">
        <f t="shared" si="51"/>
        <v>0</v>
      </c>
      <c r="W138">
        <f t="shared" si="52"/>
        <v>0</v>
      </c>
      <c r="X138">
        <f t="shared" si="53"/>
        <v>0</v>
      </c>
      <c r="Y138">
        <f t="shared" si="54"/>
        <v>0</v>
      </c>
      <c r="Z138">
        <f t="shared" si="55"/>
        <v>0</v>
      </c>
      <c r="AE138">
        <f t="shared" si="56"/>
        <v>0</v>
      </c>
      <c r="AF138">
        <f t="shared" si="57"/>
        <v>0</v>
      </c>
      <c r="AG138">
        <f t="shared" si="58"/>
        <v>0</v>
      </c>
      <c r="AH138">
        <f t="shared" si="59"/>
        <v>0</v>
      </c>
      <c r="AI138">
        <f t="shared" si="60"/>
        <v>0</v>
      </c>
      <c r="AM138">
        <f t="shared" si="61"/>
        <v>360</v>
      </c>
      <c r="AQ138">
        <f t="shared" si="62"/>
        <v>-3</v>
      </c>
    </row>
    <row r="139" spans="1:43">
      <c r="A139">
        <v>138</v>
      </c>
      <c r="B139" s="1">
        <v>42733</v>
      </c>
      <c r="C139" t="s">
        <v>6</v>
      </c>
      <c r="D139" t="s">
        <v>8</v>
      </c>
      <c r="E139">
        <v>2</v>
      </c>
      <c r="F139">
        <v>120</v>
      </c>
      <c r="G139">
        <f t="shared" si="43"/>
        <v>0</v>
      </c>
      <c r="I139">
        <f t="shared" si="44"/>
        <v>0</v>
      </c>
      <c r="K139">
        <f t="shared" si="45"/>
        <v>0</v>
      </c>
      <c r="M139">
        <f t="shared" si="46"/>
        <v>0</v>
      </c>
      <c r="R139">
        <f t="shared" si="47"/>
        <v>0</v>
      </c>
      <c r="S139">
        <f t="shared" si="48"/>
        <v>0</v>
      </c>
      <c r="T139">
        <f t="shared" si="49"/>
        <v>0</v>
      </c>
      <c r="U139">
        <f t="shared" si="50"/>
        <v>0</v>
      </c>
      <c r="V139">
        <f t="shared" si="51"/>
        <v>0</v>
      </c>
      <c r="W139">
        <f t="shared" si="52"/>
        <v>0</v>
      </c>
      <c r="X139">
        <f t="shared" si="53"/>
        <v>0</v>
      </c>
      <c r="Y139">
        <f t="shared" si="54"/>
        <v>0</v>
      </c>
      <c r="Z139">
        <f t="shared" si="55"/>
        <v>0</v>
      </c>
      <c r="AE139">
        <f t="shared" si="56"/>
        <v>0</v>
      </c>
      <c r="AF139">
        <f t="shared" si="57"/>
        <v>0</v>
      </c>
      <c r="AG139">
        <f t="shared" si="58"/>
        <v>0</v>
      </c>
      <c r="AH139">
        <f t="shared" si="59"/>
        <v>0</v>
      </c>
      <c r="AI139">
        <f t="shared" si="60"/>
        <v>0</v>
      </c>
      <c r="AM139">
        <f t="shared" si="61"/>
        <v>240</v>
      </c>
      <c r="AQ139">
        <f t="shared" si="62"/>
        <v>-2</v>
      </c>
    </row>
    <row r="140" spans="1:43">
      <c r="A140">
        <v>139</v>
      </c>
      <c r="B140" s="1">
        <v>42749</v>
      </c>
      <c r="C140" t="s">
        <v>6</v>
      </c>
      <c r="D140" t="s">
        <v>8</v>
      </c>
      <c r="E140">
        <v>1</v>
      </c>
      <c r="F140">
        <v>120</v>
      </c>
      <c r="G140">
        <f t="shared" si="43"/>
        <v>120</v>
      </c>
      <c r="I140">
        <f t="shared" si="44"/>
        <v>0</v>
      </c>
      <c r="K140">
        <f t="shared" si="45"/>
        <v>1</v>
      </c>
      <c r="M140">
        <f t="shared" si="46"/>
        <v>0</v>
      </c>
      <c r="R140">
        <f t="shared" si="47"/>
        <v>0</v>
      </c>
      <c r="S140">
        <f t="shared" si="48"/>
        <v>1</v>
      </c>
      <c r="T140">
        <f t="shared" si="49"/>
        <v>0</v>
      </c>
      <c r="U140">
        <f t="shared" si="50"/>
        <v>0</v>
      </c>
      <c r="V140">
        <f t="shared" si="51"/>
        <v>0</v>
      </c>
      <c r="W140">
        <f t="shared" si="52"/>
        <v>0</v>
      </c>
      <c r="X140">
        <f t="shared" si="53"/>
        <v>0</v>
      </c>
      <c r="Y140">
        <f t="shared" si="54"/>
        <v>0</v>
      </c>
      <c r="Z140">
        <f t="shared" si="55"/>
        <v>0</v>
      </c>
      <c r="AE140">
        <f t="shared" si="56"/>
        <v>0</v>
      </c>
      <c r="AF140">
        <f t="shared" si="57"/>
        <v>1</v>
      </c>
      <c r="AG140">
        <f t="shared" si="58"/>
        <v>0</v>
      </c>
      <c r="AH140">
        <f t="shared" si="59"/>
        <v>0</v>
      </c>
      <c r="AI140">
        <f t="shared" si="60"/>
        <v>0</v>
      </c>
      <c r="AM140">
        <f t="shared" si="61"/>
        <v>120</v>
      </c>
      <c r="AQ140">
        <f t="shared" si="62"/>
        <v>-1</v>
      </c>
    </row>
    <row r="141" spans="1:43">
      <c r="A141">
        <v>140</v>
      </c>
      <c r="B141" s="1">
        <v>42763</v>
      </c>
      <c r="C141" t="s">
        <v>6</v>
      </c>
      <c r="D141" t="s">
        <v>8</v>
      </c>
      <c r="E141">
        <v>2</v>
      </c>
      <c r="F141">
        <v>120</v>
      </c>
      <c r="G141">
        <f t="shared" si="43"/>
        <v>240</v>
      </c>
      <c r="I141">
        <f t="shared" si="44"/>
        <v>0</v>
      </c>
      <c r="K141">
        <f t="shared" si="45"/>
        <v>2</v>
      </c>
      <c r="M141">
        <f t="shared" si="46"/>
        <v>0</v>
      </c>
      <c r="R141">
        <f t="shared" si="47"/>
        <v>0</v>
      </c>
      <c r="S141">
        <f t="shared" si="48"/>
        <v>2</v>
      </c>
      <c r="T141">
        <f t="shared" si="49"/>
        <v>0</v>
      </c>
      <c r="U141">
        <f t="shared" si="50"/>
        <v>0</v>
      </c>
      <c r="V141">
        <f t="shared" si="51"/>
        <v>0</v>
      </c>
      <c r="W141">
        <f t="shared" si="52"/>
        <v>0</v>
      </c>
      <c r="X141">
        <f t="shared" si="53"/>
        <v>0</v>
      </c>
      <c r="Y141">
        <f t="shared" si="54"/>
        <v>0</v>
      </c>
      <c r="Z141">
        <f t="shared" si="55"/>
        <v>0</v>
      </c>
      <c r="AE141">
        <f t="shared" si="56"/>
        <v>0</v>
      </c>
      <c r="AF141">
        <f t="shared" si="57"/>
        <v>2</v>
      </c>
      <c r="AG141">
        <f t="shared" si="58"/>
        <v>0</v>
      </c>
      <c r="AH141">
        <f t="shared" si="59"/>
        <v>0</v>
      </c>
      <c r="AI141">
        <f t="shared" si="60"/>
        <v>0</v>
      </c>
      <c r="AM141">
        <f t="shared" si="61"/>
        <v>240</v>
      </c>
      <c r="AQ141">
        <f t="shared" si="62"/>
        <v>-2</v>
      </c>
    </row>
    <row r="142" spans="1:43">
      <c r="A142">
        <v>141</v>
      </c>
      <c r="B142" s="1">
        <v>42778</v>
      </c>
      <c r="C142" t="s">
        <v>6</v>
      </c>
      <c r="D142" t="s">
        <v>8</v>
      </c>
      <c r="E142">
        <v>1</v>
      </c>
      <c r="F142">
        <v>120</v>
      </c>
      <c r="G142">
        <f t="shared" si="43"/>
        <v>120</v>
      </c>
      <c r="I142">
        <f t="shared" si="44"/>
        <v>0</v>
      </c>
      <c r="K142">
        <f t="shared" si="45"/>
        <v>1</v>
      </c>
      <c r="M142">
        <f t="shared" si="46"/>
        <v>0</v>
      </c>
      <c r="R142">
        <f t="shared" si="47"/>
        <v>0</v>
      </c>
      <c r="S142">
        <f t="shared" si="48"/>
        <v>1</v>
      </c>
      <c r="T142">
        <f t="shared" si="49"/>
        <v>0</v>
      </c>
      <c r="U142">
        <f t="shared" si="50"/>
        <v>0</v>
      </c>
      <c r="V142">
        <f t="shared" si="51"/>
        <v>0</v>
      </c>
      <c r="W142">
        <f t="shared" si="52"/>
        <v>0</v>
      </c>
      <c r="X142">
        <f t="shared" si="53"/>
        <v>0</v>
      </c>
      <c r="Y142">
        <f t="shared" si="54"/>
        <v>0</v>
      </c>
      <c r="Z142">
        <f t="shared" si="55"/>
        <v>0</v>
      </c>
      <c r="AE142">
        <f t="shared" si="56"/>
        <v>0</v>
      </c>
      <c r="AF142">
        <f t="shared" si="57"/>
        <v>1</v>
      </c>
      <c r="AG142">
        <f t="shared" si="58"/>
        <v>0</v>
      </c>
      <c r="AH142">
        <f t="shared" si="59"/>
        <v>0</v>
      </c>
      <c r="AI142">
        <f t="shared" si="60"/>
        <v>0</v>
      </c>
      <c r="AM142">
        <f t="shared" si="61"/>
        <v>120</v>
      </c>
      <c r="AQ142">
        <f t="shared" si="62"/>
        <v>-1</v>
      </c>
    </row>
    <row r="143" spans="1:43">
      <c r="A143">
        <v>142</v>
      </c>
      <c r="B143" s="1">
        <v>42792</v>
      </c>
      <c r="C143" t="s">
        <v>6</v>
      </c>
      <c r="D143" t="s">
        <v>8</v>
      </c>
      <c r="E143">
        <v>1</v>
      </c>
      <c r="F143">
        <v>120</v>
      </c>
      <c r="G143">
        <f t="shared" si="43"/>
        <v>120</v>
      </c>
      <c r="I143">
        <f t="shared" si="44"/>
        <v>0</v>
      </c>
      <c r="K143">
        <f t="shared" si="45"/>
        <v>1</v>
      </c>
      <c r="M143">
        <f t="shared" si="46"/>
        <v>0</v>
      </c>
      <c r="R143">
        <f t="shared" si="47"/>
        <v>0</v>
      </c>
      <c r="S143">
        <f t="shared" si="48"/>
        <v>1</v>
      </c>
      <c r="T143">
        <f t="shared" si="49"/>
        <v>0</v>
      </c>
      <c r="U143">
        <f t="shared" si="50"/>
        <v>0</v>
      </c>
      <c r="V143">
        <f t="shared" si="51"/>
        <v>0</v>
      </c>
      <c r="W143">
        <f t="shared" si="52"/>
        <v>0</v>
      </c>
      <c r="X143">
        <f t="shared" si="53"/>
        <v>0</v>
      </c>
      <c r="Y143">
        <f t="shared" si="54"/>
        <v>0</v>
      </c>
      <c r="Z143">
        <f t="shared" si="55"/>
        <v>0</v>
      </c>
      <c r="AE143">
        <f t="shared" si="56"/>
        <v>0</v>
      </c>
      <c r="AF143">
        <f t="shared" si="57"/>
        <v>1</v>
      </c>
      <c r="AG143">
        <f t="shared" si="58"/>
        <v>0</v>
      </c>
      <c r="AH143">
        <f t="shared" si="59"/>
        <v>0</v>
      </c>
      <c r="AI143">
        <f t="shared" si="60"/>
        <v>0</v>
      </c>
      <c r="AM143">
        <f t="shared" si="61"/>
        <v>120</v>
      </c>
      <c r="AQ143">
        <f t="shared" si="62"/>
        <v>-1</v>
      </c>
    </row>
    <row r="144" spans="1:43">
      <c r="A144">
        <v>143</v>
      </c>
      <c r="B144" s="1">
        <v>42807</v>
      </c>
      <c r="C144" t="s">
        <v>6</v>
      </c>
      <c r="D144" t="s">
        <v>8</v>
      </c>
      <c r="E144">
        <v>1</v>
      </c>
      <c r="F144">
        <v>120</v>
      </c>
      <c r="G144">
        <f t="shared" si="43"/>
        <v>120</v>
      </c>
      <c r="I144">
        <f t="shared" si="44"/>
        <v>0</v>
      </c>
      <c r="K144">
        <f t="shared" si="45"/>
        <v>1</v>
      </c>
      <c r="M144">
        <f t="shared" si="46"/>
        <v>0</v>
      </c>
      <c r="R144">
        <f t="shared" si="47"/>
        <v>0</v>
      </c>
      <c r="S144">
        <f t="shared" si="48"/>
        <v>1</v>
      </c>
      <c r="T144">
        <f t="shared" si="49"/>
        <v>0</v>
      </c>
      <c r="U144">
        <f t="shared" si="50"/>
        <v>0</v>
      </c>
      <c r="V144">
        <f t="shared" si="51"/>
        <v>0</v>
      </c>
      <c r="W144">
        <f t="shared" si="52"/>
        <v>0</v>
      </c>
      <c r="X144">
        <f t="shared" si="53"/>
        <v>0</v>
      </c>
      <c r="Y144">
        <f t="shared" si="54"/>
        <v>0</v>
      </c>
      <c r="Z144">
        <f t="shared" si="55"/>
        <v>0</v>
      </c>
      <c r="AE144">
        <f t="shared" si="56"/>
        <v>0</v>
      </c>
      <c r="AF144">
        <f t="shared" si="57"/>
        <v>1</v>
      </c>
      <c r="AG144">
        <f t="shared" si="58"/>
        <v>0</v>
      </c>
      <c r="AH144">
        <f t="shared" si="59"/>
        <v>0</v>
      </c>
      <c r="AI144">
        <f t="shared" si="60"/>
        <v>0</v>
      </c>
      <c r="AM144">
        <f t="shared" si="61"/>
        <v>120</v>
      </c>
      <c r="AQ144">
        <f t="shared" si="62"/>
        <v>-1</v>
      </c>
    </row>
    <row r="145" spans="1:43">
      <c r="A145">
        <v>144</v>
      </c>
      <c r="B145" s="1">
        <v>42822</v>
      </c>
      <c r="C145" t="s">
        <v>6</v>
      </c>
      <c r="D145" t="s">
        <v>8</v>
      </c>
      <c r="E145">
        <v>3</v>
      </c>
      <c r="F145">
        <v>120</v>
      </c>
      <c r="G145">
        <f t="shared" si="43"/>
        <v>360</v>
      </c>
      <c r="I145">
        <f t="shared" si="44"/>
        <v>0</v>
      </c>
      <c r="K145">
        <f t="shared" si="45"/>
        <v>3</v>
      </c>
      <c r="M145">
        <f t="shared" si="46"/>
        <v>0</v>
      </c>
      <c r="R145">
        <f t="shared" si="47"/>
        <v>0</v>
      </c>
      <c r="S145">
        <f t="shared" si="48"/>
        <v>3</v>
      </c>
      <c r="T145">
        <f t="shared" si="49"/>
        <v>0</v>
      </c>
      <c r="U145">
        <f t="shared" si="50"/>
        <v>0</v>
      </c>
      <c r="V145">
        <f t="shared" si="51"/>
        <v>0</v>
      </c>
      <c r="W145">
        <f t="shared" si="52"/>
        <v>0</v>
      </c>
      <c r="X145">
        <f t="shared" si="53"/>
        <v>0</v>
      </c>
      <c r="Y145">
        <f t="shared" si="54"/>
        <v>0</v>
      </c>
      <c r="Z145">
        <f t="shared" si="55"/>
        <v>0</v>
      </c>
      <c r="AE145">
        <f t="shared" si="56"/>
        <v>0</v>
      </c>
      <c r="AF145">
        <f t="shared" si="57"/>
        <v>3</v>
      </c>
      <c r="AG145">
        <f t="shared" si="58"/>
        <v>0</v>
      </c>
      <c r="AH145">
        <f t="shared" si="59"/>
        <v>0</v>
      </c>
      <c r="AI145">
        <f t="shared" si="60"/>
        <v>0</v>
      </c>
      <c r="AM145">
        <f t="shared" si="61"/>
        <v>360</v>
      </c>
      <c r="AQ145">
        <f t="shared" si="62"/>
        <v>-3</v>
      </c>
    </row>
    <row r="146" spans="1:43">
      <c r="A146">
        <v>145</v>
      </c>
      <c r="B146" s="1">
        <v>42836</v>
      </c>
      <c r="C146" t="s">
        <v>6</v>
      </c>
      <c r="D146" t="s">
        <v>8</v>
      </c>
      <c r="E146">
        <v>1</v>
      </c>
      <c r="F146">
        <v>120</v>
      </c>
      <c r="G146">
        <f t="shared" si="43"/>
        <v>120</v>
      </c>
      <c r="I146">
        <f t="shared" si="44"/>
        <v>0</v>
      </c>
      <c r="K146">
        <f t="shared" si="45"/>
        <v>1</v>
      </c>
      <c r="M146">
        <f t="shared" si="46"/>
        <v>0</v>
      </c>
      <c r="R146">
        <f t="shared" si="47"/>
        <v>0</v>
      </c>
      <c r="S146">
        <f t="shared" si="48"/>
        <v>1</v>
      </c>
      <c r="T146">
        <f t="shared" si="49"/>
        <v>0</v>
      </c>
      <c r="U146">
        <f t="shared" si="50"/>
        <v>0</v>
      </c>
      <c r="V146">
        <f t="shared" si="51"/>
        <v>0</v>
      </c>
      <c r="W146">
        <f t="shared" si="52"/>
        <v>0</v>
      </c>
      <c r="X146">
        <f t="shared" si="53"/>
        <v>0</v>
      </c>
      <c r="Y146">
        <f t="shared" si="54"/>
        <v>0</v>
      </c>
      <c r="Z146">
        <f t="shared" si="55"/>
        <v>0</v>
      </c>
      <c r="AE146">
        <f t="shared" si="56"/>
        <v>0</v>
      </c>
      <c r="AF146">
        <f t="shared" si="57"/>
        <v>1</v>
      </c>
      <c r="AG146">
        <f t="shared" si="58"/>
        <v>0</v>
      </c>
      <c r="AH146">
        <f t="shared" si="59"/>
        <v>0</v>
      </c>
      <c r="AI146">
        <f t="shared" si="60"/>
        <v>0</v>
      </c>
      <c r="AM146">
        <f t="shared" si="61"/>
        <v>120</v>
      </c>
      <c r="AQ146">
        <f t="shared" si="62"/>
        <v>-1</v>
      </c>
    </row>
    <row r="147" spans="1:43">
      <c r="A147">
        <v>146</v>
      </c>
      <c r="B147" s="1">
        <v>42851</v>
      </c>
      <c r="C147" t="s">
        <v>6</v>
      </c>
      <c r="D147" t="s">
        <v>8</v>
      </c>
      <c r="E147">
        <v>1</v>
      </c>
      <c r="F147">
        <v>120</v>
      </c>
      <c r="G147">
        <f t="shared" si="43"/>
        <v>120</v>
      </c>
      <c r="I147">
        <f t="shared" si="44"/>
        <v>0</v>
      </c>
      <c r="K147">
        <f t="shared" si="45"/>
        <v>1</v>
      </c>
      <c r="M147">
        <f t="shared" si="46"/>
        <v>0</v>
      </c>
      <c r="R147">
        <f t="shared" si="47"/>
        <v>0</v>
      </c>
      <c r="S147">
        <f t="shared" si="48"/>
        <v>1</v>
      </c>
      <c r="T147">
        <f t="shared" si="49"/>
        <v>0</v>
      </c>
      <c r="U147">
        <f t="shared" si="50"/>
        <v>0</v>
      </c>
      <c r="V147">
        <f t="shared" si="51"/>
        <v>0</v>
      </c>
      <c r="W147">
        <f t="shared" si="52"/>
        <v>0</v>
      </c>
      <c r="X147">
        <f t="shared" si="53"/>
        <v>0</v>
      </c>
      <c r="Y147">
        <f t="shared" si="54"/>
        <v>0</v>
      </c>
      <c r="Z147">
        <f t="shared" si="55"/>
        <v>0</v>
      </c>
      <c r="AE147">
        <f t="shared" si="56"/>
        <v>0</v>
      </c>
      <c r="AF147">
        <f t="shared" si="57"/>
        <v>1</v>
      </c>
      <c r="AG147">
        <f t="shared" si="58"/>
        <v>0</v>
      </c>
      <c r="AH147">
        <f t="shared" si="59"/>
        <v>0</v>
      </c>
      <c r="AI147">
        <f t="shared" si="60"/>
        <v>0</v>
      </c>
      <c r="AM147">
        <f t="shared" si="61"/>
        <v>120</v>
      </c>
      <c r="AQ147">
        <f t="shared" si="62"/>
        <v>-1</v>
      </c>
    </row>
    <row r="148" spans="1:43">
      <c r="A148">
        <v>147</v>
      </c>
      <c r="B148" s="1">
        <v>42865</v>
      </c>
      <c r="C148" t="s">
        <v>6</v>
      </c>
      <c r="D148" t="s">
        <v>8</v>
      </c>
      <c r="E148">
        <v>4</v>
      </c>
      <c r="F148">
        <v>120</v>
      </c>
      <c r="G148">
        <f t="shared" si="43"/>
        <v>480</v>
      </c>
      <c r="I148">
        <f t="shared" si="44"/>
        <v>0</v>
      </c>
      <c r="K148">
        <f t="shared" si="45"/>
        <v>4</v>
      </c>
      <c r="M148">
        <f t="shared" si="46"/>
        <v>0</v>
      </c>
      <c r="R148">
        <f t="shared" si="47"/>
        <v>0</v>
      </c>
      <c r="S148">
        <f t="shared" si="48"/>
        <v>4</v>
      </c>
      <c r="T148">
        <f t="shared" si="49"/>
        <v>0</v>
      </c>
      <c r="U148">
        <f t="shared" si="50"/>
        <v>0</v>
      </c>
      <c r="V148">
        <f t="shared" si="51"/>
        <v>0</v>
      </c>
      <c r="W148">
        <f t="shared" si="52"/>
        <v>0</v>
      </c>
      <c r="X148">
        <f t="shared" si="53"/>
        <v>0</v>
      </c>
      <c r="Y148">
        <f t="shared" si="54"/>
        <v>0</v>
      </c>
      <c r="Z148">
        <f t="shared" si="55"/>
        <v>0</v>
      </c>
      <c r="AE148">
        <f t="shared" si="56"/>
        <v>0</v>
      </c>
      <c r="AF148">
        <f t="shared" si="57"/>
        <v>4</v>
      </c>
      <c r="AG148">
        <f t="shared" si="58"/>
        <v>0</v>
      </c>
      <c r="AH148">
        <f t="shared" si="59"/>
        <v>0</v>
      </c>
      <c r="AI148">
        <f t="shared" si="60"/>
        <v>0</v>
      </c>
      <c r="AM148">
        <f t="shared" si="61"/>
        <v>480</v>
      </c>
      <c r="AQ148">
        <f t="shared" si="62"/>
        <v>-4</v>
      </c>
    </row>
    <row r="149" spans="1:43">
      <c r="A149">
        <v>148</v>
      </c>
      <c r="B149" s="1">
        <v>42880</v>
      </c>
      <c r="C149" t="s">
        <v>6</v>
      </c>
      <c r="D149" t="s">
        <v>8</v>
      </c>
      <c r="E149">
        <v>1</v>
      </c>
      <c r="F149">
        <v>120</v>
      </c>
      <c r="G149">
        <f t="shared" si="43"/>
        <v>120</v>
      </c>
      <c r="I149">
        <f t="shared" si="44"/>
        <v>0</v>
      </c>
      <c r="K149">
        <f t="shared" si="45"/>
        <v>1</v>
      </c>
      <c r="M149">
        <f t="shared" si="46"/>
        <v>0</v>
      </c>
      <c r="R149">
        <f t="shared" si="47"/>
        <v>0</v>
      </c>
      <c r="S149">
        <f t="shared" si="48"/>
        <v>1</v>
      </c>
      <c r="T149">
        <f t="shared" si="49"/>
        <v>0</v>
      </c>
      <c r="U149">
        <f t="shared" si="50"/>
        <v>0</v>
      </c>
      <c r="V149">
        <f t="shared" si="51"/>
        <v>0</v>
      </c>
      <c r="W149">
        <f t="shared" si="52"/>
        <v>0</v>
      </c>
      <c r="X149">
        <f t="shared" si="53"/>
        <v>0</v>
      </c>
      <c r="Y149">
        <f t="shared" si="54"/>
        <v>0</v>
      </c>
      <c r="Z149">
        <f t="shared" si="55"/>
        <v>0</v>
      </c>
      <c r="AE149">
        <f t="shared" si="56"/>
        <v>0</v>
      </c>
      <c r="AF149">
        <f t="shared" si="57"/>
        <v>1</v>
      </c>
      <c r="AG149">
        <f t="shared" si="58"/>
        <v>0</v>
      </c>
      <c r="AH149">
        <f t="shared" si="59"/>
        <v>0</v>
      </c>
      <c r="AI149">
        <f t="shared" si="60"/>
        <v>0</v>
      </c>
      <c r="AM149">
        <f t="shared" si="61"/>
        <v>120</v>
      </c>
      <c r="AQ149">
        <f t="shared" si="62"/>
        <v>-1</v>
      </c>
    </row>
    <row r="150" spans="1:43">
      <c r="A150">
        <v>149</v>
      </c>
      <c r="B150" s="1">
        <v>42887</v>
      </c>
      <c r="C150" t="s">
        <v>5</v>
      </c>
      <c r="D150" t="s">
        <v>8</v>
      </c>
      <c r="E150">
        <v>40</v>
      </c>
      <c r="F150">
        <v>70</v>
      </c>
      <c r="G150">
        <f t="shared" si="43"/>
        <v>0</v>
      </c>
      <c r="I150">
        <f t="shared" si="44"/>
        <v>2800</v>
      </c>
      <c r="K150">
        <f t="shared" si="45"/>
        <v>0</v>
      </c>
      <c r="M150">
        <f t="shared" si="46"/>
        <v>40</v>
      </c>
      <c r="R150">
        <f t="shared" si="47"/>
        <v>0</v>
      </c>
      <c r="S150">
        <f t="shared" si="48"/>
        <v>0</v>
      </c>
      <c r="T150">
        <f t="shared" si="49"/>
        <v>0</v>
      </c>
      <c r="U150">
        <f t="shared" si="50"/>
        <v>0</v>
      </c>
      <c r="V150">
        <f t="shared" si="51"/>
        <v>0</v>
      </c>
      <c r="W150">
        <f t="shared" si="52"/>
        <v>0</v>
      </c>
      <c r="X150">
        <f t="shared" si="53"/>
        <v>0</v>
      </c>
      <c r="Y150">
        <f t="shared" si="54"/>
        <v>0</v>
      </c>
      <c r="Z150">
        <f t="shared" si="55"/>
        <v>0</v>
      </c>
      <c r="AE150">
        <f t="shared" si="56"/>
        <v>0</v>
      </c>
      <c r="AF150">
        <f t="shared" si="57"/>
        <v>0</v>
      </c>
      <c r="AG150">
        <f t="shared" si="58"/>
        <v>0</v>
      </c>
      <c r="AH150">
        <f t="shared" si="59"/>
        <v>0</v>
      </c>
      <c r="AI150">
        <f t="shared" si="60"/>
        <v>0</v>
      </c>
      <c r="AM150">
        <f t="shared" si="61"/>
        <v>0</v>
      </c>
      <c r="AQ150">
        <f t="shared" si="62"/>
        <v>40</v>
      </c>
    </row>
    <row r="151" spans="1:43">
      <c r="A151">
        <v>150</v>
      </c>
      <c r="B151" s="1">
        <v>42895</v>
      </c>
      <c r="C151" t="s">
        <v>6</v>
      </c>
      <c r="D151" t="s">
        <v>8</v>
      </c>
      <c r="E151">
        <v>1</v>
      </c>
      <c r="F151">
        <v>120</v>
      </c>
      <c r="G151">
        <f t="shared" si="43"/>
        <v>120</v>
      </c>
      <c r="I151">
        <f t="shared" si="44"/>
        <v>0</v>
      </c>
      <c r="K151">
        <f t="shared" si="45"/>
        <v>1</v>
      </c>
      <c r="M151">
        <f t="shared" si="46"/>
        <v>0</v>
      </c>
      <c r="R151">
        <f t="shared" si="47"/>
        <v>0</v>
      </c>
      <c r="S151">
        <f t="shared" si="48"/>
        <v>1</v>
      </c>
      <c r="T151">
        <f t="shared" si="49"/>
        <v>0</v>
      </c>
      <c r="U151">
        <f t="shared" si="50"/>
        <v>0</v>
      </c>
      <c r="V151">
        <f t="shared" si="51"/>
        <v>0</v>
      </c>
      <c r="W151">
        <f t="shared" si="52"/>
        <v>0</v>
      </c>
      <c r="X151">
        <f t="shared" si="53"/>
        <v>0</v>
      </c>
      <c r="Y151">
        <f t="shared" si="54"/>
        <v>0</v>
      </c>
      <c r="Z151">
        <f t="shared" si="55"/>
        <v>0</v>
      </c>
      <c r="AE151">
        <f t="shared" si="56"/>
        <v>0</v>
      </c>
      <c r="AF151">
        <f t="shared" si="57"/>
        <v>1</v>
      </c>
      <c r="AG151">
        <f t="shared" si="58"/>
        <v>0</v>
      </c>
      <c r="AH151">
        <f t="shared" si="59"/>
        <v>0</v>
      </c>
      <c r="AI151">
        <f t="shared" si="60"/>
        <v>0</v>
      </c>
      <c r="AM151">
        <f t="shared" si="61"/>
        <v>120</v>
      </c>
      <c r="AQ151">
        <f t="shared" si="62"/>
        <v>-1</v>
      </c>
    </row>
    <row r="152" spans="1:43">
      <c r="A152">
        <v>151</v>
      </c>
      <c r="B152" s="1">
        <v>42909</v>
      </c>
      <c r="C152" t="s">
        <v>6</v>
      </c>
      <c r="D152" t="s">
        <v>8</v>
      </c>
      <c r="E152">
        <v>1</v>
      </c>
      <c r="F152">
        <v>120</v>
      </c>
      <c r="G152">
        <f t="shared" si="43"/>
        <v>120</v>
      </c>
      <c r="I152">
        <f t="shared" si="44"/>
        <v>0</v>
      </c>
      <c r="K152">
        <f t="shared" si="45"/>
        <v>1</v>
      </c>
      <c r="M152">
        <f t="shared" si="46"/>
        <v>0</v>
      </c>
      <c r="R152">
        <f t="shared" si="47"/>
        <v>0</v>
      </c>
      <c r="S152">
        <f t="shared" si="48"/>
        <v>1</v>
      </c>
      <c r="T152">
        <f t="shared" si="49"/>
        <v>0</v>
      </c>
      <c r="U152">
        <f t="shared" si="50"/>
        <v>0</v>
      </c>
      <c r="V152">
        <f t="shared" si="51"/>
        <v>0</v>
      </c>
      <c r="W152">
        <f t="shared" si="52"/>
        <v>0</v>
      </c>
      <c r="X152">
        <f t="shared" si="53"/>
        <v>0</v>
      </c>
      <c r="Y152">
        <f t="shared" si="54"/>
        <v>0</v>
      </c>
      <c r="Z152">
        <f t="shared" si="55"/>
        <v>0</v>
      </c>
      <c r="AE152">
        <f t="shared" si="56"/>
        <v>0</v>
      </c>
      <c r="AF152">
        <f t="shared" si="57"/>
        <v>1</v>
      </c>
      <c r="AG152">
        <f t="shared" si="58"/>
        <v>0</v>
      </c>
      <c r="AH152">
        <f t="shared" si="59"/>
        <v>0</v>
      </c>
      <c r="AI152">
        <f t="shared" si="60"/>
        <v>0</v>
      </c>
      <c r="AM152">
        <f t="shared" si="61"/>
        <v>120</v>
      </c>
      <c r="AQ152">
        <f t="shared" si="62"/>
        <v>-1</v>
      </c>
    </row>
    <row r="153" spans="1:43">
      <c r="A153">
        <v>152</v>
      </c>
      <c r="B153" s="1">
        <v>42924</v>
      </c>
      <c r="C153" t="s">
        <v>6</v>
      </c>
      <c r="D153" t="s">
        <v>8</v>
      </c>
      <c r="E153">
        <v>1</v>
      </c>
      <c r="F153">
        <v>120</v>
      </c>
      <c r="G153">
        <f t="shared" si="43"/>
        <v>120</v>
      </c>
      <c r="I153">
        <f t="shared" si="44"/>
        <v>0</v>
      </c>
      <c r="K153">
        <f t="shared" si="45"/>
        <v>1</v>
      </c>
      <c r="M153">
        <f t="shared" si="46"/>
        <v>0</v>
      </c>
      <c r="R153">
        <f t="shared" si="47"/>
        <v>0</v>
      </c>
      <c r="S153">
        <f t="shared" si="48"/>
        <v>1</v>
      </c>
      <c r="T153">
        <f t="shared" si="49"/>
        <v>0</v>
      </c>
      <c r="U153">
        <f t="shared" si="50"/>
        <v>0</v>
      </c>
      <c r="V153">
        <f t="shared" si="51"/>
        <v>0</v>
      </c>
      <c r="W153">
        <f t="shared" si="52"/>
        <v>0</v>
      </c>
      <c r="X153">
        <f t="shared" si="53"/>
        <v>0</v>
      </c>
      <c r="Y153">
        <f t="shared" si="54"/>
        <v>0</v>
      </c>
      <c r="Z153">
        <f t="shared" si="55"/>
        <v>0</v>
      </c>
      <c r="AE153">
        <f t="shared" si="56"/>
        <v>0</v>
      </c>
      <c r="AF153">
        <f t="shared" si="57"/>
        <v>1</v>
      </c>
      <c r="AG153">
        <f t="shared" si="58"/>
        <v>0</v>
      </c>
      <c r="AH153">
        <f t="shared" si="59"/>
        <v>0</v>
      </c>
      <c r="AI153">
        <f t="shared" si="60"/>
        <v>0</v>
      </c>
      <c r="AM153">
        <f t="shared" si="61"/>
        <v>120</v>
      </c>
      <c r="AQ153">
        <f t="shared" si="62"/>
        <v>-1</v>
      </c>
    </row>
    <row r="154" spans="1:43">
      <c r="A154">
        <v>153</v>
      </c>
      <c r="B154" s="1">
        <v>42938</v>
      </c>
      <c r="C154" t="s">
        <v>6</v>
      </c>
      <c r="D154" t="s">
        <v>8</v>
      </c>
      <c r="E154">
        <v>2</v>
      </c>
      <c r="F154">
        <v>120</v>
      </c>
      <c r="G154">
        <f t="shared" si="43"/>
        <v>240</v>
      </c>
      <c r="I154">
        <f t="shared" si="44"/>
        <v>0</v>
      </c>
      <c r="K154">
        <f t="shared" si="45"/>
        <v>2</v>
      </c>
      <c r="M154">
        <f t="shared" si="46"/>
        <v>0</v>
      </c>
      <c r="R154">
        <f t="shared" si="47"/>
        <v>0</v>
      </c>
      <c r="S154">
        <f t="shared" si="48"/>
        <v>2</v>
      </c>
      <c r="T154">
        <f t="shared" si="49"/>
        <v>0</v>
      </c>
      <c r="U154">
        <f t="shared" si="50"/>
        <v>0</v>
      </c>
      <c r="V154">
        <f t="shared" si="51"/>
        <v>0</v>
      </c>
      <c r="W154">
        <f t="shared" si="52"/>
        <v>0</v>
      </c>
      <c r="X154">
        <f t="shared" si="53"/>
        <v>0</v>
      </c>
      <c r="Y154">
        <f t="shared" si="54"/>
        <v>0</v>
      </c>
      <c r="Z154">
        <f t="shared" si="55"/>
        <v>0</v>
      </c>
      <c r="AE154">
        <f t="shared" si="56"/>
        <v>0</v>
      </c>
      <c r="AF154">
        <f t="shared" si="57"/>
        <v>2</v>
      </c>
      <c r="AG154">
        <f t="shared" si="58"/>
        <v>0</v>
      </c>
      <c r="AH154">
        <f t="shared" si="59"/>
        <v>0</v>
      </c>
      <c r="AI154">
        <f t="shared" si="60"/>
        <v>0</v>
      </c>
      <c r="AM154">
        <f t="shared" si="61"/>
        <v>240</v>
      </c>
      <c r="AQ154">
        <f t="shared" si="62"/>
        <v>-2</v>
      </c>
    </row>
    <row r="155" spans="1:43">
      <c r="A155">
        <v>154</v>
      </c>
      <c r="B155" s="1">
        <v>42953</v>
      </c>
      <c r="C155" t="s">
        <v>6</v>
      </c>
      <c r="D155" t="s">
        <v>8</v>
      </c>
      <c r="E155">
        <v>1</v>
      </c>
      <c r="F155">
        <v>120</v>
      </c>
      <c r="G155">
        <f t="shared" si="43"/>
        <v>120</v>
      </c>
      <c r="I155">
        <f t="shared" si="44"/>
        <v>0</v>
      </c>
      <c r="K155">
        <f t="shared" si="45"/>
        <v>1</v>
      </c>
      <c r="M155">
        <f t="shared" si="46"/>
        <v>0</v>
      </c>
      <c r="R155">
        <f t="shared" si="47"/>
        <v>0</v>
      </c>
      <c r="S155">
        <f t="shared" si="48"/>
        <v>1</v>
      </c>
      <c r="T155">
        <f t="shared" si="49"/>
        <v>0</v>
      </c>
      <c r="U155">
        <f t="shared" si="50"/>
        <v>0</v>
      </c>
      <c r="V155">
        <f t="shared" si="51"/>
        <v>0</v>
      </c>
      <c r="W155">
        <f t="shared" si="52"/>
        <v>0</v>
      </c>
      <c r="X155">
        <f t="shared" si="53"/>
        <v>0</v>
      </c>
      <c r="Y155">
        <f t="shared" si="54"/>
        <v>0</v>
      </c>
      <c r="Z155">
        <f t="shared" si="55"/>
        <v>0</v>
      </c>
      <c r="AE155">
        <f t="shared" si="56"/>
        <v>0</v>
      </c>
      <c r="AF155">
        <f t="shared" si="57"/>
        <v>1</v>
      </c>
      <c r="AG155">
        <f t="shared" si="58"/>
        <v>0</v>
      </c>
      <c r="AH155">
        <f t="shared" si="59"/>
        <v>0</v>
      </c>
      <c r="AI155">
        <f t="shared" si="60"/>
        <v>0</v>
      </c>
      <c r="AM155">
        <f t="shared" si="61"/>
        <v>120</v>
      </c>
      <c r="AQ155">
        <f t="shared" si="62"/>
        <v>-1</v>
      </c>
    </row>
    <row r="156" spans="1:43">
      <c r="A156">
        <v>155</v>
      </c>
      <c r="B156" s="1">
        <v>42968</v>
      </c>
      <c r="C156" t="s">
        <v>6</v>
      </c>
      <c r="D156" t="s">
        <v>8</v>
      </c>
      <c r="E156">
        <v>2</v>
      </c>
      <c r="F156">
        <v>120</v>
      </c>
      <c r="G156">
        <f t="shared" si="43"/>
        <v>240</v>
      </c>
      <c r="I156">
        <f t="shared" si="44"/>
        <v>0</v>
      </c>
      <c r="K156">
        <f t="shared" si="45"/>
        <v>2</v>
      </c>
      <c r="M156">
        <f t="shared" si="46"/>
        <v>0</v>
      </c>
      <c r="R156">
        <f t="shared" si="47"/>
        <v>0</v>
      </c>
      <c r="S156">
        <f t="shared" si="48"/>
        <v>2</v>
      </c>
      <c r="T156">
        <f t="shared" si="49"/>
        <v>0</v>
      </c>
      <c r="U156">
        <f t="shared" si="50"/>
        <v>0</v>
      </c>
      <c r="V156">
        <f t="shared" si="51"/>
        <v>0</v>
      </c>
      <c r="W156">
        <f t="shared" si="52"/>
        <v>0</v>
      </c>
      <c r="X156">
        <f t="shared" si="53"/>
        <v>0</v>
      </c>
      <c r="Y156">
        <f t="shared" si="54"/>
        <v>0</v>
      </c>
      <c r="Z156">
        <f t="shared" si="55"/>
        <v>0</v>
      </c>
      <c r="AE156">
        <f t="shared" si="56"/>
        <v>0</v>
      </c>
      <c r="AF156">
        <f t="shared" si="57"/>
        <v>2</v>
      </c>
      <c r="AG156">
        <f t="shared" si="58"/>
        <v>0</v>
      </c>
      <c r="AH156">
        <f t="shared" si="59"/>
        <v>0</v>
      </c>
      <c r="AI156">
        <f t="shared" si="60"/>
        <v>0</v>
      </c>
      <c r="AM156">
        <f t="shared" si="61"/>
        <v>240</v>
      </c>
      <c r="AQ156">
        <f t="shared" si="62"/>
        <v>-2</v>
      </c>
    </row>
    <row r="157" spans="1:43">
      <c r="A157">
        <v>156</v>
      </c>
      <c r="B157" s="1">
        <v>42982</v>
      </c>
      <c r="C157" t="s">
        <v>6</v>
      </c>
      <c r="D157" t="s">
        <v>8</v>
      </c>
      <c r="E157">
        <v>1</v>
      </c>
      <c r="F157">
        <v>120</v>
      </c>
      <c r="G157">
        <f t="shared" si="43"/>
        <v>120</v>
      </c>
      <c r="I157">
        <f t="shared" si="44"/>
        <v>0</v>
      </c>
      <c r="K157">
        <f t="shared" si="45"/>
        <v>1</v>
      </c>
      <c r="M157">
        <f t="shared" si="46"/>
        <v>0</v>
      </c>
      <c r="R157">
        <f t="shared" si="47"/>
        <v>0</v>
      </c>
      <c r="S157">
        <f t="shared" si="48"/>
        <v>1</v>
      </c>
      <c r="T157">
        <f t="shared" si="49"/>
        <v>0</v>
      </c>
      <c r="U157">
        <f t="shared" si="50"/>
        <v>0</v>
      </c>
      <c r="V157">
        <f t="shared" si="51"/>
        <v>0</v>
      </c>
      <c r="W157">
        <f t="shared" si="52"/>
        <v>0</v>
      </c>
      <c r="X157">
        <f t="shared" si="53"/>
        <v>0</v>
      </c>
      <c r="Y157">
        <f t="shared" si="54"/>
        <v>0</v>
      </c>
      <c r="Z157">
        <f t="shared" si="55"/>
        <v>0</v>
      </c>
      <c r="AE157">
        <f t="shared" si="56"/>
        <v>0</v>
      </c>
      <c r="AF157">
        <f t="shared" si="57"/>
        <v>1</v>
      </c>
      <c r="AG157">
        <f t="shared" si="58"/>
        <v>0</v>
      </c>
      <c r="AH157">
        <f t="shared" si="59"/>
        <v>0</v>
      </c>
      <c r="AI157">
        <f t="shared" si="60"/>
        <v>0</v>
      </c>
      <c r="AM157">
        <f t="shared" si="61"/>
        <v>120</v>
      </c>
      <c r="AQ157">
        <f t="shared" si="62"/>
        <v>-1</v>
      </c>
    </row>
    <row r="158" spans="1:43">
      <c r="A158">
        <v>157</v>
      </c>
      <c r="B158" s="1">
        <v>42997</v>
      </c>
      <c r="C158" t="s">
        <v>6</v>
      </c>
      <c r="D158" t="s">
        <v>8</v>
      </c>
      <c r="E158">
        <v>1</v>
      </c>
      <c r="F158">
        <v>120</v>
      </c>
      <c r="G158">
        <f t="shared" si="43"/>
        <v>120</v>
      </c>
      <c r="I158">
        <f t="shared" si="44"/>
        <v>0</v>
      </c>
      <c r="K158">
        <f t="shared" si="45"/>
        <v>1</v>
      </c>
      <c r="M158">
        <f t="shared" si="46"/>
        <v>0</v>
      </c>
      <c r="R158">
        <f t="shared" si="47"/>
        <v>0</v>
      </c>
      <c r="S158">
        <f t="shared" si="48"/>
        <v>1</v>
      </c>
      <c r="T158">
        <f t="shared" si="49"/>
        <v>0</v>
      </c>
      <c r="U158">
        <f t="shared" si="50"/>
        <v>0</v>
      </c>
      <c r="V158">
        <f t="shared" si="51"/>
        <v>0</v>
      </c>
      <c r="W158">
        <f t="shared" si="52"/>
        <v>0</v>
      </c>
      <c r="X158">
        <f t="shared" si="53"/>
        <v>0</v>
      </c>
      <c r="Y158">
        <f t="shared" si="54"/>
        <v>0</v>
      </c>
      <c r="Z158">
        <f t="shared" si="55"/>
        <v>0</v>
      </c>
      <c r="AE158">
        <f t="shared" si="56"/>
        <v>0</v>
      </c>
      <c r="AF158">
        <f t="shared" si="57"/>
        <v>1</v>
      </c>
      <c r="AG158">
        <f t="shared" si="58"/>
        <v>0</v>
      </c>
      <c r="AH158">
        <f t="shared" si="59"/>
        <v>0</v>
      </c>
      <c r="AI158">
        <f t="shared" si="60"/>
        <v>0</v>
      </c>
      <c r="AM158">
        <f t="shared" si="61"/>
        <v>120</v>
      </c>
      <c r="AQ158">
        <f t="shared" si="62"/>
        <v>-1</v>
      </c>
    </row>
    <row r="159" spans="1:43">
      <c r="A159">
        <v>158</v>
      </c>
      <c r="B159" s="1">
        <v>43011</v>
      </c>
      <c r="C159" t="s">
        <v>6</v>
      </c>
      <c r="D159" t="s">
        <v>8</v>
      </c>
      <c r="E159">
        <v>2</v>
      </c>
      <c r="F159">
        <v>120</v>
      </c>
      <c r="G159">
        <f t="shared" si="43"/>
        <v>240</v>
      </c>
      <c r="I159">
        <f t="shared" si="44"/>
        <v>0</v>
      </c>
      <c r="K159">
        <f t="shared" si="45"/>
        <v>2</v>
      </c>
      <c r="M159">
        <f t="shared" si="46"/>
        <v>0</v>
      </c>
      <c r="R159">
        <f t="shared" si="47"/>
        <v>0</v>
      </c>
      <c r="S159">
        <f t="shared" si="48"/>
        <v>2</v>
      </c>
      <c r="T159">
        <f t="shared" si="49"/>
        <v>0</v>
      </c>
      <c r="U159">
        <f t="shared" si="50"/>
        <v>0</v>
      </c>
      <c r="V159">
        <f t="shared" si="51"/>
        <v>0</v>
      </c>
      <c r="W159">
        <f t="shared" si="52"/>
        <v>0</v>
      </c>
      <c r="X159">
        <f t="shared" si="53"/>
        <v>0</v>
      </c>
      <c r="Y159">
        <f t="shared" si="54"/>
        <v>0</v>
      </c>
      <c r="Z159">
        <f t="shared" si="55"/>
        <v>0</v>
      </c>
      <c r="AE159">
        <f t="shared" si="56"/>
        <v>0</v>
      </c>
      <c r="AF159">
        <f t="shared" si="57"/>
        <v>2</v>
      </c>
      <c r="AG159">
        <f t="shared" si="58"/>
        <v>0</v>
      </c>
      <c r="AH159">
        <f t="shared" si="59"/>
        <v>0</v>
      </c>
      <c r="AI159">
        <f t="shared" si="60"/>
        <v>0</v>
      </c>
      <c r="AM159">
        <f t="shared" si="61"/>
        <v>240</v>
      </c>
      <c r="AQ159">
        <f t="shared" si="62"/>
        <v>-2</v>
      </c>
    </row>
    <row r="160" spans="1:43">
      <c r="A160">
        <v>159</v>
      </c>
      <c r="B160" s="1">
        <v>43026</v>
      </c>
      <c r="C160" t="s">
        <v>6</v>
      </c>
      <c r="D160" t="s">
        <v>8</v>
      </c>
      <c r="E160">
        <v>2</v>
      </c>
      <c r="F160">
        <v>120</v>
      </c>
      <c r="G160">
        <f t="shared" si="43"/>
        <v>240</v>
      </c>
      <c r="I160">
        <f t="shared" si="44"/>
        <v>0</v>
      </c>
      <c r="K160">
        <f t="shared" si="45"/>
        <v>2</v>
      </c>
      <c r="M160">
        <f t="shared" si="46"/>
        <v>0</v>
      </c>
      <c r="R160">
        <f t="shared" si="47"/>
        <v>0</v>
      </c>
      <c r="S160">
        <f t="shared" si="48"/>
        <v>2</v>
      </c>
      <c r="T160">
        <f t="shared" si="49"/>
        <v>0</v>
      </c>
      <c r="U160">
        <f t="shared" si="50"/>
        <v>0</v>
      </c>
      <c r="V160">
        <f t="shared" si="51"/>
        <v>0</v>
      </c>
      <c r="W160">
        <f t="shared" si="52"/>
        <v>0</v>
      </c>
      <c r="X160">
        <f t="shared" si="53"/>
        <v>0</v>
      </c>
      <c r="Y160">
        <f t="shared" si="54"/>
        <v>0</v>
      </c>
      <c r="Z160">
        <f t="shared" si="55"/>
        <v>0</v>
      </c>
      <c r="AE160">
        <f t="shared" si="56"/>
        <v>0</v>
      </c>
      <c r="AF160">
        <f t="shared" si="57"/>
        <v>2</v>
      </c>
      <c r="AG160">
        <f t="shared" si="58"/>
        <v>0</v>
      </c>
      <c r="AH160">
        <f t="shared" si="59"/>
        <v>0</v>
      </c>
      <c r="AI160">
        <f t="shared" si="60"/>
        <v>0</v>
      </c>
      <c r="AM160">
        <f t="shared" si="61"/>
        <v>240</v>
      </c>
      <c r="AQ160">
        <f t="shared" si="62"/>
        <v>-2</v>
      </c>
    </row>
    <row r="161" spans="1:43">
      <c r="A161">
        <v>160</v>
      </c>
      <c r="B161" s="1">
        <v>43041</v>
      </c>
      <c r="C161" t="s">
        <v>6</v>
      </c>
      <c r="D161" t="s">
        <v>8</v>
      </c>
      <c r="E161">
        <v>1</v>
      </c>
      <c r="F161">
        <v>120</v>
      </c>
      <c r="G161">
        <f t="shared" si="43"/>
        <v>120</v>
      </c>
      <c r="I161">
        <f t="shared" si="44"/>
        <v>0</v>
      </c>
      <c r="K161">
        <f t="shared" si="45"/>
        <v>1</v>
      </c>
      <c r="M161">
        <f t="shared" si="46"/>
        <v>0</v>
      </c>
      <c r="R161">
        <f t="shared" si="47"/>
        <v>0</v>
      </c>
      <c r="S161">
        <f t="shared" si="48"/>
        <v>1</v>
      </c>
      <c r="T161">
        <f t="shared" si="49"/>
        <v>0</v>
      </c>
      <c r="U161">
        <f t="shared" si="50"/>
        <v>0</v>
      </c>
      <c r="V161">
        <f t="shared" si="51"/>
        <v>0</v>
      </c>
      <c r="W161">
        <f t="shared" si="52"/>
        <v>0</v>
      </c>
      <c r="X161">
        <f t="shared" si="53"/>
        <v>0</v>
      </c>
      <c r="Y161">
        <f t="shared" si="54"/>
        <v>0</v>
      </c>
      <c r="Z161">
        <f t="shared" si="55"/>
        <v>0</v>
      </c>
      <c r="AE161">
        <f t="shared" si="56"/>
        <v>0</v>
      </c>
      <c r="AF161">
        <f t="shared" si="57"/>
        <v>1</v>
      </c>
      <c r="AG161">
        <f t="shared" si="58"/>
        <v>0</v>
      </c>
      <c r="AH161">
        <f t="shared" si="59"/>
        <v>0</v>
      </c>
      <c r="AI161">
        <f t="shared" si="60"/>
        <v>0</v>
      </c>
      <c r="AM161">
        <f t="shared" si="61"/>
        <v>120</v>
      </c>
      <c r="AQ161">
        <f t="shared" si="62"/>
        <v>-1</v>
      </c>
    </row>
    <row r="162" spans="1:43">
      <c r="A162">
        <v>161</v>
      </c>
      <c r="B162" s="1">
        <v>43055</v>
      </c>
      <c r="C162" t="s">
        <v>6</v>
      </c>
      <c r="D162" t="s">
        <v>8</v>
      </c>
      <c r="E162">
        <v>2</v>
      </c>
      <c r="F162">
        <v>120</v>
      </c>
      <c r="G162">
        <f t="shared" si="43"/>
        <v>240</v>
      </c>
      <c r="I162">
        <f t="shared" si="44"/>
        <v>0</v>
      </c>
      <c r="K162">
        <f t="shared" si="45"/>
        <v>2</v>
      </c>
      <c r="M162">
        <f t="shared" si="46"/>
        <v>0</v>
      </c>
      <c r="R162">
        <f t="shared" si="47"/>
        <v>0</v>
      </c>
      <c r="S162">
        <f t="shared" si="48"/>
        <v>2</v>
      </c>
      <c r="T162">
        <f t="shared" si="49"/>
        <v>0</v>
      </c>
      <c r="U162">
        <f t="shared" si="50"/>
        <v>0</v>
      </c>
      <c r="V162">
        <f t="shared" si="51"/>
        <v>0</v>
      </c>
      <c r="W162">
        <f t="shared" si="52"/>
        <v>0</v>
      </c>
      <c r="X162">
        <f t="shared" si="53"/>
        <v>0</v>
      </c>
      <c r="Y162">
        <f t="shared" si="54"/>
        <v>0</v>
      </c>
      <c r="Z162">
        <f t="shared" si="55"/>
        <v>0</v>
      </c>
      <c r="AE162">
        <f t="shared" si="56"/>
        <v>0</v>
      </c>
      <c r="AF162">
        <f t="shared" si="57"/>
        <v>2</v>
      </c>
      <c r="AG162">
        <f t="shared" si="58"/>
        <v>0</v>
      </c>
      <c r="AH162">
        <f t="shared" si="59"/>
        <v>0</v>
      </c>
      <c r="AI162">
        <f t="shared" si="60"/>
        <v>0</v>
      </c>
      <c r="AM162">
        <f t="shared" si="61"/>
        <v>240</v>
      </c>
      <c r="AQ162">
        <f t="shared" si="62"/>
        <v>-2</v>
      </c>
    </row>
    <row r="163" spans="1:43">
      <c r="A163">
        <v>162</v>
      </c>
      <c r="B163" s="1">
        <v>43070</v>
      </c>
      <c r="C163" t="s">
        <v>6</v>
      </c>
      <c r="D163" t="s">
        <v>8</v>
      </c>
      <c r="E163">
        <v>1</v>
      </c>
      <c r="F163">
        <v>120</v>
      </c>
      <c r="G163">
        <f t="shared" si="43"/>
        <v>120</v>
      </c>
      <c r="I163">
        <f t="shared" si="44"/>
        <v>0</v>
      </c>
      <c r="K163">
        <f t="shared" si="45"/>
        <v>1</v>
      </c>
      <c r="M163">
        <f t="shared" si="46"/>
        <v>0</v>
      </c>
      <c r="R163">
        <f t="shared" si="47"/>
        <v>0</v>
      </c>
      <c r="S163">
        <f t="shared" si="48"/>
        <v>1</v>
      </c>
      <c r="T163">
        <f t="shared" si="49"/>
        <v>0</v>
      </c>
      <c r="U163">
        <f t="shared" si="50"/>
        <v>0</v>
      </c>
      <c r="V163">
        <f t="shared" si="51"/>
        <v>0</v>
      </c>
      <c r="W163">
        <f t="shared" si="52"/>
        <v>0</v>
      </c>
      <c r="X163">
        <f t="shared" si="53"/>
        <v>0</v>
      </c>
      <c r="Y163">
        <f t="shared" si="54"/>
        <v>0</v>
      </c>
      <c r="Z163">
        <f t="shared" si="55"/>
        <v>0</v>
      </c>
      <c r="AE163">
        <f t="shared" si="56"/>
        <v>0</v>
      </c>
      <c r="AF163">
        <f t="shared" si="57"/>
        <v>1</v>
      </c>
      <c r="AG163">
        <f t="shared" si="58"/>
        <v>0</v>
      </c>
      <c r="AH163">
        <f t="shared" si="59"/>
        <v>0</v>
      </c>
      <c r="AI163">
        <f t="shared" si="60"/>
        <v>0</v>
      </c>
      <c r="AM163">
        <f t="shared" si="61"/>
        <v>120</v>
      </c>
      <c r="AQ163">
        <f t="shared" si="62"/>
        <v>-1</v>
      </c>
    </row>
    <row r="164" spans="1:43">
      <c r="A164">
        <v>163</v>
      </c>
      <c r="B164" s="1">
        <v>43084</v>
      </c>
      <c r="C164" t="s">
        <v>6</v>
      </c>
      <c r="D164" t="s">
        <v>8</v>
      </c>
      <c r="E164">
        <v>3</v>
      </c>
      <c r="F164">
        <v>120</v>
      </c>
      <c r="G164">
        <f t="shared" si="43"/>
        <v>360</v>
      </c>
      <c r="I164">
        <f t="shared" si="44"/>
        <v>0</v>
      </c>
      <c r="K164">
        <f t="shared" si="45"/>
        <v>3</v>
      </c>
      <c r="M164">
        <f t="shared" si="46"/>
        <v>0</v>
      </c>
      <c r="R164">
        <f t="shared" si="47"/>
        <v>0</v>
      </c>
      <c r="S164">
        <f t="shared" si="48"/>
        <v>3</v>
      </c>
      <c r="T164">
        <f t="shared" si="49"/>
        <v>0</v>
      </c>
      <c r="U164">
        <f t="shared" si="50"/>
        <v>0</v>
      </c>
      <c r="V164">
        <f t="shared" si="51"/>
        <v>0</v>
      </c>
      <c r="W164">
        <f t="shared" si="52"/>
        <v>0</v>
      </c>
      <c r="X164">
        <f t="shared" si="53"/>
        <v>0</v>
      </c>
      <c r="Y164">
        <f t="shared" si="54"/>
        <v>0</v>
      </c>
      <c r="Z164">
        <f t="shared" si="55"/>
        <v>0</v>
      </c>
      <c r="AE164">
        <f t="shared" si="56"/>
        <v>0</v>
      </c>
      <c r="AF164">
        <f t="shared" si="57"/>
        <v>3</v>
      </c>
      <c r="AG164">
        <f t="shared" si="58"/>
        <v>0</v>
      </c>
      <c r="AH164">
        <f t="shared" si="59"/>
        <v>0</v>
      </c>
      <c r="AI164">
        <f t="shared" si="60"/>
        <v>0</v>
      </c>
      <c r="AM164">
        <f t="shared" si="61"/>
        <v>360</v>
      </c>
      <c r="AQ164">
        <f t="shared" si="62"/>
        <v>-3</v>
      </c>
    </row>
    <row r="165" spans="1:43">
      <c r="A165">
        <v>164</v>
      </c>
      <c r="B165" s="1">
        <v>43099</v>
      </c>
      <c r="C165" t="s">
        <v>6</v>
      </c>
      <c r="D165" t="s">
        <v>8</v>
      </c>
      <c r="E165">
        <v>2</v>
      </c>
      <c r="F165">
        <v>120</v>
      </c>
      <c r="G165">
        <f t="shared" si="43"/>
        <v>240</v>
      </c>
      <c r="I165">
        <f t="shared" si="44"/>
        <v>0</v>
      </c>
      <c r="K165">
        <f t="shared" si="45"/>
        <v>2</v>
      </c>
      <c r="M165">
        <f t="shared" si="46"/>
        <v>0</v>
      </c>
      <c r="R165">
        <f t="shared" si="47"/>
        <v>0</v>
      </c>
      <c r="S165">
        <f t="shared" si="48"/>
        <v>2</v>
      </c>
      <c r="T165">
        <f t="shared" si="49"/>
        <v>0</v>
      </c>
      <c r="U165">
        <f t="shared" si="50"/>
        <v>0</v>
      </c>
      <c r="V165">
        <f t="shared" si="51"/>
        <v>0</v>
      </c>
      <c r="W165">
        <f t="shared" si="52"/>
        <v>0</v>
      </c>
      <c r="X165">
        <f t="shared" si="53"/>
        <v>0</v>
      </c>
      <c r="Y165">
        <f t="shared" si="54"/>
        <v>0</v>
      </c>
      <c r="Z165">
        <f t="shared" si="55"/>
        <v>0</v>
      </c>
      <c r="AE165">
        <f t="shared" si="56"/>
        <v>0</v>
      </c>
      <c r="AF165">
        <f t="shared" si="57"/>
        <v>2</v>
      </c>
      <c r="AG165">
        <f t="shared" si="58"/>
        <v>0</v>
      </c>
      <c r="AH165">
        <f t="shared" si="59"/>
        <v>0</v>
      </c>
      <c r="AI165">
        <f t="shared" si="60"/>
        <v>0</v>
      </c>
      <c r="AM165">
        <f t="shared" si="61"/>
        <v>240</v>
      </c>
      <c r="AQ165">
        <f t="shared" si="62"/>
        <v>-2</v>
      </c>
    </row>
    <row r="166" spans="1:43">
      <c r="A166">
        <v>165</v>
      </c>
      <c r="B166" s="1">
        <v>43106</v>
      </c>
      <c r="C166" t="s">
        <v>6</v>
      </c>
      <c r="D166" t="s">
        <v>52</v>
      </c>
      <c r="E166">
        <v>2</v>
      </c>
      <c r="F166">
        <v>130</v>
      </c>
      <c r="G166">
        <f t="shared" si="43"/>
        <v>0</v>
      </c>
      <c r="I166">
        <f t="shared" si="44"/>
        <v>0</v>
      </c>
      <c r="K166">
        <f t="shared" si="45"/>
        <v>0</v>
      </c>
      <c r="M166">
        <f t="shared" si="46"/>
        <v>0</v>
      </c>
      <c r="R166">
        <f t="shared" si="47"/>
        <v>0</v>
      </c>
      <c r="S166">
        <f t="shared" si="48"/>
        <v>0</v>
      </c>
      <c r="T166">
        <f t="shared" si="49"/>
        <v>0</v>
      </c>
      <c r="U166">
        <f t="shared" si="50"/>
        <v>0</v>
      </c>
      <c r="V166">
        <f t="shared" si="51"/>
        <v>0</v>
      </c>
      <c r="W166">
        <f t="shared" si="52"/>
        <v>0</v>
      </c>
      <c r="X166">
        <f t="shared" si="53"/>
        <v>0</v>
      </c>
      <c r="Y166">
        <f t="shared" si="54"/>
        <v>0</v>
      </c>
      <c r="Z166">
        <f t="shared" si="55"/>
        <v>0</v>
      </c>
      <c r="AE166">
        <f t="shared" si="56"/>
        <v>0</v>
      </c>
      <c r="AF166">
        <f t="shared" si="57"/>
        <v>0</v>
      </c>
      <c r="AG166">
        <f t="shared" si="58"/>
        <v>0</v>
      </c>
      <c r="AH166">
        <f t="shared" si="59"/>
        <v>0</v>
      </c>
      <c r="AI166">
        <f t="shared" si="60"/>
        <v>0</v>
      </c>
      <c r="AM166">
        <f t="shared" si="61"/>
        <v>260</v>
      </c>
      <c r="AQ166">
        <f t="shared" si="62"/>
        <v>-2</v>
      </c>
    </row>
    <row r="167" spans="1:43">
      <c r="A167">
        <v>166</v>
      </c>
      <c r="B167" s="1">
        <v>43109</v>
      </c>
      <c r="C167" t="s">
        <v>6</v>
      </c>
      <c r="D167" t="s">
        <v>51</v>
      </c>
      <c r="E167">
        <v>2</v>
      </c>
      <c r="F167">
        <v>130</v>
      </c>
      <c r="G167">
        <f t="shared" si="43"/>
        <v>0</v>
      </c>
      <c r="I167">
        <f t="shared" si="44"/>
        <v>0</v>
      </c>
      <c r="K167">
        <f t="shared" si="45"/>
        <v>0</v>
      </c>
      <c r="M167">
        <f t="shared" si="46"/>
        <v>0</v>
      </c>
      <c r="R167">
        <f t="shared" si="47"/>
        <v>0</v>
      </c>
      <c r="S167">
        <f t="shared" si="48"/>
        <v>0</v>
      </c>
      <c r="T167">
        <f t="shared" si="49"/>
        <v>0</v>
      </c>
      <c r="U167">
        <f t="shared" si="50"/>
        <v>0</v>
      </c>
      <c r="V167">
        <f t="shared" si="51"/>
        <v>0</v>
      </c>
      <c r="W167">
        <f t="shared" si="52"/>
        <v>0</v>
      </c>
      <c r="X167">
        <f t="shared" si="53"/>
        <v>0</v>
      </c>
      <c r="Y167">
        <f t="shared" si="54"/>
        <v>0</v>
      </c>
      <c r="Z167">
        <f t="shared" si="55"/>
        <v>0</v>
      </c>
      <c r="AE167">
        <f t="shared" si="56"/>
        <v>0</v>
      </c>
      <c r="AF167">
        <f t="shared" si="57"/>
        <v>0</v>
      </c>
      <c r="AG167">
        <f t="shared" si="58"/>
        <v>0</v>
      </c>
      <c r="AH167">
        <f t="shared" si="59"/>
        <v>0</v>
      </c>
      <c r="AI167">
        <f t="shared" si="60"/>
        <v>0</v>
      </c>
      <c r="AM167">
        <f t="shared" si="61"/>
        <v>260</v>
      </c>
      <c r="AQ167">
        <f t="shared" si="62"/>
        <v>-2</v>
      </c>
    </row>
    <row r="168" spans="1:43">
      <c r="A168">
        <v>167</v>
      </c>
      <c r="B168" s="1">
        <v>43113</v>
      </c>
      <c r="C168" t="s">
        <v>6</v>
      </c>
      <c r="D168" t="s">
        <v>53</v>
      </c>
      <c r="E168">
        <v>1</v>
      </c>
      <c r="F168">
        <v>130</v>
      </c>
      <c r="G168">
        <f t="shared" si="43"/>
        <v>0</v>
      </c>
      <c r="I168">
        <f t="shared" si="44"/>
        <v>0</v>
      </c>
      <c r="K168">
        <f t="shared" si="45"/>
        <v>0</v>
      </c>
      <c r="M168">
        <f t="shared" si="46"/>
        <v>0</v>
      </c>
      <c r="R168">
        <f t="shared" si="47"/>
        <v>0</v>
      </c>
      <c r="S168">
        <f t="shared" si="48"/>
        <v>0</v>
      </c>
      <c r="T168">
        <f t="shared" si="49"/>
        <v>0</v>
      </c>
      <c r="U168">
        <f t="shared" si="50"/>
        <v>0</v>
      </c>
      <c r="V168">
        <f t="shared" si="51"/>
        <v>0</v>
      </c>
      <c r="W168">
        <f t="shared" si="52"/>
        <v>0</v>
      </c>
      <c r="X168">
        <f t="shared" si="53"/>
        <v>0</v>
      </c>
      <c r="Y168">
        <f t="shared" si="54"/>
        <v>0</v>
      </c>
      <c r="Z168">
        <f t="shared" si="55"/>
        <v>0</v>
      </c>
      <c r="AE168">
        <f t="shared" si="56"/>
        <v>0</v>
      </c>
      <c r="AF168">
        <f t="shared" si="57"/>
        <v>0</v>
      </c>
      <c r="AG168">
        <f t="shared" si="58"/>
        <v>0</v>
      </c>
      <c r="AH168">
        <f t="shared" si="59"/>
        <v>0</v>
      </c>
      <c r="AI168">
        <f t="shared" si="60"/>
        <v>0</v>
      </c>
      <c r="AM168">
        <f t="shared" si="61"/>
        <v>130</v>
      </c>
      <c r="AQ168">
        <f t="shared" si="62"/>
        <v>-1</v>
      </c>
    </row>
    <row r="169" spans="1:43">
      <c r="A169">
        <v>168</v>
      </c>
      <c r="B169" s="1">
        <v>43119</v>
      </c>
      <c r="C169" t="s">
        <v>6</v>
      </c>
      <c r="D169" t="s">
        <v>52</v>
      </c>
      <c r="E169">
        <v>1</v>
      </c>
      <c r="F169">
        <v>130</v>
      </c>
      <c r="G169">
        <f t="shared" si="43"/>
        <v>0</v>
      </c>
      <c r="I169">
        <f t="shared" si="44"/>
        <v>0</v>
      </c>
      <c r="K169">
        <f t="shared" si="45"/>
        <v>0</v>
      </c>
      <c r="M169">
        <f t="shared" si="46"/>
        <v>0</v>
      </c>
      <c r="R169">
        <f t="shared" si="47"/>
        <v>0</v>
      </c>
      <c r="S169">
        <f t="shared" si="48"/>
        <v>0</v>
      </c>
      <c r="T169">
        <f t="shared" si="49"/>
        <v>0</v>
      </c>
      <c r="U169">
        <f t="shared" si="50"/>
        <v>0</v>
      </c>
      <c r="V169">
        <f t="shared" si="51"/>
        <v>0</v>
      </c>
      <c r="W169">
        <f t="shared" si="52"/>
        <v>0</v>
      </c>
      <c r="X169">
        <f t="shared" si="53"/>
        <v>0</v>
      </c>
      <c r="Y169">
        <f t="shared" si="54"/>
        <v>0</v>
      </c>
      <c r="Z169">
        <f t="shared" si="55"/>
        <v>0</v>
      </c>
      <c r="AE169">
        <f t="shared" si="56"/>
        <v>0</v>
      </c>
      <c r="AF169">
        <f t="shared" si="57"/>
        <v>0</v>
      </c>
      <c r="AG169">
        <f t="shared" si="58"/>
        <v>0</v>
      </c>
      <c r="AH169">
        <f t="shared" si="59"/>
        <v>0</v>
      </c>
      <c r="AI169">
        <f t="shared" si="60"/>
        <v>0</v>
      </c>
      <c r="AM169">
        <f t="shared" si="61"/>
        <v>130</v>
      </c>
      <c r="AQ169">
        <f t="shared" si="62"/>
        <v>-1</v>
      </c>
    </row>
    <row r="170" spans="1:43">
      <c r="A170">
        <v>169</v>
      </c>
      <c r="B170" s="1">
        <v>43122</v>
      </c>
      <c r="C170" t="s">
        <v>6</v>
      </c>
      <c r="D170" t="s">
        <v>51</v>
      </c>
      <c r="E170">
        <v>1</v>
      </c>
      <c r="F170">
        <v>130</v>
      </c>
      <c r="G170">
        <f t="shared" si="43"/>
        <v>0</v>
      </c>
      <c r="I170">
        <f t="shared" si="44"/>
        <v>0</v>
      </c>
      <c r="K170">
        <f t="shared" si="45"/>
        <v>0</v>
      </c>
      <c r="M170">
        <f t="shared" si="46"/>
        <v>0</v>
      </c>
      <c r="R170">
        <f t="shared" si="47"/>
        <v>0</v>
      </c>
      <c r="S170">
        <f t="shared" si="48"/>
        <v>0</v>
      </c>
      <c r="T170">
        <f t="shared" si="49"/>
        <v>0</v>
      </c>
      <c r="U170">
        <f t="shared" si="50"/>
        <v>0</v>
      </c>
      <c r="V170">
        <f t="shared" si="51"/>
        <v>0</v>
      </c>
      <c r="W170">
        <f t="shared" si="52"/>
        <v>0</v>
      </c>
      <c r="X170">
        <f t="shared" si="53"/>
        <v>0</v>
      </c>
      <c r="Y170">
        <f t="shared" si="54"/>
        <v>0</v>
      </c>
      <c r="Z170">
        <f t="shared" si="55"/>
        <v>0</v>
      </c>
      <c r="AE170">
        <f t="shared" si="56"/>
        <v>0</v>
      </c>
      <c r="AF170">
        <f t="shared" si="57"/>
        <v>0</v>
      </c>
      <c r="AG170">
        <f t="shared" si="58"/>
        <v>0</v>
      </c>
      <c r="AH170">
        <f t="shared" si="59"/>
        <v>0</v>
      </c>
      <c r="AI170">
        <f t="shared" si="60"/>
        <v>0</v>
      </c>
      <c r="AM170">
        <f t="shared" si="61"/>
        <v>130</v>
      </c>
      <c r="AQ170">
        <f t="shared" si="62"/>
        <v>-1</v>
      </c>
    </row>
    <row r="171" spans="1:43">
      <c r="A171">
        <v>170</v>
      </c>
      <c r="B171" s="1">
        <v>43126</v>
      </c>
      <c r="C171" t="s">
        <v>6</v>
      </c>
      <c r="D171" t="s">
        <v>53</v>
      </c>
      <c r="E171">
        <v>3</v>
      </c>
      <c r="F171">
        <v>130</v>
      </c>
      <c r="G171">
        <f t="shared" si="43"/>
        <v>0</v>
      </c>
      <c r="I171">
        <f t="shared" si="44"/>
        <v>0</v>
      </c>
      <c r="K171">
        <f t="shared" si="45"/>
        <v>0</v>
      </c>
      <c r="M171">
        <f t="shared" si="46"/>
        <v>0</v>
      </c>
      <c r="R171">
        <f t="shared" si="47"/>
        <v>0</v>
      </c>
      <c r="S171">
        <f t="shared" si="48"/>
        <v>0</v>
      </c>
      <c r="T171">
        <f t="shared" si="49"/>
        <v>0</v>
      </c>
      <c r="U171">
        <f t="shared" si="50"/>
        <v>0</v>
      </c>
      <c r="V171">
        <f t="shared" si="51"/>
        <v>0</v>
      </c>
      <c r="W171">
        <f t="shared" si="52"/>
        <v>0</v>
      </c>
      <c r="X171">
        <f t="shared" si="53"/>
        <v>0</v>
      </c>
      <c r="Y171">
        <f t="shared" si="54"/>
        <v>0</v>
      </c>
      <c r="Z171">
        <f t="shared" si="55"/>
        <v>0</v>
      </c>
      <c r="AE171">
        <f t="shared" si="56"/>
        <v>0</v>
      </c>
      <c r="AF171">
        <f t="shared" si="57"/>
        <v>0</v>
      </c>
      <c r="AG171">
        <f t="shared" si="58"/>
        <v>0</v>
      </c>
      <c r="AH171">
        <f t="shared" si="59"/>
        <v>0</v>
      </c>
      <c r="AI171">
        <f t="shared" si="60"/>
        <v>0</v>
      </c>
      <c r="AM171">
        <f t="shared" si="61"/>
        <v>390</v>
      </c>
      <c r="AQ171">
        <f t="shared" si="62"/>
        <v>-3</v>
      </c>
    </row>
    <row r="172" spans="1:43">
      <c r="A172">
        <v>171</v>
      </c>
      <c r="B172" s="1">
        <v>43135</v>
      </c>
      <c r="C172" t="s">
        <v>6</v>
      </c>
      <c r="D172" t="s">
        <v>52</v>
      </c>
      <c r="E172">
        <v>1</v>
      </c>
      <c r="F172">
        <v>130</v>
      </c>
      <c r="G172">
        <f t="shared" si="43"/>
        <v>0</v>
      </c>
      <c r="I172">
        <f t="shared" si="44"/>
        <v>0</v>
      </c>
      <c r="K172">
        <f t="shared" si="45"/>
        <v>0</v>
      </c>
      <c r="M172">
        <f t="shared" si="46"/>
        <v>0</v>
      </c>
      <c r="R172">
        <f t="shared" si="47"/>
        <v>0</v>
      </c>
      <c r="S172">
        <f t="shared" si="48"/>
        <v>0</v>
      </c>
      <c r="T172">
        <f t="shared" si="49"/>
        <v>0</v>
      </c>
      <c r="U172">
        <f t="shared" si="50"/>
        <v>0</v>
      </c>
      <c r="V172">
        <f t="shared" si="51"/>
        <v>0</v>
      </c>
      <c r="W172">
        <f t="shared" si="52"/>
        <v>0</v>
      </c>
      <c r="X172">
        <f t="shared" si="53"/>
        <v>0</v>
      </c>
      <c r="Y172">
        <f t="shared" si="54"/>
        <v>0</v>
      </c>
      <c r="Z172">
        <f t="shared" si="55"/>
        <v>0</v>
      </c>
      <c r="AE172">
        <f t="shared" si="56"/>
        <v>0</v>
      </c>
      <c r="AF172">
        <f t="shared" si="57"/>
        <v>0</v>
      </c>
      <c r="AG172">
        <f t="shared" si="58"/>
        <v>0</v>
      </c>
      <c r="AH172">
        <f t="shared" si="59"/>
        <v>0</v>
      </c>
      <c r="AI172">
        <f t="shared" si="60"/>
        <v>0</v>
      </c>
      <c r="AM172">
        <f t="shared" si="61"/>
        <v>130</v>
      </c>
      <c r="AQ172">
        <f t="shared" si="62"/>
        <v>-1</v>
      </c>
    </row>
    <row r="173" spans="1:43">
      <c r="A173">
        <v>172</v>
      </c>
      <c r="B173" s="1">
        <v>43137</v>
      </c>
      <c r="C173" t="s">
        <v>6</v>
      </c>
      <c r="D173" t="s">
        <v>51</v>
      </c>
      <c r="E173">
        <v>1</v>
      </c>
      <c r="F173">
        <v>130</v>
      </c>
      <c r="G173">
        <f t="shared" si="43"/>
        <v>0</v>
      </c>
      <c r="I173">
        <f t="shared" si="44"/>
        <v>0</v>
      </c>
      <c r="K173">
        <f t="shared" si="45"/>
        <v>0</v>
      </c>
      <c r="M173">
        <f t="shared" si="46"/>
        <v>0</v>
      </c>
      <c r="R173">
        <f t="shared" si="47"/>
        <v>0</v>
      </c>
      <c r="S173">
        <f t="shared" si="48"/>
        <v>0</v>
      </c>
      <c r="T173">
        <f t="shared" si="49"/>
        <v>0</v>
      </c>
      <c r="U173">
        <f t="shared" si="50"/>
        <v>0</v>
      </c>
      <c r="V173">
        <f t="shared" si="51"/>
        <v>0</v>
      </c>
      <c r="W173">
        <f t="shared" si="52"/>
        <v>0</v>
      </c>
      <c r="X173">
        <f t="shared" si="53"/>
        <v>0</v>
      </c>
      <c r="Y173">
        <f t="shared" si="54"/>
        <v>0</v>
      </c>
      <c r="Z173">
        <f t="shared" si="55"/>
        <v>0</v>
      </c>
      <c r="AE173">
        <f t="shared" si="56"/>
        <v>0</v>
      </c>
      <c r="AF173">
        <f t="shared" si="57"/>
        <v>0</v>
      </c>
      <c r="AG173">
        <f t="shared" si="58"/>
        <v>0</v>
      </c>
      <c r="AH173">
        <f t="shared" si="59"/>
        <v>0</v>
      </c>
      <c r="AI173">
        <f t="shared" si="60"/>
        <v>0</v>
      </c>
      <c r="AM173">
        <f t="shared" si="61"/>
        <v>130</v>
      </c>
      <c r="AQ173">
        <f t="shared" si="62"/>
        <v>-1</v>
      </c>
    </row>
    <row r="174" spans="1:43">
      <c r="A174">
        <v>173</v>
      </c>
      <c r="B174" s="1">
        <v>43141</v>
      </c>
      <c r="C174" t="s">
        <v>6</v>
      </c>
      <c r="D174" t="s">
        <v>53</v>
      </c>
      <c r="E174">
        <v>1</v>
      </c>
      <c r="F174">
        <v>130</v>
      </c>
      <c r="G174">
        <f t="shared" si="43"/>
        <v>0</v>
      </c>
      <c r="I174">
        <f t="shared" si="44"/>
        <v>0</v>
      </c>
      <c r="K174">
        <f t="shared" si="45"/>
        <v>0</v>
      </c>
      <c r="M174">
        <f t="shared" si="46"/>
        <v>0</v>
      </c>
      <c r="R174">
        <f t="shared" si="47"/>
        <v>0</v>
      </c>
      <c r="S174">
        <f t="shared" si="48"/>
        <v>0</v>
      </c>
      <c r="T174">
        <f t="shared" si="49"/>
        <v>0</v>
      </c>
      <c r="U174">
        <f t="shared" si="50"/>
        <v>0</v>
      </c>
      <c r="V174">
        <f t="shared" si="51"/>
        <v>0</v>
      </c>
      <c r="W174">
        <f t="shared" si="52"/>
        <v>0</v>
      </c>
      <c r="X174">
        <f t="shared" si="53"/>
        <v>0</v>
      </c>
      <c r="Y174">
        <f t="shared" si="54"/>
        <v>0</v>
      </c>
      <c r="Z174">
        <f t="shared" si="55"/>
        <v>0</v>
      </c>
      <c r="AE174">
        <f t="shared" si="56"/>
        <v>0</v>
      </c>
      <c r="AF174">
        <f t="shared" si="57"/>
        <v>0</v>
      </c>
      <c r="AG174">
        <f t="shared" si="58"/>
        <v>0</v>
      </c>
      <c r="AH174">
        <f t="shared" si="59"/>
        <v>0</v>
      </c>
      <c r="AI174">
        <f t="shared" si="60"/>
        <v>0</v>
      </c>
      <c r="AM174">
        <f t="shared" si="61"/>
        <v>130</v>
      </c>
      <c r="AQ174">
        <f t="shared" si="62"/>
        <v>-1</v>
      </c>
    </row>
    <row r="175" spans="1:43">
      <c r="A175">
        <v>174</v>
      </c>
      <c r="B175" s="1">
        <v>43148</v>
      </c>
      <c r="C175" t="s">
        <v>6</v>
      </c>
      <c r="D175" t="s">
        <v>52</v>
      </c>
      <c r="E175">
        <v>1</v>
      </c>
      <c r="F175">
        <v>130</v>
      </c>
      <c r="G175">
        <f t="shared" si="43"/>
        <v>0</v>
      </c>
      <c r="I175">
        <f t="shared" si="44"/>
        <v>0</v>
      </c>
      <c r="K175">
        <f t="shared" si="45"/>
        <v>0</v>
      </c>
      <c r="M175">
        <f t="shared" si="46"/>
        <v>0</v>
      </c>
      <c r="R175">
        <f t="shared" si="47"/>
        <v>0</v>
      </c>
      <c r="S175">
        <f t="shared" si="48"/>
        <v>0</v>
      </c>
      <c r="T175">
        <f t="shared" si="49"/>
        <v>0</v>
      </c>
      <c r="U175">
        <f t="shared" si="50"/>
        <v>0</v>
      </c>
      <c r="V175">
        <f t="shared" si="51"/>
        <v>0</v>
      </c>
      <c r="W175">
        <f t="shared" si="52"/>
        <v>0</v>
      </c>
      <c r="X175">
        <f t="shared" si="53"/>
        <v>0</v>
      </c>
      <c r="Y175">
        <f t="shared" si="54"/>
        <v>0</v>
      </c>
      <c r="Z175">
        <f t="shared" si="55"/>
        <v>0</v>
      </c>
      <c r="AE175">
        <f t="shared" si="56"/>
        <v>0</v>
      </c>
      <c r="AF175">
        <f t="shared" si="57"/>
        <v>0</v>
      </c>
      <c r="AG175">
        <f t="shared" si="58"/>
        <v>0</v>
      </c>
      <c r="AH175">
        <f t="shared" si="59"/>
        <v>0</v>
      </c>
      <c r="AI175">
        <f t="shared" si="60"/>
        <v>0</v>
      </c>
      <c r="AM175">
        <f t="shared" si="61"/>
        <v>130</v>
      </c>
      <c r="AQ175">
        <f t="shared" si="62"/>
        <v>-1</v>
      </c>
    </row>
    <row r="176" spans="1:43">
      <c r="A176">
        <v>175</v>
      </c>
      <c r="B176" s="1">
        <v>43150</v>
      </c>
      <c r="C176" t="s">
        <v>6</v>
      </c>
      <c r="D176" t="s">
        <v>51</v>
      </c>
      <c r="E176">
        <v>1</v>
      </c>
      <c r="F176">
        <v>130</v>
      </c>
      <c r="G176">
        <f t="shared" si="43"/>
        <v>0</v>
      </c>
      <c r="I176">
        <f t="shared" si="44"/>
        <v>0</v>
      </c>
      <c r="K176">
        <f t="shared" si="45"/>
        <v>0</v>
      </c>
      <c r="M176">
        <f t="shared" si="46"/>
        <v>0</v>
      </c>
      <c r="R176">
        <f t="shared" si="47"/>
        <v>0</v>
      </c>
      <c r="S176">
        <f t="shared" si="48"/>
        <v>0</v>
      </c>
      <c r="T176">
        <f t="shared" si="49"/>
        <v>0</v>
      </c>
      <c r="U176">
        <f t="shared" si="50"/>
        <v>0</v>
      </c>
      <c r="V176">
        <f t="shared" si="51"/>
        <v>0</v>
      </c>
      <c r="W176">
        <f t="shared" si="52"/>
        <v>0</v>
      </c>
      <c r="X176">
        <f t="shared" si="53"/>
        <v>0</v>
      </c>
      <c r="Y176">
        <f t="shared" si="54"/>
        <v>0</v>
      </c>
      <c r="Z176">
        <f t="shared" si="55"/>
        <v>0</v>
      </c>
      <c r="AE176">
        <f t="shared" si="56"/>
        <v>0</v>
      </c>
      <c r="AF176">
        <f t="shared" si="57"/>
        <v>0</v>
      </c>
      <c r="AG176">
        <f t="shared" si="58"/>
        <v>0</v>
      </c>
      <c r="AH176">
        <f t="shared" si="59"/>
        <v>0</v>
      </c>
      <c r="AI176">
        <f t="shared" si="60"/>
        <v>0</v>
      </c>
      <c r="AM176">
        <f t="shared" si="61"/>
        <v>130</v>
      </c>
      <c r="AQ176">
        <f t="shared" si="62"/>
        <v>-1</v>
      </c>
    </row>
    <row r="177" spans="1:43">
      <c r="A177">
        <v>176</v>
      </c>
      <c r="B177" s="1">
        <v>43154</v>
      </c>
      <c r="C177" t="s">
        <v>6</v>
      </c>
      <c r="D177" t="s">
        <v>53</v>
      </c>
      <c r="E177">
        <v>3</v>
      </c>
      <c r="F177">
        <v>130</v>
      </c>
      <c r="G177">
        <f t="shared" si="43"/>
        <v>0</v>
      </c>
      <c r="I177">
        <f t="shared" si="44"/>
        <v>0</v>
      </c>
      <c r="K177">
        <f t="shared" si="45"/>
        <v>0</v>
      </c>
      <c r="M177">
        <f t="shared" si="46"/>
        <v>0</v>
      </c>
      <c r="R177">
        <f t="shared" si="47"/>
        <v>0</v>
      </c>
      <c r="S177">
        <f t="shared" si="48"/>
        <v>0</v>
      </c>
      <c r="T177">
        <f t="shared" si="49"/>
        <v>0</v>
      </c>
      <c r="U177">
        <f t="shared" si="50"/>
        <v>0</v>
      </c>
      <c r="V177">
        <f t="shared" si="51"/>
        <v>0</v>
      </c>
      <c r="W177">
        <f t="shared" si="52"/>
        <v>0</v>
      </c>
      <c r="X177">
        <f t="shared" si="53"/>
        <v>0</v>
      </c>
      <c r="Y177">
        <f t="shared" si="54"/>
        <v>0</v>
      </c>
      <c r="Z177">
        <f t="shared" si="55"/>
        <v>0</v>
      </c>
      <c r="AE177">
        <f t="shared" si="56"/>
        <v>0</v>
      </c>
      <c r="AF177">
        <f t="shared" si="57"/>
        <v>0</v>
      </c>
      <c r="AG177">
        <f t="shared" si="58"/>
        <v>0</v>
      </c>
      <c r="AH177">
        <f t="shared" si="59"/>
        <v>0</v>
      </c>
      <c r="AI177">
        <f t="shared" si="60"/>
        <v>0</v>
      </c>
      <c r="AM177">
        <f t="shared" si="61"/>
        <v>390</v>
      </c>
      <c r="AQ177">
        <f t="shared" si="62"/>
        <v>-3</v>
      </c>
    </row>
    <row r="178" spans="1:43">
      <c r="A178">
        <v>177</v>
      </c>
      <c r="B178" s="1">
        <v>43160</v>
      </c>
      <c r="C178" t="s">
        <v>6</v>
      </c>
      <c r="D178" t="s">
        <v>52</v>
      </c>
      <c r="E178">
        <v>2</v>
      </c>
      <c r="F178">
        <v>130</v>
      </c>
      <c r="G178">
        <f t="shared" si="43"/>
        <v>0</v>
      </c>
      <c r="I178">
        <f t="shared" si="44"/>
        <v>0</v>
      </c>
      <c r="K178">
        <f t="shared" si="45"/>
        <v>0</v>
      </c>
      <c r="M178">
        <f t="shared" si="46"/>
        <v>0</v>
      </c>
      <c r="R178">
        <f t="shared" si="47"/>
        <v>0</v>
      </c>
      <c r="S178">
        <f t="shared" si="48"/>
        <v>0</v>
      </c>
      <c r="T178">
        <f t="shared" si="49"/>
        <v>0</v>
      </c>
      <c r="U178">
        <f t="shared" si="50"/>
        <v>0</v>
      </c>
      <c r="V178">
        <f t="shared" si="51"/>
        <v>0</v>
      </c>
      <c r="W178">
        <f t="shared" si="52"/>
        <v>0</v>
      </c>
      <c r="X178">
        <f t="shared" si="53"/>
        <v>0</v>
      </c>
      <c r="Y178">
        <f t="shared" si="54"/>
        <v>0</v>
      </c>
      <c r="Z178">
        <f t="shared" si="55"/>
        <v>0</v>
      </c>
      <c r="AE178">
        <f t="shared" si="56"/>
        <v>0</v>
      </c>
      <c r="AF178">
        <f t="shared" si="57"/>
        <v>0</v>
      </c>
      <c r="AG178">
        <f t="shared" si="58"/>
        <v>0</v>
      </c>
      <c r="AH178">
        <f t="shared" si="59"/>
        <v>0</v>
      </c>
      <c r="AI178">
        <f t="shared" si="60"/>
        <v>0</v>
      </c>
      <c r="AM178">
        <f t="shared" si="61"/>
        <v>260</v>
      </c>
      <c r="AQ178">
        <f t="shared" si="62"/>
        <v>-2</v>
      </c>
    </row>
    <row r="179" spans="1:43">
      <c r="A179">
        <v>178</v>
      </c>
      <c r="B179" s="1">
        <v>43162</v>
      </c>
      <c r="C179" t="s">
        <v>6</v>
      </c>
      <c r="D179" t="s">
        <v>51</v>
      </c>
      <c r="E179">
        <v>2</v>
      </c>
      <c r="F179">
        <v>130</v>
      </c>
      <c r="G179">
        <f t="shared" si="43"/>
        <v>0</v>
      </c>
      <c r="I179">
        <f t="shared" si="44"/>
        <v>0</v>
      </c>
      <c r="K179">
        <f t="shared" si="45"/>
        <v>0</v>
      </c>
      <c r="M179">
        <f t="shared" si="46"/>
        <v>0</v>
      </c>
      <c r="R179">
        <f t="shared" si="47"/>
        <v>0</v>
      </c>
      <c r="S179">
        <f t="shared" si="48"/>
        <v>0</v>
      </c>
      <c r="T179">
        <f t="shared" si="49"/>
        <v>0</v>
      </c>
      <c r="U179">
        <f t="shared" si="50"/>
        <v>0</v>
      </c>
      <c r="V179">
        <f t="shared" si="51"/>
        <v>0</v>
      </c>
      <c r="W179">
        <f t="shared" si="52"/>
        <v>0</v>
      </c>
      <c r="X179">
        <f t="shared" si="53"/>
        <v>0</v>
      </c>
      <c r="Y179">
        <f t="shared" si="54"/>
        <v>0</v>
      </c>
      <c r="Z179">
        <f t="shared" si="55"/>
        <v>0</v>
      </c>
      <c r="AE179">
        <f t="shared" si="56"/>
        <v>0</v>
      </c>
      <c r="AF179">
        <f t="shared" si="57"/>
        <v>0</v>
      </c>
      <c r="AG179">
        <f t="shared" si="58"/>
        <v>0</v>
      </c>
      <c r="AH179">
        <f t="shared" si="59"/>
        <v>0</v>
      </c>
      <c r="AI179">
        <f t="shared" si="60"/>
        <v>0</v>
      </c>
      <c r="AM179">
        <f t="shared" si="61"/>
        <v>260</v>
      </c>
      <c r="AQ179">
        <f t="shared" si="62"/>
        <v>-2</v>
      </c>
    </row>
    <row r="180" spans="1:43">
      <c r="A180">
        <v>179</v>
      </c>
      <c r="B180" s="1">
        <v>43166</v>
      </c>
      <c r="C180" t="s">
        <v>6</v>
      </c>
      <c r="D180" t="s">
        <v>53</v>
      </c>
      <c r="E180">
        <v>2</v>
      </c>
      <c r="F180">
        <v>130</v>
      </c>
      <c r="G180">
        <f t="shared" si="43"/>
        <v>0</v>
      </c>
      <c r="I180">
        <f t="shared" si="44"/>
        <v>0</v>
      </c>
      <c r="K180">
        <f t="shared" si="45"/>
        <v>0</v>
      </c>
      <c r="M180">
        <f t="shared" si="46"/>
        <v>0</v>
      </c>
      <c r="R180">
        <f t="shared" si="47"/>
        <v>0</v>
      </c>
      <c r="S180">
        <f t="shared" si="48"/>
        <v>0</v>
      </c>
      <c r="T180">
        <f t="shared" si="49"/>
        <v>0</v>
      </c>
      <c r="U180">
        <f t="shared" si="50"/>
        <v>0</v>
      </c>
      <c r="V180">
        <f t="shared" si="51"/>
        <v>0</v>
      </c>
      <c r="W180">
        <f t="shared" si="52"/>
        <v>0</v>
      </c>
      <c r="X180">
        <f t="shared" si="53"/>
        <v>0</v>
      </c>
      <c r="Y180">
        <f t="shared" si="54"/>
        <v>0</v>
      </c>
      <c r="Z180">
        <f t="shared" si="55"/>
        <v>0</v>
      </c>
      <c r="AE180">
        <f t="shared" si="56"/>
        <v>0</v>
      </c>
      <c r="AF180">
        <f t="shared" si="57"/>
        <v>0</v>
      </c>
      <c r="AG180">
        <f t="shared" si="58"/>
        <v>0</v>
      </c>
      <c r="AH180">
        <f t="shared" si="59"/>
        <v>0</v>
      </c>
      <c r="AI180">
        <f t="shared" si="60"/>
        <v>0</v>
      </c>
      <c r="AM180">
        <f t="shared" si="61"/>
        <v>260</v>
      </c>
      <c r="AQ180">
        <f t="shared" si="62"/>
        <v>-2</v>
      </c>
    </row>
    <row r="181" spans="1:43">
      <c r="A181">
        <v>180</v>
      </c>
      <c r="B181" s="1">
        <v>43173</v>
      </c>
      <c r="C181" t="s">
        <v>6</v>
      </c>
      <c r="D181" t="s">
        <v>52</v>
      </c>
      <c r="E181">
        <v>1</v>
      </c>
      <c r="F181">
        <v>130</v>
      </c>
      <c r="G181">
        <f t="shared" si="43"/>
        <v>0</v>
      </c>
      <c r="I181">
        <f t="shared" si="44"/>
        <v>0</v>
      </c>
      <c r="K181">
        <f t="shared" si="45"/>
        <v>0</v>
      </c>
      <c r="M181">
        <f t="shared" si="46"/>
        <v>0</v>
      </c>
      <c r="R181">
        <f t="shared" si="47"/>
        <v>0</v>
      </c>
      <c r="S181">
        <f t="shared" si="48"/>
        <v>0</v>
      </c>
      <c r="T181">
        <f t="shared" si="49"/>
        <v>0</v>
      </c>
      <c r="U181">
        <f t="shared" si="50"/>
        <v>0</v>
      </c>
      <c r="V181">
        <f t="shared" si="51"/>
        <v>0</v>
      </c>
      <c r="W181">
        <f t="shared" si="52"/>
        <v>0</v>
      </c>
      <c r="X181">
        <f t="shared" si="53"/>
        <v>0</v>
      </c>
      <c r="Y181">
        <f t="shared" si="54"/>
        <v>0</v>
      </c>
      <c r="Z181">
        <f t="shared" si="55"/>
        <v>0</v>
      </c>
      <c r="AE181">
        <f t="shared" si="56"/>
        <v>0</v>
      </c>
      <c r="AF181">
        <f t="shared" si="57"/>
        <v>0</v>
      </c>
      <c r="AG181">
        <f t="shared" si="58"/>
        <v>0</v>
      </c>
      <c r="AH181">
        <f t="shared" si="59"/>
        <v>0</v>
      </c>
      <c r="AI181">
        <f t="shared" si="60"/>
        <v>0</v>
      </c>
      <c r="AM181">
        <f t="shared" si="61"/>
        <v>130</v>
      </c>
      <c r="AQ181">
        <f t="shared" si="62"/>
        <v>-1</v>
      </c>
    </row>
    <row r="182" spans="1:43">
      <c r="A182">
        <v>181</v>
      </c>
      <c r="B182" s="1">
        <v>43175</v>
      </c>
      <c r="C182" t="s">
        <v>6</v>
      </c>
      <c r="D182" t="s">
        <v>51</v>
      </c>
      <c r="E182">
        <v>1</v>
      </c>
      <c r="F182">
        <v>130</v>
      </c>
      <c r="G182">
        <f t="shared" si="43"/>
        <v>0</v>
      </c>
      <c r="I182">
        <f t="shared" si="44"/>
        <v>0</v>
      </c>
      <c r="K182">
        <f t="shared" si="45"/>
        <v>0</v>
      </c>
      <c r="M182">
        <f t="shared" si="46"/>
        <v>0</v>
      </c>
      <c r="R182">
        <f t="shared" si="47"/>
        <v>0</v>
      </c>
      <c r="S182">
        <f t="shared" si="48"/>
        <v>0</v>
      </c>
      <c r="T182">
        <f t="shared" si="49"/>
        <v>0</v>
      </c>
      <c r="U182">
        <f t="shared" si="50"/>
        <v>0</v>
      </c>
      <c r="V182">
        <f t="shared" si="51"/>
        <v>0</v>
      </c>
      <c r="W182">
        <f t="shared" si="52"/>
        <v>0</v>
      </c>
      <c r="X182">
        <f t="shared" si="53"/>
        <v>0</v>
      </c>
      <c r="Y182">
        <f t="shared" si="54"/>
        <v>0</v>
      </c>
      <c r="Z182">
        <f t="shared" si="55"/>
        <v>0</v>
      </c>
      <c r="AE182">
        <f t="shared" si="56"/>
        <v>0</v>
      </c>
      <c r="AF182">
        <f t="shared" si="57"/>
        <v>0</v>
      </c>
      <c r="AG182">
        <f t="shared" si="58"/>
        <v>0</v>
      </c>
      <c r="AH182">
        <f t="shared" si="59"/>
        <v>0</v>
      </c>
      <c r="AI182">
        <f t="shared" si="60"/>
        <v>0</v>
      </c>
      <c r="AM182">
        <f t="shared" si="61"/>
        <v>130</v>
      </c>
      <c r="AQ182">
        <f t="shared" si="62"/>
        <v>-1</v>
      </c>
    </row>
    <row r="183" spans="1:43">
      <c r="A183">
        <v>182</v>
      </c>
      <c r="B183" s="1">
        <v>43179</v>
      </c>
      <c r="C183" t="s">
        <v>6</v>
      </c>
      <c r="D183" t="s">
        <v>53</v>
      </c>
      <c r="E183">
        <v>1</v>
      </c>
      <c r="F183">
        <v>130</v>
      </c>
      <c r="G183">
        <f t="shared" si="43"/>
        <v>0</v>
      </c>
      <c r="I183">
        <f t="shared" si="44"/>
        <v>0</v>
      </c>
      <c r="K183">
        <f t="shared" si="45"/>
        <v>0</v>
      </c>
      <c r="M183">
        <f t="shared" si="46"/>
        <v>0</v>
      </c>
      <c r="R183">
        <f t="shared" si="47"/>
        <v>0</v>
      </c>
      <c r="S183">
        <f t="shared" si="48"/>
        <v>0</v>
      </c>
      <c r="T183">
        <f t="shared" si="49"/>
        <v>0</v>
      </c>
      <c r="U183">
        <f t="shared" si="50"/>
        <v>0</v>
      </c>
      <c r="V183">
        <f t="shared" si="51"/>
        <v>0</v>
      </c>
      <c r="W183">
        <f t="shared" si="52"/>
        <v>0</v>
      </c>
      <c r="X183">
        <f t="shared" si="53"/>
        <v>0</v>
      </c>
      <c r="Y183">
        <f t="shared" si="54"/>
        <v>0</v>
      </c>
      <c r="Z183">
        <f t="shared" si="55"/>
        <v>0</v>
      </c>
      <c r="AE183">
        <f t="shared" si="56"/>
        <v>0</v>
      </c>
      <c r="AF183">
        <f t="shared" si="57"/>
        <v>0</v>
      </c>
      <c r="AG183">
        <f t="shared" si="58"/>
        <v>0</v>
      </c>
      <c r="AH183">
        <f t="shared" si="59"/>
        <v>0</v>
      </c>
      <c r="AI183">
        <f t="shared" si="60"/>
        <v>0</v>
      </c>
      <c r="AM183">
        <f t="shared" si="61"/>
        <v>130</v>
      </c>
      <c r="AQ183">
        <f t="shared" si="62"/>
        <v>-1</v>
      </c>
    </row>
    <row r="184" spans="1:43">
      <c r="A184">
        <v>183</v>
      </c>
      <c r="B184" s="1">
        <v>43186</v>
      </c>
      <c r="C184" t="s">
        <v>6</v>
      </c>
      <c r="D184" t="s">
        <v>52</v>
      </c>
      <c r="E184">
        <v>1</v>
      </c>
      <c r="F184">
        <v>130</v>
      </c>
      <c r="G184">
        <f t="shared" si="43"/>
        <v>0</v>
      </c>
      <c r="I184">
        <f t="shared" si="44"/>
        <v>0</v>
      </c>
      <c r="K184">
        <f t="shared" si="45"/>
        <v>0</v>
      </c>
      <c r="M184">
        <f t="shared" si="46"/>
        <v>0</v>
      </c>
      <c r="R184">
        <f t="shared" si="47"/>
        <v>0</v>
      </c>
      <c r="S184">
        <f t="shared" si="48"/>
        <v>0</v>
      </c>
      <c r="T184">
        <f t="shared" si="49"/>
        <v>0</v>
      </c>
      <c r="U184">
        <f t="shared" si="50"/>
        <v>0</v>
      </c>
      <c r="V184">
        <f t="shared" si="51"/>
        <v>0</v>
      </c>
      <c r="W184">
        <f t="shared" si="52"/>
        <v>0</v>
      </c>
      <c r="X184">
        <f t="shared" si="53"/>
        <v>0</v>
      </c>
      <c r="Y184">
        <f t="shared" si="54"/>
        <v>0</v>
      </c>
      <c r="Z184">
        <f t="shared" si="55"/>
        <v>0</v>
      </c>
      <c r="AE184">
        <f t="shared" si="56"/>
        <v>0</v>
      </c>
      <c r="AF184">
        <f t="shared" si="57"/>
        <v>0</v>
      </c>
      <c r="AG184">
        <f t="shared" si="58"/>
        <v>0</v>
      </c>
      <c r="AH184">
        <f t="shared" si="59"/>
        <v>0</v>
      </c>
      <c r="AI184">
        <f t="shared" si="60"/>
        <v>0</v>
      </c>
      <c r="AM184">
        <f t="shared" si="61"/>
        <v>130</v>
      </c>
      <c r="AQ184">
        <f t="shared" si="62"/>
        <v>-1</v>
      </c>
    </row>
    <row r="185" spans="1:43">
      <c r="A185">
        <v>184</v>
      </c>
      <c r="B185" s="1">
        <v>43188</v>
      </c>
      <c r="C185" t="s">
        <v>6</v>
      </c>
      <c r="D185" t="s">
        <v>51</v>
      </c>
      <c r="E185">
        <v>1</v>
      </c>
      <c r="F185">
        <v>130</v>
      </c>
      <c r="G185">
        <f t="shared" si="43"/>
        <v>0</v>
      </c>
      <c r="I185">
        <f t="shared" si="44"/>
        <v>0</v>
      </c>
      <c r="K185">
        <f t="shared" si="45"/>
        <v>0</v>
      </c>
      <c r="M185">
        <f t="shared" si="46"/>
        <v>0</v>
      </c>
      <c r="R185">
        <f t="shared" si="47"/>
        <v>0</v>
      </c>
      <c r="S185">
        <f t="shared" si="48"/>
        <v>0</v>
      </c>
      <c r="T185">
        <f t="shared" si="49"/>
        <v>0</v>
      </c>
      <c r="U185">
        <f t="shared" si="50"/>
        <v>0</v>
      </c>
      <c r="V185">
        <f t="shared" si="51"/>
        <v>0</v>
      </c>
      <c r="W185">
        <f t="shared" si="52"/>
        <v>0</v>
      </c>
      <c r="X185">
        <f t="shared" si="53"/>
        <v>0</v>
      </c>
      <c r="Y185">
        <f t="shared" si="54"/>
        <v>0</v>
      </c>
      <c r="Z185">
        <f t="shared" si="55"/>
        <v>0</v>
      </c>
      <c r="AE185">
        <f t="shared" si="56"/>
        <v>0</v>
      </c>
      <c r="AF185">
        <f t="shared" si="57"/>
        <v>0</v>
      </c>
      <c r="AG185">
        <f t="shared" si="58"/>
        <v>0</v>
      </c>
      <c r="AH185">
        <f t="shared" si="59"/>
        <v>0</v>
      </c>
      <c r="AI185">
        <f t="shared" si="60"/>
        <v>0</v>
      </c>
      <c r="AM185">
        <f t="shared" si="61"/>
        <v>130</v>
      </c>
      <c r="AQ185">
        <f t="shared" si="62"/>
        <v>-1</v>
      </c>
    </row>
    <row r="186" spans="1:43">
      <c r="A186">
        <v>185</v>
      </c>
      <c r="B186" s="1">
        <v>43192</v>
      </c>
      <c r="C186" t="s">
        <v>6</v>
      </c>
      <c r="D186" t="s">
        <v>53</v>
      </c>
      <c r="E186">
        <v>2</v>
      </c>
      <c r="F186">
        <v>130</v>
      </c>
      <c r="G186">
        <f t="shared" si="43"/>
        <v>0</v>
      </c>
      <c r="I186">
        <f t="shared" si="44"/>
        <v>0</v>
      </c>
      <c r="K186">
        <f t="shared" si="45"/>
        <v>0</v>
      </c>
      <c r="M186">
        <f t="shared" si="46"/>
        <v>0</v>
      </c>
      <c r="R186">
        <f t="shared" si="47"/>
        <v>0</v>
      </c>
      <c r="S186">
        <f t="shared" si="48"/>
        <v>0</v>
      </c>
      <c r="T186">
        <f t="shared" si="49"/>
        <v>0</v>
      </c>
      <c r="U186">
        <f t="shared" si="50"/>
        <v>0</v>
      </c>
      <c r="V186">
        <f t="shared" si="51"/>
        <v>0</v>
      </c>
      <c r="W186">
        <f t="shared" si="52"/>
        <v>0</v>
      </c>
      <c r="X186">
        <f t="shared" si="53"/>
        <v>0</v>
      </c>
      <c r="Y186">
        <f t="shared" si="54"/>
        <v>0</v>
      </c>
      <c r="Z186">
        <f t="shared" si="55"/>
        <v>0</v>
      </c>
      <c r="AE186">
        <f t="shared" si="56"/>
        <v>0</v>
      </c>
      <c r="AF186">
        <f t="shared" si="57"/>
        <v>0</v>
      </c>
      <c r="AG186">
        <f t="shared" si="58"/>
        <v>0</v>
      </c>
      <c r="AH186">
        <f t="shared" si="59"/>
        <v>0</v>
      </c>
      <c r="AI186">
        <f t="shared" si="60"/>
        <v>0</v>
      </c>
      <c r="AM186">
        <f t="shared" si="61"/>
        <v>260</v>
      </c>
      <c r="AQ186">
        <f t="shared" si="62"/>
        <v>-2</v>
      </c>
    </row>
    <row r="187" spans="1:43">
      <c r="A187">
        <v>186</v>
      </c>
      <c r="B187" s="1">
        <v>43199</v>
      </c>
      <c r="C187" t="s">
        <v>6</v>
      </c>
      <c r="D187" t="s">
        <v>52</v>
      </c>
      <c r="E187">
        <v>1</v>
      </c>
      <c r="F187">
        <v>130</v>
      </c>
      <c r="G187">
        <f t="shared" si="43"/>
        <v>0</v>
      </c>
      <c r="I187">
        <f t="shared" si="44"/>
        <v>0</v>
      </c>
      <c r="K187">
        <f t="shared" si="45"/>
        <v>0</v>
      </c>
      <c r="M187">
        <f t="shared" si="46"/>
        <v>0</v>
      </c>
      <c r="R187">
        <f t="shared" si="47"/>
        <v>0</v>
      </c>
      <c r="S187">
        <f t="shared" si="48"/>
        <v>0</v>
      </c>
      <c r="T187">
        <f t="shared" si="49"/>
        <v>0</v>
      </c>
      <c r="U187">
        <f t="shared" si="50"/>
        <v>0</v>
      </c>
      <c r="V187">
        <f t="shared" si="51"/>
        <v>0</v>
      </c>
      <c r="W187">
        <f t="shared" si="52"/>
        <v>0</v>
      </c>
      <c r="X187">
        <f t="shared" si="53"/>
        <v>0</v>
      </c>
      <c r="Y187">
        <f t="shared" si="54"/>
        <v>0</v>
      </c>
      <c r="Z187">
        <f t="shared" si="55"/>
        <v>0</v>
      </c>
      <c r="AE187">
        <f t="shared" si="56"/>
        <v>0</v>
      </c>
      <c r="AF187">
        <f t="shared" si="57"/>
        <v>0</v>
      </c>
      <c r="AG187">
        <f t="shared" si="58"/>
        <v>0</v>
      </c>
      <c r="AH187">
        <f t="shared" si="59"/>
        <v>0</v>
      </c>
      <c r="AI187">
        <f t="shared" si="60"/>
        <v>0</v>
      </c>
      <c r="AM187">
        <f t="shared" si="61"/>
        <v>130</v>
      </c>
      <c r="AQ187">
        <f t="shared" si="62"/>
        <v>-1</v>
      </c>
    </row>
    <row r="188" spans="1:43">
      <c r="A188">
        <v>187</v>
      </c>
      <c r="B188" s="1">
        <v>43201</v>
      </c>
      <c r="C188" t="s">
        <v>6</v>
      </c>
      <c r="D188" t="s">
        <v>51</v>
      </c>
      <c r="E188">
        <v>1</v>
      </c>
      <c r="F188">
        <v>130</v>
      </c>
      <c r="G188">
        <f t="shared" si="43"/>
        <v>0</v>
      </c>
      <c r="I188">
        <f t="shared" si="44"/>
        <v>0</v>
      </c>
      <c r="K188">
        <f t="shared" si="45"/>
        <v>0</v>
      </c>
      <c r="M188">
        <f t="shared" si="46"/>
        <v>0</v>
      </c>
      <c r="R188">
        <f t="shared" si="47"/>
        <v>0</v>
      </c>
      <c r="S188">
        <f t="shared" si="48"/>
        <v>0</v>
      </c>
      <c r="T188">
        <f t="shared" si="49"/>
        <v>0</v>
      </c>
      <c r="U188">
        <f t="shared" si="50"/>
        <v>0</v>
      </c>
      <c r="V188">
        <f t="shared" si="51"/>
        <v>0</v>
      </c>
      <c r="W188">
        <f t="shared" si="52"/>
        <v>0</v>
      </c>
      <c r="X188">
        <f t="shared" si="53"/>
        <v>0</v>
      </c>
      <c r="Y188">
        <f t="shared" si="54"/>
        <v>0</v>
      </c>
      <c r="Z188">
        <f t="shared" si="55"/>
        <v>0</v>
      </c>
      <c r="AE188">
        <f t="shared" si="56"/>
        <v>0</v>
      </c>
      <c r="AF188">
        <f t="shared" si="57"/>
        <v>0</v>
      </c>
      <c r="AG188">
        <f t="shared" si="58"/>
        <v>0</v>
      </c>
      <c r="AH188">
        <f t="shared" si="59"/>
        <v>0</v>
      </c>
      <c r="AI188">
        <f t="shared" si="60"/>
        <v>0</v>
      </c>
      <c r="AM188">
        <f t="shared" si="61"/>
        <v>130</v>
      </c>
      <c r="AQ188">
        <f t="shared" si="62"/>
        <v>-1</v>
      </c>
    </row>
    <row r="189" spans="1:43">
      <c r="A189">
        <v>188</v>
      </c>
      <c r="B189" s="1">
        <v>43205</v>
      </c>
      <c r="C189" t="s">
        <v>6</v>
      </c>
      <c r="D189" t="s">
        <v>53</v>
      </c>
      <c r="E189">
        <v>1</v>
      </c>
      <c r="F189">
        <v>130</v>
      </c>
      <c r="G189">
        <f t="shared" si="43"/>
        <v>0</v>
      </c>
      <c r="I189">
        <f t="shared" si="44"/>
        <v>0</v>
      </c>
      <c r="K189">
        <f t="shared" si="45"/>
        <v>0</v>
      </c>
      <c r="M189">
        <f t="shared" si="46"/>
        <v>0</v>
      </c>
      <c r="R189">
        <f t="shared" si="47"/>
        <v>0</v>
      </c>
      <c r="S189">
        <f t="shared" si="48"/>
        <v>0</v>
      </c>
      <c r="T189">
        <f t="shared" si="49"/>
        <v>0</v>
      </c>
      <c r="U189">
        <f t="shared" si="50"/>
        <v>0</v>
      </c>
      <c r="V189">
        <f t="shared" si="51"/>
        <v>0</v>
      </c>
      <c r="W189">
        <f t="shared" si="52"/>
        <v>0</v>
      </c>
      <c r="X189">
        <f t="shared" si="53"/>
        <v>0</v>
      </c>
      <c r="Y189">
        <f t="shared" si="54"/>
        <v>0</v>
      </c>
      <c r="Z189">
        <f t="shared" si="55"/>
        <v>0</v>
      </c>
      <c r="AE189">
        <f t="shared" si="56"/>
        <v>0</v>
      </c>
      <c r="AF189">
        <f t="shared" si="57"/>
        <v>0</v>
      </c>
      <c r="AG189">
        <f t="shared" si="58"/>
        <v>0</v>
      </c>
      <c r="AH189">
        <f t="shared" si="59"/>
        <v>0</v>
      </c>
      <c r="AI189">
        <f t="shared" si="60"/>
        <v>0</v>
      </c>
      <c r="AM189">
        <f t="shared" si="61"/>
        <v>130</v>
      </c>
      <c r="AQ189">
        <f t="shared" si="62"/>
        <v>-1</v>
      </c>
    </row>
    <row r="190" spans="1:43">
      <c r="A190">
        <v>189</v>
      </c>
      <c r="B190" s="1">
        <v>43212</v>
      </c>
      <c r="C190" t="s">
        <v>6</v>
      </c>
      <c r="D190" t="s">
        <v>52</v>
      </c>
      <c r="E190">
        <v>3</v>
      </c>
      <c r="F190">
        <v>130</v>
      </c>
      <c r="G190">
        <f t="shared" si="43"/>
        <v>0</v>
      </c>
      <c r="I190">
        <f t="shared" si="44"/>
        <v>0</v>
      </c>
      <c r="K190">
        <f t="shared" si="45"/>
        <v>0</v>
      </c>
      <c r="M190">
        <f t="shared" si="46"/>
        <v>0</v>
      </c>
      <c r="R190">
        <f t="shared" si="47"/>
        <v>0</v>
      </c>
      <c r="S190">
        <f t="shared" si="48"/>
        <v>0</v>
      </c>
      <c r="T190">
        <f t="shared" si="49"/>
        <v>0</v>
      </c>
      <c r="U190">
        <f t="shared" si="50"/>
        <v>0</v>
      </c>
      <c r="V190">
        <f t="shared" si="51"/>
        <v>0</v>
      </c>
      <c r="W190">
        <f t="shared" si="52"/>
        <v>0</v>
      </c>
      <c r="X190">
        <f t="shared" si="53"/>
        <v>0</v>
      </c>
      <c r="Y190">
        <f t="shared" si="54"/>
        <v>0</v>
      </c>
      <c r="Z190">
        <f t="shared" si="55"/>
        <v>0</v>
      </c>
      <c r="AE190">
        <f t="shared" si="56"/>
        <v>0</v>
      </c>
      <c r="AF190">
        <f t="shared" si="57"/>
        <v>0</v>
      </c>
      <c r="AG190">
        <f t="shared" si="58"/>
        <v>0</v>
      </c>
      <c r="AH190">
        <f t="shared" si="59"/>
        <v>0</v>
      </c>
      <c r="AI190">
        <f t="shared" si="60"/>
        <v>0</v>
      </c>
      <c r="AM190">
        <f t="shared" si="61"/>
        <v>390</v>
      </c>
      <c r="AQ190">
        <f t="shared" si="62"/>
        <v>-3</v>
      </c>
    </row>
    <row r="191" spans="1:43">
      <c r="A191">
        <v>190</v>
      </c>
      <c r="B191" s="1">
        <v>43214</v>
      </c>
      <c r="C191" t="s">
        <v>6</v>
      </c>
      <c r="D191" t="s">
        <v>51</v>
      </c>
      <c r="E191">
        <v>3</v>
      </c>
      <c r="F191">
        <v>130</v>
      </c>
      <c r="G191">
        <f t="shared" si="43"/>
        <v>0</v>
      </c>
      <c r="I191">
        <f t="shared" si="44"/>
        <v>0</v>
      </c>
      <c r="K191">
        <f t="shared" si="45"/>
        <v>0</v>
      </c>
      <c r="M191">
        <f t="shared" si="46"/>
        <v>0</v>
      </c>
      <c r="R191">
        <f t="shared" si="47"/>
        <v>0</v>
      </c>
      <c r="S191">
        <f t="shared" si="48"/>
        <v>0</v>
      </c>
      <c r="T191">
        <f t="shared" si="49"/>
        <v>0</v>
      </c>
      <c r="U191">
        <f t="shared" si="50"/>
        <v>0</v>
      </c>
      <c r="V191">
        <f t="shared" si="51"/>
        <v>0</v>
      </c>
      <c r="W191">
        <f t="shared" si="52"/>
        <v>0</v>
      </c>
      <c r="X191">
        <f t="shared" si="53"/>
        <v>0</v>
      </c>
      <c r="Y191">
        <f t="shared" si="54"/>
        <v>0</v>
      </c>
      <c r="Z191">
        <f t="shared" si="55"/>
        <v>0</v>
      </c>
      <c r="AE191">
        <f t="shared" si="56"/>
        <v>0</v>
      </c>
      <c r="AF191">
        <f t="shared" si="57"/>
        <v>0</v>
      </c>
      <c r="AG191">
        <f t="shared" si="58"/>
        <v>0</v>
      </c>
      <c r="AH191">
        <f t="shared" si="59"/>
        <v>0</v>
      </c>
      <c r="AI191">
        <f t="shared" si="60"/>
        <v>0</v>
      </c>
      <c r="AM191">
        <f t="shared" si="61"/>
        <v>390</v>
      </c>
      <c r="AQ191">
        <f t="shared" si="62"/>
        <v>-3</v>
      </c>
    </row>
    <row r="192" spans="1:43">
      <c r="A192">
        <v>191</v>
      </c>
      <c r="B192" s="1">
        <v>43218</v>
      </c>
      <c r="C192" t="s">
        <v>6</v>
      </c>
      <c r="D192" t="s">
        <v>53</v>
      </c>
      <c r="E192">
        <v>1</v>
      </c>
      <c r="F192">
        <v>130</v>
      </c>
      <c r="G192">
        <f t="shared" si="43"/>
        <v>0</v>
      </c>
      <c r="I192">
        <f t="shared" si="44"/>
        <v>0</v>
      </c>
      <c r="K192">
        <f t="shared" si="45"/>
        <v>0</v>
      </c>
      <c r="M192">
        <f t="shared" si="46"/>
        <v>0</v>
      </c>
      <c r="R192">
        <f t="shared" si="47"/>
        <v>0</v>
      </c>
      <c r="S192">
        <f t="shared" si="48"/>
        <v>0</v>
      </c>
      <c r="T192">
        <f t="shared" si="49"/>
        <v>0</v>
      </c>
      <c r="U192">
        <f t="shared" si="50"/>
        <v>0</v>
      </c>
      <c r="V192">
        <f t="shared" si="51"/>
        <v>0</v>
      </c>
      <c r="W192">
        <f t="shared" si="52"/>
        <v>0</v>
      </c>
      <c r="X192">
        <f t="shared" si="53"/>
        <v>0</v>
      </c>
      <c r="Y192">
        <f t="shared" si="54"/>
        <v>0</v>
      </c>
      <c r="Z192">
        <f t="shared" si="55"/>
        <v>0</v>
      </c>
      <c r="AE192">
        <f t="shared" si="56"/>
        <v>0</v>
      </c>
      <c r="AF192">
        <f t="shared" si="57"/>
        <v>0</v>
      </c>
      <c r="AG192">
        <f t="shared" si="58"/>
        <v>0</v>
      </c>
      <c r="AH192">
        <f t="shared" si="59"/>
        <v>0</v>
      </c>
      <c r="AI192">
        <f t="shared" si="60"/>
        <v>0</v>
      </c>
      <c r="AM192">
        <f t="shared" si="61"/>
        <v>130</v>
      </c>
      <c r="AQ192">
        <f t="shared" si="62"/>
        <v>-1</v>
      </c>
    </row>
    <row r="193" spans="1:43">
      <c r="A193">
        <v>192</v>
      </c>
      <c r="B193" s="1">
        <v>43225</v>
      </c>
      <c r="C193" t="s">
        <v>6</v>
      </c>
      <c r="D193" t="s">
        <v>52</v>
      </c>
      <c r="E193">
        <v>1</v>
      </c>
      <c r="F193">
        <v>130</v>
      </c>
      <c r="G193">
        <f t="shared" si="43"/>
        <v>0</v>
      </c>
      <c r="I193">
        <f t="shared" si="44"/>
        <v>0</v>
      </c>
      <c r="K193">
        <f t="shared" si="45"/>
        <v>0</v>
      </c>
      <c r="M193">
        <f t="shared" si="46"/>
        <v>0</v>
      </c>
      <c r="R193">
        <f t="shared" si="47"/>
        <v>0</v>
      </c>
      <c r="S193">
        <f t="shared" si="48"/>
        <v>0</v>
      </c>
      <c r="T193">
        <f t="shared" si="49"/>
        <v>0</v>
      </c>
      <c r="U193">
        <f t="shared" si="50"/>
        <v>0</v>
      </c>
      <c r="V193">
        <f t="shared" si="51"/>
        <v>0</v>
      </c>
      <c r="W193">
        <f t="shared" si="52"/>
        <v>0</v>
      </c>
      <c r="X193">
        <f t="shared" si="53"/>
        <v>0</v>
      </c>
      <c r="Y193">
        <f t="shared" si="54"/>
        <v>0</v>
      </c>
      <c r="Z193">
        <f t="shared" si="55"/>
        <v>0</v>
      </c>
      <c r="AE193">
        <f t="shared" si="56"/>
        <v>0</v>
      </c>
      <c r="AF193">
        <f t="shared" si="57"/>
        <v>0</v>
      </c>
      <c r="AG193">
        <f t="shared" si="58"/>
        <v>0</v>
      </c>
      <c r="AH193">
        <f t="shared" si="59"/>
        <v>0</v>
      </c>
      <c r="AI193">
        <f t="shared" si="60"/>
        <v>0</v>
      </c>
      <c r="AM193">
        <f t="shared" si="61"/>
        <v>130</v>
      </c>
      <c r="AQ193">
        <f t="shared" si="62"/>
        <v>-1</v>
      </c>
    </row>
    <row r="194" spans="1:43">
      <c r="A194">
        <v>193</v>
      </c>
      <c r="B194" s="1">
        <v>43227</v>
      </c>
      <c r="C194" t="s">
        <v>6</v>
      </c>
      <c r="D194" t="s">
        <v>51</v>
      </c>
      <c r="E194">
        <v>1</v>
      </c>
      <c r="F194">
        <v>130</v>
      </c>
      <c r="G194">
        <f t="shared" si="43"/>
        <v>0</v>
      </c>
      <c r="I194">
        <f t="shared" si="44"/>
        <v>0</v>
      </c>
      <c r="K194">
        <f t="shared" si="45"/>
        <v>0</v>
      </c>
      <c r="M194">
        <f t="shared" si="46"/>
        <v>0</v>
      </c>
      <c r="R194">
        <f t="shared" si="47"/>
        <v>0</v>
      </c>
      <c r="S194">
        <f t="shared" si="48"/>
        <v>0</v>
      </c>
      <c r="T194">
        <f t="shared" si="49"/>
        <v>0</v>
      </c>
      <c r="U194">
        <f t="shared" si="50"/>
        <v>0</v>
      </c>
      <c r="V194">
        <f t="shared" si="51"/>
        <v>0</v>
      </c>
      <c r="W194">
        <f t="shared" si="52"/>
        <v>0</v>
      </c>
      <c r="X194">
        <f t="shared" si="53"/>
        <v>0</v>
      </c>
      <c r="Y194">
        <f t="shared" si="54"/>
        <v>0</v>
      </c>
      <c r="Z194">
        <f t="shared" si="55"/>
        <v>0</v>
      </c>
      <c r="AE194">
        <f t="shared" si="56"/>
        <v>0</v>
      </c>
      <c r="AF194">
        <f t="shared" si="57"/>
        <v>0</v>
      </c>
      <c r="AG194">
        <f t="shared" si="58"/>
        <v>0</v>
      </c>
      <c r="AH194">
        <f t="shared" si="59"/>
        <v>0</v>
      </c>
      <c r="AI194">
        <f t="shared" si="60"/>
        <v>0</v>
      </c>
      <c r="AM194">
        <f t="shared" si="61"/>
        <v>130</v>
      </c>
      <c r="AQ194">
        <f t="shared" si="62"/>
        <v>-1</v>
      </c>
    </row>
    <row r="195" spans="1:43">
      <c r="A195">
        <v>194</v>
      </c>
      <c r="B195" s="1">
        <v>43231</v>
      </c>
      <c r="C195" t="s">
        <v>6</v>
      </c>
      <c r="D195" t="s">
        <v>53</v>
      </c>
      <c r="E195">
        <v>1</v>
      </c>
      <c r="F195">
        <v>130</v>
      </c>
      <c r="G195">
        <f t="shared" ref="G195:G258" si="63">IF(AND(C195="SALE",YEAR(B195)=2017),E195*F195,0)</f>
        <v>0</v>
      </c>
      <c r="I195">
        <f t="shared" ref="I195:I258" si="64">IF(AND(C195="RESUPPLY",YEAR(B195)=2017),E195*F195,0)</f>
        <v>0</v>
      </c>
      <c r="K195">
        <f t="shared" ref="K195:K258" si="65">IF(AND(C195="SALE",YEAR(B195)=2017),E195,0)</f>
        <v>0</v>
      </c>
      <c r="M195">
        <f t="shared" ref="M195:M258" si="66">IF(AND(C195="RESUPPLY",YEAR(B195)=2017),E195,0)</f>
        <v>0</v>
      </c>
      <c r="R195">
        <f t="shared" ref="R195:R258" si="67">IF(AND(C195="SALE",COUNTIF(D195,"???????Gry")=1,YEAR(B195)=2017),E195,0)</f>
        <v>0</v>
      </c>
      <c r="S195">
        <f t="shared" ref="S195:S258" si="68">IF(AND(C195="SALE",COUNTIF(D195,"???????Bla")=1,YEAR(B195)=2017),E195,0)</f>
        <v>0</v>
      </c>
      <c r="T195">
        <f t="shared" ref="T195:T258" si="69">IF(AND(C195="SALE",COUNTIF(D195,"???????Whi")=1,YEAR(B195)=2017),E195,0)</f>
        <v>0</v>
      </c>
      <c r="U195">
        <f t="shared" ref="U195:U258" si="70">IF(AND(C195="SALE",COUNTIF(D195,"???????Red")=1,YEAR(B195)=2017),E195,0)</f>
        <v>0</v>
      </c>
      <c r="V195">
        <f t="shared" ref="V195:V258" si="71">IF(AND(C195="SALE",COUNTIF(D195,"???????Grn")=1,YEAR(B195)=2017),E195,0)</f>
        <v>0</v>
      </c>
      <c r="W195">
        <f t="shared" ref="W195:W258" si="72">IF(AND(C195="SALE",COUNTIF(D195,"???????Pin")=1,YEAR(B195)=2017),E195,0)</f>
        <v>0</v>
      </c>
      <c r="X195">
        <f t="shared" ref="X195:X258" si="73">IF(AND(C195="SALE",COUNTIF(D195,"???????Eco")=1,YEAR(B195)=2017),E195,0)</f>
        <v>0</v>
      </c>
      <c r="Y195">
        <f t="shared" ref="Y195:Y258" si="74">IF(AND(C195="SALE",COUNTIF(D195,"???????Blu")=1,YEAR(B195)=2017),E195,0)</f>
        <v>0</v>
      </c>
      <c r="Z195">
        <f t="shared" ref="Z195:Z258" si="75">IF(AND(C195="SALE",COUNTIF(D195,"???????LBl")=1,YEAR(B195)=2017),E195,0)</f>
        <v>0</v>
      </c>
      <c r="AE195">
        <f t="shared" ref="AE195:AE258" si="76">IF(AND(C195="SALE",COUNTIF(D195,"????01????")=1,YEAR(B195)=2017),E195,0)</f>
        <v>0</v>
      </c>
      <c r="AF195">
        <f t="shared" ref="AF195:AF258" si="77">IF(AND(C195="SALE",COUNTIF(D195,"????02????")=1,YEAR(B195)=2017),E195,0)</f>
        <v>0</v>
      </c>
      <c r="AG195">
        <f t="shared" ref="AG195:AG258" si="78">IF(AND(C195="SALE",COUNTIF(D195,"????03????")=1,YEAR(B195)=2017),E195,0)</f>
        <v>0</v>
      </c>
      <c r="AH195">
        <f t="shared" ref="AH195:AH258" si="79">IF(AND(C195="SALE",COUNTIF(D195,"????04????")=1,YEAR(B195)=2017),E195,0)</f>
        <v>0</v>
      </c>
      <c r="AI195">
        <f t="shared" ref="AI195:AI258" si="80">IF(AND(C195="SALE",COUNTIF(D195,"????04????")=1,YEAR(B195)=2017),E195,0)</f>
        <v>0</v>
      </c>
      <c r="AM195">
        <f t="shared" ref="AM195:AM258" si="81">IF(C195="SALE",E195*F195,0)</f>
        <v>130</v>
      </c>
      <c r="AQ195">
        <f t="shared" ref="AQ195:AQ258" si="82">IF(C195="RESUPPLY",E195,-E195)</f>
        <v>-1</v>
      </c>
    </row>
    <row r="196" spans="1:43">
      <c r="A196">
        <v>195</v>
      </c>
      <c r="B196" s="1">
        <v>43238</v>
      </c>
      <c r="C196" t="s">
        <v>6</v>
      </c>
      <c r="D196" t="s">
        <v>52</v>
      </c>
      <c r="E196">
        <v>1</v>
      </c>
      <c r="F196">
        <v>130</v>
      </c>
      <c r="G196">
        <f t="shared" si="63"/>
        <v>0</v>
      </c>
      <c r="I196">
        <f t="shared" si="64"/>
        <v>0</v>
      </c>
      <c r="K196">
        <f t="shared" si="65"/>
        <v>0</v>
      </c>
      <c r="M196">
        <f t="shared" si="66"/>
        <v>0</v>
      </c>
      <c r="R196">
        <f t="shared" si="67"/>
        <v>0</v>
      </c>
      <c r="S196">
        <f t="shared" si="68"/>
        <v>0</v>
      </c>
      <c r="T196">
        <f t="shared" si="69"/>
        <v>0</v>
      </c>
      <c r="U196">
        <f t="shared" si="70"/>
        <v>0</v>
      </c>
      <c r="V196">
        <f t="shared" si="71"/>
        <v>0</v>
      </c>
      <c r="W196">
        <f t="shared" si="72"/>
        <v>0</v>
      </c>
      <c r="X196">
        <f t="shared" si="73"/>
        <v>0</v>
      </c>
      <c r="Y196">
        <f t="shared" si="74"/>
        <v>0</v>
      </c>
      <c r="Z196">
        <f t="shared" si="75"/>
        <v>0</v>
      </c>
      <c r="AE196">
        <f t="shared" si="76"/>
        <v>0</v>
      </c>
      <c r="AF196">
        <f t="shared" si="77"/>
        <v>0</v>
      </c>
      <c r="AG196">
        <f t="shared" si="78"/>
        <v>0</v>
      </c>
      <c r="AH196">
        <f t="shared" si="79"/>
        <v>0</v>
      </c>
      <c r="AI196">
        <f t="shared" si="80"/>
        <v>0</v>
      </c>
      <c r="AM196">
        <f t="shared" si="81"/>
        <v>130</v>
      </c>
      <c r="AQ196">
        <f t="shared" si="82"/>
        <v>-1</v>
      </c>
    </row>
    <row r="197" spans="1:43">
      <c r="A197">
        <v>196</v>
      </c>
      <c r="B197" s="1">
        <v>43240</v>
      </c>
      <c r="C197" t="s">
        <v>6</v>
      </c>
      <c r="D197" t="s">
        <v>51</v>
      </c>
      <c r="E197">
        <v>1</v>
      </c>
      <c r="F197">
        <v>130</v>
      </c>
      <c r="G197">
        <f t="shared" si="63"/>
        <v>0</v>
      </c>
      <c r="I197">
        <f t="shared" si="64"/>
        <v>0</v>
      </c>
      <c r="K197">
        <f t="shared" si="65"/>
        <v>0</v>
      </c>
      <c r="M197">
        <f t="shared" si="66"/>
        <v>0</v>
      </c>
      <c r="R197">
        <f t="shared" si="67"/>
        <v>0</v>
      </c>
      <c r="S197">
        <f t="shared" si="68"/>
        <v>0</v>
      </c>
      <c r="T197">
        <f t="shared" si="69"/>
        <v>0</v>
      </c>
      <c r="U197">
        <f t="shared" si="70"/>
        <v>0</v>
      </c>
      <c r="V197">
        <f t="shared" si="71"/>
        <v>0</v>
      </c>
      <c r="W197">
        <f t="shared" si="72"/>
        <v>0</v>
      </c>
      <c r="X197">
        <f t="shared" si="73"/>
        <v>0</v>
      </c>
      <c r="Y197">
        <f t="shared" si="74"/>
        <v>0</v>
      </c>
      <c r="Z197">
        <f t="shared" si="75"/>
        <v>0</v>
      </c>
      <c r="AE197">
        <f t="shared" si="76"/>
        <v>0</v>
      </c>
      <c r="AF197">
        <f t="shared" si="77"/>
        <v>0</v>
      </c>
      <c r="AG197">
        <f t="shared" si="78"/>
        <v>0</v>
      </c>
      <c r="AH197">
        <f t="shared" si="79"/>
        <v>0</v>
      </c>
      <c r="AI197">
        <f t="shared" si="80"/>
        <v>0</v>
      </c>
      <c r="AM197">
        <f t="shared" si="81"/>
        <v>130</v>
      </c>
      <c r="AQ197">
        <f t="shared" si="82"/>
        <v>-1</v>
      </c>
    </row>
    <row r="198" spans="1:43">
      <c r="A198">
        <v>197</v>
      </c>
      <c r="B198" s="1">
        <v>43244</v>
      </c>
      <c r="C198" t="s">
        <v>6</v>
      </c>
      <c r="D198" t="s">
        <v>53</v>
      </c>
      <c r="E198">
        <v>2</v>
      </c>
      <c r="F198">
        <v>130</v>
      </c>
      <c r="G198">
        <f t="shared" si="63"/>
        <v>0</v>
      </c>
      <c r="I198">
        <f t="shared" si="64"/>
        <v>0</v>
      </c>
      <c r="K198">
        <f t="shared" si="65"/>
        <v>0</v>
      </c>
      <c r="M198">
        <f t="shared" si="66"/>
        <v>0</v>
      </c>
      <c r="R198">
        <f t="shared" si="67"/>
        <v>0</v>
      </c>
      <c r="S198">
        <f t="shared" si="68"/>
        <v>0</v>
      </c>
      <c r="T198">
        <f t="shared" si="69"/>
        <v>0</v>
      </c>
      <c r="U198">
        <f t="shared" si="70"/>
        <v>0</v>
      </c>
      <c r="V198">
        <f t="shared" si="71"/>
        <v>0</v>
      </c>
      <c r="W198">
        <f t="shared" si="72"/>
        <v>0</v>
      </c>
      <c r="X198">
        <f t="shared" si="73"/>
        <v>0</v>
      </c>
      <c r="Y198">
        <f t="shared" si="74"/>
        <v>0</v>
      </c>
      <c r="Z198">
        <f t="shared" si="75"/>
        <v>0</v>
      </c>
      <c r="AE198">
        <f t="shared" si="76"/>
        <v>0</v>
      </c>
      <c r="AF198">
        <f t="shared" si="77"/>
        <v>0</v>
      </c>
      <c r="AG198">
        <f t="shared" si="78"/>
        <v>0</v>
      </c>
      <c r="AH198">
        <f t="shared" si="79"/>
        <v>0</v>
      </c>
      <c r="AI198">
        <f t="shared" si="80"/>
        <v>0</v>
      </c>
      <c r="AM198">
        <f t="shared" si="81"/>
        <v>260</v>
      </c>
      <c r="AQ198">
        <f t="shared" si="82"/>
        <v>-2</v>
      </c>
    </row>
    <row r="199" spans="1:43">
      <c r="A199">
        <v>198</v>
      </c>
      <c r="B199" s="1">
        <v>43251</v>
      </c>
      <c r="C199" t="s">
        <v>6</v>
      </c>
      <c r="D199" t="s">
        <v>52</v>
      </c>
      <c r="E199">
        <v>1</v>
      </c>
      <c r="F199">
        <v>130</v>
      </c>
      <c r="G199">
        <f t="shared" si="63"/>
        <v>0</v>
      </c>
      <c r="I199">
        <f t="shared" si="64"/>
        <v>0</v>
      </c>
      <c r="K199">
        <f t="shared" si="65"/>
        <v>0</v>
      </c>
      <c r="M199">
        <f t="shared" si="66"/>
        <v>0</v>
      </c>
      <c r="R199">
        <f t="shared" si="67"/>
        <v>0</v>
      </c>
      <c r="S199">
        <f t="shared" si="68"/>
        <v>0</v>
      </c>
      <c r="T199">
        <f t="shared" si="69"/>
        <v>0</v>
      </c>
      <c r="U199">
        <f t="shared" si="70"/>
        <v>0</v>
      </c>
      <c r="V199">
        <f t="shared" si="71"/>
        <v>0</v>
      </c>
      <c r="W199">
        <f t="shared" si="72"/>
        <v>0</v>
      </c>
      <c r="X199">
        <f t="shared" si="73"/>
        <v>0</v>
      </c>
      <c r="Y199">
        <f t="shared" si="74"/>
        <v>0</v>
      </c>
      <c r="Z199">
        <f t="shared" si="75"/>
        <v>0</v>
      </c>
      <c r="AE199">
        <f t="shared" si="76"/>
        <v>0</v>
      </c>
      <c r="AF199">
        <f t="shared" si="77"/>
        <v>0</v>
      </c>
      <c r="AG199">
        <f t="shared" si="78"/>
        <v>0</v>
      </c>
      <c r="AH199">
        <f t="shared" si="79"/>
        <v>0</v>
      </c>
      <c r="AI199">
        <f t="shared" si="80"/>
        <v>0</v>
      </c>
      <c r="AM199">
        <f t="shared" si="81"/>
        <v>130</v>
      </c>
      <c r="AQ199">
        <f t="shared" si="82"/>
        <v>-1</v>
      </c>
    </row>
    <row r="200" spans="1:43">
      <c r="A200">
        <v>199</v>
      </c>
      <c r="B200" s="1">
        <v>43252</v>
      </c>
      <c r="C200" t="s">
        <v>5</v>
      </c>
      <c r="D200" t="s">
        <v>52</v>
      </c>
      <c r="E200">
        <v>50</v>
      </c>
      <c r="F200">
        <v>70</v>
      </c>
      <c r="G200">
        <f t="shared" si="63"/>
        <v>0</v>
      </c>
      <c r="I200">
        <f t="shared" si="64"/>
        <v>0</v>
      </c>
      <c r="K200">
        <f t="shared" si="65"/>
        <v>0</v>
      </c>
      <c r="M200">
        <f t="shared" si="66"/>
        <v>0</v>
      </c>
      <c r="R200">
        <f t="shared" si="67"/>
        <v>0</v>
      </c>
      <c r="S200">
        <f t="shared" si="68"/>
        <v>0</v>
      </c>
      <c r="T200">
        <f t="shared" si="69"/>
        <v>0</v>
      </c>
      <c r="U200">
        <f t="shared" si="70"/>
        <v>0</v>
      </c>
      <c r="V200">
        <f t="shared" si="71"/>
        <v>0</v>
      </c>
      <c r="W200">
        <f t="shared" si="72"/>
        <v>0</v>
      </c>
      <c r="X200">
        <f t="shared" si="73"/>
        <v>0</v>
      </c>
      <c r="Y200">
        <f t="shared" si="74"/>
        <v>0</v>
      </c>
      <c r="Z200">
        <f t="shared" si="75"/>
        <v>0</v>
      </c>
      <c r="AE200">
        <f t="shared" si="76"/>
        <v>0</v>
      </c>
      <c r="AF200">
        <f t="shared" si="77"/>
        <v>0</v>
      </c>
      <c r="AG200">
        <f t="shared" si="78"/>
        <v>0</v>
      </c>
      <c r="AH200">
        <f t="shared" si="79"/>
        <v>0</v>
      </c>
      <c r="AI200">
        <f t="shared" si="80"/>
        <v>0</v>
      </c>
      <c r="AM200">
        <f t="shared" si="81"/>
        <v>0</v>
      </c>
      <c r="AQ200">
        <f t="shared" si="82"/>
        <v>50</v>
      </c>
    </row>
    <row r="201" spans="1:43">
      <c r="A201">
        <v>200</v>
      </c>
      <c r="B201" s="1">
        <v>43252</v>
      </c>
      <c r="C201" t="s">
        <v>5</v>
      </c>
      <c r="D201" t="s">
        <v>51</v>
      </c>
      <c r="E201">
        <v>50</v>
      </c>
      <c r="F201">
        <v>70</v>
      </c>
      <c r="G201">
        <f t="shared" si="63"/>
        <v>0</v>
      </c>
      <c r="I201">
        <f t="shared" si="64"/>
        <v>0</v>
      </c>
      <c r="K201">
        <f t="shared" si="65"/>
        <v>0</v>
      </c>
      <c r="M201">
        <f t="shared" si="66"/>
        <v>0</v>
      </c>
      <c r="R201">
        <f t="shared" si="67"/>
        <v>0</v>
      </c>
      <c r="S201">
        <f t="shared" si="68"/>
        <v>0</v>
      </c>
      <c r="T201">
        <f t="shared" si="69"/>
        <v>0</v>
      </c>
      <c r="U201">
        <f t="shared" si="70"/>
        <v>0</v>
      </c>
      <c r="V201">
        <f t="shared" si="71"/>
        <v>0</v>
      </c>
      <c r="W201">
        <f t="shared" si="72"/>
        <v>0</v>
      </c>
      <c r="X201">
        <f t="shared" si="73"/>
        <v>0</v>
      </c>
      <c r="Y201">
        <f t="shared" si="74"/>
        <v>0</v>
      </c>
      <c r="Z201">
        <f t="shared" si="75"/>
        <v>0</v>
      </c>
      <c r="AE201">
        <f t="shared" si="76"/>
        <v>0</v>
      </c>
      <c r="AF201">
        <f t="shared" si="77"/>
        <v>0</v>
      </c>
      <c r="AG201">
        <f t="shared" si="78"/>
        <v>0</v>
      </c>
      <c r="AH201">
        <f t="shared" si="79"/>
        <v>0</v>
      </c>
      <c r="AI201">
        <f t="shared" si="80"/>
        <v>0</v>
      </c>
      <c r="AM201">
        <f t="shared" si="81"/>
        <v>0</v>
      </c>
      <c r="AQ201">
        <f t="shared" si="82"/>
        <v>50</v>
      </c>
    </row>
    <row r="202" spans="1:43">
      <c r="A202">
        <v>201</v>
      </c>
      <c r="B202" s="1">
        <v>43252</v>
      </c>
      <c r="C202" t="s">
        <v>5</v>
      </c>
      <c r="D202" t="s">
        <v>53</v>
      </c>
      <c r="E202">
        <v>50</v>
      </c>
      <c r="F202">
        <v>70</v>
      </c>
      <c r="G202">
        <f t="shared" si="63"/>
        <v>0</v>
      </c>
      <c r="I202">
        <f t="shared" si="64"/>
        <v>0</v>
      </c>
      <c r="K202">
        <f t="shared" si="65"/>
        <v>0</v>
      </c>
      <c r="M202">
        <f t="shared" si="66"/>
        <v>0</v>
      </c>
      <c r="R202">
        <f t="shared" si="67"/>
        <v>0</v>
      </c>
      <c r="S202">
        <f t="shared" si="68"/>
        <v>0</v>
      </c>
      <c r="T202">
        <f t="shared" si="69"/>
        <v>0</v>
      </c>
      <c r="U202">
        <f t="shared" si="70"/>
        <v>0</v>
      </c>
      <c r="V202">
        <f t="shared" si="71"/>
        <v>0</v>
      </c>
      <c r="W202">
        <f t="shared" si="72"/>
        <v>0</v>
      </c>
      <c r="X202">
        <f t="shared" si="73"/>
        <v>0</v>
      </c>
      <c r="Y202">
        <f t="shared" si="74"/>
        <v>0</v>
      </c>
      <c r="Z202">
        <f t="shared" si="75"/>
        <v>0</v>
      </c>
      <c r="AE202">
        <f t="shared" si="76"/>
        <v>0</v>
      </c>
      <c r="AF202">
        <f t="shared" si="77"/>
        <v>0</v>
      </c>
      <c r="AG202">
        <f t="shared" si="78"/>
        <v>0</v>
      </c>
      <c r="AH202">
        <f t="shared" si="79"/>
        <v>0</v>
      </c>
      <c r="AI202">
        <f t="shared" si="80"/>
        <v>0</v>
      </c>
      <c r="AM202">
        <f t="shared" si="81"/>
        <v>0</v>
      </c>
      <c r="AQ202">
        <f t="shared" si="82"/>
        <v>50</v>
      </c>
    </row>
    <row r="203" spans="1:43">
      <c r="A203">
        <v>202</v>
      </c>
      <c r="B203" s="1">
        <v>43253</v>
      </c>
      <c r="C203" t="s">
        <v>6</v>
      </c>
      <c r="D203" t="s">
        <v>51</v>
      </c>
      <c r="E203">
        <v>1</v>
      </c>
      <c r="F203">
        <v>130</v>
      </c>
      <c r="G203">
        <f t="shared" si="63"/>
        <v>0</v>
      </c>
      <c r="I203">
        <f t="shared" si="64"/>
        <v>0</v>
      </c>
      <c r="K203">
        <f t="shared" si="65"/>
        <v>0</v>
      </c>
      <c r="M203">
        <f t="shared" si="66"/>
        <v>0</v>
      </c>
      <c r="R203">
        <f t="shared" si="67"/>
        <v>0</v>
      </c>
      <c r="S203">
        <f t="shared" si="68"/>
        <v>0</v>
      </c>
      <c r="T203">
        <f t="shared" si="69"/>
        <v>0</v>
      </c>
      <c r="U203">
        <f t="shared" si="70"/>
        <v>0</v>
      </c>
      <c r="V203">
        <f t="shared" si="71"/>
        <v>0</v>
      </c>
      <c r="W203">
        <f t="shared" si="72"/>
        <v>0</v>
      </c>
      <c r="X203">
        <f t="shared" si="73"/>
        <v>0</v>
      </c>
      <c r="Y203">
        <f t="shared" si="74"/>
        <v>0</v>
      </c>
      <c r="Z203">
        <f t="shared" si="75"/>
        <v>0</v>
      </c>
      <c r="AE203">
        <f t="shared" si="76"/>
        <v>0</v>
      </c>
      <c r="AF203">
        <f t="shared" si="77"/>
        <v>0</v>
      </c>
      <c r="AG203">
        <f t="shared" si="78"/>
        <v>0</v>
      </c>
      <c r="AH203">
        <f t="shared" si="79"/>
        <v>0</v>
      </c>
      <c r="AI203">
        <f t="shared" si="80"/>
        <v>0</v>
      </c>
      <c r="AM203">
        <f t="shared" si="81"/>
        <v>130</v>
      </c>
      <c r="AQ203">
        <f t="shared" si="82"/>
        <v>-1</v>
      </c>
    </row>
    <row r="204" spans="1:43">
      <c r="A204">
        <v>203</v>
      </c>
      <c r="B204" s="1">
        <v>43257</v>
      </c>
      <c r="C204" t="s">
        <v>6</v>
      </c>
      <c r="D204" t="s">
        <v>53</v>
      </c>
      <c r="E204">
        <v>1</v>
      </c>
      <c r="F204">
        <v>130</v>
      </c>
      <c r="G204">
        <f t="shared" si="63"/>
        <v>0</v>
      </c>
      <c r="I204">
        <f t="shared" si="64"/>
        <v>0</v>
      </c>
      <c r="K204">
        <f t="shared" si="65"/>
        <v>0</v>
      </c>
      <c r="M204">
        <f t="shared" si="66"/>
        <v>0</v>
      </c>
      <c r="R204">
        <f t="shared" si="67"/>
        <v>0</v>
      </c>
      <c r="S204">
        <f t="shared" si="68"/>
        <v>0</v>
      </c>
      <c r="T204">
        <f t="shared" si="69"/>
        <v>0</v>
      </c>
      <c r="U204">
        <f t="shared" si="70"/>
        <v>0</v>
      </c>
      <c r="V204">
        <f t="shared" si="71"/>
        <v>0</v>
      </c>
      <c r="W204">
        <f t="shared" si="72"/>
        <v>0</v>
      </c>
      <c r="X204">
        <f t="shared" si="73"/>
        <v>0</v>
      </c>
      <c r="Y204">
        <f t="shared" si="74"/>
        <v>0</v>
      </c>
      <c r="Z204">
        <f t="shared" si="75"/>
        <v>0</v>
      </c>
      <c r="AE204">
        <f t="shared" si="76"/>
        <v>0</v>
      </c>
      <c r="AF204">
        <f t="shared" si="77"/>
        <v>0</v>
      </c>
      <c r="AG204">
        <f t="shared" si="78"/>
        <v>0</v>
      </c>
      <c r="AH204">
        <f t="shared" si="79"/>
        <v>0</v>
      </c>
      <c r="AI204">
        <f t="shared" si="80"/>
        <v>0</v>
      </c>
      <c r="AM204">
        <f t="shared" si="81"/>
        <v>130</v>
      </c>
      <c r="AQ204">
        <f t="shared" si="82"/>
        <v>-1</v>
      </c>
    </row>
    <row r="205" spans="1:43">
      <c r="A205">
        <v>204</v>
      </c>
      <c r="B205" s="1">
        <v>43264</v>
      </c>
      <c r="C205" t="s">
        <v>6</v>
      </c>
      <c r="D205" t="s">
        <v>52</v>
      </c>
      <c r="E205">
        <v>2</v>
      </c>
      <c r="F205">
        <v>130</v>
      </c>
      <c r="G205">
        <f t="shared" si="63"/>
        <v>0</v>
      </c>
      <c r="I205">
        <f t="shared" si="64"/>
        <v>0</v>
      </c>
      <c r="K205">
        <f t="shared" si="65"/>
        <v>0</v>
      </c>
      <c r="M205">
        <f t="shared" si="66"/>
        <v>0</v>
      </c>
      <c r="R205">
        <f t="shared" si="67"/>
        <v>0</v>
      </c>
      <c r="S205">
        <f t="shared" si="68"/>
        <v>0</v>
      </c>
      <c r="T205">
        <f t="shared" si="69"/>
        <v>0</v>
      </c>
      <c r="U205">
        <f t="shared" si="70"/>
        <v>0</v>
      </c>
      <c r="V205">
        <f t="shared" si="71"/>
        <v>0</v>
      </c>
      <c r="W205">
        <f t="shared" si="72"/>
        <v>0</v>
      </c>
      <c r="X205">
        <f t="shared" si="73"/>
        <v>0</v>
      </c>
      <c r="Y205">
        <f t="shared" si="74"/>
        <v>0</v>
      </c>
      <c r="Z205">
        <f t="shared" si="75"/>
        <v>0</v>
      </c>
      <c r="AE205">
        <f t="shared" si="76"/>
        <v>0</v>
      </c>
      <c r="AF205">
        <f t="shared" si="77"/>
        <v>0</v>
      </c>
      <c r="AG205">
        <f t="shared" si="78"/>
        <v>0</v>
      </c>
      <c r="AH205">
        <f t="shared" si="79"/>
        <v>0</v>
      </c>
      <c r="AI205">
        <f t="shared" si="80"/>
        <v>0</v>
      </c>
      <c r="AM205">
        <f t="shared" si="81"/>
        <v>260</v>
      </c>
      <c r="AQ205">
        <f t="shared" si="82"/>
        <v>-2</v>
      </c>
    </row>
    <row r="206" spans="1:43">
      <c r="A206">
        <v>205</v>
      </c>
      <c r="B206" s="1">
        <v>43266</v>
      </c>
      <c r="C206" t="s">
        <v>6</v>
      </c>
      <c r="D206" t="s">
        <v>51</v>
      </c>
      <c r="E206">
        <v>2</v>
      </c>
      <c r="F206">
        <v>130</v>
      </c>
      <c r="G206">
        <f t="shared" si="63"/>
        <v>0</v>
      </c>
      <c r="I206">
        <f t="shared" si="64"/>
        <v>0</v>
      </c>
      <c r="K206">
        <f t="shared" si="65"/>
        <v>0</v>
      </c>
      <c r="M206">
        <f t="shared" si="66"/>
        <v>0</v>
      </c>
      <c r="R206">
        <f t="shared" si="67"/>
        <v>0</v>
      </c>
      <c r="S206">
        <f t="shared" si="68"/>
        <v>0</v>
      </c>
      <c r="T206">
        <f t="shared" si="69"/>
        <v>0</v>
      </c>
      <c r="U206">
        <f t="shared" si="70"/>
        <v>0</v>
      </c>
      <c r="V206">
        <f t="shared" si="71"/>
        <v>0</v>
      </c>
      <c r="W206">
        <f t="shared" si="72"/>
        <v>0</v>
      </c>
      <c r="X206">
        <f t="shared" si="73"/>
        <v>0</v>
      </c>
      <c r="Y206">
        <f t="shared" si="74"/>
        <v>0</v>
      </c>
      <c r="Z206">
        <f t="shared" si="75"/>
        <v>0</v>
      </c>
      <c r="AE206">
        <f t="shared" si="76"/>
        <v>0</v>
      </c>
      <c r="AF206">
        <f t="shared" si="77"/>
        <v>0</v>
      </c>
      <c r="AG206">
        <f t="shared" si="78"/>
        <v>0</v>
      </c>
      <c r="AH206">
        <f t="shared" si="79"/>
        <v>0</v>
      </c>
      <c r="AI206">
        <f t="shared" si="80"/>
        <v>0</v>
      </c>
      <c r="AM206">
        <f t="shared" si="81"/>
        <v>260</v>
      </c>
      <c r="AQ206">
        <f t="shared" si="82"/>
        <v>-2</v>
      </c>
    </row>
    <row r="207" spans="1:43">
      <c r="A207">
        <v>206</v>
      </c>
      <c r="B207" s="1">
        <v>43270</v>
      </c>
      <c r="C207" t="s">
        <v>6</v>
      </c>
      <c r="D207" t="s">
        <v>53</v>
      </c>
      <c r="E207">
        <v>1</v>
      </c>
      <c r="F207">
        <v>130</v>
      </c>
      <c r="G207">
        <f t="shared" si="63"/>
        <v>0</v>
      </c>
      <c r="I207">
        <f t="shared" si="64"/>
        <v>0</v>
      </c>
      <c r="K207">
        <f t="shared" si="65"/>
        <v>0</v>
      </c>
      <c r="M207">
        <f t="shared" si="66"/>
        <v>0</v>
      </c>
      <c r="R207">
        <f t="shared" si="67"/>
        <v>0</v>
      </c>
      <c r="S207">
        <f t="shared" si="68"/>
        <v>0</v>
      </c>
      <c r="T207">
        <f t="shared" si="69"/>
        <v>0</v>
      </c>
      <c r="U207">
        <f t="shared" si="70"/>
        <v>0</v>
      </c>
      <c r="V207">
        <f t="shared" si="71"/>
        <v>0</v>
      </c>
      <c r="W207">
        <f t="shared" si="72"/>
        <v>0</v>
      </c>
      <c r="X207">
        <f t="shared" si="73"/>
        <v>0</v>
      </c>
      <c r="Y207">
        <f t="shared" si="74"/>
        <v>0</v>
      </c>
      <c r="Z207">
        <f t="shared" si="75"/>
        <v>0</v>
      </c>
      <c r="AE207">
        <f t="shared" si="76"/>
        <v>0</v>
      </c>
      <c r="AF207">
        <f t="shared" si="77"/>
        <v>0</v>
      </c>
      <c r="AG207">
        <f t="shared" si="78"/>
        <v>0</v>
      </c>
      <c r="AH207">
        <f t="shared" si="79"/>
        <v>0</v>
      </c>
      <c r="AI207">
        <f t="shared" si="80"/>
        <v>0</v>
      </c>
      <c r="AM207">
        <f t="shared" si="81"/>
        <v>130</v>
      </c>
      <c r="AQ207">
        <f t="shared" si="82"/>
        <v>-1</v>
      </c>
    </row>
    <row r="208" spans="1:43">
      <c r="A208">
        <v>207</v>
      </c>
      <c r="B208" s="1">
        <v>43277</v>
      </c>
      <c r="C208" t="s">
        <v>6</v>
      </c>
      <c r="D208" t="s">
        <v>52</v>
      </c>
      <c r="E208">
        <v>1</v>
      </c>
      <c r="F208">
        <v>130</v>
      </c>
      <c r="G208">
        <f t="shared" si="63"/>
        <v>0</v>
      </c>
      <c r="I208">
        <f t="shared" si="64"/>
        <v>0</v>
      </c>
      <c r="K208">
        <f t="shared" si="65"/>
        <v>0</v>
      </c>
      <c r="M208">
        <f t="shared" si="66"/>
        <v>0</v>
      </c>
      <c r="R208">
        <f t="shared" si="67"/>
        <v>0</v>
      </c>
      <c r="S208">
        <f t="shared" si="68"/>
        <v>0</v>
      </c>
      <c r="T208">
        <f t="shared" si="69"/>
        <v>0</v>
      </c>
      <c r="U208">
        <f t="shared" si="70"/>
        <v>0</v>
      </c>
      <c r="V208">
        <f t="shared" si="71"/>
        <v>0</v>
      </c>
      <c r="W208">
        <f t="shared" si="72"/>
        <v>0</v>
      </c>
      <c r="X208">
        <f t="shared" si="73"/>
        <v>0</v>
      </c>
      <c r="Y208">
        <f t="shared" si="74"/>
        <v>0</v>
      </c>
      <c r="Z208">
        <f t="shared" si="75"/>
        <v>0</v>
      </c>
      <c r="AE208">
        <f t="shared" si="76"/>
        <v>0</v>
      </c>
      <c r="AF208">
        <f t="shared" si="77"/>
        <v>0</v>
      </c>
      <c r="AG208">
        <f t="shared" si="78"/>
        <v>0</v>
      </c>
      <c r="AH208">
        <f t="shared" si="79"/>
        <v>0</v>
      </c>
      <c r="AI208">
        <f t="shared" si="80"/>
        <v>0</v>
      </c>
      <c r="AM208">
        <f t="shared" si="81"/>
        <v>130</v>
      </c>
      <c r="AQ208">
        <f t="shared" si="82"/>
        <v>-1</v>
      </c>
    </row>
    <row r="209" spans="1:43">
      <c r="A209">
        <v>208</v>
      </c>
      <c r="B209" s="1">
        <v>43279</v>
      </c>
      <c r="C209" t="s">
        <v>6</v>
      </c>
      <c r="D209" t="s">
        <v>51</v>
      </c>
      <c r="E209">
        <v>1</v>
      </c>
      <c r="F209">
        <v>130</v>
      </c>
      <c r="G209">
        <f t="shared" si="63"/>
        <v>0</v>
      </c>
      <c r="I209">
        <f t="shared" si="64"/>
        <v>0</v>
      </c>
      <c r="K209">
        <f t="shared" si="65"/>
        <v>0</v>
      </c>
      <c r="M209">
        <f t="shared" si="66"/>
        <v>0</v>
      </c>
      <c r="R209">
        <f t="shared" si="67"/>
        <v>0</v>
      </c>
      <c r="S209">
        <f t="shared" si="68"/>
        <v>0</v>
      </c>
      <c r="T209">
        <f t="shared" si="69"/>
        <v>0</v>
      </c>
      <c r="U209">
        <f t="shared" si="70"/>
        <v>0</v>
      </c>
      <c r="V209">
        <f t="shared" si="71"/>
        <v>0</v>
      </c>
      <c r="W209">
        <f t="shared" si="72"/>
        <v>0</v>
      </c>
      <c r="X209">
        <f t="shared" si="73"/>
        <v>0</v>
      </c>
      <c r="Y209">
        <f t="shared" si="74"/>
        <v>0</v>
      </c>
      <c r="Z209">
        <f t="shared" si="75"/>
        <v>0</v>
      </c>
      <c r="AE209">
        <f t="shared" si="76"/>
        <v>0</v>
      </c>
      <c r="AF209">
        <f t="shared" si="77"/>
        <v>0</v>
      </c>
      <c r="AG209">
        <f t="shared" si="78"/>
        <v>0</v>
      </c>
      <c r="AH209">
        <f t="shared" si="79"/>
        <v>0</v>
      </c>
      <c r="AI209">
        <f t="shared" si="80"/>
        <v>0</v>
      </c>
      <c r="AM209">
        <f t="shared" si="81"/>
        <v>130</v>
      </c>
      <c r="AQ209">
        <f t="shared" si="82"/>
        <v>-1</v>
      </c>
    </row>
    <row r="210" spans="1:43">
      <c r="A210">
        <v>209</v>
      </c>
      <c r="B210" s="1">
        <v>43283</v>
      </c>
      <c r="C210" t="s">
        <v>6</v>
      </c>
      <c r="D210" t="s">
        <v>53</v>
      </c>
      <c r="E210">
        <v>1</v>
      </c>
      <c r="F210">
        <v>130</v>
      </c>
      <c r="G210">
        <f t="shared" si="63"/>
        <v>0</v>
      </c>
      <c r="I210">
        <f t="shared" si="64"/>
        <v>0</v>
      </c>
      <c r="K210">
        <f t="shared" si="65"/>
        <v>0</v>
      </c>
      <c r="M210">
        <f t="shared" si="66"/>
        <v>0</v>
      </c>
      <c r="R210">
        <f t="shared" si="67"/>
        <v>0</v>
      </c>
      <c r="S210">
        <f t="shared" si="68"/>
        <v>0</v>
      </c>
      <c r="T210">
        <f t="shared" si="69"/>
        <v>0</v>
      </c>
      <c r="U210">
        <f t="shared" si="70"/>
        <v>0</v>
      </c>
      <c r="V210">
        <f t="shared" si="71"/>
        <v>0</v>
      </c>
      <c r="W210">
        <f t="shared" si="72"/>
        <v>0</v>
      </c>
      <c r="X210">
        <f t="shared" si="73"/>
        <v>0</v>
      </c>
      <c r="Y210">
        <f t="shared" si="74"/>
        <v>0</v>
      </c>
      <c r="Z210">
        <f t="shared" si="75"/>
        <v>0</v>
      </c>
      <c r="AE210">
        <f t="shared" si="76"/>
        <v>0</v>
      </c>
      <c r="AF210">
        <f t="shared" si="77"/>
        <v>0</v>
      </c>
      <c r="AG210">
        <f t="shared" si="78"/>
        <v>0</v>
      </c>
      <c r="AH210">
        <f t="shared" si="79"/>
        <v>0</v>
      </c>
      <c r="AI210">
        <f t="shared" si="80"/>
        <v>0</v>
      </c>
      <c r="AM210">
        <f t="shared" si="81"/>
        <v>130</v>
      </c>
      <c r="AQ210">
        <f t="shared" si="82"/>
        <v>-1</v>
      </c>
    </row>
    <row r="211" spans="1:43">
      <c r="A211">
        <v>210</v>
      </c>
      <c r="B211" s="1">
        <v>43290</v>
      </c>
      <c r="C211" t="s">
        <v>6</v>
      </c>
      <c r="D211" t="s">
        <v>52</v>
      </c>
      <c r="E211">
        <v>2</v>
      </c>
      <c r="F211">
        <v>130</v>
      </c>
      <c r="G211">
        <f t="shared" si="63"/>
        <v>0</v>
      </c>
      <c r="I211">
        <f t="shared" si="64"/>
        <v>0</v>
      </c>
      <c r="K211">
        <f t="shared" si="65"/>
        <v>0</v>
      </c>
      <c r="M211">
        <f t="shared" si="66"/>
        <v>0</v>
      </c>
      <c r="R211">
        <f t="shared" si="67"/>
        <v>0</v>
      </c>
      <c r="S211">
        <f t="shared" si="68"/>
        <v>0</v>
      </c>
      <c r="T211">
        <f t="shared" si="69"/>
        <v>0</v>
      </c>
      <c r="U211">
        <f t="shared" si="70"/>
        <v>0</v>
      </c>
      <c r="V211">
        <f t="shared" si="71"/>
        <v>0</v>
      </c>
      <c r="W211">
        <f t="shared" si="72"/>
        <v>0</v>
      </c>
      <c r="X211">
        <f t="shared" si="73"/>
        <v>0</v>
      </c>
      <c r="Y211">
        <f t="shared" si="74"/>
        <v>0</v>
      </c>
      <c r="Z211">
        <f t="shared" si="75"/>
        <v>0</v>
      </c>
      <c r="AE211">
        <f t="shared" si="76"/>
        <v>0</v>
      </c>
      <c r="AF211">
        <f t="shared" si="77"/>
        <v>0</v>
      </c>
      <c r="AG211">
        <f t="shared" si="78"/>
        <v>0</v>
      </c>
      <c r="AH211">
        <f t="shared" si="79"/>
        <v>0</v>
      </c>
      <c r="AI211">
        <f t="shared" si="80"/>
        <v>0</v>
      </c>
      <c r="AM211">
        <f t="shared" si="81"/>
        <v>260</v>
      </c>
      <c r="AQ211">
        <f t="shared" si="82"/>
        <v>-2</v>
      </c>
    </row>
    <row r="212" spans="1:43">
      <c r="A212">
        <v>211</v>
      </c>
      <c r="B212" s="1">
        <v>43292</v>
      </c>
      <c r="C212" t="s">
        <v>6</v>
      </c>
      <c r="D212" t="s">
        <v>51</v>
      </c>
      <c r="E212">
        <v>2</v>
      </c>
      <c r="F212">
        <v>130</v>
      </c>
      <c r="G212">
        <f t="shared" si="63"/>
        <v>0</v>
      </c>
      <c r="I212">
        <f t="shared" si="64"/>
        <v>0</v>
      </c>
      <c r="K212">
        <f t="shared" si="65"/>
        <v>0</v>
      </c>
      <c r="M212">
        <f t="shared" si="66"/>
        <v>0</v>
      </c>
      <c r="R212">
        <f t="shared" si="67"/>
        <v>0</v>
      </c>
      <c r="S212">
        <f t="shared" si="68"/>
        <v>0</v>
      </c>
      <c r="T212">
        <f t="shared" si="69"/>
        <v>0</v>
      </c>
      <c r="U212">
        <f t="shared" si="70"/>
        <v>0</v>
      </c>
      <c r="V212">
        <f t="shared" si="71"/>
        <v>0</v>
      </c>
      <c r="W212">
        <f t="shared" si="72"/>
        <v>0</v>
      </c>
      <c r="X212">
        <f t="shared" si="73"/>
        <v>0</v>
      </c>
      <c r="Y212">
        <f t="shared" si="74"/>
        <v>0</v>
      </c>
      <c r="Z212">
        <f t="shared" si="75"/>
        <v>0</v>
      </c>
      <c r="AE212">
        <f t="shared" si="76"/>
        <v>0</v>
      </c>
      <c r="AF212">
        <f t="shared" si="77"/>
        <v>0</v>
      </c>
      <c r="AG212">
        <f t="shared" si="78"/>
        <v>0</v>
      </c>
      <c r="AH212">
        <f t="shared" si="79"/>
        <v>0</v>
      </c>
      <c r="AI212">
        <f t="shared" si="80"/>
        <v>0</v>
      </c>
      <c r="AM212">
        <f t="shared" si="81"/>
        <v>260</v>
      </c>
      <c r="AQ212">
        <f t="shared" si="82"/>
        <v>-2</v>
      </c>
    </row>
    <row r="213" spans="1:43">
      <c r="A213">
        <v>212</v>
      </c>
      <c r="B213" s="1">
        <v>43296</v>
      </c>
      <c r="C213" t="s">
        <v>6</v>
      </c>
      <c r="D213" t="s">
        <v>53</v>
      </c>
      <c r="E213">
        <v>1</v>
      </c>
      <c r="F213">
        <v>130</v>
      </c>
      <c r="G213">
        <f t="shared" si="63"/>
        <v>0</v>
      </c>
      <c r="I213">
        <f t="shared" si="64"/>
        <v>0</v>
      </c>
      <c r="K213">
        <f t="shared" si="65"/>
        <v>0</v>
      </c>
      <c r="M213">
        <f t="shared" si="66"/>
        <v>0</v>
      </c>
      <c r="R213">
        <f t="shared" si="67"/>
        <v>0</v>
      </c>
      <c r="S213">
        <f t="shared" si="68"/>
        <v>0</v>
      </c>
      <c r="T213">
        <f t="shared" si="69"/>
        <v>0</v>
      </c>
      <c r="U213">
        <f t="shared" si="70"/>
        <v>0</v>
      </c>
      <c r="V213">
        <f t="shared" si="71"/>
        <v>0</v>
      </c>
      <c r="W213">
        <f t="shared" si="72"/>
        <v>0</v>
      </c>
      <c r="X213">
        <f t="shared" si="73"/>
        <v>0</v>
      </c>
      <c r="Y213">
        <f t="shared" si="74"/>
        <v>0</v>
      </c>
      <c r="Z213">
        <f t="shared" si="75"/>
        <v>0</v>
      </c>
      <c r="AE213">
        <f t="shared" si="76"/>
        <v>0</v>
      </c>
      <c r="AF213">
        <f t="shared" si="77"/>
        <v>0</v>
      </c>
      <c r="AG213">
        <f t="shared" si="78"/>
        <v>0</v>
      </c>
      <c r="AH213">
        <f t="shared" si="79"/>
        <v>0</v>
      </c>
      <c r="AI213">
        <f t="shared" si="80"/>
        <v>0</v>
      </c>
      <c r="AM213">
        <f t="shared" si="81"/>
        <v>130</v>
      </c>
      <c r="AQ213">
        <f t="shared" si="82"/>
        <v>-1</v>
      </c>
    </row>
    <row r="214" spans="1:43">
      <c r="A214">
        <v>213</v>
      </c>
      <c r="B214" s="1">
        <v>43303</v>
      </c>
      <c r="C214" t="s">
        <v>6</v>
      </c>
      <c r="D214" t="s">
        <v>52</v>
      </c>
      <c r="E214">
        <v>2</v>
      </c>
      <c r="F214">
        <v>130</v>
      </c>
      <c r="G214">
        <f t="shared" si="63"/>
        <v>0</v>
      </c>
      <c r="I214">
        <f t="shared" si="64"/>
        <v>0</v>
      </c>
      <c r="K214">
        <f t="shared" si="65"/>
        <v>0</v>
      </c>
      <c r="M214">
        <f t="shared" si="66"/>
        <v>0</v>
      </c>
      <c r="R214">
        <f t="shared" si="67"/>
        <v>0</v>
      </c>
      <c r="S214">
        <f t="shared" si="68"/>
        <v>0</v>
      </c>
      <c r="T214">
        <f t="shared" si="69"/>
        <v>0</v>
      </c>
      <c r="U214">
        <f t="shared" si="70"/>
        <v>0</v>
      </c>
      <c r="V214">
        <f t="shared" si="71"/>
        <v>0</v>
      </c>
      <c r="W214">
        <f t="shared" si="72"/>
        <v>0</v>
      </c>
      <c r="X214">
        <f t="shared" si="73"/>
        <v>0</v>
      </c>
      <c r="Y214">
        <f t="shared" si="74"/>
        <v>0</v>
      </c>
      <c r="Z214">
        <f t="shared" si="75"/>
        <v>0</v>
      </c>
      <c r="AE214">
        <f t="shared" si="76"/>
        <v>0</v>
      </c>
      <c r="AF214">
        <f t="shared" si="77"/>
        <v>0</v>
      </c>
      <c r="AG214">
        <f t="shared" si="78"/>
        <v>0</v>
      </c>
      <c r="AH214">
        <f t="shared" si="79"/>
        <v>0</v>
      </c>
      <c r="AI214">
        <f t="shared" si="80"/>
        <v>0</v>
      </c>
      <c r="AM214">
        <f t="shared" si="81"/>
        <v>260</v>
      </c>
      <c r="AQ214">
        <f t="shared" si="82"/>
        <v>-2</v>
      </c>
    </row>
    <row r="215" spans="1:43">
      <c r="A215">
        <v>214</v>
      </c>
      <c r="B215" s="1">
        <v>43305</v>
      </c>
      <c r="C215" t="s">
        <v>6</v>
      </c>
      <c r="D215" t="s">
        <v>51</v>
      </c>
      <c r="E215">
        <v>2</v>
      </c>
      <c r="F215">
        <v>130</v>
      </c>
      <c r="G215">
        <f t="shared" si="63"/>
        <v>0</v>
      </c>
      <c r="I215">
        <f t="shared" si="64"/>
        <v>0</v>
      </c>
      <c r="K215">
        <f t="shared" si="65"/>
        <v>0</v>
      </c>
      <c r="M215">
        <f t="shared" si="66"/>
        <v>0</v>
      </c>
      <c r="R215">
        <f t="shared" si="67"/>
        <v>0</v>
      </c>
      <c r="S215">
        <f t="shared" si="68"/>
        <v>0</v>
      </c>
      <c r="T215">
        <f t="shared" si="69"/>
        <v>0</v>
      </c>
      <c r="U215">
        <f t="shared" si="70"/>
        <v>0</v>
      </c>
      <c r="V215">
        <f t="shared" si="71"/>
        <v>0</v>
      </c>
      <c r="W215">
        <f t="shared" si="72"/>
        <v>0</v>
      </c>
      <c r="X215">
        <f t="shared" si="73"/>
        <v>0</v>
      </c>
      <c r="Y215">
        <f t="shared" si="74"/>
        <v>0</v>
      </c>
      <c r="Z215">
        <f t="shared" si="75"/>
        <v>0</v>
      </c>
      <c r="AE215">
        <f t="shared" si="76"/>
        <v>0</v>
      </c>
      <c r="AF215">
        <f t="shared" si="77"/>
        <v>0</v>
      </c>
      <c r="AG215">
        <f t="shared" si="78"/>
        <v>0</v>
      </c>
      <c r="AH215">
        <f t="shared" si="79"/>
        <v>0</v>
      </c>
      <c r="AI215">
        <f t="shared" si="80"/>
        <v>0</v>
      </c>
      <c r="AM215">
        <f t="shared" si="81"/>
        <v>260</v>
      </c>
      <c r="AQ215">
        <f t="shared" si="82"/>
        <v>-2</v>
      </c>
    </row>
    <row r="216" spans="1:43">
      <c r="A216">
        <v>215</v>
      </c>
      <c r="B216" s="1">
        <v>43309</v>
      </c>
      <c r="C216" t="s">
        <v>6</v>
      </c>
      <c r="D216" t="s">
        <v>53</v>
      </c>
      <c r="E216">
        <v>2</v>
      </c>
      <c r="F216">
        <v>130</v>
      </c>
      <c r="G216">
        <f t="shared" si="63"/>
        <v>0</v>
      </c>
      <c r="I216">
        <f t="shared" si="64"/>
        <v>0</v>
      </c>
      <c r="K216">
        <f t="shared" si="65"/>
        <v>0</v>
      </c>
      <c r="M216">
        <f t="shared" si="66"/>
        <v>0</v>
      </c>
      <c r="R216">
        <f t="shared" si="67"/>
        <v>0</v>
      </c>
      <c r="S216">
        <f t="shared" si="68"/>
        <v>0</v>
      </c>
      <c r="T216">
        <f t="shared" si="69"/>
        <v>0</v>
      </c>
      <c r="U216">
        <f t="shared" si="70"/>
        <v>0</v>
      </c>
      <c r="V216">
        <f t="shared" si="71"/>
        <v>0</v>
      </c>
      <c r="W216">
        <f t="shared" si="72"/>
        <v>0</v>
      </c>
      <c r="X216">
        <f t="shared" si="73"/>
        <v>0</v>
      </c>
      <c r="Y216">
        <f t="shared" si="74"/>
        <v>0</v>
      </c>
      <c r="Z216">
        <f t="shared" si="75"/>
        <v>0</v>
      </c>
      <c r="AE216">
        <f t="shared" si="76"/>
        <v>0</v>
      </c>
      <c r="AF216">
        <f t="shared" si="77"/>
        <v>0</v>
      </c>
      <c r="AG216">
        <f t="shared" si="78"/>
        <v>0</v>
      </c>
      <c r="AH216">
        <f t="shared" si="79"/>
        <v>0</v>
      </c>
      <c r="AI216">
        <f t="shared" si="80"/>
        <v>0</v>
      </c>
      <c r="AM216">
        <f t="shared" si="81"/>
        <v>260</v>
      </c>
      <c r="AQ216">
        <f t="shared" si="82"/>
        <v>-2</v>
      </c>
    </row>
    <row r="217" spans="1:43">
      <c r="A217">
        <v>216</v>
      </c>
      <c r="B217" s="1">
        <v>43316</v>
      </c>
      <c r="C217" t="s">
        <v>6</v>
      </c>
      <c r="D217" t="s">
        <v>52</v>
      </c>
      <c r="E217">
        <v>2</v>
      </c>
      <c r="F217">
        <v>130</v>
      </c>
      <c r="G217">
        <f t="shared" si="63"/>
        <v>0</v>
      </c>
      <c r="I217">
        <f t="shared" si="64"/>
        <v>0</v>
      </c>
      <c r="K217">
        <f t="shared" si="65"/>
        <v>0</v>
      </c>
      <c r="M217">
        <f t="shared" si="66"/>
        <v>0</v>
      </c>
      <c r="R217">
        <f t="shared" si="67"/>
        <v>0</v>
      </c>
      <c r="S217">
        <f t="shared" si="68"/>
        <v>0</v>
      </c>
      <c r="T217">
        <f t="shared" si="69"/>
        <v>0</v>
      </c>
      <c r="U217">
        <f t="shared" si="70"/>
        <v>0</v>
      </c>
      <c r="V217">
        <f t="shared" si="71"/>
        <v>0</v>
      </c>
      <c r="W217">
        <f t="shared" si="72"/>
        <v>0</v>
      </c>
      <c r="X217">
        <f t="shared" si="73"/>
        <v>0</v>
      </c>
      <c r="Y217">
        <f t="shared" si="74"/>
        <v>0</v>
      </c>
      <c r="Z217">
        <f t="shared" si="75"/>
        <v>0</v>
      </c>
      <c r="AE217">
        <f t="shared" si="76"/>
        <v>0</v>
      </c>
      <c r="AF217">
        <f t="shared" si="77"/>
        <v>0</v>
      </c>
      <c r="AG217">
        <f t="shared" si="78"/>
        <v>0</v>
      </c>
      <c r="AH217">
        <f t="shared" si="79"/>
        <v>0</v>
      </c>
      <c r="AI217">
        <f t="shared" si="80"/>
        <v>0</v>
      </c>
      <c r="AM217">
        <f t="shared" si="81"/>
        <v>260</v>
      </c>
      <c r="AQ217">
        <f t="shared" si="82"/>
        <v>-2</v>
      </c>
    </row>
    <row r="218" spans="1:43">
      <c r="A218">
        <v>217</v>
      </c>
      <c r="B218" s="1">
        <v>43318</v>
      </c>
      <c r="C218" t="s">
        <v>6</v>
      </c>
      <c r="D218" t="s">
        <v>51</v>
      </c>
      <c r="E218">
        <v>2</v>
      </c>
      <c r="F218">
        <v>130</v>
      </c>
      <c r="G218">
        <f t="shared" si="63"/>
        <v>0</v>
      </c>
      <c r="I218">
        <f t="shared" si="64"/>
        <v>0</v>
      </c>
      <c r="K218">
        <f t="shared" si="65"/>
        <v>0</v>
      </c>
      <c r="M218">
        <f t="shared" si="66"/>
        <v>0</v>
      </c>
      <c r="R218">
        <f t="shared" si="67"/>
        <v>0</v>
      </c>
      <c r="S218">
        <f t="shared" si="68"/>
        <v>0</v>
      </c>
      <c r="T218">
        <f t="shared" si="69"/>
        <v>0</v>
      </c>
      <c r="U218">
        <f t="shared" si="70"/>
        <v>0</v>
      </c>
      <c r="V218">
        <f t="shared" si="71"/>
        <v>0</v>
      </c>
      <c r="W218">
        <f t="shared" si="72"/>
        <v>0</v>
      </c>
      <c r="X218">
        <f t="shared" si="73"/>
        <v>0</v>
      </c>
      <c r="Y218">
        <f t="shared" si="74"/>
        <v>0</v>
      </c>
      <c r="Z218">
        <f t="shared" si="75"/>
        <v>0</v>
      </c>
      <c r="AE218">
        <f t="shared" si="76"/>
        <v>0</v>
      </c>
      <c r="AF218">
        <f t="shared" si="77"/>
        <v>0</v>
      </c>
      <c r="AG218">
        <f t="shared" si="78"/>
        <v>0</v>
      </c>
      <c r="AH218">
        <f t="shared" si="79"/>
        <v>0</v>
      </c>
      <c r="AI218">
        <f t="shared" si="80"/>
        <v>0</v>
      </c>
      <c r="AM218">
        <f t="shared" si="81"/>
        <v>260</v>
      </c>
      <c r="AQ218">
        <f t="shared" si="82"/>
        <v>-2</v>
      </c>
    </row>
    <row r="219" spans="1:43">
      <c r="A219">
        <v>218</v>
      </c>
      <c r="B219" s="1">
        <v>43322</v>
      </c>
      <c r="C219" t="s">
        <v>6</v>
      </c>
      <c r="D219" t="s">
        <v>53</v>
      </c>
      <c r="E219">
        <v>1</v>
      </c>
      <c r="F219">
        <v>130</v>
      </c>
      <c r="G219">
        <f t="shared" si="63"/>
        <v>0</v>
      </c>
      <c r="I219">
        <f t="shared" si="64"/>
        <v>0</v>
      </c>
      <c r="K219">
        <f t="shared" si="65"/>
        <v>0</v>
      </c>
      <c r="M219">
        <f t="shared" si="66"/>
        <v>0</v>
      </c>
      <c r="R219">
        <f t="shared" si="67"/>
        <v>0</v>
      </c>
      <c r="S219">
        <f t="shared" si="68"/>
        <v>0</v>
      </c>
      <c r="T219">
        <f t="shared" si="69"/>
        <v>0</v>
      </c>
      <c r="U219">
        <f t="shared" si="70"/>
        <v>0</v>
      </c>
      <c r="V219">
        <f t="shared" si="71"/>
        <v>0</v>
      </c>
      <c r="W219">
        <f t="shared" si="72"/>
        <v>0</v>
      </c>
      <c r="X219">
        <f t="shared" si="73"/>
        <v>0</v>
      </c>
      <c r="Y219">
        <f t="shared" si="74"/>
        <v>0</v>
      </c>
      <c r="Z219">
        <f t="shared" si="75"/>
        <v>0</v>
      </c>
      <c r="AE219">
        <f t="shared" si="76"/>
        <v>0</v>
      </c>
      <c r="AF219">
        <f t="shared" si="77"/>
        <v>0</v>
      </c>
      <c r="AG219">
        <f t="shared" si="78"/>
        <v>0</v>
      </c>
      <c r="AH219">
        <f t="shared" si="79"/>
        <v>0</v>
      </c>
      <c r="AI219">
        <f t="shared" si="80"/>
        <v>0</v>
      </c>
      <c r="AM219">
        <f t="shared" si="81"/>
        <v>130</v>
      </c>
      <c r="AQ219">
        <f t="shared" si="82"/>
        <v>-1</v>
      </c>
    </row>
    <row r="220" spans="1:43">
      <c r="A220">
        <v>219</v>
      </c>
      <c r="B220" s="1">
        <v>43329</v>
      </c>
      <c r="C220" t="s">
        <v>6</v>
      </c>
      <c r="D220" t="s">
        <v>52</v>
      </c>
      <c r="E220">
        <v>1</v>
      </c>
      <c r="F220">
        <v>130</v>
      </c>
      <c r="G220">
        <f t="shared" si="63"/>
        <v>0</v>
      </c>
      <c r="I220">
        <f t="shared" si="64"/>
        <v>0</v>
      </c>
      <c r="K220">
        <f t="shared" si="65"/>
        <v>0</v>
      </c>
      <c r="M220">
        <f t="shared" si="66"/>
        <v>0</v>
      </c>
      <c r="R220">
        <f t="shared" si="67"/>
        <v>0</v>
      </c>
      <c r="S220">
        <f t="shared" si="68"/>
        <v>0</v>
      </c>
      <c r="T220">
        <f t="shared" si="69"/>
        <v>0</v>
      </c>
      <c r="U220">
        <f t="shared" si="70"/>
        <v>0</v>
      </c>
      <c r="V220">
        <f t="shared" si="71"/>
        <v>0</v>
      </c>
      <c r="W220">
        <f t="shared" si="72"/>
        <v>0</v>
      </c>
      <c r="X220">
        <f t="shared" si="73"/>
        <v>0</v>
      </c>
      <c r="Y220">
        <f t="shared" si="74"/>
        <v>0</v>
      </c>
      <c r="Z220">
        <f t="shared" si="75"/>
        <v>0</v>
      </c>
      <c r="AE220">
        <f t="shared" si="76"/>
        <v>0</v>
      </c>
      <c r="AF220">
        <f t="shared" si="77"/>
        <v>0</v>
      </c>
      <c r="AG220">
        <f t="shared" si="78"/>
        <v>0</v>
      </c>
      <c r="AH220">
        <f t="shared" si="79"/>
        <v>0</v>
      </c>
      <c r="AI220">
        <f t="shared" si="80"/>
        <v>0</v>
      </c>
      <c r="AM220">
        <f t="shared" si="81"/>
        <v>130</v>
      </c>
      <c r="AQ220">
        <f t="shared" si="82"/>
        <v>-1</v>
      </c>
    </row>
    <row r="221" spans="1:43">
      <c r="A221">
        <v>220</v>
      </c>
      <c r="B221" s="1">
        <v>43331</v>
      </c>
      <c r="C221" t="s">
        <v>6</v>
      </c>
      <c r="D221" t="s">
        <v>51</v>
      </c>
      <c r="E221">
        <v>1</v>
      </c>
      <c r="F221">
        <v>130</v>
      </c>
      <c r="G221">
        <f t="shared" si="63"/>
        <v>0</v>
      </c>
      <c r="I221">
        <f t="shared" si="64"/>
        <v>0</v>
      </c>
      <c r="K221">
        <f t="shared" si="65"/>
        <v>0</v>
      </c>
      <c r="M221">
        <f t="shared" si="66"/>
        <v>0</v>
      </c>
      <c r="R221">
        <f t="shared" si="67"/>
        <v>0</v>
      </c>
      <c r="S221">
        <f t="shared" si="68"/>
        <v>0</v>
      </c>
      <c r="T221">
        <f t="shared" si="69"/>
        <v>0</v>
      </c>
      <c r="U221">
        <f t="shared" si="70"/>
        <v>0</v>
      </c>
      <c r="V221">
        <f t="shared" si="71"/>
        <v>0</v>
      </c>
      <c r="W221">
        <f t="shared" si="72"/>
        <v>0</v>
      </c>
      <c r="X221">
        <f t="shared" si="73"/>
        <v>0</v>
      </c>
      <c r="Y221">
        <f t="shared" si="74"/>
        <v>0</v>
      </c>
      <c r="Z221">
        <f t="shared" si="75"/>
        <v>0</v>
      </c>
      <c r="AE221">
        <f t="shared" si="76"/>
        <v>0</v>
      </c>
      <c r="AF221">
        <f t="shared" si="77"/>
        <v>0</v>
      </c>
      <c r="AG221">
        <f t="shared" si="78"/>
        <v>0</v>
      </c>
      <c r="AH221">
        <f t="shared" si="79"/>
        <v>0</v>
      </c>
      <c r="AI221">
        <f t="shared" si="80"/>
        <v>0</v>
      </c>
      <c r="AM221">
        <f t="shared" si="81"/>
        <v>130</v>
      </c>
      <c r="AQ221">
        <f t="shared" si="82"/>
        <v>-1</v>
      </c>
    </row>
    <row r="222" spans="1:43">
      <c r="A222">
        <v>221</v>
      </c>
      <c r="B222" s="1">
        <v>43335</v>
      </c>
      <c r="C222" t="s">
        <v>6</v>
      </c>
      <c r="D222" t="s">
        <v>53</v>
      </c>
      <c r="E222">
        <v>1</v>
      </c>
      <c r="F222">
        <v>130</v>
      </c>
      <c r="G222">
        <f t="shared" si="63"/>
        <v>0</v>
      </c>
      <c r="I222">
        <f t="shared" si="64"/>
        <v>0</v>
      </c>
      <c r="K222">
        <f t="shared" si="65"/>
        <v>0</v>
      </c>
      <c r="M222">
        <f t="shared" si="66"/>
        <v>0</v>
      </c>
      <c r="R222">
        <f t="shared" si="67"/>
        <v>0</v>
      </c>
      <c r="S222">
        <f t="shared" si="68"/>
        <v>0</v>
      </c>
      <c r="T222">
        <f t="shared" si="69"/>
        <v>0</v>
      </c>
      <c r="U222">
        <f t="shared" si="70"/>
        <v>0</v>
      </c>
      <c r="V222">
        <f t="shared" si="71"/>
        <v>0</v>
      </c>
      <c r="W222">
        <f t="shared" si="72"/>
        <v>0</v>
      </c>
      <c r="X222">
        <f t="shared" si="73"/>
        <v>0</v>
      </c>
      <c r="Y222">
        <f t="shared" si="74"/>
        <v>0</v>
      </c>
      <c r="Z222">
        <f t="shared" si="75"/>
        <v>0</v>
      </c>
      <c r="AE222">
        <f t="shared" si="76"/>
        <v>0</v>
      </c>
      <c r="AF222">
        <f t="shared" si="77"/>
        <v>0</v>
      </c>
      <c r="AG222">
        <f t="shared" si="78"/>
        <v>0</v>
      </c>
      <c r="AH222">
        <f t="shared" si="79"/>
        <v>0</v>
      </c>
      <c r="AI222">
        <f t="shared" si="80"/>
        <v>0</v>
      </c>
      <c r="AM222">
        <f t="shared" si="81"/>
        <v>130</v>
      </c>
      <c r="AQ222">
        <f t="shared" si="82"/>
        <v>-1</v>
      </c>
    </row>
    <row r="223" spans="1:43">
      <c r="A223">
        <v>222</v>
      </c>
      <c r="B223" s="1">
        <v>43342</v>
      </c>
      <c r="C223" t="s">
        <v>6</v>
      </c>
      <c r="D223" t="s">
        <v>52</v>
      </c>
      <c r="E223">
        <v>2</v>
      </c>
      <c r="F223">
        <v>130</v>
      </c>
      <c r="G223">
        <f t="shared" si="63"/>
        <v>0</v>
      </c>
      <c r="I223">
        <f t="shared" si="64"/>
        <v>0</v>
      </c>
      <c r="K223">
        <f t="shared" si="65"/>
        <v>0</v>
      </c>
      <c r="M223">
        <f t="shared" si="66"/>
        <v>0</v>
      </c>
      <c r="R223">
        <f t="shared" si="67"/>
        <v>0</v>
      </c>
      <c r="S223">
        <f t="shared" si="68"/>
        <v>0</v>
      </c>
      <c r="T223">
        <f t="shared" si="69"/>
        <v>0</v>
      </c>
      <c r="U223">
        <f t="shared" si="70"/>
        <v>0</v>
      </c>
      <c r="V223">
        <f t="shared" si="71"/>
        <v>0</v>
      </c>
      <c r="W223">
        <f t="shared" si="72"/>
        <v>0</v>
      </c>
      <c r="X223">
        <f t="shared" si="73"/>
        <v>0</v>
      </c>
      <c r="Y223">
        <f t="shared" si="74"/>
        <v>0</v>
      </c>
      <c r="Z223">
        <f t="shared" si="75"/>
        <v>0</v>
      </c>
      <c r="AE223">
        <f t="shared" si="76"/>
        <v>0</v>
      </c>
      <c r="AF223">
        <f t="shared" si="77"/>
        <v>0</v>
      </c>
      <c r="AG223">
        <f t="shared" si="78"/>
        <v>0</v>
      </c>
      <c r="AH223">
        <f t="shared" si="79"/>
        <v>0</v>
      </c>
      <c r="AI223">
        <f t="shared" si="80"/>
        <v>0</v>
      </c>
      <c r="AM223">
        <f t="shared" si="81"/>
        <v>260</v>
      </c>
      <c r="AQ223">
        <f t="shared" si="82"/>
        <v>-2</v>
      </c>
    </row>
    <row r="224" spans="1:43">
      <c r="A224">
        <v>223</v>
      </c>
      <c r="B224" s="1">
        <v>43344</v>
      </c>
      <c r="C224" t="s">
        <v>6</v>
      </c>
      <c r="D224" t="s">
        <v>51</v>
      </c>
      <c r="E224">
        <v>2</v>
      </c>
      <c r="F224">
        <v>130</v>
      </c>
      <c r="G224">
        <f t="shared" si="63"/>
        <v>0</v>
      </c>
      <c r="I224">
        <f t="shared" si="64"/>
        <v>0</v>
      </c>
      <c r="K224">
        <f t="shared" si="65"/>
        <v>0</v>
      </c>
      <c r="M224">
        <f t="shared" si="66"/>
        <v>0</v>
      </c>
      <c r="R224">
        <f t="shared" si="67"/>
        <v>0</v>
      </c>
      <c r="S224">
        <f t="shared" si="68"/>
        <v>0</v>
      </c>
      <c r="T224">
        <f t="shared" si="69"/>
        <v>0</v>
      </c>
      <c r="U224">
        <f t="shared" si="70"/>
        <v>0</v>
      </c>
      <c r="V224">
        <f t="shared" si="71"/>
        <v>0</v>
      </c>
      <c r="W224">
        <f t="shared" si="72"/>
        <v>0</v>
      </c>
      <c r="X224">
        <f t="shared" si="73"/>
        <v>0</v>
      </c>
      <c r="Y224">
        <f t="shared" si="74"/>
        <v>0</v>
      </c>
      <c r="Z224">
        <f t="shared" si="75"/>
        <v>0</v>
      </c>
      <c r="AE224">
        <f t="shared" si="76"/>
        <v>0</v>
      </c>
      <c r="AF224">
        <f t="shared" si="77"/>
        <v>0</v>
      </c>
      <c r="AG224">
        <f t="shared" si="78"/>
        <v>0</v>
      </c>
      <c r="AH224">
        <f t="shared" si="79"/>
        <v>0</v>
      </c>
      <c r="AI224">
        <f t="shared" si="80"/>
        <v>0</v>
      </c>
      <c r="AM224">
        <f t="shared" si="81"/>
        <v>260</v>
      </c>
      <c r="AQ224">
        <f t="shared" si="82"/>
        <v>-2</v>
      </c>
    </row>
    <row r="225" spans="1:43">
      <c r="A225">
        <v>224</v>
      </c>
      <c r="B225" s="1">
        <v>43348</v>
      </c>
      <c r="C225" t="s">
        <v>6</v>
      </c>
      <c r="D225" t="s">
        <v>53</v>
      </c>
      <c r="E225">
        <v>3</v>
      </c>
      <c r="F225">
        <v>130</v>
      </c>
      <c r="G225">
        <f t="shared" si="63"/>
        <v>0</v>
      </c>
      <c r="I225">
        <f t="shared" si="64"/>
        <v>0</v>
      </c>
      <c r="K225">
        <f t="shared" si="65"/>
        <v>0</v>
      </c>
      <c r="M225">
        <f t="shared" si="66"/>
        <v>0</v>
      </c>
      <c r="R225">
        <f t="shared" si="67"/>
        <v>0</v>
      </c>
      <c r="S225">
        <f t="shared" si="68"/>
        <v>0</v>
      </c>
      <c r="T225">
        <f t="shared" si="69"/>
        <v>0</v>
      </c>
      <c r="U225">
        <f t="shared" si="70"/>
        <v>0</v>
      </c>
      <c r="V225">
        <f t="shared" si="71"/>
        <v>0</v>
      </c>
      <c r="W225">
        <f t="shared" si="72"/>
        <v>0</v>
      </c>
      <c r="X225">
        <f t="shared" si="73"/>
        <v>0</v>
      </c>
      <c r="Y225">
        <f t="shared" si="74"/>
        <v>0</v>
      </c>
      <c r="Z225">
        <f t="shared" si="75"/>
        <v>0</v>
      </c>
      <c r="AE225">
        <f t="shared" si="76"/>
        <v>0</v>
      </c>
      <c r="AF225">
        <f t="shared" si="77"/>
        <v>0</v>
      </c>
      <c r="AG225">
        <f t="shared" si="78"/>
        <v>0</v>
      </c>
      <c r="AH225">
        <f t="shared" si="79"/>
        <v>0</v>
      </c>
      <c r="AI225">
        <f t="shared" si="80"/>
        <v>0</v>
      </c>
      <c r="AM225">
        <f t="shared" si="81"/>
        <v>390</v>
      </c>
      <c r="AQ225">
        <f t="shared" si="82"/>
        <v>-3</v>
      </c>
    </row>
    <row r="226" spans="1:43">
      <c r="A226">
        <v>225</v>
      </c>
      <c r="B226" s="1">
        <v>43355</v>
      </c>
      <c r="C226" t="s">
        <v>6</v>
      </c>
      <c r="D226" t="s">
        <v>52</v>
      </c>
      <c r="E226">
        <v>1</v>
      </c>
      <c r="F226">
        <v>130</v>
      </c>
      <c r="G226">
        <f t="shared" si="63"/>
        <v>0</v>
      </c>
      <c r="I226">
        <f t="shared" si="64"/>
        <v>0</v>
      </c>
      <c r="K226">
        <f t="shared" si="65"/>
        <v>0</v>
      </c>
      <c r="M226">
        <f t="shared" si="66"/>
        <v>0</v>
      </c>
      <c r="R226">
        <f t="shared" si="67"/>
        <v>0</v>
      </c>
      <c r="S226">
        <f t="shared" si="68"/>
        <v>0</v>
      </c>
      <c r="T226">
        <f t="shared" si="69"/>
        <v>0</v>
      </c>
      <c r="U226">
        <f t="shared" si="70"/>
        <v>0</v>
      </c>
      <c r="V226">
        <f t="shared" si="71"/>
        <v>0</v>
      </c>
      <c r="W226">
        <f t="shared" si="72"/>
        <v>0</v>
      </c>
      <c r="X226">
        <f t="shared" si="73"/>
        <v>0</v>
      </c>
      <c r="Y226">
        <f t="shared" si="74"/>
        <v>0</v>
      </c>
      <c r="Z226">
        <f t="shared" si="75"/>
        <v>0</v>
      </c>
      <c r="AE226">
        <f t="shared" si="76"/>
        <v>0</v>
      </c>
      <c r="AF226">
        <f t="shared" si="77"/>
        <v>0</v>
      </c>
      <c r="AG226">
        <f t="shared" si="78"/>
        <v>0</v>
      </c>
      <c r="AH226">
        <f t="shared" si="79"/>
        <v>0</v>
      </c>
      <c r="AI226">
        <f t="shared" si="80"/>
        <v>0</v>
      </c>
      <c r="AM226">
        <f t="shared" si="81"/>
        <v>130</v>
      </c>
      <c r="AQ226">
        <f t="shared" si="82"/>
        <v>-1</v>
      </c>
    </row>
    <row r="227" spans="1:43">
      <c r="A227">
        <v>226</v>
      </c>
      <c r="B227" s="1">
        <v>43357</v>
      </c>
      <c r="C227" t="s">
        <v>6</v>
      </c>
      <c r="D227" t="s">
        <v>51</v>
      </c>
      <c r="E227">
        <v>1</v>
      </c>
      <c r="F227">
        <v>130</v>
      </c>
      <c r="G227">
        <f t="shared" si="63"/>
        <v>0</v>
      </c>
      <c r="I227">
        <f t="shared" si="64"/>
        <v>0</v>
      </c>
      <c r="K227">
        <f t="shared" si="65"/>
        <v>0</v>
      </c>
      <c r="M227">
        <f t="shared" si="66"/>
        <v>0</v>
      </c>
      <c r="R227">
        <f t="shared" si="67"/>
        <v>0</v>
      </c>
      <c r="S227">
        <f t="shared" si="68"/>
        <v>0</v>
      </c>
      <c r="T227">
        <f t="shared" si="69"/>
        <v>0</v>
      </c>
      <c r="U227">
        <f t="shared" si="70"/>
        <v>0</v>
      </c>
      <c r="V227">
        <f t="shared" si="71"/>
        <v>0</v>
      </c>
      <c r="W227">
        <f t="shared" si="72"/>
        <v>0</v>
      </c>
      <c r="X227">
        <f t="shared" si="73"/>
        <v>0</v>
      </c>
      <c r="Y227">
        <f t="shared" si="74"/>
        <v>0</v>
      </c>
      <c r="Z227">
        <f t="shared" si="75"/>
        <v>0</v>
      </c>
      <c r="AE227">
        <f t="shared" si="76"/>
        <v>0</v>
      </c>
      <c r="AF227">
        <f t="shared" si="77"/>
        <v>0</v>
      </c>
      <c r="AG227">
        <f t="shared" si="78"/>
        <v>0</v>
      </c>
      <c r="AH227">
        <f t="shared" si="79"/>
        <v>0</v>
      </c>
      <c r="AI227">
        <f t="shared" si="80"/>
        <v>0</v>
      </c>
      <c r="AM227">
        <f t="shared" si="81"/>
        <v>130</v>
      </c>
      <c r="AQ227">
        <f t="shared" si="82"/>
        <v>-1</v>
      </c>
    </row>
    <row r="228" spans="1:43">
      <c r="A228">
        <v>227</v>
      </c>
      <c r="B228" s="1">
        <v>43361</v>
      </c>
      <c r="C228" t="s">
        <v>6</v>
      </c>
      <c r="D228" t="s">
        <v>53</v>
      </c>
      <c r="E228">
        <v>1</v>
      </c>
      <c r="F228">
        <v>130</v>
      </c>
      <c r="G228">
        <f t="shared" si="63"/>
        <v>0</v>
      </c>
      <c r="I228">
        <f t="shared" si="64"/>
        <v>0</v>
      </c>
      <c r="K228">
        <f t="shared" si="65"/>
        <v>0</v>
      </c>
      <c r="M228">
        <f t="shared" si="66"/>
        <v>0</v>
      </c>
      <c r="R228">
        <f t="shared" si="67"/>
        <v>0</v>
      </c>
      <c r="S228">
        <f t="shared" si="68"/>
        <v>0</v>
      </c>
      <c r="T228">
        <f t="shared" si="69"/>
        <v>0</v>
      </c>
      <c r="U228">
        <f t="shared" si="70"/>
        <v>0</v>
      </c>
      <c r="V228">
        <f t="shared" si="71"/>
        <v>0</v>
      </c>
      <c r="W228">
        <f t="shared" si="72"/>
        <v>0</v>
      </c>
      <c r="X228">
        <f t="shared" si="73"/>
        <v>0</v>
      </c>
      <c r="Y228">
        <f t="shared" si="74"/>
        <v>0</v>
      </c>
      <c r="Z228">
        <f t="shared" si="75"/>
        <v>0</v>
      </c>
      <c r="AE228">
        <f t="shared" si="76"/>
        <v>0</v>
      </c>
      <c r="AF228">
        <f t="shared" si="77"/>
        <v>0</v>
      </c>
      <c r="AG228">
        <f t="shared" si="78"/>
        <v>0</v>
      </c>
      <c r="AH228">
        <f t="shared" si="79"/>
        <v>0</v>
      </c>
      <c r="AI228">
        <f t="shared" si="80"/>
        <v>0</v>
      </c>
      <c r="AM228">
        <f t="shared" si="81"/>
        <v>130</v>
      </c>
      <c r="AQ228">
        <f t="shared" si="82"/>
        <v>-1</v>
      </c>
    </row>
    <row r="229" spans="1:43">
      <c r="A229">
        <v>228</v>
      </c>
      <c r="B229" s="1">
        <v>43368</v>
      </c>
      <c r="C229" t="s">
        <v>6</v>
      </c>
      <c r="D229" t="s">
        <v>52</v>
      </c>
      <c r="E229">
        <v>1</v>
      </c>
      <c r="F229">
        <v>130</v>
      </c>
      <c r="G229">
        <f t="shared" si="63"/>
        <v>0</v>
      </c>
      <c r="I229">
        <f t="shared" si="64"/>
        <v>0</v>
      </c>
      <c r="K229">
        <f t="shared" si="65"/>
        <v>0</v>
      </c>
      <c r="M229">
        <f t="shared" si="66"/>
        <v>0</v>
      </c>
      <c r="R229">
        <f t="shared" si="67"/>
        <v>0</v>
      </c>
      <c r="S229">
        <f t="shared" si="68"/>
        <v>0</v>
      </c>
      <c r="T229">
        <f t="shared" si="69"/>
        <v>0</v>
      </c>
      <c r="U229">
        <f t="shared" si="70"/>
        <v>0</v>
      </c>
      <c r="V229">
        <f t="shared" si="71"/>
        <v>0</v>
      </c>
      <c r="W229">
        <f t="shared" si="72"/>
        <v>0</v>
      </c>
      <c r="X229">
        <f t="shared" si="73"/>
        <v>0</v>
      </c>
      <c r="Y229">
        <f t="shared" si="74"/>
        <v>0</v>
      </c>
      <c r="Z229">
        <f t="shared" si="75"/>
        <v>0</v>
      </c>
      <c r="AE229">
        <f t="shared" si="76"/>
        <v>0</v>
      </c>
      <c r="AF229">
        <f t="shared" si="77"/>
        <v>0</v>
      </c>
      <c r="AG229">
        <f t="shared" si="78"/>
        <v>0</v>
      </c>
      <c r="AH229">
        <f t="shared" si="79"/>
        <v>0</v>
      </c>
      <c r="AI229">
        <f t="shared" si="80"/>
        <v>0</v>
      </c>
      <c r="AM229">
        <f t="shared" si="81"/>
        <v>130</v>
      </c>
      <c r="AQ229">
        <f t="shared" si="82"/>
        <v>-1</v>
      </c>
    </row>
    <row r="230" spans="1:43">
      <c r="A230">
        <v>229</v>
      </c>
      <c r="B230" s="1">
        <v>43370</v>
      </c>
      <c r="C230" t="s">
        <v>6</v>
      </c>
      <c r="D230" t="s">
        <v>51</v>
      </c>
      <c r="E230">
        <v>1</v>
      </c>
      <c r="F230">
        <v>130</v>
      </c>
      <c r="G230">
        <f t="shared" si="63"/>
        <v>0</v>
      </c>
      <c r="I230">
        <f t="shared" si="64"/>
        <v>0</v>
      </c>
      <c r="K230">
        <f t="shared" si="65"/>
        <v>0</v>
      </c>
      <c r="M230">
        <f t="shared" si="66"/>
        <v>0</v>
      </c>
      <c r="R230">
        <f t="shared" si="67"/>
        <v>0</v>
      </c>
      <c r="S230">
        <f t="shared" si="68"/>
        <v>0</v>
      </c>
      <c r="T230">
        <f t="shared" si="69"/>
        <v>0</v>
      </c>
      <c r="U230">
        <f t="shared" si="70"/>
        <v>0</v>
      </c>
      <c r="V230">
        <f t="shared" si="71"/>
        <v>0</v>
      </c>
      <c r="W230">
        <f t="shared" si="72"/>
        <v>0</v>
      </c>
      <c r="X230">
        <f t="shared" si="73"/>
        <v>0</v>
      </c>
      <c r="Y230">
        <f t="shared" si="74"/>
        <v>0</v>
      </c>
      <c r="Z230">
        <f t="shared" si="75"/>
        <v>0</v>
      </c>
      <c r="AE230">
        <f t="shared" si="76"/>
        <v>0</v>
      </c>
      <c r="AF230">
        <f t="shared" si="77"/>
        <v>0</v>
      </c>
      <c r="AG230">
        <f t="shared" si="78"/>
        <v>0</v>
      </c>
      <c r="AH230">
        <f t="shared" si="79"/>
        <v>0</v>
      </c>
      <c r="AI230">
        <f t="shared" si="80"/>
        <v>0</v>
      </c>
      <c r="AM230">
        <f t="shared" si="81"/>
        <v>130</v>
      </c>
      <c r="AQ230">
        <f t="shared" si="82"/>
        <v>-1</v>
      </c>
    </row>
    <row r="231" spans="1:43">
      <c r="A231">
        <v>230</v>
      </c>
      <c r="B231" s="1">
        <v>43374</v>
      </c>
      <c r="C231" t="s">
        <v>6</v>
      </c>
      <c r="D231" t="s">
        <v>53</v>
      </c>
      <c r="E231">
        <v>1</v>
      </c>
      <c r="F231">
        <v>130</v>
      </c>
      <c r="G231">
        <f t="shared" si="63"/>
        <v>0</v>
      </c>
      <c r="I231">
        <f t="shared" si="64"/>
        <v>0</v>
      </c>
      <c r="K231">
        <f t="shared" si="65"/>
        <v>0</v>
      </c>
      <c r="M231">
        <f t="shared" si="66"/>
        <v>0</v>
      </c>
      <c r="R231">
        <f t="shared" si="67"/>
        <v>0</v>
      </c>
      <c r="S231">
        <f t="shared" si="68"/>
        <v>0</v>
      </c>
      <c r="T231">
        <f t="shared" si="69"/>
        <v>0</v>
      </c>
      <c r="U231">
        <f t="shared" si="70"/>
        <v>0</v>
      </c>
      <c r="V231">
        <f t="shared" si="71"/>
        <v>0</v>
      </c>
      <c r="W231">
        <f t="shared" si="72"/>
        <v>0</v>
      </c>
      <c r="X231">
        <f t="shared" si="73"/>
        <v>0</v>
      </c>
      <c r="Y231">
        <f t="shared" si="74"/>
        <v>0</v>
      </c>
      <c r="Z231">
        <f t="shared" si="75"/>
        <v>0</v>
      </c>
      <c r="AE231">
        <f t="shared" si="76"/>
        <v>0</v>
      </c>
      <c r="AF231">
        <f t="shared" si="77"/>
        <v>0</v>
      </c>
      <c r="AG231">
        <f t="shared" si="78"/>
        <v>0</v>
      </c>
      <c r="AH231">
        <f t="shared" si="79"/>
        <v>0</v>
      </c>
      <c r="AI231">
        <f t="shared" si="80"/>
        <v>0</v>
      </c>
      <c r="AM231">
        <f t="shared" si="81"/>
        <v>130</v>
      </c>
      <c r="AQ231">
        <f t="shared" si="82"/>
        <v>-1</v>
      </c>
    </row>
    <row r="232" spans="1:43">
      <c r="A232">
        <v>231</v>
      </c>
      <c r="B232" s="1">
        <v>43381</v>
      </c>
      <c r="C232" t="s">
        <v>6</v>
      </c>
      <c r="D232" t="s">
        <v>52</v>
      </c>
      <c r="E232">
        <v>2</v>
      </c>
      <c r="F232">
        <v>130</v>
      </c>
      <c r="G232">
        <f t="shared" si="63"/>
        <v>0</v>
      </c>
      <c r="I232">
        <f t="shared" si="64"/>
        <v>0</v>
      </c>
      <c r="K232">
        <f t="shared" si="65"/>
        <v>0</v>
      </c>
      <c r="M232">
        <f t="shared" si="66"/>
        <v>0</v>
      </c>
      <c r="R232">
        <f t="shared" si="67"/>
        <v>0</v>
      </c>
      <c r="S232">
        <f t="shared" si="68"/>
        <v>0</v>
      </c>
      <c r="T232">
        <f t="shared" si="69"/>
        <v>0</v>
      </c>
      <c r="U232">
        <f t="shared" si="70"/>
        <v>0</v>
      </c>
      <c r="V232">
        <f t="shared" si="71"/>
        <v>0</v>
      </c>
      <c r="W232">
        <f t="shared" si="72"/>
        <v>0</v>
      </c>
      <c r="X232">
        <f t="shared" si="73"/>
        <v>0</v>
      </c>
      <c r="Y232">
        <f t="shared" si="74"/>
        <v>0</v>
      </c>
      <c r="Z232">
        <f t="shared" si="75"/>
        <v>0</v>
      </c>
      <c r="AE232">
        <f t="shared" si="76"/>
        <v>0</v>
      </c>
      <c r="AF232">
        <f t="shared" si="77"/>
        <v>0</v>
      </c>
      <c r="AG232">
        <f t="shared" si="78"/>
        <v>0</v>
      </c>
      <c r="AH232">
        <f t="shared" si="79"/>
        <v>0</v>
      </c>
      <c r="AI232">
        <f t="shared" si="80"/>
        <v>0</v>
      </c>
      <c r="AM232">
        <f t="shared" si="81"/>
        <v>260</v>
      </c>
      <c r="AQ232">
        <f t="shared" si="82"/>
        <v>-2</v>
      </c>
    </row>
    <row r="233" spans="1:43">
      <c r="A233">
        <v>232</v>
      </c>
      <c r="B233" s="1">
        <v>43383</v>
      </c>
      <c r="C233" t="s">
        <v>6</v>
      </c>
      <c r="D233" t="s">
        <v>51</v>
      </c>
      <c r="E233">
        <v>2</v>
      </c>
      <c r="F233">
        <v>130</v>
      </c>
      <c r="G233">
        <f t="shared" si="63"/>
        <v>0</v>
      </c>
      <c r="I233">
        <f t="shared" si="64"/>
        <v>0</v>
      </c>
      <c r="K233">
        <f t="shared" si="65"/>
        <v>0</v>
      </c>
      <c r="M233">
        <f t="shared" si="66"/>
        <v>0</v>
      </c>
      <c r="R233">
        <f t="shared" si="67"/>
        <v>0</v>
      </c>
      <c r="S233">
        <f t="shared" si="68"/>
        <v>0</v>
      </c>
      <c r="T233">
        <f t="shared" si="69"/>
        <v>0</v>
      </c>
      <c r="U233">
        <f t="shared" si="70"/>
        <v>0</v>
      </c>
      <c r="V233">
        <f t="shared" si="71"/>
        <v>0</v>
      </c>
      <c r="W233">
        <f t="shared" si="72"/>
        <v>0</v>
      </c>
      <c r="X233">
        <f t="shared" si="73"/>
        <v>0</v>
      </c>
      <c r="Y233">
        <f t="shared" si="74"/>
        <v>0</v>
      </c>
      <c r="Z233">
        <f t="shared" si="75"/>
        <v>0</v>
      </c>
      <c r="AE233">
        <f t="shared" si="76"/>
        <v>0</v>
      </c>
      <c r="AF233">
        <f t="shared" si="77"/>
        <v>0</v>
      </c>
      <c r="AG233">
        <f t="shared" si="78"/>
        <v>0</v>
      </c>
      <c r="AH233">
        <f t="shared" si="79"/>
        <v>0</v>
      </c>
      <c r="AI233">
        <f t="shared" si="80"/>
        <v>0</v>
      </c>
      <c r="AM233">
        <f t="shared" si="81"/>
        <v>260</v>
      </c>
      <c r="AQ233">
        <f t="shared" si="82"/>
        <v>-2</v>
      </c>
    </row>
    <row r="234" spans="1:43">
      <c r="A234">
        <v>233</v>
      </c>
      <c r="B234" s="1">
        <v>43387</v>
      </c>
      <c r="C234" t="s">
        <v>6</v>
      </c>
      <c r="D234" t="s">
        <v>53</v>
      </c>
      <c r="E234">
        <v>1</v>
      </c>
      <c r="F234">
        <v>130</v>
      </c>
      <c r="G234">
        <f t="shared" si="63"/>
        <v>0</v>
      </c>
      <c r="I234">
        <f t="shared" si="64"/>
        <v>0</v>
      </c>
      <c r="K234">
        <f t="shared" si="65"/>
        <v>0</v>
      </c>
      <c r="M234">
        <f t="shared" si="66"/>
        <v>0</v>
      </c>
      <c r="R234">
        <f t="shared" si="67"/>
        <v>0</v>
      </c>
      <c r="S234">
        <f t="shared" si="68"/>
        <v>0</v>
      </c>
      <c r="T234">
        <f t="shared" si="69"/>
        <v>0</v>
      </c>
      <c r="U234">
        <f t="shared" si="70"/>
        <v>0</v>
      </c>
      <c r="V234">
        <f t="shared" si="71"/>
        <v>0</v>
      </c>
      <c r="W234">
        <f t="shared" si="72"/>
        <v>0</v>
      </c>
      <c r="X234">
        <f t="shared" si="73"/>
        <v>0</v>
      </c>
      <c r="Y234">
        <f t="shared" si="74"/>
        <v>0</v>
      </c>
      <c r="Z234">
        <f t="shared" si="75"/>
        <v>0</v>
      </c>
      <c r="AE234">
        <f t="shared" si="76"/>
        <v>0</v>
      </c>
      <c r="AF234">
        <f t="shared" si="77"/>
        <v>0</v>
      </c>
      <c r="AG234">
        <f t="shared" si="78"/>
        <v>0</v>
      </c>
      <c r="AH234">
        <f t="shared" si="79"/>
        <v>0</v>
      </c>
      <c r="AI234">
        <f t="shared" si="80"/>
        <v>0</v>
      </c>
      <c r="AM234">
        <f t="shared" si="81"/>
        <v>130</v>
      </c>
      <c r="AQ234">
        <f t="shared" si="82"/>
        <v>-1</v>
      </c>
    </row>
    <row r="235" spans="1:43">
      <c r="A235">
        <v>234</v>
      </c>
      <c r="B235" s="1">
        <v>43394</v>
      </c>
      <c r="C235" t="s">
        <v>6</v>
      </c>
      <c r="D235" t="s">
        <v>52</v>
      </c>
      <c r="E235">
        <v>1</v>
      </c>
      <c r="F235">
        <v>130</v>
      </c>
      <c r="G235">
        <f t="shared" si="63"/>
        <v>0</v>
      </c>
      <c r="I235">
        <f t="shared" si="64"/>
        <v>0</v>
      </c>
      <c r="K235">
        <f t="shared" si="65"/>
        <v>0</v>
      </c>
      <c r="M235">
        <f t="shared" si="66"/>
        <v>0</v>
      </c>
      <c r="R235">
        <f t="shared" si="67"/>
        <v>0</v>
      </c>
      <c r="S235">
        <f t="shared" si="68"/>
        <v>0</v>
      </c>
      <c r="T235">
        <f t="shared" si="69"/>
        <v>0</v>
      </c>
      <c r="U235">
        <f t="shared" si="70"/>
        <v>0</v>
      </c>
      <c r="V235">
        <f t="shared" si="71"/>
        <v>0</v>
      </c>
      <c r="W235">
        <f t="shared" si="72"/>
        <v>0</v>
      </c>
      <c r="X235">
        <f t="shared" si="73"/>
        <v>0</v>
      </c>
      <c r="Y235">
        <f t="shared" si="74"/>
        <v>0</v>
      </c>
      <c r="Z235">
        <f t="shared" si="75"/>
        <v>0</v>
      </c>
      <c r="AE235">
        <f t="shared" si="76"/>
        <v>0</v>
      </c>
      <c r="AF235">
        <f t="shared" si="77"/>
        <v>0</v>
      </c>
      <c r="AG235">
        <f t="shared" si="78"/>
        <v>0</v>
      </c>
      <c r="AH235">
        <f t="shared" si="79"/>
        <v>0</v>
      </c>
      <c r="AI235">
        <f t="shared" si="80"/>
        <v>0</v>
      </c>
      <c r="AM235">
        <f t="shared" si="81"/>
        <v>130</v>
      </c>
      <c r="AQ235">
        <f t="shared" si="82"/>
        <v>-1</v>
      </c>
    </row>
    <row r="236" spans="1:43">
      <c r="A236">
        <v>235</v>
      </c>
      <c r="B236" s="1">
        <v>43396</v>
      </c>
      <c r="C236" t="s">
        <v>6</v>
      </c>
      <c r="D236" t="s">
        <v>51</v>
      </c>
      <c r="E236">
        <v>1</v>
      </c>
      <c r="F236">
        <v>130</v>
      </c>
      <c r="G236">
        <f t="shared" si="63"/>
        <v>0</v>
      </c>
      <c r="I236">
        <f t="shared" si="64"/>
        <v>0</v>
      </c>
      <c r="K236">
        <f t="shared" si="65"/>
        <v>0</v>
      </c>
      <c r="M236">
        <f t="shared" si="66"/>
        <v>0</v>
      </c>
      <c r="R236">
        <f t="shared" si="67"/>
        <v>0</v>
      </c>
      <c r="S236">
        <f t="shared" si="68"/>
        <v>0</v>
      </c>
      <c r="T236">
        <f t="shared" si="69"/>
        <v>0</v>
      </c>
      <c r="U236">
        <f t="shared" si="70"/>
        <v>0</v>
      </c>
      <c r="V236">
        <f t="shared" si="71"/>
        <v>0</v>
      </c>
      <c r="W236">
        <f t="shared" si="72"/>
        <v>0</v>
      </c>
      <c r="X236">
        <f t="shared" si="73"/>
        <v>0</v>
      </c>
      <c r="Y236">
        <f t="shared" si="74"/>
        <v>0</v>
      </c>
      <c r="Z236">
        <f t="shared" si="75"/>
        <v>0</v>
      </c>
      <c r="AE236">
        <f t="shared" si="76"/>
        <v>0</v>
      </c>
      <c r="AF236">
        <f t="shared" si="77"/>
        <v>0</v>
      </c>
      <c r="AG236">
        <f t="shared" si="78"/>
        <v>0</v>
      </c>
      <c r="AH236">
        <f t="shared" si="79"/>
        <v>0</v>
      </c>
      <c r="AI236">
        <f t="shared" si="80"/>
        <v>0</v>
      </c>
      <c r="AM236">
        <f t="shared" si="81"/>
        <v>130</v>
      </c>
      <c r="AQ236">
        <f t="shared" si="82"/>
        <v>-1</v>
      </c>
    </row>
    <row r="237" spans="1:43">
      <c r="A237">
        <v>236</v>
      </c>
      <c r="B237" s="1">
        <v>43400</v>
      </c>
      <c r="C237" t="s">
        <v>6</v>
      </c>
      <c r="D237" t="s">
        <v>53</v>
      </c>
      <c r="E237">
        <v>2</v>
      </c>
      <c r="F237">
        <v>130</v>
      </c>
      <c r="G237">
        <f t="shared" si="63"/>
        <v>0</v>
      </c>
      <c r="I237">
        <f t="shared" si="64"/>
        <v>0</v>
      </c>
      <c r="K237">
        <f t="shared" si="65"/>
        <v>0</v>
      </c>
      <c r="M237">
        <f t="shared" si="66"/>
        <v>0</v>
      </c>
      <c r="R237">
        <f t="shared" si="67"/>
        <v>0</v>
      </c>
      <c r="S237">
        <f t="shared" si="68"/>
        <v>0</v>
      </c>
      <c r="T237">
        <f t="shared" si="69"/>
        <v>0</v>
      </c>
      <c r="U237">
        <f t="shared" si="70"/>
        <v>0</v>
      </c>
      <c r="V237">
        <f t="shared" si="71"/>
        <v>0</v>
      </c>
      <c r="W237">
        <f t="shared" si="72"/>
        <v>0</v>
      </c>
      <c r="X237">
        <f t="shared" si="73"/>
        <v>0</v>
      </c>
      <c r="Y237">
        <f t="shared" si="74"/>
        <v>0</v>
      </c>
      <c r="Z237">
        <f t="shared" si="75"/>
        <v>0</v>
      </c>
      <c r="AE237">
        <f t="shared" si="76"/>
        <v>0</v>
      </c>
      <c r="AF237">
        <f t="shared" si="77"/>
        <v>0</v>
      </c>
      <c r="AG237">
        <f t="shared" si="78"/>
        <v>0</v>
      </c>
      <c r="AH237">
        <f t="shared" si="79"/>
        <v>0</v>
      </c>
      <c r="AI237">
        <f t="shared" si="80"/>
        <v>0</v>
      </c>
      <c r="AM237">
        <f t="shared" si="81"/>
        <v>260</v>
      </c>
      <c r="AQ237">
        <f t="shared" si="82"/>
        <v>-2</v>
      </c>
    </row>
    <row r="238" spans="1:43">
      <c r="A238">
        <v>237</v>
      </c>
      <c r="B238" s="1">
        <v>43407</v>
      </c>
      <c r="C238" t="s">
        <v>6</v>
      </c>
      <c r="D238" t="s">
        <v>52</v>
      </c>
      <c r="E238">
        <v>1</v>
      </c>
      <c r="F238">
        <v>130</v>
      </c>
      <c r="G238">
        <f t="shared" si="63"/>
        <v>0</v>
      </c>
      <c r="I238">
        <f t="shared" si="64"/>
        <v>0</v>
      </c>
      <c r="K238">
        <f t="shared" si="65"/>
        <v>0</v>
      </c>
      <c r="M238">
        <f t="shared" si="66"/>
        <v>0</v>
      </c>
      <c r="R238">
        <f t="shared" si="67"/>
        <v>0</v>
      </c>
      <c r="S238">
        <f t="shared" si="68"/>
        <v>0</v>
      </c>
      <c r="T238">
        <f t="shared" si="69"/>
        <v>0</v>
      </c>
      <c r="U238">
        <f t="shared" si="70"/>
        <v>0</v>
      </c>
      <c r="V238">
        <f t="shared" si="71"/>
        <v>0</v>
      </c>
      <c r="W238">
        <f t="shared" si="72"/>
        <v>0</v>
      </c>
      <c r="X238">
        <f t="shared" si="73"/>
        <v>0</v>
      </c>
      <c r="Y238">
        <f t="shared" si="74"/>
        <v>0</v>
      </c>
      <c r="Z238">
        <f t="shared" si="75"/>
        <v>0</v>
      </c>
      <c r="AE238">
        <f t="shared" si="76"/>
        <v>0</v>
      </c>
      <c r="AF238">
        <f t="shared" si="77"/>
        <v>0</v>
      </c>
      <c r="AG238">
        <f t="shared" si="78"/>
        <v>0</v>
      </c>
      <c r="AH238">
        <f t="shared" si="79"/>
        <v>0</v>
      </c>
      <c r="AI238">
        <f t="shared" si="80"/>
        <v>0</v>
      </c>
      <c r="AM238">
        <f t="shared" si="81"/>
        <v>130</v>
      </c>
      <c r="AQ238">
        <f t="shared" si="82"/>
        <v>-1</v>
      </c>
    </row>
    <row r="239" spans="1:43">
      <c r="A239">
        <v>238</v>
      </c>
      <c r="B239" s="1">
        <v>43409</v>
      </c>
      <c r="C239" t="s">
        <v>6</v>
      </c>
      <c r="D239" t="s">
        <v>51</v>
      </c>
      <c r="E239">
        <v>1</v>
      </c>
      <c r="F239">
        <v>130</v>
      </c>
      <c r="G239">
        <f t="shared" si="63"/>
        <v>0</v>
      </c>
      <c r="I239">
        <f t="shared" si="64"/>
        <v>0</v>
      </c>
      <c r="K239">
        <f t="shared" si="65"/>
        <v>0</v>
      </c>
      <c r="M239">
        <f t="shared" si="66"/>
        <v>0</v>
      </c>
      <c r="R239">
        <f t="shared" si="67"/>
        <v>0</v>
      </c>
      <c r="S239">
        <f t="shared" si="68"/>
        <v>0</v>
      </c>
      <c r="T239">
        <f t="shared" si="69"/>
        <v>0</v>
      </c>
      <c r="U239">
        <f t="shared" si="70"/>
        <v>0</v>
      </c>
      <c r="V239">
        <f t="shared" si="71"/>
        <v>0</v>
      </c>
      <c r="W239">
        <f t="shared" si="72"/>
        <v>0</v>
      </c>
      <c r="X239">
        <f t="shared" si="73"/>
        <v>0</v>
      </c>
      <c r="Y239">
        <f t="shared" si="74"/>
        <v>0</v>
      </c>
      <c r="Z239">
        <f t="shared" si="75"/>
        <v>0</v>
      </c>
      <c r="AE239">
        <f t="shared" si="76"/>
        <v>0</v>
      </c>
      <c r="AF239">
        <f t="shared" si="77"/>
        <v>0</v>
      </c>
      <c r="AG239">
        <f t="shared" si="78"/>
        <v>0</v>
      </c>
      <c r="AH239">
        <f t="shared" si="79"/>
        <v>0</v>
      </c>
      <c r="AI239">
        <f t="shared" si="80"/>
        <v>0</v>
      </c>
      <c r="AM239">
        <f t="shared" si="81"/>
        <v>130</v>
      </c>
      <c r="AQ239">
        <f t="shared" si="82"/>
        <v>-1</v>
      </c>
    </row>
    <row r="240" spans="1:43">
      <c r="A240">
        <v>239</v>
      </c>
      <c r="B240" s="1">
        <v>43413</v>
      </c>
      <c r="C240" t="s">
        <v>6</v>
      </c>
      <c r="D240" t="s">
        <v>53</v>
      </c>
      <c r="E240">
        <v>1</v>
      </c>
      <c r="F240">
        <v>130</v>
      </c>
      <c r="G240">
        <f t="shared" si="63"/>
        <v>0</v>
      </c>
      <c r="I240">
        <f t="shared" si="64"/>
        <v>0</v>
      </c>
      <c r="K240">
        <f t="shared" si="65"/>
        <v>0</v>
      </c>
      <c r="M240">
        <f t="shared" si="66"/>
        <v>0</v>
      </c>
      <c r="R240">
        <f t="shared" si="67"/>
        <v>0</v>
      </c>
      <c r="S240">
        <f t="shared" si="68"/>
        <v>0</v>
      </c>
      <c r="T240">
        <f t="shared" si="69"/>
        <v>0</v>
      </c>
      <c r="U240">
        <f t="shared" si="70"/>
        <v>0</v>
      </c>
      <c r="V240">
        <f t="shared" si="71"/>
        <v>0</v>
      </c>
      <c r="W240">
        <f t="shared" si="72"/>
        <v>0</v>
      </c>
      <c r="X240">
        <f t="shared" si="73"/>
        <v>0</v>
      </c>
      <c r="Y240">
        <f t="shared" si="74"/>
        <v>0</v>
      </c>
      <c r="Z240">
        <f t="shared" si="75"/>
        <v>0</v>
      </c>
      <c r="AE240">
        <f t="shared" si="76"/>
        <v>0</v>
      </c>
      <c r="AF240">
        <f t="shared" si="77"/>
        <v>0</v>
      </c>
      <c r="AG240">
        <f t="shared" si="78"/>
        <v>0</v>
      </c>
      <c r="AH240">
        <f t="shared" si="79"/>
        <v>0</v>
      </c>
      <c r="AI240">
        <f t="shared" si="80"/>
        <v>0</v>
      </c>
      <c r="AM240">
        <f t="shared" si="81"/>
        <v>130</v>
      </c>
      <c r="AQ240">
        <f t="shared" si="82"/>
        <v>-1</v>
      </c>
    </row>
    <row r="241" spans="1:43">
      <c r="A241">
        <v>240</v>
      </c>
      <c r="B241" s="1">
        <v>43420</v>
      </c>
      <c r="C241" t="s">
        <v>6</v>
      </c>
      <c r="D241" t="s">
        <v>52</v>
      </c>
      <c r="E241">
        <v>2</v>
      </c>
      <c r="F241">
        <v>130</v>
      </c>
      <c r="G241">
        <f t="shared" si="63"/>
        <v>0</v>
      </c>
      <c r="I241">
        <f t="shared" si="64"/>
        <v>0</v>
      </c>
      <c r="K241">
        <f t="shared" si="65"/>
        <v>0</v>
      </c>
      <c r="M241">
        <f t="shared" si="66"/>
        <v>0</v>
      </c>
      <c r="R241">
        <f t="shared" si="67"/>
        <v>0</v>
      </c>
      <c r="S241">
        <f t="shared" si="68"/>
        <v>0</v>
      </c>
      <c r="T241">
        <f t="shared" si="69"/>
        <v>0</v>
      </c>
      <c r="U241">
        <f t="shared" si="70"/>
        <v>0</v>
      </c>
      <c r="V241">
        <f t="shared" si="71"/>
        <v>0</v>
      </c>
      <c r="W241">
        <f t="shared" si="72"/>
        <v>0</v>
      </c>
      <c r="X241">
        <f t="shared" si="73"/>
        <v>0</v>
      </c>
      <c r="Y241">
        <f t="shared" si="74"/>
        <v>0</v>
      </c>
      <c r="Z241">
        <f t="shared" si="75"/>
        <v>0</v>
      </c>
      <c r="AE241">
        <f t="shared" si="76"/>
        <v>0</v>
      </c>
      <c r="AF241">
        <f t="shared" si="77"/>
        <v>0</v>
      </c>
      <c r="AG241">
        <f t="shared" si="78"/>
        <v>0</v>
      </c>
      <c r="AH241">
        <f t="shared" si="79"/>
        <v>0</v>
      </c>
      <c r="AI241">
        <f t="shared" si="80"/>
        <v>0</v>
      </c>
      <c r="AM241">
        <f t="shared" si="81"/>
        <v>260</v>
      </c>
      <c r="AQ241">
        <f t="shared" si="82"/>
        <v>-2</v>
      </c>
    </row>
    <row r="242" spans="1:43">
      <c r="A242">
        <v>241</v>
      </c>
      <c r="B242" s="1">
        <v>43422</v>
      </c>
      <c r="C242" t="s">
        <v>6</v>
      </c>
      <c r="D242" t="s">
        <v>51</v>
      </c>
      <c r="E242">
        <v>2</v>
      </c>
      <c r="F242">
        <v>130</v>
      </c>
      <c r="G242">
        <f t="shared" si="63"/>
        <v>0</v>
      </c>
      <c r="I242">
        <f t="shared" si="64"/>
        <v>0</v>
      </c>
      <c r="K242">
        <f t="shared" si="65"/>
        <v>0</v>
      </c>
      <c r="M242">
        <f t="shared" si="66"/>
        <v>0</v>
      </c>
      <c r="R242">
        <f t="shared" si="67"/>
        <v>0</v>
      </c>
      <c r="S242">
        <f t="shared" si="68"/>
        <v>0</v>
      </c>
      <c r="T242">
        <f t="shared" si="69"/>
        <v>0</v>
      </c>
      <c r="U242">
        <f t="shared" si="70"/>
        <v>0</v>
      </c>
      <c r="V242">
        <f t="shared" si="71"/>
        <v>0</v>
      </c>
      <c r="W242">
        <f t="shared" si="72"/>
        <v>0</v>
      </c>
      <c r="X242">
        <f t="shared" si="73"/>
        <v>0</v>
      </c>
      <c r="Y242">
        <f t="shared" si="74"/>
        <v>0</v>
      </c>
      <c r="Z242">
        <f t="shared" si="75"/>
        <v>0</v>
      </c>
      <c r="AE242">
        <f t="shared" si="76"/>
        <v>0</v>
      </c>
      <c r="AF242">
        <f t="shared" si="77"/>
        <v>0</v>
      </c>
      <c r="AG242">
        <f t="shared" si="78"/>
        <v>0</v>
      </c>
      <c r="AH242">
        <f t="shared" si="79"/>
        <v>0</v>
      </c>
      <c r="AI242">
        <f t="shared" si="80"/>
        <v>0</v>
      </c>
      <c r="AM242">
        <f t="shared" si="81"/>
        <v>260</v>
      </c>
      <c r="AQ242">
        <f t="shared" si="82"/>
        <v>-2</v>
      </c>
    </row>
    <row r="243" spans="1:43">
      <c r="A243">
        <v>242</v>
      </c>
      <c r="B243" s="1">
        <v>43426</v>
      </c>
      <c r="C243" t="s">
        <v>6</v>
      </c>
      <c r="D243" t="s">
        <v>53</v>
      </c>
      <c r="E243">
        <v>2</v>
      </c>
      <c r="F243">
        <v>130</v>
      </c>
      <c r="G243">
        <f t="shared" si="63"/>
        <v>0</v>
      </c>
      <c r="I243">
        <f t="shared" si="64"/>
        <v>0</v>
      </c>
      <c r="K243">
        <f t="shared" si="65"/>
        <v>0</v>
      </c>
      <c r="M243">
        <f t="shared" si="66"/>
        <v>0</v>
      </c>
      <c r="R243">
        <f t="shared" si="67"/>
        <v>0</v>
      </c>
      <c r="S243">
        <f t="shared" si="68"/>
        <v>0</v>
      </c>
      <c r="T243">
        <f t="shared" si="69"/>
        <v>0</v>
      </c>
      <c r="U243">
        <f t="shared" si="70"/>
        <v>0</v>
      </c>
      <c r="V243">
        <f t="shared" si="71"/>
        <v>0</v>
      </c>
      <c r="W243">
        <f t="shared" si="72"/>
        <v>0</v>
      </c>
      <c r="X243">
        <f t="shared" si="73"/>
        <v>0</v>
      </c>
      <c r="Y243">
        <f t="shared" si="74"/>
        <v>0</v>
      </c>
      <c r="Z243">
        <f t="shared" si="75"/>
        <v>0</v>
      </c>
      <c r="AE243">
        <f t="shared" si="76"/>
        <v>0</v>
      </c>
      <c r="AF243">
        <f t="shared" si="77"/>
        <v>0</v>
      </c>
      <c r="AG243">
        <f t="shared" si="78"/>
        <v>0</v>
      </c>
      <c r="AH243">
        <f t="shared" si="79"/>
        <v>0</v>
      </c>
      <c r="AI243">
        <f t="shared" si="80"/>
        <v>0</v>
      </c>
      <c r="AM243">
        <f t="shared" si="81"/>
        <v>260</v>
      </c>
      <c r="AQ243">
        <f t="shared" si="82"/>
        <v>-2</v>
      </c>
    </row>
    <row r="244" spans="1:43">
      <c r="A244">
        <v>243</v>
      </c>
      <c r="B244" s="1">
        <v>43433</v>
      </c>
      <c r="C244" t="s">
        <v>6</v>
      </c>
      <c r="D244" t="s">
        <v>52</v>
      </c>
      <c r="E244">
        <v>1</v>
      </c>
      <c r="F244">
        <v>130</v>
      </c>
      <c r="G244">
        <f t="shared" si="63"/>
        <v>0</v>
      </c>
      <c r="I244">
        <f t="shared" si="64"/>
        <v>0</v>
      </c>
      <c r="K244">
        <f t="shared" si="65"/>
        <v>0</v>
      </c>
      <c r="M244">
        <f t="shared" si="66"/>
        <v>0</v>
      </c>
      <c r="R244">
        <f t="shared" si="67"/>
        <v>0</v>
      </c>
      <c r="S244">
        <f t="shared" si="68"/>
        <v>0</v>
      </c>
      <c r="T244">
        <f t="shared" si="69"/>
        <v>0</v>
      </c>
      <c r="U244">
        <f t="shared" si="70"/>
        <v>0</v>
      </c>
      <c r="V244">
        <f t="shared" si="71"/>
        <v>0</v>
      </c>
      <c r="W244">
        <f t="shared" si="72"/>
        <v>0</v>
      </c>
      <c r="X244">
        <f t="shared" si="73"/>
        <v>0</v>
      </c>
      <c r="Y244">
        <f t="shared" si="74"/>
        <v>0</v>
      </c>
      <c r="Z244">
        <f t="shared" si="75"/>
        <v>0</v>
      </c>
      <c r="AE244">
        <f t="shared" si="76"/>
        <v>0</v>
      </c>
      <c r="AF244">
        <f t="shared" si="77"/>
        <v>0</v>
      </c>
      <c r="AG244">
        <f t="shared" si="78"/>
        <v>0</v>
      </c>
      <c r="AH244">
        <f t="shared" si="79"/>
        <v>0</v>
      </c>
      <c r="AI244">
        <f t="shared" si="80"/>
        <v>0</v>
      </c>
      <c r="AM244">
        <f t="shared" si="81"/>
        <v>130</v>
      </c>
      <c r="AQ244">
        <f t="shared" si="82"/>
        <v>-1</v>
      </c>
    </row>
    <row r="245" spans="1:43">
      <c r="A245">
        <v>244</v>
      </c>
      <c r="B245" s="1">
        <v>43435</v>
      </c>
      <c r="C245" t="s">
        <v>6</v>
      </c>
      <c r="D245" t="s">
        <v>51</v>
      </c>
      <c r="E245">
        <v>1</v>
      </c>
      <c r="F245">
        <v>130</v>
      </c>
      <c r="G245">
        <f t="shared" si="63"/>
        <v>0</v>
      </c>
      <c r="I245">
        <f t="shared" si="64"/>
        <v>0</v>
      </c>
      <c r="K245">
        <f t="shared" si="65"/>
        <v>0</v>
      </c>
      <c r="M245">
        <f t="shared" si="66"/>
        <v>0</v>
      </c>
      <c r="R245">
        <f t="shared" si="67"/>
        <v>0</v>
      </c>
      <c r="S245">
        <f t="shared" si="68"/>
        <v>0</v>
      </c>
      <c r="T245">
        <f t="shared" si="69"/>
        <v>0</v>
      </c>
      <c r="U245">
        <f t="shared" si="70"/>
        <v>0</v>
      </c>
      <c r="V245">
        <f t="shared" si="71"/>
        <v>0</v>
      </c>
      <c r="W245">
        <f t="shared" si="72"/>
        <v>0</v>
      </c>
      <c r="X245">
        <f t="shared" si="73"/>
        <v>0</v>
      </c>
      <c r="Y245">
        <f t="shared" si="74"/>
        <v>0</v>
      </c>
      <c r="Z245">
        <f t="shared" si="75"/>
        <v>0</v>
      </c>
      <c r="AE245">
        <f t="shared" si="76"/>
        <v>0</v>
      </c>
      <c r="AF245">
        <f t="shared" si="77"/>
        <v>0</v>
      </c>
      <c r="AG245">
        <f t="shared" si="78"/>
        <v>0</v>
      </c>
      <c r="AH245">
        <f t="shared" si="79"/>
        <v>0</v>
      </c>
      <c r="AI245">
        <f t="shared" si="80"/>
        <v>0</v>
      </c>
      <c r="AM245">
        <f t="shared" si="81"/>
        <v>130</v>
      </c>
      <c r="AQ245">
        <f t="shared" si="82"/>
        <v>-1</v>
      </c>
    </row>
    <row r="246" spans="1:43">
      <c r="A246">
        <v>245</v>
      </c>
      <c r="B246" s="1">
        <v>43439</v>
      </c>
      <c r="C246" t="s">
        <v>6</v>
      </c>
      <c r="D246" t="s">
        <v>53</v>
      </c>
      <c r="E246">
        <v>1</v>
      </c>
      <c r="F246">
        <v>130</v>
      </c>
      <c r="G246">
        <f t="shared" si="63"/>
        <v>0</v>
      </c>
      <c r="I246">
        <f t="shared" si="64"/>
        <v>0</v>
      </c>
      <c r="K246">
        <f t="shared" si="65"/>
        <v>0</v>
      </c>
      <c r="M246">
        <f t="shared" si="66"/>
        <v>0</v>
      </c>
      <c r="R246">
        <f t="shared" si="67"/>
        <v>0</v>
      </c>
      <c r="S246">
        <f t="shared" si="68"/>
        <v>0</v>
      </c>
      <c r="T246">
        <f t="shared" si="69"/>
        <v>0</v>
      </c>
      <c r="U246">
        <f t="shared" si="70"/>
        <v>0</v>
      </c>
      <c r="V246">
        <f t="shared" si="71"/>
        <v>0</v>
      </c>
      <c r="W246">
        <f t="shared" si="72"/>
        <v>0</v>
      </c>
      <c r="X246">
        <f t="shared" si="73"/>
        <v>0</v>
      </c>
      <c r="Y246">
        <f t="shared" si="74"/>
        <v>0</v>
      </c>
      <c r="Z246">
        <f t="shared" si="75"/>
        <v>0</v>
      </c>
      <c r="AE246">
        <f t="shared" si="76"/>
        <v>0</v>
      </c>
      <c r="AF246">
        <f t="shared" si="77"/>
        <v>0</v>
      </c>
      <c r="AG246">
        <f t="shared" si="78"/>
        <v>0</v>
      </c>
      <c r="AH246">
        <f t="shared" si="79"/>
        <v>0</v>
      </c>
      <c r="AI246">
        <f t="shared" si="80"/>
        <v>0</v>
      </c>
      <c r="AM246">
        <f t="shared" si="81"/>
        <v>130</v>
      </c>
      <c r="AQ246">
        <f t="shared" si="82"/>
        <v>-1</v>
      </c>
    </row>
    <row r="247" spans="1:43">
      <c r="A247">
        <v>246</v>
      </c>
      <c r="B247" s="1">
        <v>43446</v>
      </c>
      <c r="C247" t="s">
        <v>6</v>
      </c>
      <c r="D247" t="s">
        <v>52</v>
      </c>
      <c r="E247">
        <v>3</v>
      </c>
      <c r="F247">
        <v>130</v>
      </c>
      <c r="G247">
        <f t="shared" si="63"/>
        <v>0</v>
      </c>
      <c r="I247">
        <f t="shared" si="64"/>
        <v>0</v>
      </c>
      <c r="K247">
        <f t="shared" si="65"/>
        <v>0</v>
      </c>
      <c r="M247">
        <f t="shared" si="66"/>
        <v>0</v>
      </c>
      <c r="R247">
        <f t="shared" si="67"/>
        <v>0</v>
      </c>
      <c r="S247">
        <f t="shared" si="68"/>
        <v>0</v>
      </c>
      <c r="T247">
        <f t="shared" si="69"/>
        <v>0</v>
      </c>
      <c r="U247">
        <f t="shared" si="70"/>
        <v>0</v>
      </c>
      <c r="V247">
        <f t="shared" si="71"/>
        <v>0</v>
      </c>
      <c r="W247">
        <f t="shared" si="72"/>
        <v>0</v>
      </c>
      <c r="X247">
        <f t="shared" si="73"/>
        <v>0</v>
      </c>
      <c r="Y247">
        <f t="shared" si="74"/>
        <v>0</v>
      </c>
      <c r="Z247">
        <f t="shared" si="75"/>
        <v>0</v>
      </c>
      <c r="AE247">
        <f t="shared" si="76"/>
        <v>0</v>
      </c>
      <c r="AF247">
        <f t="shared" si="77"/>
        <v>0</v>
      </c>
      <c r="AG247">
        <f t="shared" si="78"/>
        <v>0</v>
      </c>
      <c r="AH247">
        <f t="shared" si="79"/>
        <v>0</v>
      </c>
      <c r="AI247">
        <f t="shared" si="80"/>
        <v>0</v>
      </c>
      <c r="AM247">
        <f t="shared" si="81"/>
        <v>390</v>
      </c>
      <c r="AQ247">
        <f t="shared" si="82"/>
        <v>-3</v>
      </c>
    </row>
    <row r="248" spans="1:43">
      <c r="A248">
        <v>247</v>
      </c>
      <c r="B248" s="1">
        <v>43448</v>
      </c>
      <c r="C248" t="s">
        <v>6</v>
      </c>
      <c r="D248" t="s">
        <v>51</v>
      </c>
      <c r="E248">
        <v>3</v>
      </c>
      <c r="F248">
        <v>130</v>
      </c>
      <c r="G248">
        <f t="shared" si="63"/>
        <v>0</v>
      </c>
      <c r="I248">
        <f t="shared" si="64"/>
        <v>0</v>
      </c>
      <c r="K248">
        <f t="shared" si="65"/>
        <v>0</v>
      </c>
      <c r="M248">
        <f t="shared" si="66"/>
        <v>0</v>
      </c>
      <c r="R248">
        <f t="shared" si="67"/>
        <v>0</v>
      </c>
      <c r="S248">
        <f t="shared" si="68"/>
        <v>0</v>
      </c>
      <c r="T248">
        <f t="shared" si="69"/>
        <v>0</v>
      </c>
      <c r="U248">
        <f t="shared" si="70"/>
        <v>0</v>
      </c>
      <c r="V248">
        <f t="shared" si="71"/>
        <v>0</v>
      </c>
      <c r="W248">
        <f t="shared" si="72"/>
        <v>0</v>
      </c>
      <c r="X248">
        <f t="shared" si="73"/>
        <v>0</v>
      </c>
      <c r="Y248">
        <f t="shared" si="74"/>
        <v>0</v>
      </c>
      <c r="Z248">
        <f t="shared" si="75"/>
        <v>0</v>
      </c>
      <c r="AE248">
        <f t="shared" si="76"/>
        <v>0</v>
      </c>
      <c r="AF248">
        <f t="shared" si="77"/>
        <v>0</v>
      </c>
      <c r="AG248">
        <f t="shared" si="78"/>
        <v>0</v>
      </c>
      <c r="AH248">
        <f t="shared" si="79"/>
        <v>0</v>
      </c>
      <c r="AI248">
        <f t="shared" si="80"/>
        <v>0</v>
      </c>
      <c r="AM248">
        <f t="shared" si="81"/>
        <v>390</v>
      </c>
      <c r="AQ248">
        <f t="shared" si="82"/>
        <v>-3</v>
      </c>
    </row>
    <row r="249" spans="1:43">
      <c r="A249">
        <v>248</v>
      </c>
      <c r="B249" s="1">
        <v>43452</v>
      </c>
      <c r="C249" t="s">
        <v>6</v>
      </c>
      <c r="D249" t="s">
        <v>53</v>
      </c>
      <c r="E249">
        <v>4</v>
      </c>
      <c r="F249">
        <v>130</v>
      </c>
      <c r="G249">
        <f t="shared" si="63"/>
        <v>0</v>
      </c>
      <c r="I249">
        <f t="shared" si="64"/>
        <v>0</v>
      </c>
      <c r="K249">
        <f t="shared" si="65"/>
        <v>0</v>
      </c>
      <c r="M249">
        <f t="shared" si="66"/>
        <v>0</v>
      </c>
      <c r="R249">
        <f t="shared" si="67"/>
        <v>0</v>
      </c>
      <c r="S249">
        <f t="shared" si="68"/>
        <v>0</v>
      </c>
      <c r="T249">
        <f t="shared" si="69"/>
        <v>0</v>
      </c>
      <c r="U249">
        <f t="shared" si="70"/>
        <v>0</v>
      </c>
      <c r="V249">
        <f t="shared" si="71"/>
        <v>0</v>
      </c>
      <c r="W249">
        <f t="shared" si="72"/>
        <v>0</v>
      </c>
      <c r="X249">
        <f t="shared" si="73"/>
        <v>0</v>
      </c>
      <c r="Y249">
        <f t="shared" si="74"/>
        <v>0</v>
      </c>
      <c r="Z249">
        <f t="shared" si="75"/>
        <v>0</v>
      </c>
      <c r="AE249">
        <f t="shared" si="76"/>
        <v>0</v>
      </c>
      <c r="AF249">
        <f t="shared" si="77"/>
        <v>0</v>
      </c>
      <c r="AG249">
        <f t="shared" si="78"/>
        <v>0</v>
      </c>
      <c r="AH249">
        <f t="shared" si="79"/>
        <v>0</v>
      </c>
      <c r="AI249">
        <f t="shared" si="80"/>
        <v>0</v>
      </c>
      <c r="AM249">
        <f t="shared" si="81"/>
        <v>520</v>
      </c>
      <c r="AQ249">
        <f t="shared" si="82"/>
        <v>-4</v>
      </c>
    </row>
    <row r="250" spans="1:43">
      <c r="A250">
        <v>249</v>
      </c>
      <c r="B250" s="1">
        <v>43459</v>
      </c>
      <c r="C250" t="s">
        <v>6</v>
      </c>
      <c r="D250" t="s">
        <v>52</v>
      </c>
      <c r="E250">
        <v>1</v>
      </c>
      <c r="F250">
        <v>130</v>
      </c>
      <c r="G250">
        <f t="shared" si="63"/>
        <v>0</v>
      </c>
      <c r="I250">
        <f t="shared" si="64"/>
        <v>0</v>
      </c>
      <c r="K250">
        <f t="shared" si="65"/>
        <v>0</v>
      </c>
      <c r="M250">
        <f t="shared" si="66"/>
        <v>0</v>
      </c>
      <c r="R250">
        <f t="shared" si="67"/>
        <v>0</v>
      </c>
      <c r="S250">
        <f t="shared" si="68"/>
        <v>0</v>
      </c>
      <c r="T250">
        <f t="shared" si="69"/>
        <v>0</v>
      </c>
      <c r="U250">
        <f t="shared" si="70"/>
        <v>0</v>
      </c>
      <c r="V250">
        <f t="shared" si="71"/>
        <v>0</v>
      </c>
      <c r="W250">
        <f t="shared" si="72"/>
        <v>0</v>
      </c>
      <c r="X250">
        <f t="shared" si="73"/>
        <v>0</v>
      </c>
      <c r="Y250">
        <f t="shared" si="74"/>
        <v>0</v>
      </c>
      <c r="Z250">
        <f t="shared" si="75"/>
        <v>0</v>
      </c>
      <c r="AE250">
        <f t="shared" si="76"/>
        <v>0</v>
      </c>
      <c r="AF250">
        <f t="shared" si="77"/>
        <v>0</v>
      </c>
      <c r="AG250">
        <f t="shared" si="78"/>
        <v>0</v>
      </c>
      <c r="AH250">
        <f t="shared" si="79"/>
        <v>0</v>
      </c>
      <c r="AI250">
        <f t="shared" si="80"/>
        <v>0</v>
      </c>
      <c r="AM250">
        <f t="shared" si="81"/>
        <v>130</v>
      </c>
      <c r="AQ250">
        <f t="shared" si="82"/>
        <v>-1</v>
      </c>
    </row>
    <row r="251" spans="1:43">
      <c r="A251">
        <v>250</v>
      </c>
      <c r="B251" s="1">
        <v>43461</v>
      </c>
      <c r="C251" t="s">
        <v>6</v>
      </c>
      <c r="D251" t="s">
        <v>51</v>
      </c>
      <c r="E251">
        <v>1</v>
      </c>
      <c r="F251">
        <v>130</v>
      </c>
      <c r="G251">
        <f t="shared" si="63"/>
        <v>0</v>
      </c>
      <c r="I251">
        <f t="shared" si="64"/>
        <v>0</v>
      </c>
      <c r="K251">
        <f t="shared" si="65"/>
        <v>0</v>
      </c>
      <c r="M251">
        <f t="shared" si="66"/>
        <v>0</v>
      </c>
      <c r="R251">
        <f t="shared" si="67"/>
        <v>0</v>
      </c>
      <c r="S251">
        <f t="shared" si="68"/>
        <v>0</v>
      </c>
      <c r="T251">
        <f t="shared" si="69"/>
        <v>0</v>
      </c>
      <c r="U251">
        <f t="shared" si="70"/>
        <v>0</v>
      </c>
      <c r="V251">
        <f t="shared" si="71"/>
        <v>0</v>
      </c>
      <c r="W251">
        <f t="shared" si="72"/>
        <v>0</v>
      </c>
      <c r="X251">
        <f t="shared" si="73"/>
        <v>0</v>
      </c>
      <c r="Y251">
        <f t="shared" si="74"/>
        <v>0</v>
      </c>
      <c r="Z251">
        <f t="shared" si="75"/>
        <v>0</v>
      </c>
      <c r="AE251">
        <f t="shared" si="76"/>
        <v>0</v>
      </c>
      <c r="AF251">
        <f t="shared" si="77"/>
        <v>0</v>
      </c>
      <c r="AG251">
        <f t="shared" si="78"/>
        <v>0</v>
      </c>
      <c r="AH251">
        <f t="shared" si="79"/>
        <v>0</v>
      </c>
      <c r="AI251">
        <f t="shared" si="80"/>
        <v>0</v>
      </c>
      <c r="AM251">
        <f t="shared" si="81"/>
        <v>130</v>
      </c>
      <c r="AQ251">
        <f t="shared" si="82"/>
        <v>-1</v>
      </c>
    </row>
    <row r="252" spans="1:43">
      <c r="A252">
        <v>251</v>
      </c>
      <c r="B252" s="1">
        <v>43465</v>
      </c>
      <c r="C252" t="s">
        <v>6</v>
      </c>
      <c r="D252" t="s">
        <v>53</v>
      </c>
      <c r="E252">
        <v>1</v>
      </c>
      <c r="F252">
        <v>130</v>
      </c>
      <c r="G252">
        <f t="shared" si="63"/>
        <v>0</v>
      </c>
      <c r="I252">
        <f t="shared" si="64"/>
        <v>0</v>
      </c>
      <c r="K252">
        <f t="shared" si="65"/>
        <v>0</v>
      </c>
      <c r="M252">
        <f t="shared" si="66"/>
        <v>0</v>
      </c>
      <c r="R252">
        <f t="shared" si="67"/>
        <v>0</v>
      </c>
      <c r="S252">
        <f t="shared" si="68"/>
        <v>0</v>
      </c>
      <c r="T252">
        <f t="shared" si="69"/>
        <v>0</v>
      </c>
      <c r="U252">
        <f t="shared" si="70"/>
        <v>0</v>
      </c>
      <c r="V252">
        <f t="shared" si="71"/>
        <v>0</v>
      </c>
      <c r="W252">
        <f t="shared" si="72"/>
        <v>0</v>
      </c>
      <c r="X252">
        <f t="shared" si="73"/>
        <v>0</v>
      </c>
      <c r="Y252">
        <f t="shared" si="74"/>
        <v>0</v>
      </c>
      <c r="Z252">
        <f t="shared" si="75"/>
        <v>0</v>
      </c>
      <c r="AE252">
        <f t="shared" si="76"/>
        <v>0</v>
      </c>
      <c r="AF252">
        <f t="shared" si="77"/>
        <v>0</v>
      </c>
      <c r="AG252">
        <f t="shared" si="78"/>
        <v>0</v>
      </c>
      <c r="AH252">
        <f t="shared" si="79"/>
        <v>0</v>
      </c>
      <c r="AI252">
        <f t="shared" si="80"/>
        <v>0</v>
      </c>
      <c r="AM252">
        <f t="shared" si="81"/>
        <v>130</v>
      </c>
      <c r="AQ252">
        <f t="shared" si="82"/>
        <v>-1</v>
      </c>
    </row>
    <row r="253" spans="1:43">
      <c r="A253">
        <v>252</v>
      </c>
      <c r="B253" s="1">
        <v>43471</v>
      </c>
      <c r="C253" t="s">
        <v>6</v>
      </c>
      <c r="D253" t="s">
        <v>52</v>
      </c>
      <c r="E253">
        <v>2</v>
      </c>
      <c r="F253">
        <v>140</v>
      </c>
      <c r="G253">
        <f t="shared" si="63"/>
        <v>0</v>
      </c>
      <c r="I253">
        <f t="shared" si="64"/>
        <v>0</v>
      </c>
      <c r="K253">
        <f t="shared" si="65"/>
        <v>0</v>
      </c>
      <c r="M253">
        <f t="shared" si="66"/>
        <v>0</v>
      </c>
      <c r="R253">
        <f t="shared" si="67"/>
        <v>0</v>
      </c>
      <c r="S253">
        <f t="shared" si="68"/>
        <v>0</v>
      </c>
      <c r="T253">
        <f t="shared" si="69"/>
        <v>0</v>
      </c>
      <c r="U253">
        <f t="shared" si="70"/>
        <v>0</v>
      </c>
      <c r="V253">
        <f t="shared" si="71"/>
        <v>0</v>
      </c>
      <c r="W253">
        <f t="shared" si="72"/>
        <v>0</v>
      </c>
      <c r="X253">
        <f t="shared" si="73"/>
        <v>0</v>
      </c>
      <c r="Y253">
        <f t="shared" si="74"/>
        <v>0</v>
      </c>
      <c r="Z253">
        <f t="shared" si="75"/>
        <v>0</v>
      </c>
      <c r="AE253">
        <f t="shared" si="76"/>
        <v>0</v>
      </c>
      <c r="AF253">
        <f t="shared" si="77"/>
        <v>0</v>
      </c>
      <c r="AG253">
        <f t="shared" si="78"/>
        <v>0</v>
      </c>
      <c r="AH253">
        <f t="shared" si="79"/>
        <v>0</v>
      </c>
      <c r="AI253">
        <f t="shared" si="80"/>
        <v>0</v>
      </c>
      <c r="AM253">
        <f t="shared" si="81"/>
        <v>280</v>
      </c>
      <c r="AQ253">
        <f t="shared" si="82"/>
        <v>-2</v>
      </c>
    </row>
    <row r="254" spans="1:43">
      <c r="A254">
        <v>253</v>
      </c>
      <c r="B254" s="1">
        <v>43475</v>
      </c>
      <c r="C254" t="s">
        <v>6</v>
      </c>
      <c r="D254" t="s">
        <v>51</v>
      </c>
      <c r="E254">
        <v>2</v>
      </c>
      <c r="F254">
        <v>140</v>
      </c>
      <c r="G254">
        <f t="shared" si="63"/>
        <v>0</v>
      </c>
      <c r="I254">
        <f t="shared" si="64"/>
        <v>0</v>
      </c>
      <c r="K254">
        <f t="shared" si="65"/>
        <v>0</v>
      </c>
      <c r="M254">
        <f t="shared" si="66"/>
        <v>0</v>
      </c>
      <c r="R254">
        <f t="shared" si="67"/>
        <v>0</v>
      </c>
      <c r="S254">
        <f t="shared" si="68"/>
        <v>0</v>
      </c>
      <c r="T254">
        <f t="shared" si="69"/>
        <v>0</v>
      </c>
      <c r="U254">
        <f t="shared" si="70"/>
        <v>0</v>
      </c>
      <c r="V254">
        <f t="shared" si="71"/>
        <v>0</v>
      </c>
      <c r="W254">
        <f t="shared" si="72"/>
        <v>0</v>
      </c>
      <c r="X254">
        <f t="shared" si="73"/>
        <v>0</v>
      </c>
      <c r="Y254">
        <f t="shared" si="74"/>
        <v>0</v>
      </c>
      <c r="Z254">
        <f t="shared" si="75"/>
        <v>0</v>
      </c>
      <c r="AE254">
        <f t="shared" si="76"/>
        <v>0</v>
      </c>
      <c r="AF254">
        <f t="shared" si="77"/>
        <v>0</v>
      </c>
      <c r="AG254">
        <f t="shared" si="78"/>
        <v>0</v>
      </c>
      <c r="AH254">
        <f t="shared" si="79"/>
        <v>0</v>
      </c>
      <c r="AI254">
        <f t="shared" si="80"/>
        <v>0</v>
      </c>
      <c r="AM254">
        <f t="shared" si="81"/>
        <v>280</v>
      </c>
      <c r="AQ254">
        <f t="shared" si="82"/>
        <v>-2</v>
      </c>
    </row>
    <row r="255" spans="1:43">
      <c r="A255">
        <v>254</v>
      </c>
      <c r="B255" s="1">
        <v>43478</v>
      </c>
      <c r="C255" t="s">
        <v>6</v>
      </c>
      <c r="D255" t="s">
        <v>53</v>
      </c>
      <c r="E255">
        <v>1</v>
      </c>
      <c r="F255">
        <v>140</v>
      </c>
      <c r="G255">
        <f t="shared" si="63"/>
        <v>0</v>
      </c>
      <c r="I255">
        <f t="shared" si="64"/>
        <v>0</v>
      </c>
      <c r="K255">
        <f t="shared" si="65"/>
        <v>0</v>
      </c>
      <c r="M255">
        <f t="shared" si="66"/>
        <v>0</v>
      </c>
      <c r="R255">
        <f t="shared" si="67"/>
        <v>0</v>
      </c>
      <c r="S255">
        <f t="shared" si="68"/>
        <v>0</v>
      </c>
      <c r="T255">
        <f t="shared" si="69"/>
        <v>0</v>
      </c>
      <c r="U255">
        <f t="shared" si="70"/>
        <v>0</v>
      </c>
      <c r="V255">
        <f t="shared" si="71"/>
        <v>0</v>
      </c>
      <c r="W255">
        <f t="shared" si="72"/>
        <v>0</v>
      </c>
      <c r="X255">
        <f t="shared" si="73"/>
        <v>0</v>
      </c>
      <c r="Y255">
        <f t="shared" si="74"/>
        <v>0</v>
      </c>
      <c r="Z255">
        <f t="shared" si="75"/>
        <v>0</v>
      </c>
      <c r="AE255">
        <f t="shared" si="76"/>
        <v>0</v>
      </c>
      <c r="AF255">
        <f t="shared" si="77"/>
        <v>0</v>
      </c>
      <c r="AG255">
        <f t="shared" si="78"/>
        <v>0</v>
      </c>
      <c r="AH255">
        <f t="shared" si="79"/>
        <v>0</v>
      </c>
      <c r="AI255">
        <f t="shared" si="80"/>
        <v>0</v>
      </c>
      <c r="AM255">
        <f t="shared" si="81"/>
        <v>140</v>
      </c>
      <c r="AQ255">
        <f t="shared" si="82"/>
        <v>-1</v>
      </c>
    </row>
    <row r="256" spans="1:43">
      <c r="A256">
        <v>255</v>
      </c>
      <c r="B256" s="1">
        <v>43484</v>
      </c>
      <c r="C256" t="s">
        <v>6</v>
      </c>
      <c r="D256" t="s">
        <v>52</v>
      </c>
      <c r="E256">
        <v>1</v>
      </c>
      <c r="F256">
        <v>140</v>
      </c>
      <c r="G256">
        <f t="shared" si="63"/>
        <v>0</v>
      </c>
      <c r="I256">
        <f t="shared" si="64"/>
        <v>0</v>
      </c>
      <c r="K256">
        <f t="shared" si="65"/>
        <v>0</v>
      </c>
      <c r="M256">
        <f t="shared" si="66"/>
        <v>0</v>
      </c>
      <c r="R256">
        <f t="shared" si="67"/>
        <v>0</v>
      </c>
      <c r="S256">
        <f t="shared" si="68"/>
        <v>0</v>
      </c>
      <c r="T256">
        <f t="shared" si="69"/>
        <v>0</v>
      </c>
      <c r="U256">
        <f t="shared" si="70"/>
        <v>0</v>
      </c>
      <c r="V256">
        <f t="shared" si="71"/>
        <v>0</v>
      </c>
      <c r="W256">
        <f t="shared" si="72"/>
        <v>0</v>
      </c>
      <c r="X256">
        <f t="shared" si="73"/>
        <v>0</v>
      </c>
      <c r="Y256">
        <f t="shared" si="74"/>
        <v>0</v>
      </c>
      <c r="Z256">
        <f t="shared" si="75"/>
        <v>0</v>
      </c>
      <c r="AE256">
        <f t="shared" si="76"/>
        <v>0</v>
      </c>
      <c r="AF256">
        <f t="shared" si="77"/>
        <v>0</v>
      </c>
      <c r="AG256">
        <f t="shared" si="78"/>
        <v>0</v>
      </c>
      <c r="AH256">
        <f t="shared" si="79"/>
        <v>0</v>
      </c>
      <c r="AI256">
        <f t="shared" si="80"/>
        <v>0</v>
      </c>
      <c r="AM256">
        <f t="shared" si="81"/>
        <v>140</v>
      </c>
      <c r="AQ256">
        <f t="shared" si="82"/>
        <v>-1</v>
      </c>
    </row>
    <row r="257" spans="1:43">
      <c r="A257">
        <v>256</v>
      </c>
      <c r="B257" s="1">
        <v>43488</v>
      </c>
      <c r="C257" t="s">
        <v>6</v>
      </c>
      <c r="D257" t="s">
        <v>51</v>
      </c>
      <c r="E257">
        <v>1</v>
      </c>
      <c r="F257">
        <v>140</v>
      </c>
      <c r="G257">
        <f t="shared" si="63"/>
        <v>0</v>
      </c>
      <c r="I257">
        <f t="shared" si="64"/>
        <v>0</v>
      </c>
      <c r="K257">
        <f t="shared" si="65"/>
        <v>0</v>
      </c>
      <c r="M257">
        <f t="shared" si="66"/>
        <v>0</v>
      </c>
      <c r="R257">
        <f t="shared" si="67"/>
        <v>0</v>
      </c>
      <c r="S257">
        <f t="shared" si="68"/>
        <v>0</v>
      </c>
      <c r="T257">
        <f t="shared" si="69"/>
        <v>0</v>
      </c>
      <c r="U257">
        <f t="shared" si="70"/>
        <v>0</v>
      </c>
      <c r="V257">
        <f t="shared" si="71"/>
        <v>0</v>
      </c>
      <c r="W257">
        <f t="shared" si="72"/>
        <v>0</v>
      </c>
      <c r="X257">
        <f t="shared" si="73"/>
        <v>0</v>
      </c>
      <c r="Y257">
        <f t="shared" si="74"/>
        <v>0</v>
      </c>
      <c r="Z257">
        <f t="shared" si="75"/>
        <v>0</v>
      </c>
      <c r="AE257">
        <f t="shared" si="76"/>
        <v>0</v>
      </c>
      <c r="AF257">
        <f t="shared" si="77"/>
        <v>0</v>
      </c>
      <c r="AG257">
        <f t="shared" si="78"/>
        <v>0</v>
      </c>
      <c r="AH257">
        <f t="shared" si="79"/>
        <v>0</v>
      </c>
      <c r="AI257">
        <f t="shared" si="80"/>
        <v>0</v>
      </c>
      <c r="AM257">
        <f t="shared" si="81"/>
        <v>140</v>
      </c>
      <c r="AQ257">
        <f t="shared" si="82"/>
        <v>-1</v>
      </c>
    </row>
    <row r="258" spans="1:43">
      <c r="A258">
        <v>257</v>
      </c>
      <c r="B258" s="1">
        <v>43491</v>
      </c>
      <c r="C258" t="s">
        <v>6</v>
      </c>
      <c r="D258" t="s">
        <v>53</v>
      </c>
      <c r="E258">
        <v>3</v>
      </c>
      <c r="F258">
        <v>140</v>
      </c>
      <c r="G258">
        <f t="shared" si="63"/>
        <v>0</v>
      </c>
      <c r="I258">
        <f t="shared" si="64"/>
        <v>0</v>
      </c>
      <c r="K258">
        <f t="shared" si="65"/>
        <v>0</v>
      </c>
      <c r="M258">
        <f t="shared" si="66"/>
        <v>0</v>
      </c>
      <c r="R258">
        <f t="shared" si="67"/>
        <v>0</v>
      </c>
      <c r="S258">
        <f t="shared" si="68"/>
        <v>0</v>
      </c>
      <c r="T258">
        <f t="shared" si="69"/>
        <v>0</v>
      </c>
      <c r="U258">
        <f t="shared" si="70"/>
        <v>0</v>
      </c>
      <c r="V258">
        <f t="shared" si="71"/>
        <v>0</v>
      </c>
      <c r="W258">
        <f t="shared" si="72"/>
        <v>0</v>
      </c>
      <c r="X258">
        <f t="shared" si="73"/>
        <v>0</v>
      </c>
      <c r="Y258">
        <f t="shared" si="74"/>
        <v>0</v>
      </c>
      <c r="Z258">
        <f t="shared" si="75"/>
        <v>0</v>
      </c>
      <c r="AE258">
        <f t="shared" si="76"/>
        <v>0</v>
      </c>
      <c r="AF258">
        <f t="shared" si="77"/>
        <v>0</v>
      </c>
      <c r="AG258">
        <f t="shared" si="78"/>
        <v>0</v>
      </c>
      <c r="AH258">
        <f t="shared" si="79"/>
        <v>0</v>
      </c>
      <c r="AI258">
        <f t="shared" si="80"/>
        <v>0</v>
      </c>
      <c r="AM258">
        <f t="shared" si="81"/>
        <v>420</v>
      </c>
      <c r="AQ258">
        <f t="shared" si="82"/>
        <v>-3</v>
      </c>
    </row>
    <row r="259" spans="1:43">
      <c r="A259">
        <v>258</v>
      </c>
      <c r="B259" s="1">
        <v>43500</v>
      </c>
      <c r="C259" t="s">
        <v>6</v>
      </c>
      <c r="D259" t="s">
        <v>52</v>
      </c>
      <c r="E259">
        <v>1</v>
      </c>
      <c r="F259">
        <v>140</v>
      </c>
      <c r="G259">
        <f t="shared" ref="G259:G322" si="83">IF(AND(C259="SALE",YEAR(B259)=2017),E259*F259,0)</f>
        <v>0</v>
      </c>
      <c r="I259">
        <f t="shared" ref="I259:I322" si="84">IF(AND(C259="RESUPPLY",YEAR(B259)=2017),E259*F259,0)</f>
        <v>0</v>
      </c>
      <c r="K259">
        <f t="shared" ref="K259:K322" si="85">IF(AND(C259="SALE",YEAR(B259)=2017),E259,0)</f>
        <v>0</v>
      </c>
      <c r="M259">
        <f t="shared" ref="M259:M322" si="86">IF(AND(C259="RESUPPLY",YEAR(B259)=2017),E259,0)</f>
        <v>0</v>
      </c>
      <c r="R259">
        <f t="shared" ref="R259:R322" si="87">IF(AND(C259="SALE",COUNTIF(D259,"???????Gry")=1,YEAR(B259)=2017),E259,0)</f>
        <v>0</v>
      </c>
      <c r="S259">
        <f t="shared" ref="S259:S322" si="88">IF(AND(C259="SALE",COUNTIF(D259,"???????Bla")=1,YEAR(B259)=2017),E259,0)</f>
        <v>0</v>
      </c>
      <c r="T259">
        <f t="shared" ref="T259:T322" si="89">IF(AND(C259="SALE",COUNTIF(D259,"???????Whi")=1,YEAR(B259)=2017),E259,0)</f>
        <v>0</v>
      </c>
      <c r="U259">
        <f t="shared" ref="U259:U322" si="90">IF(AND(C259="SALE",COUNTIF(D259,"???????Red")=1,YEAR(B259)=2017),E259,0)</f>
        <v>0</v>
      </c>
      <c r="V259">
        <f t="shared" ref="V259:V322" si="91">IF(AND(C259="SALE",COUNTIF(D259,"???????Grn")=1,YEAR(B259)=2017),E259,0)</f>
        <v>0</v>
      </c>
      <c r="W259">
        <f t="shared" ref="W259:W322" si="92">IF(AND(C259="SALE",COUNTIF(D259,"???????Pin")=1,YEAR(B259)=2017),E259,0)</f>
        <v>0</v>
      </c>
      <c r="X259">
        <f t="shared" ref="X259:X322" si="93">IF(AND(C259="SALE",COUNTIF(D259,"???????Eco")=1,YEAR(B259)=2017),E259,0)</f>
        <v>0</v>
      </c>
      <c r="Y259">
        <f t="shared" ref="Y259:Y322" si="94">IF(AND(C259="SALE",COUNTIF(D259,"???????Blu")=1,YEAR(B259)=2017),E259,0)</f>
        <v>0</v>
      </c>
      <c r="Z259">
        <f t="shared" ref="Z259:Z322" si="95">IF(AND(C259="SALE",COUNTIF(D259,"???????LBl")=1,YEAR(B259)=2017),E259,0)</f>
        <v>0</v>
      </c>
      <c r="AE259">
        <f t="shared" ref="AE259:AE322" si="96">IF(AND(C259="SALE",COUNTIF(D259,"????01????")=1,YEAR(B259)=2017),E259,0)</f>
        <v>0</v>
      </c>
      <c r="AF259">
        <f t="shared" ref="AF259:AF322" si="97">IF(AND(C259="SALE",COUNTIF(D259,"????02????")=1,YEAR(B259)=2017),E259,0)</f>
        <v>0</v>
      </c>
      <c r="AG259">
        <f t="shared" ref="AG259:AG322" si="98">IF(AND(C259="SALE",COUNTIF(D259,"????03????")=1,YEAR(B259)=2017),E259,0)</f>
        <v>0</v>
      </c>
      <c r="AH259">
        <f t="shared" ref="AH259:AH322" si="99">IF(AND(C259="SALE",COUNTIF(D259,"????04????")=1,YEAR(B259)=2017),E259,0)</f>
        <v>0</v>
      </c>
      <c r="AI259">
        <f t="shared" ref="AI259:AI322" si="100">IF(AND(C259="SALE",COUNTIF(D259,"????04????")=1,YEAR(B259)=2017),E259,0)</f>
        <v>0</v>
      </c>
      <c r="AM259">
        <f t="shared" ref="AM259:AM322" si="101">IF(C259="SALE",E259*F259,0)</f>
        <v>140</v>
      </c>
      <c r="AQ259">
        <f t="shared" ref="AQ259:AQ322" si="102">IF(C259="RESUPPLY",E259,-E259)</f>
        <v>-1</v>
      </c>
    </row>
    <row r="260" spans="1:43">
      <c r="A260">
        <v>259</v>
      </c>
      <c r="B260" s="1">
        <v>43503</v>
      </c>
      <c r="C260" t="s">
        <v>6</v>
      </c>
      <c r="D260" t="s">
        <v>51</v>
      </c>
      <c r="E260">
        <v>1</v>
      </c>
      <c r="F260">
        <v>140</v>
      </c>
      <c r="G260">
        <f t="shared" si="83"/>
        <v>0</v>
      </c>
      <c r="I260">
        <f t="shared" si="84"/>
        <v>0</v>
      </c>
      <c r="K260">
        <f t="shared" si="85"/>
        <v>0</v>
      </c>
      <c r="M260">
        <f t="shared" si="86"/>
        <v>0</v>
      </c>
      <c r="R260">
        <f t="shared" si="87"/>
        <v>0</v>
      </c>
      <c r="S260">
        <f t="shared" si="88"/>
        <v>0</v>
      </c>
      <c r="T260">
        <f t="shared" si="89"/>
        <v>0</v>
      </c>
      <c r="U260">
        <f t="shared" si="90"/>
        <v>0</v>
      </c>
      <c r="V260">
        <f t="shared" si="91"/>
        <v>0</v>
      </c>
      <c r="W260">
        <f t="shared" si="92"/>
        <v>0</v>
      </c>
      <c r="X260">
        <f t="shared" si="93"/>
        <v>0</v>
      </c>
      <c r="Y260">
        <f t="shared" si="94"/>
        <v>0</v>
      </c>
      <c r="Z260">
        <f t="shared" si="95"/>
        <v>0</v>
      </c>
      <c r="AE260">
        <f t="shared" si="96"/>
        <v>0</v>
      </c>
      <c r="AF260">
        <f t="shared" si="97"/>
        <v>0</v>
      </c>
      <c r="AG260">
        <f t="shared" si="98"/>
        <v>0</v>
      </c>
      <c r="AH260">
        <f t="shared" si="99"/>
        <v>0</v>
      </c>
      <c r="AI260">
        <f t="shared" si="100"/>
        <v>0</v>
      </c>
      <c r="AM260">
        <f t="shared" si="101"/>
        <v>140</v>
      </c>
      <c r="AQ260">
        <f t="shared" si="102"/>
        <v>-1</v>
      </c>
    </row>
    <row r="261" spans="1:43">
      <c r="A261">
        <v>260</v>
      </c>
      <c r="B261" s="1">
        <v>43506</v>
      </c>
      <c r="C261" t="s">
        <v>6</v>
      </c>
      <c r="D261" t="s">
        <v>53</v>
      </c>
      <c r="E261">
        <v>1</v>
      </c>
      <c r="F261">
        <v>140</v>
      </c>
      <c r="G261">
        <f t="shared" si="83"/>
        <v>0</v>
      </c>
      <c r="I261">
        <f t="shared" si="84"/>
        <v>0</v>
      </c>
      <c r="K261">
        <f t="shared" si="85"/>
        <v>0</v>
      </c>
      <c r="M261">
        <f t="shared" si="86"/>
        <v>0</v>
      </c>
      <c r="R261">
        <f t="shared" si="87"/>
        <v>0</v>
      </c>
      <c r="S261">
        <f t="shared" si="88"/>
        <v>0</v>
      </c>
      <c r="T261">
        <f t="shared" si="89"/>
        <v>0</v>
      </c>
      <c r="U261">
        <f t="shared" si="90"/>
        <v>0</v>
      </c>
      <c r="V261">
        <f t="shared" si="91"/>
        <v>0</v>
      </c>
      <c r="W261">
        <f t="shared" si="92"/>
        <v>0</v>
      </c>
      <c r="X261">
        <f t="shared" si="93"/>
        <v>0</v>
      </c>
      <c r="Y261">
        <f t="shared" si="94"/>
        <v>0</v>
      </c>
      <c r="Z261">
        <f t="shared" si="95"/>
        <v>0</v>
      </c>
      <c r="AE261">
        <f t="shared" si="96"/>
        <v>0</v>
      </c>
      <c r="AF261">
        <f t="shared" si="97"/>
        <v>0</v>
      </c>
      <c r="AG261">
        <f t="shared" si="98"/>
        <v>0</v>
      </c>
      <c r="AH261">
        <f t="shared" si="99"/>
        <v>0</v>
      </c>
      <c r="AI261">
        <f t="shared" si="100"/>
        <v>0</v>
      </c>
      <c r="AM261">
        <f t="shared" si="101"/>
        <v>140</v>
      </c>
      <c r="AQ261">
        <f t="shared" si="102"/>
        <v>-1</v>
      </c>
    </row>
    <row r="262" spans="1:43">
      <c r="A262">
        <v>261</v>
      </c>
      <c r="B262" s="1">
        <v>43513</v>
      </c>
      <c r="C262" t="s">
        <v>6</v>
      </c>
      <c r="D262" t="s">
        <v>52</v>
      </c>
      <c r="E262">
        <v>1</v>
      </c>
      <c r="F262">
        <v>140</v>
      </c>
      <c r="G262">
        <f t="shared" si="83"/>
        <v>0</v>
      </c>
      <c r="I262">
        <f t="shared" si="84"/>
        <v>0</v>
      </c>
      <c r="K262">
        <f t="shared" si="85"/>
        <v>0</v>
      </c>
      <c r="M262">
        <f t="shared" si="86"/>
        <v>0</v>
      </c>
      <c r="R262">
        <f t="shared" si="87"/>
        <v>0</v>
      </c>
      <c r="S262">
        <f t="shared" si="88"/>
        <v>0</v>
      </c>
      <c r="T262">
        <f t="shared" si="89"/>
        <v>0</v>
      </c>
      <c r="U262">
        <f t="shared" si="90"/>
        <v>0</v>
      </c>
      <c r="V262">
        <f t="shared" si="91"/>
        <v>0</v>
      </c>
      <c r="W262">
        <f t="shared" si="92"/>
        <v>0</v>
      </c>
      <c r="X262">
        <f t="shared" si="93"/>
        <v>0</v>
      </c>
      <c r="Y262">
        <f t="shared" si="94"/>
        <v>0</v>
      </c>
      <c r="Z262">
        <f t="shared" si="95"/>
        <v>0</v>
      </c>
      <c r="AE262">
        <f t="shared" si="96"/>
        <v>0</v>
      </c>
      <c r="AF262">
        <f t="shared" si="97"/>
        <v>0</v>
      </c>
      <c r="AG262">
        <f t="shared" si="98"/>
        <v>0</v>
      </c>
      <c r="AH262">
        <f t="shared" si="99"/>
        <v>0</v>
      </c>
      <c r="AI262">
        <f t="shared" si="100"/>
        <v>0</v>
      </c>
      <c r="AM262">
        <f t="shared" si="101"/>
        <v>140</v>
      </c>
      <c r="AQ262">
        <f t="shared" si="102"/>
        <v>-1</v>
      </c>
    </row>
    <row r="263" spans="1:43">
      <c r="A263">
        <v>262</v>
      </c>
      <c r="B263" s="1">
        <v>43516</v>
      </c>
      <c r="C263" t="s">
        <v>6</v>
      </c>
      <c r="D263" t="s">
        <v>51</v>
      </c>
      <c r="E263">
        <v>1</v>
      </c>
      <c r="F263">
        <v>140</v>
      </c>
      <c r="G263">
        <f t="shared" si="83"/>
        <v>0</v>
      </c>
      <c r="I263">
        <f t="shared" si="84"/>
        <v>0</v>
      </c>
      <c r="K263">
        <f t="shared" si="85"/>
        <v>0</v>
      </c>
      <c r="M263">
        <f t="shared" si="86"/>
        <v>0</v>
      </c>
      <c r="R263">
        <f t="shared" si="87"/>
        <v>0</v>
      </c>
      <c r="S263">
        <f t="shared" si="88"/>
        <v>0</v>
      </c>
      <c r="T263">
        <f t="shared" si="89"/>
        <v>0</v>
      </c>
      <c r="U263">
        <f t="shared" si="90"/>
        <v>0</v>
      </c>
      <c r="V263">
        <f t="shared" si="91"/>
        <v>0</v>
      </c>
      <c r="W263">
        <f t="shared" si="92"/>
        <v>0</v>
      </c>
      <c r="X263">
        <f t="shared" si="93"/>
        <v>0</v>
      </c>
      <c r="Y263">
        <f t="shared" si="94"/>
        <v>0</v>
      </c>
      <c r="Z263">
        <f t="shared" si="95"/>
        <v>0</v>
      </c>
      <c r="AE263">
        <f t="shared" si="96"/>
        <v>0</v>
      </c>
      <c r="AF263">
        <f t="shared" si="97"/>
        <v>0</v>
      </c>
      <c r="AG263">
        <f t="shared" si="98"/>
        <v>0</v>
      </c>
      <c r="AH263">
        <f t="shared" si="99"/>
        <v>0</v>
      </c>
      <c r="AI263">
        <f t="shared" si="100"/>
        <v>0</v>
      </c>
      <c r="AM263">
        <f t="shared" si="101"/>
        <v>140</v>
      </c>
      <c r="AQ263">
        <f t="shared" si="102"/>
        <v>-1</v>
      </c>
    </row>
    <row r="264" spans="1:43">
      <c r="A264">
        <v>263</v>
      </c>
      <c r="B264" s="1">
        <v>43519</v>
      </c>
      <c r="C264" t="s">
        <v>6</v>
      </c>
      <c r="D264" t="s">
        <v>53</v>
      </c>
      <c r="E264">
        <v>3</v>
      </c>
      <c r="F264">
        <v>140</v>
      </c>
      <c r="G264">
        <f t="shared" si="83"/>
        <v>0</v>
      </c>
      <c r="I264">
        <f t="shared" si="84"/>
        <v>0</v>
      </c>
      <c r="K264">
        <f t="shared" si="85"/>
        <v>0</v>
      </c>
      <c r="M264">
        <f t="shared" si="86"/>
        <v>0</v>
      </c>
      <c r="R264">
        <f t="shared" si="87"/>
        <v>0</v>
      </c>
      <c r="S264">
        <f t="shared" si="88"/>
        <v>0</v>
      </c>
      <c r="T264">
        <f t="shared" si="89"/>
        <v>0</v>
      </c>
      <c r="U264">
        <f t="shared" si="90"/>
        <v>0</v>
      </c>
      <c r="V264">
        <f t="shared" si="91"/>
        <v>0</v>
      </c>
      <c r="W264">
        <f t="shared" si="92"/>
        <v>0</v>
      </c>
      <c r="X264">
        <f t="shared" si="93"/>
        <v>0</v>
      </c>
      <c r="Y264">
        <f t="shared" si="94"/>
        <v>0</v>
      </c>
      <c r="Z264">
        <f t="shared" si="95"/>
        <v>0</v>
      </c>
      <c r="AE264">
        <f t="shared" si="96"/>
        <v>0</v>
      </c>
      <c r="AF264">
        <f t="shared" si="97"/>
        <v>0</v>
      </c>
      <c r="AG264">
        <f t="shared" si="98"/>
        <v>0</v>
      </c>
      <c r="AH264">
        <f t="shared" si="99"/>
        <v>0</v>
      </c>
      <c r="AI264">
        <f t="shared" si="100"/>
        <v>0</v>
      </c>
      <c r="AM264">
        <f t="shared" si="101"/>
        <v>420</v>
      </c>
      <c r="AQ264">
        <f t="shared" si="102"/>
        <v>-3</v>
      </c>
    </row>
    <row r="265" spans="1:43">
      <c r="A265">
        <v>264</v>
      </c>
      <c r="B265" s="1">
        <v>43525</v>
      </c>
      <c r="C265" t="s">
        <v>6</v>
      </c>
      <c r="D265" t="s">
        <v>52</v>
      </c>
      <c r="E265">
        <v>2</v>
      </c>
      <c r="F265">
        <v>140</v>
      </c>
      <c r="G265">
        <f t="shared" si="83"/>
        <v>0</v>
      </c>
      <c r="I265">
        <f t="shared" si="84"/>
        <v>0</v>
      </c>
      <c r="K265">
        <f t="shared" si="85"/>
        <v>0</v>
      </c>
      <c r="M265">
        <f t="shared" si="86"/>
        <v>0</v>
      </c>
      <c r="R265">
        <f t="shared" si="87"/>
        <v>0</v>
      </c>
      <c r="S265">
        <f t="shared" si="88"/>
        <v>0</v>
      </c>
      <c r="T265">
        <f t="shared" si="89"/>
        <v>0</v>
      </c>
      <c r="U265">
        <f t="shared" si="90"/>
        <v>0</v>
      </c>
      <c r="V265">
        <f t="shared" si="91"/>
        <v>0</v>
      </c>
      <c r="W265">
        <f t="shared" si="92"/>
        <v>0</v>
      </c>
      <c r="X265">
        <f t="shared" si="93"/>
        <v>0</v>
      </c>
      <c r="Y265">
        <f t="shared" si="94"/>
        <v>0</v>
      </c>
      <c r="Z265">
        <f t="shared" si="95"/>
        <v>0</v>
      </c>
      <c r="AE265">
        <f t="shared" si="96"/>
        <v>0</v>
      </c>
      <c r="AF265">
        <f t="shared" si="97"/>
        <v>0</v>
      </c>
      <c r="AG265">
        <f t="shared" si="98"/>
        <v>0</v>
      </c>
      <c r="AH265">
        <f t="shared" si="99"/>
        <v>0</v>
      </c>
      <c r="AI265">
        <f t="shared" si="100"/>
        <v>0</v>
      </c>
      <c r="AM265">
        <f t="shared" si="101"/>
        <v>280</v>
      </c>
      <c r="AQ265">
        <f t="shared" si="102"/>
        <v>-2</v>
      </c>
    </row>
    <row r="266" spans="1:43">
      <c r="A266">
        <v>265</v>
      </c>
      <c r="B266" s="1">
        <v>43528</v>
      </c>
      <c r="C266" t="s">
        <v>6</v>
      </c>
      <c r="D266" t="s">
        <v>51</v>
      </c>
      <c r="E266">
        <v>2</v>
      </c>
      <c r="F266">
        <v>140</v>
      </c>
      <c r="G266">
        <f t="shared" si="83"/>
        <v>0</v>
      </c>
      <c r="I266">
        <f t="shared" si="84"/>
        <v>0</v>
      </c>
      <c r="K266">
        <f t="shared" si="85"/>
        <v>0</v>
      </c>
      <c r="M266">
        <f t="shared" si="86"/>
        <v>0</v>
      </c>
      <c r="R266">
        <f t="shared" si="87"/>
        <v>0</v>
      </c>
      <c r="S266">
        <f t="shared" si="88"/>
        <v>0</v>
      </c>
      <c r="T266">
        <f t="shared" si="89"/>
        <v>0</v>
      </c>
      <c r="U266">
        <f t="shared" si="90"/>
        <v>0</v>
      </c>
      <c r="V266">
        <f t="shared" si="91"/>
        <v>0</v>
      </c>
      <c r="W266">
        <f t="shared" si="92"/>
        <v>0</v>
      </c>
      <c r="X266">
        <f t="shared" si="93"/>
        <v>0</v>
      </c>
      <c r="Y266">
        <f t="shared" si="94"/>
        <v>0</v>
      </c>
      <c r="Z266">
        <f t="shared" si="95"/>
        <v>0</v>
      </c>
      <c r="AE266">
        <f t="shared" si="96"/>
        <v>0</v>
      </c>
      <c r="AF266">
        <f t="shared" si="97"/>
        <v>0</v>
      </c>
      <c r="AG266">
        <f t="shared" si="98"/>
        <v>0</v>
      </c>
      <c r="AH266">
        <f t="shared" si="99"/>
        <v>0</v>
      </c>
      <c r="AI266">
        <f t="shared" si="100"/>
        <v>0</v>
      </c>
      <c r="AM266">
        <f t="shared" si="101"/>
        <v>280</v>
      </c>
      <c r="AQ266">
        <f t="shared" si="102"/>
        <v>-2</v>
      </c>
    </row>
    <row r="267" spans="1:43">
      <c r="A267">
        <v>266</v>
      </c>
      <c r="B267" s="1">
        <v>43531</v>
      </c>
      <c r="C267" t="s">
        <v>6</v>
      </c>
      <c r="D267" t="s">
        <v>53</v>
      </c>
      <c r="E267">
        <v>2</v>
      </c>
      <c r="F267">
        <v>140</v>
      </c>
      <c r="G267">
        <f t="shared" si="83"/>
        <v>0</v>
      </c>
      <c r="I267">
        <f t="shared" si="84"/>
        <v>0</v>
      </c>
      <c r="K267">
        <f t="shared" si="85"/>
        <v>0</v>
      </c>
      <c r="M267">
        <f t="shared" si="86"/>
        <v>0</v>
      </c>
      <c r="R267">
        <f t="shared" si="87"/>
        <v>0</v>
      </c>
      <c r="S267">
        <f t="shared" si="88"/>
        <v>0</v>
      </c>
      <c r="T267">
        <f t="shared" si="89"/>
        <v>0</v>
      </c>
      <c r="U267">
        <f t="shared" si="90"/>
        <v>0</v>
      </c>
      <c r="V267">
        <f t="shared" si="91"/>
        <v>0</v>
      </c>
      <c r="W267">
        <f t="shared" si="92"/>
        <v>0</v>
      </c>
      <c r="X267">
        <f t="shared" si="93"/>
        <v>0</v>
      </c>
      <c r="Y267">
        <f t="shared" si="94"/>
        <v>0</v>
      </c>
      <c r="Z267">
        <f t="shared" si="95"/>
        <v>0</v>
      </c>
      <c r="AE267">
        <f t="shared" si="96"/>
        <v>0</v>
      </c>
      <c r="AF267">
        <f t="shared" si="97"/>
        <v>0</v>
      </c>
      <c r="AG267">
        <f t="shared" si="98"/>
        <v>0</v>
      </c>
      <c r="AH267">
        <f t="shared" si="99"/>
        <v>0</v>
      </c>
      <c r="AI267">
        <f t="shared" si="100"/>
        <v>0</v>
      </c>
      <c r="AM267">
        <f t="shared" si="101"/>
        <v>280</v>
      </c>
      <c r="AQ267">
        <f t="shared" si="102"/>
        <v>-2</v>
      </c>
    </row>
    <row r="268" spans="1:43">
      <c r="A268">
        <v>267</v>
      </c>
      <c r="B268" s="1">
        <v>43538</v>
      </c>
      <c r="C268" t="s">
        <v>6</v>
      </c>
      <c r="D268" t="s">
        <v>52</v>
      </c>
      <c r="E268">
        <v>1</v>
      </c>
      <c r="F268">
        <v>140</v>
      </c>
      <c r="G268">
        <f t="shared" si="83"/>
        <v>0</v>
      </c>
      <c r="I268">
        <f t="shared" si="84"/>
        <v>0</v>
      </c>
      <c r="K268">
        <f t="shared" si="85"/>
        <v>0</v>
      </c>
      <c r="M268">
        <f t="shared" si="86"/>
        <v>0</v>
      </c>
      <c r="R268">
        <f t="shared" si="87"/>
        <v>0</v>
      </c>
      <c r="S268">
        <f t="shared" si="88"/>
        <v>0</v>
      </c>
      <c r="T268">
        <f t="shared" si="89"/>
        <v>0</v>
      </c>
      <c r="U268">
        <f t="shared" si="90"/>
        <v>0</v>
      </c>
      <c r="V268">
        <f t="shared" si="91"/>
        <v>0</v>
      </c>
      <c r="W268">
        <f t="shared" si="92"/>
        <v>0</v>
      </c>
      <c r="X268">
        <f t="shared" si="93"/>
        <v>0</v>
      </c>
      <c r="Y268">
        <f t="shared" si="94"/>
        <v>0</v>
      </c>
      <c r="Z268">
        <f t="shared" si="95"/>
        <v>0</v>
      </c>
      <c r="AE268">
        <f t="shared" si="96"/>
        <v>0</v>
      </c>
      <c r="AF268">
        <f t="shared" si="97"/>
        <v>0</v>
      </c>
      <c r="AG268">
        <f t="shared" si="98"/>
        <v>0</v>
      </c>
      <c r="AH268">
        <f t="shared" si="99"/>
        <v>0</v>
      </c>
      <c r="AI268">
        <f t="shared" si="100"/>
        <v>0</v>
      </c>
      <c r="AM268">
        <f t="shared" si="101"/>
        <v>140</v>
      </c>
      <c r="AQ268">
        <f t="shared" si="102"/>
        <v>-1</v>
      </c>
    </row>
    <row r="269" spans="1:43">
      <c r="A269">
        <v>268</v>
      </c>
      <c r="B269" s="1">
        <v>43541</v>
      </c>
      <c r="C269" t="s">
        <v>6</v>
      </c>
      <c r="D269" t="s">
        <v>51</v>
      </c>
      <c r="E269">
        <v>1</v>
      </c>
      <c r="F269">
        <v>140</v>
      </c>
      <c r="G269">
        <f t="shared" si="83"/>
        <v>0</v>
      </c>
      <c r="I269">
        <f t="shared" si="84"/>
        <v>0</v>
      </c>
      <c r="K269">
        <f t="shared" si="85"/>
        <v>0</v>
      </c>
      <c r="M269">
        <f t="shared" si="86"/>
        <v>0</v>
      </c>
      <c r="R269">
        <f t="shared" si="87"/>
        <v>0</v>
      </c>
      <c r="S269">
        <f t="shared" si="88"/>
        <v>0</v>
      </c>
      <c r="T269">
        <f t="shared" si="89"/>
        <v>0</v>
      </c>
      <c r="U269">
        <f t="shared" si="90"/>
        <v>0</v>
      </c>
      <c r="V269">
        <f t="shared" si="91"/>
        <v>0</v>
      </c>
      <c r="W269">
        <f t="shared" si="92"/>
        <v>0</v>
      </c>
      <c r="X269">
        <f t="shared" si="93"/>
        <v>0</v>
      </c>
      <c r="Y269">
        <f t="shared" si="94"/>
        <v>0</v>
      </c>
      <c r="Z269">
        <f t="shared" si="95"/>
        <v>0</v>
      </c>
      <c r="AE269">
        <f t="shared" si="96"/>
        <v>0</v>
      </c>
      <c r="AF269">
        <f t="shared" si="97"/>
        <v>0</v>
      </c>
      <c r="AG269">
        <f t="shared" si="98"/>
        <v>0</v>
      </c>
      <c r="AH269">
        <f t="shared" si="99"/>
        <v>0</v>
      </c>
      <c r="AI269">
        <f t="shared" si="100"/>
        <v>0</v>
      </c>
      <c r="AM269">
        <f t="shared" si="101"/>
        <v>140</v>
      </c>
      <c r="AQ269">
        <f t="shared" si="102"/>
        <v>-1</v>
      </c>
    </row>
    <row r="270" spans="1:43">
      <c r="A270">
        <v>269</v>
      </c>
      <c r="B270" s="1">
        <v>43544</v>
      </c>
      <c r="C270" t="s">
        <v>6</v>
      </c>
      <c r="D270" t="s">
        <v>53</v>
      </c>
      <c r="E270">
        <v>1</v>
      </c>
      <c r="F270">
        <v>140</v>
      </c>
      <c r="G270">
        <f t="shared" si="83"/>
        <v>0</v>
      </c>
      <c r="I270">
        <f t="shared" si="84"/>
        <v>0</v>
      </c>
      <c r="K270">
        <f t="shared" si="85"/>
        <v>0</v>
      </c>
      <c r="M270">
        <f t="shared" si="86"/>
        <v>0</v>
      </c>
      <c r="R270">
        <f t="shared" si="87"/>
        <v>0</v>
      </c>
      <c r="S270">
        <f t="shared" si="88"/>
        <v>0</v>
      </c>
      <c r="T270">
        <f t="shared" si="89"/>
        <v>0</v>
      </c>
      <c r="U270">
        <f t="shared" si="90"/>
        <v>0</v>
      </c>
      <c r="V270">
        <f t="shared" si="91"/>
        <v>0</v>
      </c>
      <c r="W270">
        <f t="shared" si="92"/>
        <v>0</v>
      </c>
      <c r="X270">
        <f t="shared" si="93"/>
        <v>0</v>
      </c>
      <c r="Y270">
        <f t="shared" si="94"/>
        <v>0</v>
      </c>
      <c r="Z270">
        <f t="shared" si="95"/>
        <v>0</v>
      </c>
      <c r="AE270">
        <f t="shared" si="96"/>
        <v>0</v>
      </c>
      <c r="AF270">
        <f t="shared" si="97"/>
        <v>0</v>
      </c>
      <c r="AG270">
        <f t="shared" si="98"/>
        <v>0</v>
      </c>
      <c r="AH270">
        <f t="shared" si="99"/>
        <v>0</v>
      </c>
      <c r="AI270">
        <f t="shared" si="100"/>
        <v>0</v>
      </c>
      <c r="AM270">
        <f t="shared" si="101"/>
        <v>140</v>
      </c>
      <c r="AQ270">
        <f t="shared" si="102"/>
        <v>-1</v>
      </c>
    </row>
    <row r="271" spans="1:43">
      <c r="A271">
        <v>270</v>
      </c>
      <c r="B271" s="1">
        <v>43551</v>
      </c>
      <c r="C271" t="s">
        <v>6</v>
      </c>
      <c r="D271" t="s">
        <v>52</v>
      </c>
      <c r="E271">
        <v>1</v>
      </c>
      <c r="F271">
        <v>140</v>
      </c>
      <c r="G271">
        <f t="shared" si="83"/>
        <v>0</v>
      </c>
      <c r="I271">
        <f t="shared" si="84"/>
        <v>0</v>
      </c>
      <c r="K271">
        <f t="shared" si="85"/>
        <v>0</v>
      </c>
      <c r="M271">
        <f t="shared" si="86"/>
        <v>0</v>
      </c>
      <c r="R271">
        <f t="shared" si="87"/>
        <v>0</v>
      </c>
      <c r="S271">
        <f t="shared" si="88"/>
        <v>0</v>
      </c>
      <c r="T271">
        <f t="shared" si="89"/>
        <v>0</v>
      </c>
      <c r="U271">
        <f t="shared" si="90"/>
        <v>0</v>
      </c>
      <c r="V271">
        <f t="shared" si="91"/>
        <v>0</v>
      </c>
      <c r="W271">
        <f t="shared" si="92"/>
        <v>0</v>
      </c>
      <c r="X271">
        <f t="shared" si="93"/>
        <v>0</v>
      </c>
      <c r="Y271">
        <f t="shared" si="94"/>
        <v>0</v>
      </c>
      <c r="Z271">
        <f t="shared" si="95"/>
        <v>0</v>
      </c>
      <c r="AE271">
        <f t="shared" si="96"/>
        <v>0</v>
      </c>
      <c r="AF271">
        <f t="shared" si="97"/>
        <v>0</v>
      </c>
      <c r="AG271">
        <f t="shared" si="98"/>
        <v>0</v>
      </c>
      <c r="AH271">
        <f t="shared" si="99"/>
        <v>0</v>
      </c>
      <c r="AI271">
        <f t="shared" si="100"/>
        <v>0</v>
      </c>
      <c r="AM271">
        <f t="shared" si="101"/>
        <v>140</v>
      </c>
      <c r="AQ271">
        <f t="shared" si="102"/>
        <v>-1</v>
      </c>
    </row>
    <row r="272" spans="1:43">
      <c r="A272">
        <v>271</v>
      </c>
      <c r="B272" s="1">
        <v>43554</v>
      </c>
      <c r="C272" t="s">
        <v>6</v>
      </c>
      <c r="D272" t="s">
        <v>51</v>
      </c>
      <c r="E272">
        <v>1</v>
      </c>
      <c r="F272">
        <v>140</v>
      </c>
      <c r="G272">
        <f t="shared" si="83"/>
        <v>0</v>
      </c>
      <c r="I272">
        <f t="shared" si="84"/>
        <v>0</v>
      </c>
      <c r="K272">
        <f t="shared" si="85"/>
        <v>0</v>
      </c>
      <c r="M272">
        <f t="shared" si="86"/>
        <v>0</v>
      </c>
      <c r="R272">
        <f t="shared" si="87"/>
        <v>0</v>
      </c>
      <c r="S272">
        <f t="shared" si="88"/>
        <v>0</v>
      </c>
      <c r="T272">
        <f t="shared" si="89"/>
        <v>0</v>
      </c>
      <c r="U272">
        <f t="shared" si="90"/>
        <v>0</v>
      </c>
      <c r="V272">
        <f t="shared" si="91"/>
        <v>0</v>
      </c>
      <c r="W272">
        <f t="shared" si="92"/>
        <v>0</v>
      </c>
      <c r="X272">
        <f t="shared" si="93"/>
        <v>0</v>
      </c>
      <c r="Y272">
        <f t="shared" si="94"/>
        <v>0</v>
      </c>
      <c r="Z272">
        <f t="shared" si="95"/>
        <v>0</v>
      </c>
      <c r="AE272">
        <f t="shared" si="96"/>
        <v>0</v>
      </c>
      <c r="AF272">
        <f t="shared" si="97"/>
        <v>0</v>
      </c>
      <c r="AG272">
        <f t="shared" si="98"/>
        <v>0</v>
      </c>
      <c r="AH272">
        <f t="shared" si="99"/>
        <v>0</v>
      </c>
      <c r="AI272">
        <f t="shared" si="100"/>
        <v>0</v>
      </c>
      <c r="AM272">
        <f t="shared" si="101"/>
        <v>140</v>
      </c>
      <c r="AQ272">
        <f t="shared" si="102"/>
        <v>-1</v>
      </c>
    </row>
    <row r="273" spans="1:43">
      <c r="A273">
        <v>272</v>
      </c>
      <c r="B273" s="1">
        <v>43557</v>
      </c>
      <c r="C273" t="s">
        <v>6</v>
      </c>
      <c r="D273" t="s">
        <v>53</v>
      </c>
      <c r="E273">
        <v>2</v>
      </c>
      <c r="F273">
        <v>140</v>
      </c>
      <c r="G273">
        <f t="shared" si="83"/>
        <v>0</v>
      </c>
      <c r="I273">
        <f t="shared" si="84"/>
        <v>0</v>
      </c>
      <c r="K273">
        <f t="shared" si="85"/>
        <v>0</v>
      </c>
      <c r="M273">
        <f t="shared" si="86"/>
        <v>0</v>
      </c>
      <c r="R273">
        <f t="shared" si="87"/>
        <v>0</v>
      </c>
      <c r="S273">
        <f t="shared" si="88"/>
        <v>0</v>
      </c>
      <c r="T273">
        <f t="shared" si="89"/>
        <v>0</v>
      </c>
      <c r="U273">
        <f t="shared" si="90"/>
        <v>0</v>
      </c>
      <c r="V273">
        <f t="shared" si="91"/>
        <v>0</v>
      </c>
      <c r="W273">
        <f t="shared" si="92"/>
        <v>0</v>
      </c>
      <c r="X273">
        <f t="shared" si="93"/>
        <v>0</v>
      </c>
      <c r="Y273">
        <f t="shared" si="94"/>
        <v>0</v>
      </c>
      <c r="Z273">
        <f t="shared" si="95"/>
        <v>0</v>
      </c>
      <c r="AE273">
        <f t="shared" si="96"/>
        <v>0</v>
      </c>
      <c r="AF273">
        <f t="shared" si="97"/>
        <v>0</v>
      </c>
      <c r="AG273">
        <f t="shared" si="98"/>
        <v>0</v>
      </c>
      <c r="AH273">
        <f t="shared" si="99"/>
        <v>0</v>
      </c>
      <c r="AI273">
        <f t="shared" si="100"/>
        <v>0</v>
      </c>
      <c r="AM273">
        <f t="shared" si="101"/>
        <v>280</v>
      </c>
      <c r="AQ273">
        <f t="shared" si="102"/>
        <v>-2</v>
      </c>
    </row>
    <row r="274" spans="1:43">
      <c r="A274">
        <v>273</v>
      </c>
      <c r="B274" s="1">
        <v>43564</v>
      </c>
      <c r="C274" t="s">
        <v>6</v>
      </c>
      <c r="D274" t="s">
        <v>52</v>
      </c>
      <c r="E274">
        <v>1</v>
      </c>
      <c r="F274">
        <v>140</v>
      </c>
      <c r="G274">
        <f t="shared" si="83"/>
        <v>0</v>
      </c>
      <c r="I274">
        <f t="shared" si="84"/>
        <v>0</v>
      </c>
      <c r="K274">
        <f t="shared" si="85"/>
        <v>0</v>
      </c>
      <c r="M274">
        <f t="shared" si="86"/>
        <v>0</v>
      </c>
      <c r="R274">
        <f t="shared" si="87"/>
        <v>0</v>
      </c>
      <c r="S274">
        <f t="shared" si="88"/>
        <v>0</v>
      </c>
      <c r="T274">
        <f t="shared" si="89"/>
        <v>0</v>
      </c>
      <c r="U274">
        <f t="shared" si="90"/>
        <v>0</v>
      </c>
      <c r="V274">
        <f t="shared" si="91"/>
        <v>0</v>
      </c>
      <c r="W274">
        <f t="shared" si="92"/>
        <v>0</v>
      </c>
      <c r="X274">
        <f t="shared" si="93"/>
        <v>0</v>
      </c>
      <c r="Y274">
        <f t="shared" si="94"/>
        <v>0</v>
      </c>
      <c r="Z274">
        <f t="shared" si="95"/>
        <v>0</v>
      </c>
      <c r="AE274">
        <f t="shared" si="96"/>
        <v>0</v>
      </c>
      <c r="AF274">
        <f t="shared" si="97"/>
        <v>0</v>
      </c>
      <c r="AG274">
        <f t="shared" si="98"/>
        <v>0</v>
      </c>
      <c r="AH274">
        <f t="shared" si="99"/>
        <v>0</v>
      </c>
      <c r="AI274">
        <f t="shared" si="100"/>
        <v>0</v>
      </c>
      <c r="AM274">
        <f t="shared" si="101"/>
        <v>140</v>
      </c>
      <c r="AQ274">
        <f t="shared" si="102"/>
        <v>-1</v>
      </c>
    </row>
    <row r="275" spans="1:43">
      <c r="A275">
        <v>274</v>
      </c>
      <c r="B275" s="1">
        <v>43567</v>
      </c>
      <c r="C275" t="s">
        <v>6</v>
      </c>
      <c r="D275" t="s">
        <v>51</v>
      </c>
      <c r="E275">
        <v>1</v>
      </c>
      <c r="F275">
        <v>140</v>
      </c>
      <c r="G275">
        <f t="shared" si="83"/>
        <v>0</v>
      </c>
      <c r="I275">
        <f t="shared" si="84"/>
        <v>0</v>
      </c>
      <c r="K275">
        <f t="shared" si="85"/>
        <v>0</v>
      </c>
      <c r="M275">
        <f t="shared" si="86"/>
        <v>0</v>
      </c>
      <c r="R275">
        <f t="shared" si="87"/>
        <v>0</v>
      </c>
      <c r="S275">
        <f t="shared" si="88"/>
        <v>0</v>
      </c>
      <c r="T275">
        <f t="shared" si="89"/>
        <v>0</v>
      </c>
      <c r="U275">
        <f t="shared" si="90"/>
        <v>0</v>
      </c>
      <c r="V275">
        <f t="shared" si="91"/>
        <v>0</v>
      </c>
      <c r="W275">
        <f t="shared" si="92"/>
        <v>0</v>
      </c>
      <c r="X275">
        <f t="shared" si="93"/>
        <v>0</v>
      </c>
      <c r="Y275">
        <f t="shared" si="94"/>
        <v>0</v>
      </c>
      <c r="Z275">
        <f t="shared" si="95"/>
        <v>0</v>
      </c>
      <c r="AE275">
        <f t="shared" si="96"/>
        <v>0</v>
      </c>
      <c r="AF275">
        <f t="shared" si="97"/>
        <v>0</v>
      </c>
      <c r="AG275">
        <f t="shared" si="98"/>
        <v>0</v>
      </c>
      <c r="AH275">
        <f t="shared" si="99"/>
        <v>0</v>
      </c>
      <c r="AI275">
        <f t="shared" si="100"/>
        <v>0</v>
      </c>
      <c r="AM275">
        <f t="shared" si="101"/>
        <v>140</v>
      </c>
      <c r="AQ275">
        <f t="shared" si="102"/>
        <v>-1</v>
      </c>
    </row>
    <row r="276" spans="1:43">
      <c r="A276">
        <v>275</v>
      </c>
      <c r="B276" s="1">
        <v>43570</v>
      </c>
      <c r="C276" t="s">
        <v>6</v>
      </c>
      <c r="D276" t="s">
        <v>53</v>
      </c>
      <c r="E276">
        <v>1</v>
      </c>
      <c r="F276">
        <v>140</v>
      </c>
      <c r="G276">
        <f t="shared" si="83"/>
        <v>0</v>
      </c>
      <c r="I276">
        <f t="shared" si="84"/>
        <v>0</v>
      </c>
      <c r="K276">
        <f t="shared" si="85"/>
        <v>0</v>
      </c>
      <c r="M276">
        <f t="shared" si="86"/>
        <v>0</v>
      </c>
      <c r="R276">
        <f t="shared" si="87"/>
        <v>0</v>
      </c>
      <c r="S276">
        <f t="shared" si="88"/>
        <v>0</v>
      </c>
      <c r="T276">
        <f t="shared" si="89"/>
        <v>0</v>
      </c>
      <c r="U276">
        <f t="shared" si="90"/>
        <v>0</v>
      </c>
      <c r="V276">
        <f t="shared" si="91"/>
        <v>0</v>
      </c>
      <c r="W276">
        <f t="shared" si="92"/>
        <v>0</v>
      </c>
      <c r="X276">
        <f t="shared" si="93"/>
        <v>0</v>
      </c>
      <c r="Y276">
        <f t="shared" si="94"/>
        <v>0</v>
      </c>
      <c r="Z276">
        <f t="shared" si="95"/>
        <v>0</v>
      </c>
      <c r="AE276">
        <f t="shared" si="96"/>
        <v>0</v>
      </c>
      <c r="AF276">
        <f t="shared" si="97"/>
        <v>0</v>
      </c>
      <c r="AG276">
        <f t="shared" si="98"/>
        <v>0</v>
      </c>
      <c r="AH276">
        <f t="shared" si="99"/>
        <v>0</v>
      </c>
      <c r="AI276">
        <f t="shared" si="100"/>
        <v>0</v>
      </c>
      <c r="AM276">
        <f t="shared" si="101"/>
        <v>140</v>
      </c>
      <c r="AQ276">
        <f t="shared" si="102"/>
        <v>-1</v>
      </c>
    </row>
    <row r="277" spans="1:43">
      <c r="A277">
        <v>276</v>
      </c>
      <c r="B277" s="1">
        <v>43577</v>
      </c>
      <c r="C277" t="s">
        <v>6</v>
      </c>
      <c r="D277" t="s">
        <v>52</v>
      </c>
      <c r="E277">
        <v>3</v>
      </c>
      <c r="F277">
        <v>140</v>
      </c>
      <c r="G277">
        <f t="shared" si="83"/>
        <v>0</v>
      </c>
      <c r="I277">
        <f t="shared" si="84"/>
        <v>0</v>
      </c>
      <c r="K277">
        <f t="shared" si="85"/>
        <v>0</v>
      </c>
      <c r="M277">
        <f t="shared" si="86"/>
        <v>0</v>
      </c>
      <c r="R277">
        <f t="shared" si="87"/>
        <v>0</v>
      </c>
      <c r="S277">
        <f t="shared" si="88"/>
        <v>0</v>
      </c>
      <c r="T277">
        <f t="shared" si="89"/>
        <v>0</v>
      </c>
      <c r="U277">
        <f t="shared" si="90"/>
        <v>0</v>
      </c>
      <c r="V277">
        <f t="shared" si="91"/>
        <v>0</v>
      </c>
      <c r="W277">
        <f t="shared" si="92"/>
        <v>0</v>
      </c>
      <c r="X277">
        <f t="shared" si="93"/>
        <v>0</v>
      </c>
      <c r="Y277">
        <f t="shared" si="94"/>
        <v>0</v>
      </c>
      <c r="Z277">
        <f t="shared" si="95"/>
        <v>0</v>
      </c>
      <c r="AE277">
        <f t="shared" si="96"/>
        <v>0</v>
      </c>
      <c r="AF277">
        <f t="shared" si="97"/>
        <v>0</v>
      </c>
      <c r="AG277">
        <f t="shared" si="98"/>
        <v>0</v>
      </c>
      <c r="AH277">
        <f t="shared" si="99"/>
        <v>0</v>
      </c>
      <c r="AI277">
        <f t="shared" si="100"/>
        <v>0</v>
      </c>
      <c r="AM277">
        <f t="shared" si="101"/>
        <v>420</v>
      </c>
      <c r="AQ277">
        <f t="shared" si="102"/>
        <v>-3</v>
      </c>
    </row>
    <row r="278" spans="1:43">
      <c r="A278">
        <v>277</v>
      </c>
      <c r="B278" s="1">
        <v>43580</v>
      </c>
      <c r="C278" t="s">
        <v>6</v>
      </c>
      <c r="D278" t="s">
        <v>51</v>
      </c>
      <c r="E278">
        <v>3</v>
      </c>
      <c r="F278">
        <v>140</v>
      </c>
      <c r="G278">
        <f t="shared" si="83"/>
        <v>0</v>
      </c>
      <c r="I278">
        <f t="shared" si="84"/>
        <v>0</v>
      </c>
      <c r="K278">
        <f t="shared" si="85"/>
        <v>0</v>
      </c>
      <c r="M278">
        <f t="shared" si="86"/>
        <v>0</v>
      </c>
      <c r="R278">
        <f t="shared" si="87"/>
        <v>0</v>
      </c>
      <c r="S278">
        <f t="shared" si="88"/>
        <v>0</v>
      </c>
      <c r="T278">
        <f t="shared" si="89"/>
        <v>0</v>
      </c>
      <c r="U278">
        <f t="shared" si="90"/>
        <v>0</v>
      </c>
      <c r="V278">
        <f t="shared" si="91"/>
        <v>0</v>
      </c>
      <c r="W278">
        <f t="shared" si="92"/>
        <v>0</v>
      </c>
      <c r="X278">
        <f t="shared" si="93"/>
        <v>0</v>
      </c>
      <c r="Y278">
        <f t="shared" si="94"/>
        <v>0</v>
      </c>
      <c r="Z278">
        <f t="shared" si="95"/>
        <v>0</v>
      </c>
      <c r="AE278">
        <f t="shared" si="96"/>
        <v>0</v>
      </c>
      <c r="AF278">
        <f t="shared" si="97"/>
        <v>0</v>
      </c>
      <c r="AG278">
        <f t="shared" si="98"/>
        <v>0</v>
      </c>
      <c r="AH278">
        <f t="shared" si="99"/>
        <v>0</v>
      </c>
      <c r="AI278">
        <f t="shared" si="100"/>
        <v>0</v>
      </c>
      <c r="AM278">
        <f t="shared" si="101"/>
        <v>420</v>
      </c>
      <c r="AQ278">
        <f t="shared" si="102"/>
        <v>-3</v>
      </c>
    </row>
    <row r="279" spans="1:43">
      <c r="A279">
        <v>278</v>
      </c>
      <c r="B279" s="1">
        <v>43583</v>
      </c>
      <c r="C279" t="s">
        <v>6</v>
      </c>
      <c r="D279" t="s">
        <v>53</v>
      </c>
      <c r="E279">
        <v>1</v>
      </c>
      <c r="F279">
        <v>140</v>
      </c>
      <c r="G279">
        <f t="shared" si="83"/>
        <v>0</v>
      </c>
      <c r="I279">
        <f t="shared" si="84"/>
        <v>0</v>
      </c>
      <c r="K279">
        <f t="shared" si="85"/>
        <v>0</v>
      </c>
      <c r="M279">
        <f t="shared" si="86"/>
        <v>0</v>
      </c>
      <c r="R279">
        <f t="shared" si="87"/>
        <v>0</v>
      </c>
      <c r="S279">
        <f t="shared" si="88"/>
        <v>0</v>
      </c>
      <c r="T279">
        <f t="shared" si="89"/>
        <v>0</v>
      </c>
      <c r="U279">
        <f t="shared" si="90"/>
        <v>0</v>
      </c>
      <c r="V279">
        <f t="shared" si="91"/>
        <v>0</v>
      </c>
      <c r="W279">
        <f t="shared" si="92"/>
        <v>0</v>
      </c>
      <c r="X279">
        <f t="shared" si="93"/>
        <v>0</v>
      </c>
      <c r="Y279">
        <f t="shared" si="94"/>
        <v>0</v>
      </c>
      <c r="Z279">
        <f t="shared" si="95"/>
        <v>0</v>
      </c>
      <c r="AE279">
        <f t="shared" si="96"/>
        <v>0</v>
      </c>
      <c r="AF279">
        <f t="shared" si="97"/>
        <v>0</v>
      </c>
      <c r="AG279">
        <f t="shared" si="98"/>
        <v>0</v>
      </c>
      <c r="AH279">
        <f t="shared" si="99"/>
        <v>0</v>
      </c>
      <c r="AI279">
        <f t="shared" si="100"/>
        <v>0</v>
      </c>
      <c r="AM279">
        <f t="shared" si="101"/>
        <v>140</v>
      </c>
      <c r="AQ279">
        <f t="shared" si="102"/>
        <v>-1</v>
      </c>
    </row>
    <row r="280" spans="1:43">
      <c r="A280">
        <v>279</v>
      </c>
      <c r="B280" s="1">
        <v>43590</v>
      </c>
      <c r="C280" t="s">
        <v>6</v>
      </c>
      <c r="D280" t="s">
        <v>52</v>
      </c>
      <c r="E280">
        <v>1</v>
      </c>
      <c r="F280">
        <v>140</v>
      </c>
      <c r="G280">
        <f t="shared" si="83"/>
        <v>0</v>
      </c>
      <c r="I280">
        <f t="shared" si="84"/>
        <v>0</v>
      </c>
      <c r="K280">
        <f t="shared" si="85"/>
        <v>0</v>
      </c>
      <c r="M280">
        <f t="shared" si="86"/>
        <v>0</v>
      </c>
      <c r="R280">
        <f t="shared" si="87"/>
        <v>0</v>
      </c>
      <c r="S280">
        <f t="shared" si="88"/>
        <v>0</v>
      </c>
      <c r="T280">
        <f t="shared" si="89"/>
        <v>0</v>
      </c>
      <c r="U280">
        <f t="shared" si="90"/>
        <v>0</v>
      </c>
      <c r="V280">
        <f t="shared" si="91"/>
        <v>0</v>
      </c>
      <c r="W280">
        <f t="shared" si="92"/>
        <v>0</v>
      </c>
      <c r="X280">
        <f t="shared" si="93"/>
        <v>0</v>
      </c>
      <c r="Y280">
        <f t="shared" si="94"/>
        <v>0</v>
      </c>
      <c r="Z280">
        <f t="shared" si="95"/>
        <v>0</v>
      </c>
      <c r="AE280">
        <f t="shared" si="96"/>
        <v>0</v>
      </c>
      <c r="AF280">
        <f t="shared" si="97"/>
        <v>0</v>
      </c>
      <c r="AG280">
        <f t="shared" si="98"/>
        <v>0</v>
      </c>
      <c r="AH280">
        <f t="shared" si="99"/>
        <v>0</v>
      </c>
      <c r="AI280">
        <f t="shared" si="100"/>
        <v>0</v>
      </c>
      <c r="AM280">
        <f t="shared" si="101"/>
        <v>140</v>
      </c>
      <c r="AQ280">
        <f t="shared" si="102"/>
        <v>-1</v>
      </c>
    </row>
    <row r="281" spans="1:43">
      <c r="A281">
        <v>280</v>
      </c>
      <c r="B281" s="1">
        <v>43593</v>
      </c>
      <c r="C281" t="s">
        <v>6</v>
      </c>
      <c r="D281" t="s">
        <v>51</v>
      </c>
      <c r="E281">
        <v>1</v>
      </c>
      <c r="F281">
        <v>140</v>
      </c>
      <c r="G281">
        <f t="shared" si="83"/>
        <v>0</v>
      </c>
      <c r="I281">
        <f t="shared" si="84"/>
        <v>0</v>
      </c>
      <c r="K281">
        <f t="shared" si="85"/>
        <v>0</v>
      </c>
      <c r="M281">
        <f t="shared" si="86"/>
        <v>0</v>
      </c>
      <c r="R281">
        <f t="shared" si="87"/>
        <v>0</v>
      </c>
      <c r="S281">
        <f t="shared" si="88"/>
        <v>0</v>
      </c>
      <c r="T281">
        <f t="shared" si="89"/>
        <v>0</v>
      </c>
      <c r="U281">
        <f t="shared" si="90"/>
        <v>0</v>
      </c>
      <c r="V281">
        <f t="shared" si="91"/>
        <v>0</v>
      </c>
      <c r="W281">
        <f t="shared" si="92"/>
        <v>0</v>
      </c>
      <c r="X281">
        <f t="shared" si="93"/>
        <v>0</v>
      </c>
      <c r="Y281">
        <f t="shared" si="94"/>
        <v>0</v>
      </c>
      <c r="Z281">
        <f t="shared" si="95"/>
        <v>0</v>
      </c>
      <c r="AE281">
        <f t="shared" si="96"/>
        <v>0</v>
      </c>
      <c r="AF281">
        <f t="shared" si="97"/>
        <v>0</v>
      </c>
      <c r="AG281">
        <f t="shared" si="98"/>
        <v>0</v>
      </c>
      <c r="AH281">
        <f t="shared" si="99"/>
        <v>0</v>
      </c>
      <c r="AI281">
        <f t="shared" si="100"/>
        <v>0</v>
      </c>
      <c r="AM281">
        <f t="shared" si="101"/>
        <v>140</v>
      </c>
      <c r="AQ281">
        <f t="shared" si="102"/>
        <v>-1</v>
      </c>
    </row>
    <row r="282" spans="1:43">
      <c r="A282">
        <v>281</v>
      </c>
      <c r="B282" s="1">
        <v>43596</v>
      </c>
      <c r="C282" t="s">
        <v>6</v>
      </c>
      <c r="D282" t="s">
        <v>53</v>
      </c>
      <c r="E282">
        <v>1</v>
      </c>
      <c r="F282">
        <v>140</v>
      </c>
      <c r="G282">
        <f t="shared" si="83"/>
        <v>0</v>
      </c>
      <c r="I282">
        <f t="shared" si="84"/>
        <v>0</v>
      </c>
      <c r="K282">
        <f t="shared" si="85"/>
        <v>0</v>
      </c>
      <c r="M282">
        <f t="shared" si="86"/>
        <v>0</v>
      </c>
      <c r="R282">
        <f t="shared" si="87"/>
        <v>0</v>
      </c>
      <c r="S282">
        <f t="shared" si="88"/>
        <v>0</v>
      </c>
      <c r="T282">
        <f t="shared" si="89"/>
        <v>0</v>
      </c>
      <c r="U282">
        <f t="shared" si="90"/>
        <v>0</v>
      </c>
      <c r="V282">
        <f t="shared" si="91"/>
        <v>0</v>
      </c>
      <c r="W282">
        <f t="shared" si="92"/>
        <v>0</v>
      </c>
      <c r="X282">
        <f t="shared" si="93"/>
        <v>0</v>
      </c>
      <c r="Y282">
        <f t="shared" si="94"/>
        <v>0</v>
      </c>
      <c r="Z282">
        <f t="shared" si="95"/>
        <v>0</v>
      </c>
      <c r="AE282">
        <f t="shared" si="96"/>
        <v>0</v>
      </c>
      <c r="AF282">
        <f t="shared" si="97"/>
        <v>0</v>
      </c>
      <c r="AG282">
        <f t="shared" si="98"/>
        <v>0</v>
      </c>
      <c r="AH282">
        <f t="shared" si="99"/>
        <v>0</v>
      </c>
      <c r="AI282">
        <f t="shared" si="100"/>
        <v>0</v>
      </c>
      <c r="AM282">
        <f t="shared" si="101"/>
        <v>140</v>
      </c>
      <c r="AQ282">
        <f t="shared" si="102"/>
        <v>-1</v>
      </c>
    </row>
    <row r="283" spans="1:43">
      <c r="A283">
        <v>282</v>
      </c>
      <c r="B283" s="1">
        <v>43603</v>
      </c>
      <c r="C283" t="s">
        <v>6</v>
      </c>
      <c r="D283" t="s">
        <v>52</v>
      </c>
      <c r="E283">
        <v>1</v>
      </c>
      <c r="F283">
        <v>140</v>
      </c>
      <c r="G283">
        <f t="shared" si="83"/>
        <v>0</v>
      </c>
      <c r="I283">
        <f t="shared" si="84"/>
        <v>0</v>
      </c>
      <c r="K283">
        <f t="shared" si="85"/>
        <v>0</v>
      </c>
      <c r="M283">
        <f t="shared" si="86"/>
        <v>0</v>
      </c>
      <c r="R283">
        <f t="shared" si="87"/>
        <v>0</v>
      </c>
      <c r="S283">
        <f t="shared" si="88"/>
        <v>0</v>
      </c>
      <c r="T283">
        <f t="shared" si="89"/>
        <v>0</v>
      </c>
      <c r="U283">
        <f t="shared" si="90"/>
        <v>0</v>
      </c>
      <c r="V283">
        <f t="shared" si="91"/>
        <v>0</v>
      </c>
      <c r="W283">
        <f t="shared" si="92"/>
        <v>0</v>
      </c>
      <c r="X283">
        <f t="shared" si="93"/>
        <v>0</v>
      </c>
      <c r="Y283">
        <f t="shared" si="94"/>
        <v>0</v>
      </c>
      <c r="Z283">
        <f t="shared" si="95"/>
        <v>0</v>
      </c>
      <c r="AE283">
        <f t="shared" si="96"/>
        <v>0</v>
      </c>
      <c r="AF283">
        <f t="shared" si="97"/>
        <v>0</v>
      </c>
      <c r="AG283">
        <f t="shared" si="98"/>
        <v>0</v>
      </c>
      <c r="AH283">
        <f t="shared" si="99"/>
        <v>0</v>
      </c>
      <c r="AI283">
        <f t="shared" si="100"/>
        <v>0</v>
      </c>
      <c r="AM283">
        <f t="shared" si="101"/>
        <v>140</v>
      </c>
      <c r="AQ283">
        <f t="shared" si="102"/>
        <v>-1</v>
      </c>
    </row>
    <row r="284" spans="1:43">
      <c r="A284">
        <v>283</v>
      </c>
      <c r="B284" s="1">
        <v>43606</v>
      </c>
      <c r="C284" t="s">
        <v>6</v>
      </c>
      <c r="D284" t="s">
        <v>51</v>
      </c>
      <c r="E284">
        <v>1</v>
      </c>
      <c r="F284">
        <v>140</v>
      </c>
      <c r="G284">
        <f t="shared" si="83"/>
        <v>0</v>
      </c>
      <c r="I284">
        <f t="shared" si="84"/>
        <v>0</v>
      </c>
      <c r="K284">
        <f t="shared" si="85"/>
        <v>0</v>
      </c>
      <c r="M284">
        <f t="shared" si="86"/>
        <v>0</v>
      </c>
      <c r="R284">
        <f t="shared" si="87"/>
        <v>0</v>
      </c>
      <c r="S284">
        <f t="shared" si="88"/>
        <v>0</v>
      </c>
      <c r="T284">
        <f t="shared" si="89"/>
        <v>0</v>
      </c>
      <c r="U284">
        <f t="shared" si="90"/>
        <v>0</v>
      </c>
      <c r="V284">
        <f t="shared" si="91"/>
        <v>0</v>
      </c>
      <c r="W284">
        <f t="shared" si="92"/>
        <v>0</v>
      </c>
      <c r="X284">
        <f t="shared" si="93"/>
        <v>0</v>
      </c>
      <c r="Y284">
        <f t="shared" si="94"/>
        <v>0</v>
      </c>
      <c r="Z284">
        <f t="shared" si="95"/>
        <v>0</v>
      </c>
      <c r="AE284">
        <f t="shared" si="96"/>
        <v>0</v>
      </c>
      <c r="AF284">
        <f t="shared" si="97"/>
        <v>0</v>
      </c>
      <c r="AG284">
        <f t="shared" si="98"/>
        <v>0</v>
      </c>
      <c r="AH284">
        <f t="shared" si="99"/>
        <v>0</v>
      </c>
      <c r="AI284">
        <f t="shared" si="100"/>
        <v>0</v>
      </c>
      <c r="AM284">
        <f t="shared" si="101"/>
        <v>140</v>
      </c>
      <c r="AQ284">
        <f t="shared" si="102"/>
        <v>-1</v>
      </c>
    </row>
    <row r="285" spans="1:43">
      <c r="A285">
        <v>284</v>
      </c>
      <c r="B285" s="1">
        <v>43609</v>
      </c>
      <c r="C285" t="s">
        <v>6</v>
      </c>
      <c r="D285" t="s">
        <v>53</v>
      </c>
      <c r="E285">
        <v>2</v>
      </c>
      <c r="F285">
        <v>140</v>
      </c>
      <c r="G285">
        <f t="shared" si="83"/>
        <v>0</v>
      </c>
      <c r="I285">
        <f t="shared" si="84"/>
        <v>0</v>
      </c>
      <c r="K285">
        <f t="shared" si="85"/>
        <v>0</v>
      </c>
      <c r="M285">
        <f t="shared" si="86"/>
        <v>0</v>
      </c>
      <c r="R285">
        <f t="shared" si="87"/>
        <v>0</v>
      </c>
      <c r="S285">
        <f t="shared" si="88"/>
        <v>0</v>
      </c>
      <c r="T285">
        <f t="shared" si="89"/>
        <v>0</v>
      </c>
      <c r="U285">
        <f t="shared" si="90"/>
        <v>0</v>
      </c>
      <c r="V285">
        <f t="shared" si="91"/>
        <v>0</v>
      </c>
      <c r="W285">
        <f t="shared" si="92"/>
        <v>0</v>
      </c>
      <c r="X285">
        <f t="shared" si="93"/>
        <v>0</v>
      </c>
      <c r="Y285">
        <f t="shared" si="94"/>
        <v>0</v>
      </c>
      <c r="Z285">
        <f t="shared" si="95"/>
        <v>0</v>
      </c>
      <c r="AE285">
        <f t="shared" si="96"/>
        <v>0</v>
      </c>
      <c r="AF285">
        <f t="shared" si="97"/>
        <v>0</v>
      </c>
      <c r="AG285">
        <f t="shared" si="98"/>
        <v>0</v>
      </c>
      <c r="AH285">
        <f t="shared" si="99"/>
        <v>0</v>
      </c>
      <c r="AI285">
        <f t="shared" si="100"/>
        <v>0</v>
      </c>
      <c r="AM285">
        <f t="shared" si="101"/>
        <v>280</v>
      </c>
      <c r="AQ285">
        <f t="shared" si="102"/>
        <v>-2</v>
      </c>
    </row>
    <row r="286" spans="1:43">
      <c r="A286">
        <v>285</v>
      </c>
      <c r="B286" s="1">
        <v>43616</v>
      </c>
      <c r="C286" t="s">
        <v>6</v>
      </c>
      <c r="D286" t="s">
        <v>52</v>
      </c>
      <c r="E286">
        <v>1</v>
      </c>
      <c r="F286">
        <v>140</v>
      </c>
      <c r="G286">
        <f t="shared" si="83"/>
        <v>0</v>
      </c>
      <c r="I286">
        <f t="shared" si="84"/>
        <v>0</v>
      </c>
      <c r="K286">
        <f t="shared" si="85"/>
        <v>0</v>
      </c>
      <c r="M286">
        <f t="shared" si="86"/>
        <v>0</v>
      </c>
      <c r="R286">
        <f t="shared" si="87"/>
        <v>0</v>
      </c>
      <c r="S286">
        <f t="shared" si="88"/>
        <v>0</v>
      </c>
      <c r="T286">
        <f t="shared" si="89"/>
        <v>0</v>
      </c>
      <c r="U286">
        <f t="shared" si="90"/>
        <v>0</v>
      </c>
      <c r="V286">
        <f t="shared" si="91"/>
        <v>0</v>
      </c>
      <c r="W286">
        <f t="shared" si="92"/>
        <v>0</v>
      </c>
      <c r="X286">
        <f t="shared" si="93"/>
        <v>0</v>
      </c>
      <c r="Y286">
        <f t="shared" si="94"/>
        <v>0</v>
      </c>
      <c r="Z286">
        <f t="shared" si="95"/>
        <v>0</v>
      </c>
      <c r="AE286">
        <f t="shared" si="96"/>
        <v>0</v>
      </c>
      <c r="AF286">
        <f t="shared" si="97"/>
        <v>0</v>
      </c>
      <c r="AG286">
        <f t="shared" si="98"/>
        <v>0</v>
      </c>
      <c r="AH286">
        <f t="shared" si="99"/>
        <v>0</v>
      </c>
      <c r="AI286">
        <f t="shared" si="100"/>
        <v>0</v>
      </c>
      <c r="AM286">
        <f t="shared" si="101"/>
        <v>140</v>
      </c>
      <c r="AQ286">
        <f t="shared" si="102"/>
        <v>-1</v>
      </c>
    </row>
    <row r="287" spans="1:43">
      <c r="A287">
        <v>286</v>
      </c>
      <c r="B287" s="1">
        <v>43617</v>
      </c>
      <c r="C287" t="s">
        <v>5</v>
      </c>
      <c r="D287" t="s">
        <v>52</v>
      </c>
      <c r="E287">
        <v>50</v>
      </c>
      <c r="F287">
        <v>80</v>
      </c>
      <c r="G287">
        <f t="shared" si="83"/>
        <v>0</v>
      </c>
      <c r="I287">
        <f t="shared" si="84"/>
        <v>0</v>
      </c>
      <c r="K287">
        <f t="shared" si="85"/>
        <v>0</v>
      </c>
      <c r="M287">
        <f t="shared" si="86"/>
        <v>0</v>
      </c>
      <c r="R287">
        <f t="shared" si="87"/>
        <v>0</v>
      </c>
      <c r="S287">
        <f t="shared" si="88"/>
        <v>0</v>
      </c>
      <c r="T287">
        <f t="shared" si="89"/>
        <v>0</v>
      </c>
      <c r="U287">
        <f t="shared" si="90"/>
        <v>0</v>
      </c>
      <c r="V287">
        <f t="shared" si="91"/>
        <v>0</v>
      </c>
      <c r="W287">
        <f t="shared" si="92"/>
        <v>0</v>
      </c>
      <c r="X287">
        <f t="shared" si="93"/>
        <v>0</v>
      </c>
      <c r="Y287">
        <f t="shared" si="94"/>
        <v>0</v>
      </c>
      <c r="Z287">
        <f t="shared" si="95"/>
        <v>0</v>
      </c>
      <c r="AE287">
        <f t="shared" si="96"/>
        <v>0</v>
      </c>
      <c r="AF287">
        <f t="shared" si="97"/>
        <v>0</v>
      </c>
      <c r="AG287">
        <f t="shared" si="98"/>
        <v>0</v>
      </c>
      <c r="AH287">
        <f t="shared" si="99"/>
        <v>0</v>
      </c>
      <c r="AI287">
        <f t="shared" si="100"/>
        <v>0</v>
      </c>
      <c r="AM287">
        <f t="shared" si="101"/>
        <v>0</v>
      </c>
      <c r="AQ287">
        <f t="shared" si="102"/>
        <v>50</v>
      </c>
    </row>
    <row r="288" spans="1:43">
      <c r="A288">
        <v>287</v>
      </c>
      <c r="B288" s="1">
        <v>43617</v>
      </c>
      <c r="C288" t="s">
        <v>5</v>
      </c>
      <c r="D288" t="s">
        <v>51</v>
      </c>
      <c r="E288">
        <v>50</v>
      </c>
      <c r="F288">
        <v>80</v>
      </c>
      <c r="G288">
        <f t="shared" si="83"/>
        <v>0</v>
      </c>
      <c r="I288">
        <f t="shared" si="84"/>
        <v>0</v>
      </c>
      <c r="K288">
        <f t="shared" si="85"/>
        <v>0</v>
      </c>
      <c r="M288">
        <f t="shared" si="86"/>
        <v>0</v>
      </c>
      <c r="R288">
        <f t="shared" si="87"/>
        <v>0</v>
      </c>
      <c r="S288">
        <f t="shared" si="88"/>
        <v>0</v>
      </c>
      <c r="T288">
        <f t="shared" si="89"/>
        <v>0</v>
      </c>
      <c r="U288">
        <f t="shared" si="90"/>
        <v>0</v>
      </c>
      <c r="V288">
        <f t="shared" si="91"/>
        <v>0</v>
      </c>
      <c r="W288">
        <f t="shared" si="92"/>
        <v>0</v>
      </c>
      <c r="X288">
        <f t="shared" si="93"/>
        <v>0</v>
      </c>
      <c r="Y288">
        <f t="shared" si="94"/>
        <v>0</v>
      </c>
      <c r="Z288">
        <f t="shared" si="95"/>
        <v>0</v>
      </c>
      <c r="AE288">
        <f t="shared" si="96"/>
        <v>0</v>
      </c>
      <c r="AF288">
        <f t="shared" si="97"/>
        <v>0</v>
      </c>
      <c r="AG288">
        <f t="shared" si="98"/>
        <v>0</v>
      </c>
      <c r="AH288">
        <f t="shared" si="99"/>
        <v>0</v>
      </c>
      <c r="AI288">
        <f t="shared" si="100"/>
        <v>0</v>
      </c>
      <c r="AM288">
        <f t="shared" si="101"/>
        <v>0</v>
      </c>
      <c r="AQ288">
        <f t="shared" si="102"/>
        <v>50</v>
      </c>
    </row>
    <row r="289" spans="1:43">
      <c r="A289">
        <v>288</v>
      </c>
      <c r="B289" s="1">
        <v>43617</v>
      </c>
      <c r="C289" t="s">
        <v>5</v>
      </c>
      <c r="D289" t="s">
        <v>53</v>
      </c>
      <c r="E289">
        <v>50</v>
      </c>
      <c r="F289">
        <v>80</v>
      </c>
      <c r="G289">
        <f t="shared" si="83"/>
        <v>0</v>
      </c>
      <c r="I289">
        <f t="shared" si="84"/>
        <v>0</v>
      </c>
      <c r="K289">
        <f t="shared" si="85"/>
        <v>0</v>
      </c>
      <c r="M289">
        <f t="shared" si="86"/>
        <v>0</v>
      </c>
      <c r="R289">
        <f t="shared" si="87"/>
        <v>0</v>
      </c>
      <c r="S289">
        <f t="shared" si="88"/>
        <v>0</v>
      </c>
      <c r="T289">
        <f t="shared" si="89"/>
        <v>0</v>
      </c>
      <c r="U289">
        <f t="shared" si="90"/>
        <v>0</v>
      </c>
      <c r="V289">
        <f t="shared" si="91"/>
        <v>0</v>
      </c>
      <c r="W289">
        <f t="shared" si="92"/>
        <v>0</v>
      </c>
      <c r="X289">
        <f t="shared" si="93"/>
        <v>0</v>
      </c>
      <c r="Y289">
        <f t="shared" si="94"/>
        <v>0</v>
      </c>
      <c r="Z289">
        <f t="shared" si="95"/>
        <v>0</v>
      </c>
      <c r="AE289">
        <f t="shared" si="96"/>
        <v>0</v>
      </c>
      <c r="AF289">
        <f t="shared" si="97"/>
        <v>0</v>
      </c>
      <c r="AG289">
        <f t="shared" si="98"/>
        <v>0</v>
      </c>
      <c r="AH289">
        <f t="shared" si="99"/>
        <v>0</v>
      </c>
      <c r="AI289">
        <f t="shared" si="100"/>
        <v>0</v>
      </c>
      <c r="AM289">
        <f t="shared" si="101"/>
        <v>0</v>
      </c>
      <c r="AQ289">
        <f t="shared" si="102"/>
        <v>50</v>
      </c>
    </row>
    <row r="290" spans="1:43">
      <c r="A290">
        <v>289</v>
      </c>
      <c r="B290" s="1">
        <v>43619</v>
      </c>
      <c r="C290" t="s">
        <v>6</v>
      </c>
      <c r="D290" t="s">
        <v>51</v>
      </c>
      <c r="E290">
        <v>1</v>
      </c>
      <c r="F290">
        <v>140</v>
      </c>
      <c r="G290">
        <f t="shared" si="83"/>
        <v>0</v>
      </c>
      <c r="I290">
        <f t="shared" si="84"/>
        <v>0</v>
      </c>
      <c r="K290">
        <f t="shared" si="85"/>
        <v>0</v>
      </c>
      <c r="M290">
        <f t="shared" si="86"/>
        <v>0</v>
      </c>
      <c r="R290">
        <f t="shared" si="87"/>
        <v>0</v>
      </c>
      <c r="S290">
        <f t="shared" si="88"/>
        <v>0</v>
      </c>
      <c r="T290">
        <f t="shared" si="89"/>
        <v>0</v>
      </c>
      <c r="U290">
        <f t="shared" si="90"/>
        <v>0</v>
      </c>
      <c r="V290">
        <f t="shared" si="91"/>
        <v>0</v>
      </c>
      <c r="W290">
        <f t="shared" si="92"/>
        <v>0</v>
      </c>
      <c r="X290">
        <f t="shared" si="93"/>
        <v>0</v>
      </c>
      <c r="Y290">
        <f t="shared" si="94"/>
        <v>0</v>
      </c>
      <c r="Z290">
        <f t="shared" si="95"/>
        <v>0</v>
      </c>
      <c r="AE290">
        <f t="shared" si="96"/>
        <v>0</v>
      </c>
      <c r="AF290">
        <f t="shared" si="97"/>
        <v>0</v>
      </c>
      <c r="AG290">
        <f t="shared" si="98"/>
        <v>0</v>
      </c>
      <c r="AH290">
        <f t="shared" si="99"/>
        <v>0</v>
      </c>
      <c r="AI290">
        <f t="shared" si="100"/>
        <v>0</v>
      </c>
      <c r="AM290">
        <f t="shared" si="101"/>
        <v>140</v>
      </c>
      <c r="AQ290">
        <f t="shared" si="102"/>
        <v>-1</v>
      </c>
    </row>
    <row r="291" spans="1:43">
      <c r="A291">
        <v>290</v>
      </c>
      <c r="B291" s="1">
        <v>43622</v>
      </c>
      <c r="C291" t="s">
        <v>6</v>
      </c>
      <c r="D291" t="s">
        <v>53</v>
      </c>
      <c r="E291">
        <v>1</v>
      </c>
      <c r="F291">
        <v>140</v>
      </c>
      <c r="G291">
        <f t="shared" si="83"/>
        <v>0</v>
      </c>
      <c r="I291">
        <f t="shared" si="84"/>
        <v>0</v>
      </c>
      <c r="K291">
        <f t="shared" si="85"/>
        <v>0</v>
      </c>
      <c r="M291">
        <f t="shared" si="86"/>
        <v>0</v>
      </c>
      <c r="R291">
        <f t="shared" si="87"/>
        <v>0</v>
      </c>
      <c r="S291">
        <f t="shared" si="88"/>
        <v>0</v>
      </c>
      <c r="T291">
        <f t="shared" si="89"/>
        <v>0</v>
      </c>
      <c r="U291">
        <f t="shared" si="90"/>
        <v>0</v>
      </c>
      <c r="V291">
        <f t="shared" si="91"/>
        <v>0</v>
      </c>
      <c r="W291">
        <f t="shared" si="92"/>
        <v>0</v>
      </c>
      <c r="X291">
        <f t="shared" si="93"/>
        <v>0</v>
      </c>
      <c r="Y291">
        <f t="shared" si="94"/>
        <v>0</v>
      </c>
      <c r="Z291">
        <f t="shared" si="95"/>
        <v>0</v>
      </c>
      <c r="AE291">
        <f t="shared" si="96"/>
        <v>0</v>
      </c>
      <c r="AF291">
        <f t="shared" si="97"/>
        <v>0</v>
      </c>
      <c r="AG291">
        <f t="shared" si="98"/>
        <v>0</v>
      </c>
      <c r="AH291">
        <f t="shared" si="99"/>
        <v>0</v>
      </c>
      <c r="AI291">
        <f t="shared" si="100"/>
        <v>0</v>
      </c>
      <c r="AM291">
        <f t="shared" si="101"/>
        <v>140</v>
      </c>
      <c r="AQ291">
        <f t="shared" si="102"/>
        <v>-1</v>
      </c>
    </row>
    <row r="292" spans="1:43">
      <c r="A292">
        <v>291</v>
      </c>
      <c r="B292" s="1">
        <v>43629</v>
      </c>
      <c r="C292" t="s">
        <v>6</v>
      </c>
      <c r="D292" t="s">
        <v>52</v>
      </c>
      <c r="E292">
        <v>2</v>
      </c>
      <c r="F292">
        <v>140</v>
      </c>
      <c r="G292">
        <f t="shared" si="83"/>
        <v>0</v>
      </c>
      <c r="I292">
        <f t="shared" si="84"/>
        <v>0</v>
      </c>
      <c r="K292">
        <f t="shared" si="85"/>
        <v>0</v>
      </c>
      <c r="M292">
        <f t="shared" si="86"/>
        <v>0</v>
      </c>
      <c r="R292">
        <f t="shared" si="87"/>
        <v>0</v>
      </c>
      <c r="S292">
        <f t="shared" si="88"/>
        <v>0</v>
      </c>
      <c r="T292">
        <f t="shared" si="89"/>
        <v>0</v>
      </c>
      <c r="U292">
        <f t="shared" si="90"/>
        <v>0</v>
      </c>
      <c r="V292">
        <f t="shared" si="91"/>
        <v>0</v>
      </c>
      <c r="W292">
        <f t="shared" si="92"/>
        <v>0</v>
      </c>
      <c r="X292">
        <f t="shared" si="93"/>
        <v>0</v>
      </c>
      <c r="Y292">
        <f t="shared" si="94"/>
        <v>0</v>
      </c>
      <c r="Z292">
        <f t="shared" si="95"/>
        <v>0</v>
      </c>
      <c r="AE292">
        <f t="shared" si="96"/>
        <v>0</v>
      </c>
      <c r="AF292">
        <f t="shared" si="97"/>
        <v>0</v>
      </c>
      <c r="AG292">
        <f t="shared" si="98"/>
        <v>0</v>
      </c>
      <c r="AH292">
        <f t="shared" si="99"/>
        <v>0</v>
      </c>
      <c r="AI292">
        <f t="shared" si="100"/>
        <v>0</v>
      </c>
      <c r="AM292">
        <f t="shared" si="101"/>
        <v>280</v>
      </c>
      <c r="AQ292">
        <f t="shared" si="102"/>
        <v>-2</v>
      </c>
    </row>
    <row r="293" spans="1:43">
      <c r="A293">
        <v>292</v>
      </c>
      <c r="B293" s="1">
        <v>43632</v>
      </c>
      <c r="C293" t="s">
        <v>6</v>
      </c>
      <c r="D293" t="s">
        <v>51</v>
      </c>
      <c r="E293">
        <v>2</v>
      </c>
      <c r="F293">
        <v>140</v>
      </c>
      <c r="G293">
        <f t="shared" si="83"/>
        <v>0</v>
      </c>
      <c r="I293">
        <f t="shared" si="84"/>
        <v>0</v>
      </c>
      <c r="K293">
        <f t="shared" si="85"/>
        <v>0</v>
      </c>
      <c r="M293">
        <f t="shared" si="86"/>
        <v>0</v>
      </c>
      <c r="R293">
        <f t="shared" si="87"/>
        <v>0</v>
      </c>
      <c r="S293">
        <f t="shared" si="88"/>
        <v>0</v>
      </c>
      <c r="T293">
        <f t="shared" si="89"/>
        <v>0</v>
      </c>
      <c r="U293">
        <f t="shared" si="90"/>
        <v>0</v>
      </c>
      <c r="V293">
        <f t="shared" si="91"/>
        <v>0</v>
      </c>
      <c r="W293">
        <f t="shared" si="92"/>
        <v>0</v>
      </c>
      <c r="X293">
        <f t="shared" si="93"/>
        <v>0</v>
      </c>
      <c r="Y293">
        <f t="shared" si="94"/>
        <v>0</v>
      </c>
      <c r="Z293">
        <f t="shared" si="95"/>
        <v>0</v>
      </c>
      <c r="AE293">
        <f t="shared" si="96"/>
        <v>0</v>
      </c>
      <c r="AF293">
        <f t="shared" si="97"/>
        <v>0</v>
      </c>
      <c r="AG293">
        <f t="shared" si="98"/>
        <v>0</v>
      </c>
      <c r="AH293">
        <f t="shared" si="99"/>
        <v>0</v>
      </c>
      <c r="AI293">
        <f t="shared" si="100"/>
        <v>0</v>
      </c>
      <c r="AM293">
        <f t="shared" si="101"/>
        <v>280</v>
      </c>
      <c r="AQ293">
        <f t="shared" si="102"/>
        <v>-2</v>
      </c>
    </row>
    <row r="294" spans="1:43">
      <c r="A294">
        <v>293</v>
      </c>
      <c r="B294" s="1">
        <v>43635</v>
      </c>
      <c r="C294" t="s">
        <v>6</v>
      </c>
      <c r="D294" t="s">
        <v>53</v>
      </c>
      <c r="E294">
        <v>1</v>
      </c>
      <c r="F294">
        <v>140</v>
      </c>
      <c r="G294">
        <f t="shared" si="83"/>
        <v>0</v>
      </c>
      <c r="I294">
        <f t="shared" si="84"/>
        <v>0</v>
      </c>
      <c r="K294">
        <f t="shared" si="85"/>
        <v>0</v>
      </c>
      <c r="M294">
        <f t="shared" si="86"/>
        <v>0</v>
      </c>
      <c r="R294">
        <f t="shared" si="87"/>
        <v>0</v>
      </c>
      <c r="S294">
        <f t="shared" si="88"/>
        <v>0</v>
      </c>
      <c r="T294">
        <f t="shared" si="89"/>
        <v>0</v>
      </c>
      <c r="U294">
        <f t="shared" si="90"/>
        <v>0</v>
      </c>
      <c r="V294">
        <f t="shared" si="91"/>
        <v>0</v>
      </c>
      <c r="W294">
        <f t="shared" si="92"/>
        <v>0</v>
      </c>
      <c r="X294">
        <f t="shared" si="93"/>
        <v>0</v>
      </c>
      <c r="Y294">
        <f t="shared" si="94"/>
        <v>0</v>
      </c>
      <c r="Z294">
        <f t="shared" si="95"/>
        <v>0</v>
      </c>
      <c r="AE294">
        <f t="shared" si="96"/>
        <v>0</v>
      </c>
      <c r="AF294">
        <f t="shared" si="97"/>
        <v>0</v>
      </c>
      <c r="AG294">
        <f t="shared" si="98"/>
        <v>0</v>
      </c>
      <c r="AH294">
        <f t="shared" si="99"/>
        <v>0</v>
      </c>
      <c r="AI294">
        <f t="shared" si="100"/>
        <v>0</v>
      </c>
      <c r="AM294">
        <f t="shared" si="101"/>
        <v>140</v>
      </c>
      <c r="AQ294">
        <f t="shared" si="102"/>
        <v>-1</v>
      </c>
    </row>
    <row r="295" spans="1:43">
      <c r="A295">
        <v>294</v>
      </c>
      <c r="B295" s="1">
        <v>43642</v>
      </c>
      <c r="C295" t="s">
        <v>6</v>
      </c>
      <c r="D295" t="s">
        <v>52</v>
      </c>
      <c r="E295">
        <v>1</v>
      </c>
      <c r="F295">
        <v>140</v>
      </c>
      <c r="G295">
        <f t="shared" si="83"/>
        <v>0</v>
      </c>
      <c r="I295">
        <f t="shared" si="84"/>
        <v>0</v>
      </c>
      <c r="K295">
        <f t="shared" si="85"/>
        <v>0</v>
      </c>
      <c r="M295">
        <f t="shared" si="86"/>
        <v>0</v>
      </c>
      <c r="R295">
        <f t="shared" si="87"/>
        <v>0</v>
      </c>
      <c r="S295">
        <f t="shared" si="88"/>
        <v>0</v>
      </c>
      <c r="T295">
        <f t="shared" si="89"/>
        <v>0</v>
      </c>
      <c r="U295">
        <f t="shared" si="90"/>
        <v>0</v>
      </c>
      <c r="V295">
        <f t="shared" si="91"/>
        <v>0</v>
      </c>
      <c r="W295">
        <f t="shared" si="92"/>
        <v>0</v>
      </c>
      <c r="X295">
        <f t="shared" si="93"/>
        <v>0</v>
      </c>
      <c r="Y295">
        <f t="shared" si="94"/>
        <v>0</v>
      </c>
      <c r="Z295">
        <f t="shared" si="95"/>
        <v>0</v>
      </c>
      <c r="AE295">
        <f t="shared" si="96"/>
        <v>0</v>
      </c>
      <c r="AF295">
        <f t="shared" si="97"/>
        <v>0</v>
      </c>
      <c r="AG295">
        <f t="shared" si="98"/>
        <v>0</v>
      </c>
      <c r="AH295">
        <f t="shared" si="99"/>
        <v>0</v>
      </c>
      <c r="AI295">
        <f t="shared" si="100"/>
        <v>0</v>
      </c>
      <c r="AM295">
        <f t="shared" si="101"/>
        <v>140</v>
      </c>
      <c r="AQ295">
        <f t="shared" si="102"/>
        <v>-1</v>
      </c>
    </row>
    <row r="296" spans="1:43">
      <c r="A296">
        <v>295</v>
      </c>
      <c r="B296" s="1">
        <v>43645</v>
      </c>
      <c r="C296" t="s">
        <v>6</v>
      </c>
      <c r="D296" t="s">
        <v>51</v>
      </c>
      <c r="E296">
        <v>1</v>
      </c>
      <c r="F296">
        <v>140</v>
      </c>
      <c r="G296">
        <f t="shared" si="83"/>
        <v>0</v>
      </c>
      <c r="I296">
        <f t="shared" si="84"/>
        <v>0</v>
      </c>
      <c r="K296">
        <f t="shared" si="85"/>
        <v>0</v>
      </c>
      <c r="M296">
        <f t="shared" si="86"/>
        <v>0</v>
      </c>
      <c r="R296">
        <f t="shared" si="87"/>
        <v>0</v>
      </c>
      <c r="S296">
        <f t="shared" si="88"/>
        <v>0</v>
      </c>
      <c r="T296">
        <f t="shared" si="89"/>
        <v>0</v>
      </c>
      <c r="U296">
        <f t="shared" si="90"/>
        <v>0</v>
      </c>
      <c r="V296">
        <f t="shared" si="91"/>
        <v>0</v>
      </c>
      <c r="W296">
        <f t="shared" si="92"/>
        <v>0</v>
      </c>
      <c r="X296">
        <f t="shared" si="93"/>
        <v>0</v>
      </c>
      <c r="Y296">
        <f t="shared" si="94"/>
        <v>0</v>
      </c>
      <c r="Z296">
        <f t="shared" si="95"/>
        <v>0</v>
      </c>
      <c r="AE296">
        <f t="shared" si="96"/>
        <v>0</v>
      </c>
      <c r="AF296">
        <f t="shared" si="97"/>
        <v>0</v>
      </c>
      <c r="AG296">
        <f t="shared" si="98"/>
        <v>0</v>
      </c>
      <c r="AH296">
        <f t="shared" si="99"/>
        <v>0</v>
      </c>
      <c r="AI296">
        <f t="shared" si="100"/>
        <v>0</v>
      </c>
      <c r="AM296">
        <f t="shared" si="101"/>
        <v>140</v>
      </c>
      <c r="AQ296">
        <f t="shared" si="102"/>
        <v>-1</v>
      </c>
    </row>
    <row r="297" spans="1:43">
      <c r="A297">
        <v>296</v>
      </c>
      <c r="B297" s="1">
        <v>43648</v>
      </c>
      <c r="C297" t="s">
        <v>6</v>
      </c>
      <c r="D297" t="s">
        <v>53</v>
      </c>
      <c r="E297">
        <v>1</v>
      </c>
      <c r="F297">
        <v>140</v>
      </c>
      <c r="G297">
        <f t="shared" si="83"/>
        <v>0</v>
      </c>
      <c r="I297">
        <f t="shared" si="84"/>
        <v>0</v>
      </c>
      <c r="K297">
        <f t="shared" si="85"/>
        <v>0</v>
      </c>
      <c r="M297">
        <f t="shared" si="86"/>
        <v>0</v>
      </c>
      <c r="R297">
        <f t="shared" si="87"/>
        <v>0</v>
      </c>
      <c r="S297">
        <f t="shared" si="88"/>
        <v>0</v>
      </c>
      <c r="T297">
        <f t="shared" si="89"/>
        <v>0</v>
      </c>
      <c r="U297">
        <f t="shared" si="90"/>
        <v>0</v>
      </c>
      <c r="V297">
        <f t="shared" si="91"/>
        <v>0</v>
      </c>
      <c r="W297">
        <f t="shared" si="92"/>
        <v>0</v>
      </c>
      <c r="X297">
        <f t="shared" si="93"/>
        <v>0</v>
      </c>
      <c r="Y297">
        <f t="shared" si="94"/>
        <v>0</v>
      </c>
      <c r="Z297">
        <f t="shared" si="95"/>
        <v>0</v>
      </c>
      <c r="AE297">
        <f t="shared" si="96"/>
        <v>0</v>
      </c>
      <c r="AF297">
        <f t="shared" si="97"/>
        <v>0</v>
      </c>
      <c r="AG297">
        <f t="shared" si="98"/>
        <v>0</v>
      </c>
      <c r="AH297">
        <f t="shared" si="99"/>
        <v>0</v>
      </c>
      <c r="AI297">
        <f t="shared" si="100"/>
        <v>0</v>
      </c>
      <c r="AM297">
        <f t="shared" si="101"/>
        <v>140</v>
      </c>
      <c r="AQ297">
        <f t="shared" si="102"/>
        <v>-1</v>
      </c>
    </row>
    <row r="298" spans="1:43">
      <c r="A298">
        <v>297</v>
      </c>
      <c r="B298" s="1">
        <v>43655</v>
      </c>
      <c r="C298" t="s">
        <v>6</v>
      </c>
      <c r="D298" t="s">
        <v>52</v>
      </c>
      <c r="E298">
        <v>2</v>
      </c>
      <c r="F298">
        <v>140</v>
      </c>
      <c r="G298">
        <f t="shared" si="83"/>
        <v>0</v>
      </c>
      <c r="I298">
        <f t="shared" si="84"/>
        <v>0</v>
      </c>
      <c r="K298">
        <f t="shared" si="85"/>
        <v>0</v>
      </c>
      <c r="M298">
        <f t="shared" si="86"/>
        <v>0</v>
      </c>
      <c r="R298">
        <f t="shared" si="87"/>
        <v>0</v>
      </c>
      <c r="S298">
        <f t="shared" si="88"/>
        <v>0</v>
      </c>
      <c r="T298">
        <f t="shared" si="89"/>
        <v>0</v>
      </c>
      <c r="U298">
        <f t="shared" si="90"/>
        <v>0</v>
      </c>
      <c r="V298">
        <f t="shared" si="91"/>
        <v>0</v>
      </c>
      <c r="W298">
        <f t="shared" si="92"/>
        <v>0</v>
      </c>
      <c r="X298">
        <f t="shared" si="93"/>
        <v>0</v>
      </c>
      <c r="Y298">
        <f t="shared" si="94"/>
        <v>0</v>
      </c>
      <c r="Z298">
        <f t="shared" si="95"/>
        <v>0</v>
      </c>
      <c r="AE298">
        <f t="shared" si="96"/>
        <v>0</v>
      </c>
      <c r="AF298">
        <f t="shared" si="97"/>
        <v>0</v>
      </c>
      <c r="AG298">
        <f t="shared" si="98"/>
        <v>0</v>
      </c>
      <c r="AH298">
        <f t="shared" si="99"/>
        <v>0</v>
      </c>
      <c r="AI298">
        <f t="shared" si="100"/>
        <v>0</v>
      </c>
      <c r="AM298">
        <f t="shared" si="101"/>
        <v>280</v>
      </c>
      <c r="AQ298">
        <f t="shared" si="102"/>
        <v>-2</v>
      </c>
    </row>
    <row r="299" spans="1:43">
      <c r="A299">
        <v>298</v>
      </c>
      <c r="B299" s="1">
        <v>43658</v>
      </c>
      <c r="C299" t="s">
        <v>6</v>
      </c>
      <c r="D299" t="s">
        <v>51</v>
      </c>
      <c r="E299">
        <v>2</v>
      </c>
      <c r="F299">
        <v>140</v>
      </c>
      <c r="G299">
        <f t="shared" si="83"/>
        <v>0</v>
      </c>
      <c r="I299">
        <f t="shared" si="84"/>
        <v>0</v>
      </c>
      <c r="K299">
        <f t="shared" si="85"/>
        <v>0</v>
      </c>
      <c r="M299">
        <f t="shared" si="86"/>
        <v>0</v>
      </c>
      <c r="R299">
        <f t="shared" si="87"/>
        <v>0</v>
      </c>
      <c r="S299">
        <f t="shared" si="88"/>
        <v>0</v>
      </c>
      <c r="T299">
        <f t="shared" si="89"/>
        <v>0</v>
      </c>
      <c r="U299">
        <f t="shared" si="90"/>
        <v>0</v>
      </c>
      <c r="V299">
        <f t="shared" si="91"/>
        <v>0</v>
      </c>
      <c r="W299">
        <f t="shared" si="92"/>
        <v>0</v>
      </c>
      <c r="X299">
        <f t="shared" si="93"/>
        <v>0</v>
      </c>
      <c r="Y299">
        <f t="shared" si="94"/>
        <v>0</v>
      </c>
      <c r="Z299">
        <f t="shared" si="95"/>
        <v>0</v>
      </c>
      <c r="AE299">
        <f t="shared" si="96"/>
        <v>0</v>
      </c>
      <c r="AF299">
        <f t="shared" si="97"/>
        <v>0</v>
      </c>
      <c r="AG299">
        <f t="shared" si="98"/>
        <v>0</v>
      </c>
      <c r="AH299">
        <f t="shared" si="99"/>
        <v>0</v>
      </c>
      <c r="AI299">
        <f t="shared" si="100"/>
        <v>0</v>
      </c>
      <c r="AM299">
        <f t="shared" si="101"/>
        <v>280</v>
      </c>
      <c r="AQ299">
        <f t="shared" si="102"/>
        <v>-2</v>
      </c>
    </row>
    <row r="300" spans="1:43">
      <c r="A300">
        <v>299</v>
      </c>
      <c r="B300" s="1">
        <v>43661</v>
      </c>
      <c r="C300" t="s">
        <v>6</v>
      </c>
      <c r="D300" t="s">
        <v>53</v>
      </c>
      <c r="E300">
        <v>1</v>
      </c>
      <c r="F300">
        <v>140</v>
      </c>
      <c r="G300">
        <f t="shared" si="83"/>
        <v>0</v>
      </c>
      <c r="I300">
        <f t="shared" si="84"/>
        <v>0</v>
      </c>
      <c r="K300">
        <f t="shared" si="85"/>
        <v>0</v>
      </c>
      <c r="M300">
        <f t="shared" si="86"/>
        <v>0</v>
      </c>
      <c r="R300">
        <f t="shared" si="87"/>
        <v>0</v>
      </c>
      <c r="S300">
        <f t="shared" si="88"/>
        <v>0</v>
      </c>
      <c r="T300">
        <f t="shared" si="89"/>
        <v>0</v>
      </c>
      <c r="U300">
        <f t="shared" si="90"/>
        <v>0</v>
      </c>
      <c r="V300">
        <f t="shared" si="91"/>
        <v>0</v>
      </c>
      <c r="W300">
        <f t="shared" si="92"/>
        <v>0</v>
      </c>
      <c r="X300">
        <f t="shared" si="93"/>
        <v>0</v>
      </c>
      <c r="Y300">
        <f t="shared" si="94"/>
        <v>0</v>
      </c>
      <c r="Z300">
        <f t="shared" si="95"/>
        <v>0</v>
      </c>
      <c r="AE300">
        <f t="shared" si="96"/>
        <v>0</v>
      </c>
      <c r="AF300">
        <f t="shared" si="97"/>
        <v>0</v>
      </c>
      <c r="AG300">
        <f t="shared" si="98"/>
        <v>0</v>
      </c>
      <c r="AH300">
        <f t="shared" si="99"/>
        <v>0</v>
      </c>
      <c r="AI300">
        <f t="shared" si="100"/>
        <v>0</v>
      </c>
      <c r="AM300">
        <f t="shared" si="101"/>
        <v>140</v>
      </c>
      <c r="AQ300">
        <f t="shared" si="102"/>
        <v>-1</v>
      </c>
    </row>
    <row r="301" spans="1:43">
      <c r="A301">
        <v>300</v>
      </c>
      <c r="B301" s="1">
        <v>43668</v>
      </c>
      <c r="C301" t="s">
        <v>6</v>
      </c>
      <c r="D301" t="s">
        <v>52</v>
      </c>
      <c r="E301">
        <v>2</v>
      </c>
      <c r="F301">
        <v>140</v>
      </c>
      <c r="G301">
        <f t="shared" si="83"/>
        <v>0</v>
      </c>
      <c r="I301">
        <f t="shared" si="84"/>
        <v>0</v>
      </c>
      <c r="K301">
        <f t="shared" si="85"/>
        <v>0</v>
      </c>
      <c r="M301">
        <f t="shared" si="86"/>
        <v>0</v>
      </c>
      <c r="R301">
        <f t="shared" si="87"/>
        <v>0</v>
      </c>
      <c r="S301">
        <f t="shared" si="88"/>
        <v>0</v>
      </c>
      <c r="T301">
        <f t="shared" si="89"/>
        <v>0</v>
      </c>
      <c r="U301">
        <f t="shared" si="90"/>
        <v>0</v>
      </c>
      <c r="V301">
        <f t="shared" si="91"/>
        <v>0</v>
      </c>
      <c r="W301">
        <f t="shared" si="92"/>
        <v>0</v>
      </c>
      <c r="X301">
        <f t="shared" si="93"/>
        <v>0</v>
      </c>
      <c r="Y301">
        <f t="shared" si="94"/>
        <v>0</v>
      </c>
      <c r="Z301">
        <f t="shared" si="95"/>
        <v>0</v>
      </c>
      <c r="AE301">
        <f t="shared" si="96"/>
        <v>0</v>
      </c>
      <c r="AF301">
        <f t="shared" si="97"/>
        <v>0</v>
      </c>
      <c r="AG301">
        <f t="shared" si="98"/>
        <v>0</v>
      </c>
      <c r="AH301">
        <f t="shared" si="99"/>
        <v>0</v>
      </c>
      <c r="AI301">
        <f t="shared" si="100"/>
        <v>0</v>
      </c>
      <c r="AM301">
        <f t="shared" si="101"/>
        <v>280</v>
      </c>
      <c r="AQ301">
        <f t="shared" si="102"/>
        <v>-2</v>
      </c>
    </row>
    <row r="302" spans="1:43">
      <c r="A302">
        <v>301</v>
      </c>
      <c r="B302" s="1">
        <v>43671</v>
      </c>
      <c r="C302" t="s">
        <v>6</v>
      </c>
      <c r="D302" t="s">
        <v>51</v>
      </c>
      <c r="E302">
        <v>2</v>
      </c>
      <c r="F302">
        <v>140</v>
      </c>
      <c r="G302">
        <f t="shared" si="83"/>
        <v>0</v>
      </c>
      <c r="I302">
        <f t="shared" si="84"/>
        <v>0</v>
      </c>
      <c r="K302">
        <f t="shared" si="85"/>
        <v>0</v>
      </c>
      <c r="M302">
        <f t="shared" si="86"/>
        <v>0</v>
      </c>
      <c r="R302">
        <f t="shared" si="87"/>
        <v>0</v>
      </c>
      <c r="S302">
        <f t="shared" si="88"/>
        <v>0</v>
      </c>
      <c r="T302">
        <f t="shared" si="89"/>
        <v>0</v>
      </c>
      <c r="U302">
        <f t="shared" si="90"/>
        <v>0</v>
      </c>
      <c r="V302">
        <f t="shared" si="91"/>
        <v>0</v>
      </c>
      <c r="W302">
        <f t="shared" si="92"/>
        <v>0</v>
      </c>
      <c r="X302">
        <f t="shared" si="93"/>
        <v>0</v>
      </c>
      <c r="Y302">
        <f t="shared" si="94"/>
        <v>0</v>
      </c>
      <c r="Z302">
        <f t="shared" si="95"/>
        <v>0</v>
      </c>
      <c r="AE302">
        <f t="shared" si="96"/>
        <v>0</v>
      </c>
      <c r="AF302">
        <f t="shared" si="97"/>
        <v>0</v>
      </c>
      <c r="AG302">
        <f t="shared" si="98"/>
        <v>0</v>
      </c>
      <c r="AH302">
        <f t="shared" si="99"/>
        <v>0</v>
      </c>
      <c r="AI302">
        <f t="shared" si="100"/>
        <v>0</v>
      </c>
      <c r="AM302">
        <f t="shared" si="101"/>
        <v>280</v>
      </c>
      <c r="AQ302">
        <f t="shared" si="102"/>
        <v>-2</v>
      </c>
    </row>
    <row r="303" spans="1:43">
      <c r="A303">
        <v>302</v>
      </c>
      <c r="B303" s="1">
        <v>43674</v>
      </c>
      <c r="C303" t="s">
        <v>6</v>
      </c>
      <c r="D303" t="s">
        <v>53</v>
      </c>
      <c r="E303">
        <v>2</v>
      </c>
      <c r="F303">
        <v>140</v>
      </c>
      <c r="G303">
        <f t="shared" si="83"/>
        <v>0</v>
      </c>
      <c r="I303">
        <f t="shared" si="84"/>
        <v>0</v>
      </c>
      <c r="K303">
        <f t="shared" si="85"/>
        <v>0</v>
      </c>
      <c r="M303">
        <f t="shared" si="86"/>
        <v>0</v>
      </c>
      <c r="R303">
        <f t="shared" si="87"/>
        <v>0</v>
      </c>
      <c r="S303">
        <f t="shared" si="88"/>
        <v>0</v>
      </c>
      <c r="T303">
        <f t="shared" si="89"/>
        <v>0</v>
      </c>
      <c r="U303">
        <f t="shared" si="90"/>
        <v>0</v>
      </c>
      <c r="V303">
        <f t="shared" si="91"/>
        <v>0</v>
      </c>
      <c r="W303">
        <f t="shared" si="92"/>
        <v>0</v>
      </c>
      <c r="X303">
        <f t="shared" si="93"/>
        <v>0</v>
      </c>
      <c r="Y303">
        <f t="shared" si="94"/>
        <v>0</v>
      </c>
      <c r="Z303">
        <f t="shared" si="95"/>
        <v>0</v>
      </c>
      <c r="AE303">
        <f t="shared" si="96"/>
        <v>0</v>
      </c>
      <c r="AF303">
        <f t="shared" si="97"/>
        <v>0</v>
      </c>
      <c r="AG303">
        <f t="shared" si="98"/>
        <v>0</v>
      </c>
      <c r="AH303">
        <f t="shared" si="99"/>
        <v>0</v>
      </c>
      <c r="AI303">
        <f t="shared" si="100"/>
        <v>0</v>
      </c>
      <c r="AM303">
        <f t="shared" si="101"/>
        <v>280</v>
      </c>
      <c r="AQ303">
        <f t="shared" si="102"/>
        <v>-2</v>
      </c>
    </row>
    <row r="304" spans="1:43">
      <c r="A304">
        <v>303</v>
      </c>
      <c r="B304" s="1">
        <v>43681</v>
      </c>
      <c r="C304" t="s">
        <v>6</v>
      </c>
      <c r="D304" t="s">
        <v>52</v>
      </c>
      <c r="E304">
        <v>2</v>
      </c>
      <c r="F304">
        <v>140</v>
      </c>
      <c r="G304">
        <f t="shared" si="83"/>
        <v>0</v>
      </c>
      <c r="I304">
        <f t="shared" si="84"/>
        <v>0</v>
      </c>
      <c r="K304">
        <f t="shared" si="85"/>
        <v>0</v>
      </c>
      <c r="M304">
        <f t="shared" si="86"/>
        <v>0</v>
      </c>
      <c r="R304">
        <f t="shared" si="87"/>
        <v>0</v>
      </c>
      <c r="S304">
        <f t="shared" si="88"/>
        <v>0</v>
      </c>
      <c r="T304">
        <f t="shared" si="89"/>
        <v>0</v>
      </c>
      <c r="U304">
        <f t="shared" si="90"/>
        <v>0</v>
      </c>
      <c r="V304">
        <f t="shared" si="91"/>
        <v>0</v>
      </c>
      <c r="W304">
        <f t="shared" si="92"/>
        <v>0</v>
      </c>
      <c r="X304">
        <f t="shared" si="93"/>
        <v>0</v>
      </c>
      <c r="Y304">
        <f t="shared" si="94"/>
        <v>0</v>
      </c>
      <c r="Z304">
        <f t="shared" si="95"/>
        <v>0</v>
      </c>
      <c r="AE304">
        <f t="shared" si="96"/>
        <v>0</v>
      </c>
      <c r="AF304">
        <f t="shared" si="97"/>
        <v>0</v>
      </c>
      <c r="AG304">
        <f t="shared" si="98"/>
        <v>0</v>
      </c>
      <c r="AH304">
        <f t="shared" si="99"/>
        <v>0</v>
      </c>
      <c r="AI304">
        <f t="shared" si="100"/>
        <v>0</v>
      </c>
      <c r="AM304">
        <f t="shared" si="101"/>
        <v>280</v>
      </c>
      <c r="AQ304">
        <f t="shared" si="102"/>
        <v>-2</v>
      </c>
    </row>
    <row r="305" spans="1:43">
      <c r="A305">
        <v>304</v>
      </c>
      <c r="B305" s="1">
        <v>43684</v>
      </c>
      <c r="C305" t="s">
        <v>6</v>
      </c>
      <c r="D305" t="s">
        <v>51</v>
      </c>
      <c r="E305">
        <v>2</v>
      </c>
      <c r="F305">
        <v>140</v>
      </c>
      <c r="G305">
        <f t="shared" si="83"/>
        <v>0</v>
      </c>
      <c r="I305">
        <f t="shared" si="84"/>
        <v>0</v>
      </c>
      <c r="K305">
        <f t="shared" si="85"/>
        <v>0</v>
      </c>
      <c r="M305">
        <f t="shared" si="86"/>
        <v>0</v>
      </c>
      <c r="R305">
        <f t="shared" si="87"/>
        <v>0</v>
      </c>
      <c r="S305">
        <f t="shared" si="88"/>
        <v>0</v>
      </c>
      <c r="T305">
        <f t="shared" si="89"/>
        <v>0</v>
      </c>
      <c r="U305">
        <f t="shared" si="90"/>
        <v>0</v>
      </c>
      <c r="V305">
        <f t="shared" si="91"/>
        <v>0</v>
      </c>
      <c r="W305">
        <f t="shared" si="92"/>
        <v>0</v>
      </c>
      <c r="X305">
        <f t="shared" si="93"/>
        <v>0</v>
      </c>
      <c r="Y305">
        <f t="shared" si="94"/>
        <v>0</v>
      </c>
      <c r="Z305">
        <f t="shared" si="95"/>
        <v>0</v>
      </c>
      <c r="AE305">
        <f t="shared" si="96"/>
        <v>0</v>
      </c>
      <c r="AF305">
        <f t="shared" si="97"/>
        <v>0</v>
      </c>
      <c r="AG305">
        <f t="shared" si="98"/>
        <v>0</v>
      </c>
      <c r="AH305">
        <f t="shared" si="99"/>
        <v>0</v>
      </c>
      <c r="AI305">
        <f t="shared" si="100"/>
        <v>0</v>
      </c>
      <c r="AM305">
        <f t="shared" si="101"/>
        <v>280</v>
      </c>
      <c r="AQ305">
        <f t="shared" si="102"/>
        <v>-2</v>
      </c>
    </row>
    <row r="306" spans="1:43">
      <c r="A306">
        <v>305</v>
      </c>
      <c r="B306" s="1">
        <v>43687</v>
      </c>
      <c r="C306" t="s">
        <v>6</v>
      </c>
      <c r="D306" t="s">
        <v>53</v>
      </c>
      <c r="E306">
        <v>1</v>
      </c>
      <c r="F306">
        <v>140</v>
      </c>
      <c r="G306">
        <f t="shared" si="83"/>
        <v>0</v>
      </c>
      <c r="I306">
        <f t="shared" si="84"/>
        <v>0</v>
      </c>
      <c r="K306">
        <f t="shared" si="85"/>
        <v>0</v>
      </c>
      <c r="M306">
        <f t="shared" si="86"/>
        <v>0</v>
      </c>
      <c r="R306">
        <f t="shared" si="87"/>
        <v>0</v>
      </c>
      <c r="S306">
        <f t="shared" si="88"/>
        <v>0</v>
      </c>
      <c r="T306">
        <f t="shared" si="89"/>
        <v>0</v>
      </c>
      <c r="U306">
        <f t="shared" si="90"/>
        <v>0</v>
      </c>
      <c r="V306">
        <f t="shared" si="91"/>
        <v>0</v>
      </c>
      <c r="W306">
        <f t="shared" si="92"/>
        <v>0</v>
      </c>
      <c r="X306">
        <f t="shared" si="93"/>
        <v>0</v>
      </c>
      <c r="Y306">
        <f t="shared" si="94"/>
        <v>0</v>
      </c>
      <c r="Z306">
        <f t="shared" si="95"/>
        <v>0</v>
      </c>
      <c r="AE306">
        <f t="shared" si="96"/>
        <v>0</v>
      </c>
      <c r="AF306">
        <f t="shared" si="97"/>
        <v>0</v>
      </c>
      <c r="AG306">
        <f t="shared" si="98"/>
        <v>0</v>
      </c>
      <c r="AH306">
        <f t="shared" si="99"/>
        <v>0</v>
      </c>
      <c r="AI306">
        <f t="shared" si="100"/>
        <v>0</v>
      </c>
      <c r="AM306">
        <f t="shared" si="101"/>
        <v>140</v>
      </c>
      <c r="AQ306">
        <f t="shared" si="102"/>
        <v>-1</v>
      </c>
    </row>
    <row r="307" spans="1:43">
      <c r="A307">
        <v>306</v>
      </c>
      <c r="B307" s="1">
        <v>43694</v>
      </c>
      <c r="C307" t="s">
        <v>6</v>
      </c>
      <c r="D307" t="s">
        <v>52</v>
      </c>
      <c r="E307">
        <v>1</v>
      </c>
      <c r="F307">
        <v>140</v>
      </c>
      <c r="G307">
        <f t="shared" si="83"/>
        <v>0</v>
      </c>
      <c r="I307">
        <f t="shared" si="84"/>
        <v>0</v>
      </c>
      <c r="K307">
        <f t="shared" si="85"/>
        <v>0</v>
      </c>
      <c r="M307">
        <f t="shared" si="86"/>
        <v>0</v>
      </c>
      <c r="R307">
        <f t="shared" si="87"/>
        <v>0</v>
      </c>
      <c r="S307">
        <f t="shared" si="88"/>
        <v>0</v>
      </c>
      <c r="T307">
        <f t="shared" si="89"/>
        <v>0</v>
      </c>
      <c r="U307">
        <f t="shared" si="90"/>
        <v>0</v>
      </c>
      <c r="V307">
        <f t="shared" si="91"/>
        <v>0</v>
      </c>
      <c r="W307">
        <f t="shared" si="92"/>
        <v>0</v>
      </c>
      <c r="X307">
        <f t="shared" si="93"/>
        <v>0</v>
      </c>
      <c r="Y307">
        <f t="shared" si="94"/>
        <v>0</v>
      </c>
      <c r="Z307">
        <f t="shared" si="95"/>
        <v>0</v>
      </c>
      <c r="AE307">
        <f t="shared" si="96"/>
        <v>0</v>
      </c>
      <c r="AF307">
        <f t="shared" si="97"/>
        <v>0</v>
      </c>
      <c r="AG307">
        <f t="shared" si="98"/>
        <v>0</v>
      </c>
      <c r="AH307">
        <f t="shared" si="99"/>
        <v>0</v>
      </c>
      <c r="AI307">
        <f t="shared" si="100"/>
        <v>0</v>
      </c>
      <c r="AM307">
        <f t="shared" si="101"/>
        <v>140</v>
      </c>
      <c r="AQ307">
        <f t="shared" si="102"/>
        <v>-1</v>
      </c>
    </row>
    <row r="308" spans="1:43">
      <c r="A308">
        <v>307</v>
      </c>
      <c r="B308" s="1">
        <v>43697</v>
      </c>
      <c r="C308" t="s">
        <v>6</v>
      </c>
      <c r="D308" t="s">
        <v>51</v>
      </c>
      <c r="E308">
        <v>1</v>
      </c>
      <c r="F308">
        <v>140</v>
      </c>
      <c r="G308">
        <f t="shared" si="83"/>
        <v>0</v>
      </c>
      <c r="I308">
        <f t="shared" si="84"/>
        <v>0</v>
      </c>
      <c r="K308">
        <f t="shared" si="85"/>
        <v>0</v>
      </c>
      <c r="M308">
        <f t="shared" si="86"/>
        <v>0</v>
      </c>
      <c r="R308">
        <f t="shared" si="87"/>
        <v>0</v>
      </c>
      <c r="S308">
        <f t="shared" si="88"/>
        <v>0</v>
      </c>
      <c r="T308">
        <f t="shared" si="89"/>
        <v>0</v>
      </c>
      <c r="U308">
        <f t="shared" si="90"/>
        <v>0</v>
      </c>
      <c r="V308">
        <f t="shared" si="91"/>
        <v>0</v>
      </c>
      <c r="W308">
        <f t="shared" si="92"/>
        <v>0</v>
      </c>
      <c r="X308">
        <f t="shared" si="93"/>
        <v>0</v>
      </c>
      <c r="Y308">
        <f t="shared" si="94"/>
        <v>0</v>
      </c>
      <c r="Z308">
        <f t="shared" si="95"/>
        <v>0</v>
      </c>
      <c r="AE308">
        <f t="shared" si="96"/>
        <v>0</v>
      </c>
      <c r="AF308">
        <f t="shared" si="97"/>
        <v>0</v>
      </c>
      <c r="AG308">
        <f t="shared" si="98"/>
        <v>0</v>
      </c>
      <c r="AH308">
        <f t="shared" si="99"/>
        <v>0</v>
      </c>
      <c r="AI308">
        <f t="shared" si="100"/>
        <v>0</v>
      </c>
      <c r="AM308">
        <f t="shared" si="101"/>
        <v>140</v>
      </c>
      <c r="AQ308">
        <f t="shared" si="102"/>
        <v>-1</v>
      </c>
    </row>
    <row r="309" spans="1:43">
      <c r="A309">
        <v>308</v>
      </c>
      <c r="B309" s="1">
        <v>43700</v>
      </c>
      <c r="C309" t="s">
        <v>6</v>
      </c>
      <c r="D309" t="s">
        <v>53</v>
      </c>
      <c r="E309">
        <v>1</v>
      </c>
      <c r="F309">
        <v>140</v>
      </c>
      <c r="G309">
        <f t="shared" si="83"/>
        <v>0</v>
      </c>
      <c r="I309">
        <f t="shared" si="84"/>
        <v>0</v>
      </c>
      <c r="K309">
        <f t="shared" si="85"/>
        <v>0</v>
      </c>
      <c r="M309">
        <f t="shared" si="86"/>
        <v>0</v>
      </c>
      <c r="R309">
        <f t="shared" si="87"/>
        <v>0</v>
      </c>
      <c r="S309">
        <f t="shared" si="88"/>
        <v>0</v>
      </c>
      <c r="T309">
        <f t="shared" si="89"/>
        <v>0</v>
      </c>
      <c r="U309">
        <f t="shared" si="90"/>
        <v>0</v>
      </c>
      <c r="V309">
        <f t="shared" si="91"/>
        <v>0</v>
      </c>
      <c r="W309">
        <f t="shared" si="92"/>
        <v>0</v>
      </c>
      <c r="X309">
        <f t="shared" si="93"/>
        <v>0</v>
      </c>
      <c r="Y309">
        <f t="shared" si="94"/>
        <v>0</v>
      </c>
      <c r="Z309">
        <f t="shared" si="95"/>
        <v>0</v>
      </c>
      <c r="AE309">
        <f t="shared" si="96"/>
        <v>0</v>
      </c>
      <c r="AF309">
        <f t="shared" si="97"/>
        <v>0</v>
      </c>
      <c r="AG309">
        <f t="shared" si="98"/>
        <v>0</v>
      </c>
      <c r="AH309">
        <f t="shared" si="99"/>
        <v>0</v>
      </c>
      <c r="AI309">
        <f t="shared" si="100"/>
        <v>0</v>
      </c>
      <c r="AM309">
        <f t="shared" si="101"/>
        <v>140</v>
      </c>
      <c r="AQ309">
        <f t="shared" si="102"/>
        <v>-1</v>
      </c>
    </row>
    <row r="310" spans="1:43">
      <c r="A310">
        <v>309</v>
      </c>
      <c r="B310" s="1">
        <v>43707</v>
      </c>
      <c r="C310" t="s">
        <v>6</v>
      </c>
      <c r="D310" t="s">
        <v>52</v>
      </c>
      <c r="E310">
        <v>2</v>
      </c>
      <c r="F310">
        <v>140</v>
      </c>
      <c r="G310">
        <f t="shared" si="83"/>
        <v>0</v>
      </c>
      <c r="I310">
        <f t="shared" si="84"/>
        <v>0</v>
      </c>
      <c r="K310">
        <f t="shared" si="85"/>
        <v>0</v>
      </c>
      <c r="M310">
        <f t="shared" si="86"/>
        <v>0</v>
      </c>
      <c r="R310">
        <f t="shared" si="87"/>
        <v>0</v>
      </c>
      <c r="S310">
        <f t="shared" si="88"/>
        <v>0</v>
      </c>
      <c r="T310">
        <f t="shared" si="89"/>
        <v>0</v>
      </c>
      <c r="U310">
        <f t="shared" si="90"/>
        <v>0</v>
      </c>
      <c r="V310">
        <f t="shared" si="91"/>
        <v>0</v>
      </c>
      <c r="W310">
        <f t="shared" si="92"/>
        <v>0</v>
      </c>
      <c r="X310">
        <f t="shared" si="93"/>
        <v>0</v>
      </c>
      <c r="Y310">
        <f t="shared" si="94"/>
        <v>0</v>
      </c>
      <c r="Z310">
        <f t="shared" si="95"/>
        <v>0</v>
      </c>
      <c r="AE310">
        <f t="shared" si="96"/>
        <v>0</v>
      </c>
      <c r="AF310">
        <f t="shared" si="97"/>
        <v>0</v>
      </c>
      <c r="AG310">
        <f t="shared" si="98"/>
        <v>0</v>
      </c>
      <c r="AH310">
        <f t="shared" si="99"/>
        <v>0</v>
      </c>
      <c r="AI310">
        <f t="shared" si="100"/>
        <v>0</v>
      </c>
      <c r="AM310">
        <f t="shared" si="101"/>
        <v>280</v>
      </c>
      <c r="AQ310">
        <f t="shared" si="102"/>
        <v>-2</v>
      </c>
    </row>
    <row r="311" spans="1:43">
      <c r="A311">
        <v>310</v>
      </c>
      <c r="B311" s="1">
        <v>43710</v>
      </c>
      <c r="C311" t="s">
        <v>6</v>
      </c>
      <c r="D311" t="s">
        <v>51</v>
      </c>
      <c r="E311">
        <v>2</v>
      </c>
      <c r="F311">
        <v>140</v>
      </c>
      <c r="G311">
        <f t="shared" si="83"/>
        <v>0</v>
      </c>
      <c r="I311">
        <f t="shared" si="84"/>
        <v>0</v>
      </c>
      <c r="K311">
        <f t="shared" si="85"/>
        <v>0</v>
      </c>
      <c r="M311">
        <f t="shared" si="86"/>
        <v>0</v>
      </c>
      <c r="R311">
        <f t="shared" si="87"/>
        <v>0</v>
      </c>
      <c r="S311">
        <f t="shared" si="88"/>
        <v>0</v>
      </c>
      <c r="T311">
        <f t="shared" si="89"/>
        <v>0</v>
      </c>
      <c r="U311">
        <f t="shared" si="90"/>
        <v>0</v>
      </c>
      <c r="V311">
        <f t="shared" si="91"/>
        <v>0</v>
      </c>
      <c r="W311">
        <f t="shared" si="92"/>
        <v>0</v>
      </c>
      <c r="X311">
        <f t="shared" si="93"/>
        <v>0</v>
      </c>
      <c r="Y311">
        <f t="shared" si="94"/>
        <v>0</v>
      </c>
      <c r="Z311">
        <f t="shared" si="95"/>
        <v>0</v>
      </c>
      <c r="AE311">
        <f t="shared" si="96"/>
        <v>0</v>
      </c>
      <c r="AF311">
        <f t="shared" si="97"/>
        <v>0</v>
      </c>
      <c r="AG311">
        <f t="shared" si="98"/>
        <v>0</v>
      </c>
      <c r="AH311">
        <f t="shared" si="99"/>
        <v>0</v>
      </c>
      <c r="AI311">
        <f t="shared" si="100"/>
        <v>0</v>
      </c>
      <c r="AM311">
        <f t="shared" si="101"/>
        <v>280</v>
      </c>
      <c r="AQ311">
        <f t="shared" si="102"/>
        <v>-2</v>
      </c>
    </row>
    <row r="312" spans="1:43">
      <c r="A312">
        <v>311</v>
      </c>
      <c r="B312" s="1">
        <v>43713</v>
      </c>
      <c r="C312" t="s">
        <v>6</v>
      </c>
      <c r="D312" t="s">
        <v>53</v>
      </c>
      <c r="E312">
        <v>3</v>
      </c>
      <c r="F312">
        <v>140</v>
      </c>
      <c r="G312">
        <f t="shared" si="83"/>
        <v>0</v>
      </c>
      <c r="I312">
        <f t="shared" si="84"/>
        <v>0</v>
      </c>
      <c r="K312">
        <f t="shared" si="85"/>
        <v>0</v>
      </c>
      <c r="M312">
        <f t="shared" si="86"/>
        <v>0</v>
      </c>
      <c r="R312">
        <f t="shared" si="87"/>
        <v>0</v>
      </c>
      <c r="S312">
        <f t="shared" si="88"/>
        <v>0</v>
      </c>
      <c r="T312">
        <f t="shared" si="89"/>
        <v>0</v>
      </c>
      <c r="U312">
        <f t="shared" si="90"/>
        <v>0</v>
      </c>
      <c r="V312">
        <f t="shared" si="91"/>
        <v>0</v>
      </c>
      <c r="W312">
        <f t="shared" si="92"/>
        <v>0</v>
      </c>
      <c r="X312">
        <f t="shared" si="93"/>
        <v>0</v>
      </c>
      <c r="Y312">
        <f t="shared" si="94"/>
        <v>0</v>
      </c>
      <c r="Z312">
        <f t="shared" si="95"/>
        <v>0</v>
      </c>
      <c r="AE312">
        <f t="shared" si="96"/>
        <v>0</v>
      </c>
      <c r="AF312">
        <f t="shared" si="97"/>
        <v>0</v>
      </c>
      <c r="AG312">
        <f t="shared" si="98"/>
        <v>0</v>
      </c>
      <c r="AH312">
        <f t="shared" si="99"/>
        <v>0</v>
      </c>
      <c r="AI312">
        <f t="shared" si="100"/>
        <v>0</v>
      </c>
      <c r="AM312">
        <f t="shared" si="101"/>
        <v>420</v>
      </c>
      <c r="AQ312">
        <f t="shared" si="102"/>
        <v>-3</v>
      </c>
    </row>
    <row r="313" spans="1:43">
      <c r="A313">
        <v>312</v>
      </c>
      <c r="B313" s="1">
        <v>43720</v>
      </c>
      <c r="C313" t="s">
        <v>6</v>
      </c>
      <c r="D313" t="s">
        <v>52</v>
      </c>
      <c r="E313">
        <v>1</v>
      </c>
      <c r="F313">
        <v>140</v>
      </c>
      <c r="G313">
        <f t="shared" si="83"/>
        <v>0</v>
      </c>
      <c r="I313">
        <f t="shared" si="84"/>
        <v>0</v>
      </c>
      <c r="K313">
        <f t="shared" si="85"/>
        <v>0</v>
      </c>
      <c r="M313">
        <f t="shared" si="86"/>
        <v>0</v>
      </c>
      <c r="R313">
        <f t="shared" si="87"/>
        <v>0</v>
      </c>
      <c r="S313">
        <f t="shared" si="88"/>
        <v>0</v>
      </c>
      <c r="T313">
        <f t="shared" si="89"/>
        <v>0</v>
      </c>
      <c r="U313">
        <f t="shared" si="90"/>
        <v>0</v>
      </c>
      <c r="V313">
        <f t="shared" si="91"/>
        <v>0</v>
      </c>
      <c r="W313">
        <f t="shared" si="92"/>
        <v>0</v>
      </c>
      <c r="X313">
        <f t="shared" si="93"/>
        <v>0</v>
      </c>
      <c r="Y313">
        <f t="shared" si="94"/>
        <v>0</v>
      </c>
      <c r="Z313">
        <f t="shared" si="95"/>
        <v>0</v>
      </c>
      <c r="AE313">
        <f t="shared" si="96"/>
        <v>0</v>
      </c>
      <c r="AF313">
        <f t="shared" si="97"/>
        <v>0</v>
      </c>
      <c r="AG313">
        <f t="shared" si="98"/>
        <v>0</v>
      </c>
      <c r="AH313">
        <f t="shared" si="99"/>
        <v>0</v>
      </c>
      <c r="AI313">
        <f t="shared" si="100"/>
        <v>0</v>
      </c>
      <c r="AM313">
        <f t="shared" si="101"/>
        <v>140</v>
      </c>
      <c r="AQ313">
        <f t="shared" si="102"/>
        <v>-1</v>
      </c>
    </row>
    <row r="314" spans="1:43">
      <c r="A314">
        <v>313</v>
      </c>
      <c r="B314" s="1">
        <v>43723</v>
      </c>
      <c r="C314" t="s">
        <v>6</v>
      </c>
      <c r="D314" t="s">
        <v>51</v>
      </c>
      <c r="E314">
        <v>1</v>
      </c>
      <c r="F314">
        <v>140</v>
      </c>
      <c r="G314">
        <f t="shared" si="83"/>
        <v>0</v>
      </c>
      <c r="I314">
        <f t="shared" si="84"/>
        <v>0</v>
      </c>
      <c r="K314">
        <f t="shared" si="85"/>
        <v>0</v>
      </c>
      <c r="M314">
        <f t="shared" si="86"/>
        <v>0</v>
      </c>
      <c r="R314">
        <f t="shared" si="87"/>
        <v>0</v>
      </c>
      <c r="S314">
        <f t="shared" si="88"/>
        <v>0</v>
      </c>
      <c r="T314">
        <f t="shared" si="89"/>
        <v>0</v>
      </c>
      <c r="U314">
        <f t="shared" si="90"/>
        <v>0</v>
      </c>
      <c r="V314">
        <f t="shared" si="91"/>
        <v>0</v>
      </c>
      <c r="W314">
        <f t="shared" si="92"/>
        <v>0</v>
      </c>
      <c r="X314">
        <f t="shared" si="93"/>
        <v>0</v>
      </c>
      <c r="Y314">
        <f t="shared" si="94"/>
        <v>0</v>
      </c>
      <c r="Z314">
        <f t="shared" si="95"/>
        <v>0</v>
      </c>
      <c r="AE314">
        <f t="shared" si="96"/>
        <v>0</v>
      </c>
      <c r="AF314">
        <f t="shared" si="97"/>
        <v>0</v>
      </c>
      <c r="AG314">
        <f t="shared" si="98"/>
        <v>0</v>
      </c>
      <c r="AH314">
        <f t="shared" si="99"/>
        <v>0</v>
      </c>
      <c r="AI314">
        <f t="shared" si="100"/>
        <v>0</v>
      </c>
      <c r="AM314">
        <f t="shared" si="101"/>
        <v>140</v>
      </c>
      <c r="AQ314">
        <f t="shared" si="102"/>
        <v>-1</v>
      </c>
    </row>
    <row r="315" spans="1:43">
      <c r="A315">
        <v>314</v>
      </c>
      <c r="B315" s="1">
        <v>43726</v>
      </c>
      <c r="C315" t="s">
        <v>6</v>
      </c>
      <c r="D315" t="s">
        <v>53</v>
      </c>
      <c r="E315">
        <v>1</v>
      </c>
      <c r="F315">
        <v>140</v>
      </c>
      <c r="G315">
        <f t="shared" si="83"/>
        <v>0</v>
      </c>
      <c r="I315">
        <f t="shared" si="84"/>
        <v>0</v>
      </c>
      <c r="K315">
        <f t="shared" si="85"/>
        <v>0</v>
      </c>
      <c r="M315">
        <f t="shared" si="86"/>
        <v>0</v>
      </c>
      <c r="R315">
        <f t="shared" si="87"/>
        <v>0</v>
      </c>
      <c r="S315">
        <f t="shared" si="88"/>
        <v>0</v>
      </c>
      <c r="T315">
        <f t="shared" si="89"/>
        <v>0</v>
      </c>
      <c r="U315">
        <f t="shared" si="90"/>
        <v>0</v>
      </c>
      <c r="V315">
        <f t="shared" si="91"/>
        <v>0</v>
      </c>
      <c r="W315">
        <f t="shared" si="92"/>
        <v>0</v>
      </c>
      <c r="X315">
        <f t="shared" si="93"/>
        <v>0</v>
      </c>
      <c r="Y315">
        <f t="shared" si="94"/>
        <v>0</v>
      </c>
      <c r="Z315">
        <f t="shared" si="95"/>
        <v>0</v>
      </c>
      <c r="AE315">
        <f t="shared" si="96"/>
        <v>0</v>
      </c>
      <c r="AF315">
        <f t="shared" si="97"/>
        <v>0</v>
      </c>
      <c r="AG315">
        <f t="shared" si="98"/>
        <v>0</v>
      </c>
      <c r="AH315">
        <f t="shared" si="99"/>
        <v>0</v>
      </c>
      <c r="AI315">
        <f t="shared" si="100"/>
        <v>0</v>
      </c>
      <c r="AM315">
        <f t="shared" si="101"/>
        <v>140</v>
      </c>
      <c r="AQ315">
        <f t="shared" si="102"/>
        <v>-1</v>
      </c>
    </row>
    <row r="316" spans="1:43">
      <c r="A316">
        <v>315</v>
      </c>
      <c r="B316" s="1">
        <v>43733</v>
      </c>
      <c r="C316" t="s">
        <v>6</v>
      </c>
      <c r="D316" t="s">
        <v>52</v>
      </c>
      <c r="E316">
        <v>1</v>
      </c>
      <c r="F316">
        <v>140</v>
      </c>
      <c r="G316">
        <f t="shared" si="83"/>
        <v>0</v>
      </c>
      <c r="I316">
        <f t="shared" si="84"/>
        <v>0</v>
      </c>
      <c r="K316">
        <f t="shared" si="85"/>
        <v>0</v>
      </c>
      <c r="M316">
        <f t="shared" si="86"/>
        <v>0</v>
      </c>
      <c r="R316">
        <f t="shared" si="87"/>
        <v>0</v>
      </c>
      <c r="S316">
        <f t="shared" si="88"/>
        <v>0</v>
      </c>
      <c r="T316">
        <f t="shared" si="89"/>
        <v>0</v>
      </c>
      <c r="U316">
        <f t="shared" si="90"/>
        <v>0</v>
      </c>
      <c r="V316">
        <f t="shared" si="91"/>
        <v>0</v>
      </c>
      <c r="W316">
        <f t="shared" si="92"/>
        <v>0</v>
      </c>
      <c r="X316">
        <f t="shared" si="93"/>
        <v>0</v>
      </c>
      <c r="Y316">
        <f t="shared" si="94"/>
        <v>0</v>
      </c>
      <c r="Z316">
        <f t="shared" si="95"/>
        <v>0</v>
      </c>
      <c r="AE316">
        <f t="shared" si="96"/>
        <v>0</v>
      </c>
      <c r="AF316">
        <f t="shared" si="97"/>
        <v>0</v>
      </c>
      <c r="AG316">
        <f t="shared" si="98"/>
        <v>0</v>
      </c>
      <c r="AH316">
        <f t="shared" si="99"/>
        <v>0</v>
      </c>
      <c r="AI316">
        <f t="shared" si="100"/>
        <v>0</v>
      </c>
      <c r="AM316">
        <f t="shared" si="101"/>
        <v>140</v>
      </c>
      <c r="AQ316">
        <f t="shared" si="102"/>
        <v>-1</v>
      </c>
    </row>
    <row r="317" spans="1:43">
      <c r="A317">
        <v>316</v>
      </c>
      <c r="B317" s="1">
        <v>43736</v>
      </c>
      <c r="C317" t="s">
        <v>6</v>
      </c>
      <c r="D317" t="s">
        <v>51</v>
      </c>
      <c r="E317">
        <v>1</v>
      </c>
      <c r="F317">
        <v>140</v>
      </c>
      <c r="G317">
        <f t="shared" si="83"/>
        <v>0</v>
      </c>
      <c r="I317">
        <f t="shared" si="84"/>
        <v>0</v>
      </c>
      <c r="K317">
        <f t="shared" si="85"/>
        <v>0</v>
      </c>
      <c r="M317">
        <f t="shared" si="86"/>
        <v>0</v>
      </c>
      <c r="R317">
        <f t="shared" si="87"/>
        <v>0</v>
      </c>
      <c r="S317">
        <f t="shared" si="88"/>
        <v>0</v>
      </c>
      <c r="T317">
        <f t="shared" si="89"/>
        <v>0</v>
      </c>
      <c r="U317">
        <f t="shared" si="90"/>
        <v>0</v>
      </c>
      <c r="V317">
        <f t="shared" si="91"/>
        <v>0</v>
      </c>
      <c r="W317">
        <f t="shared" si="92"/>
        <v>0</v>
      </c>
      <c r="X317">
        <f t="shared" si="93"/>
        <v>0</v>
      </c>
      <c r="Y317">
        <f t="shared" si="94"/>
        <v>0</v>
      </c>
      <c r="Z317">
        <f t="shared" si="95"/>
        <v>0</v>
      </c>
      <c r="AE317">
        <f t="shared" si="96"/>
        <v>0</v>
      </c>
      <c r="AF317">
        <f t="shared" si="97"/>
        <v>0</v>
      </c>
      <c r="AG317">
        <f t="shared" si="98"/>
        <v>0</v>
      </c>
      <c r="AH317">
        <f t="shared" si="99"/>
        <v>0</v>
      </c>
      <c r="AI317">
        <f t="shared" si="100"/>
        <v>0</v>
      </c>
      <c r="AM317">
        <f t="shared" si="101"/>
        <v>140</v>
      </c>
      <c r="AQ317">
        <f t="shared" si="102"/>
        <v>-1</v>
      </c>
    </row>
    <row r="318" spans="1:43">
      <c r="A318">
        <v>317</v>
      </c>
      <c r="B318" s="1">
        <v>43739</v>
      </c>
      <c r="C318" t="s">
        <v>6</v>
      </c>
      <c r="D318" t="s">
        <v>53</v>
      </c>
      <c r="E318">
        <v>1</v>
      </c>
      <c r="F318">
        <v>140</v>
      </c>
      <c r="G318">
        <f t="shared" si="83"/>
        <v>0</v>
      </c>
      <c r="I318">
        <f t="shared" si="84"/>
        <v>0</v>
      </c>
      <c r="K318">
        <f t="shared" si="85"/>
        <v>0</v>
      </c>
      <c r="M318">
        <f t="shared" si="86"/>
        <v>0</v>
      </c>
      <c r="R318">
        <f t="shared" si="87"/>
        <v>0</v>
      </c>
      <c r="S318">
        <f t="shared" si="88"/>
        <v>0</v>
      </c>
      <c r="T318">
        <f t="shared" si="89"/>
        <v>0</v>
      </c>
      <c r="U318">
        <f t="shared" si="90"/>
        <v>0</v>
      </c>
      <c r="V318">
        <f t="shared" si="91"/>
        <v>0</v>
      </c>
      <c r="W318">
        <f t="shared" si="92"/>
        <v>0</v>
      </c>
      <c r="X318">
        <f t="shared" si="93"/>
        <v>0</v>
      </c>
      <c r="Y318">
        <f t="shared" si="94"/>
        <v>0</v>
      </c>
      <c r="Z318">
        <f t="shared" si="95"/>
        <v>0</v>
      </c>
      <c r="AE318">
        <f t="shared" si="96"/>
        <v>0</v>
      </c>
      <c r="AF318">
        <f t="shared" si="97"/>
        <v>0</v>
      </c>
      <c r="AG318">
        <f t="shared" si="98"/>
        <v>0</v>
      </c>
      <c r="AH318">
        <f t="shared" si="99"/>
        <v>0</v>
      </c>
      <c r="AI318">
        <f t="shared" si="100"/>
        <v>0</v>
      </c>
      <c r="AM318">
        <f t="shared" si="101"/>
        <v>140</v>
      </c>
      <c r="AN318" s="2"/>
      <c r="AO318" s="2"/>
      <c r="AQ318">
        <f t="shared" si="102"/>
        <v>-1</v>
      </c>
    </row>
    <row r="319" spans="1:43">
      <c r="A319">
        <v>318</v>
      </c>
      <c r="B319" s="1">
        <v>43746</v>
      </c>
      <c r="C319" t="s">
        <v>6</v>
      </c>
      <c r="D319" t="s">
        <v>52</v>
      </c>
      <c r="E319">
        <v>2</v>
      </c>
      <c r="F319">
        <v>140</v>
      </c>
      <c r="G319">
        <f t="shared" si="83"/>
        <v>0</v>
      </c>
      <c r="I319">
        <f t="shared" si="84"/>
        <v>0</v>
      </c>
      <c r="K319">
        <f t="shared" si="85"/>
        <v>0</v>
      </c>
      <c r="M319">
        <f t="shared" si="86"/>
        <v>0</v>
      </c>
      <c r="R319">
        <f t="shared" si="87"/>
        <v>0</v>
      </c>
      <c r="S319">
        <f t="shared" si="88"/>
        <v>0</v>
      </c>
      <c r="T319">
        <f t="shared" si="89"/>
        <v>0</v>
      </c>
      <c r="U319">
        <f t="shared" si="90"/>
        <v>0</v>
      </c>
      <c r="V319">
        <f t="shared" si="91"/>
        <v>0</v>
      </c>
      <c r="W319">
        <f t="shared" si="92"/>
        <v>0</v>
      </c>
      <c r="X319">
        <f t="shared" si="93"/>
        <v>0</v>
      </c>
      <c r="Y319">
        <f t="shared" si="94"/>
        <v>0</v>
      </c>
      <c r="Z319">
        <f t="shared" si="95"/>
        <v>0</v>
      </c>
      <c r="AE319">
        <f t="shared" si="96"/>
        <v>0</v>
      </c>
      <c r="AF319">
        <f t="shared" si="97"/>
        <v>0</v>
      </c>
      <c r="AG319">
        <f t="shared" si="98"/>
        <v>0</v>
      </c>
      <c r="AH319">
        <f t="shared" si="99"/>
        <v>0</v>
      </c>
      <c r="AI319">
        <f t="shared" si="100"/>
        <v>0</v>
      </c>
      <c r="AM319">
        <f t="shared" si="101"/>
        <v>280</v>
      </c>
      <c r="AO319" t="s">
        <v>27</v>
      </c>
      <c r="AQ319">
        <f t="shared" si="102"/>
        <v>-2</v>
      </c>
    </row>
    <row r="320" spans="1:43">
      <c r="A320">
        <v>319</v>
      </c>
      <c r="B320" s="1">
        <v>43749</v>
      </c>
      <c r="C320" t="s">
        <v>6</v>
      </c>
      <c r="D320" t="s">
        <v>51</v>
      </c>
      <c r="E320">
        <v>2</v>
      </c>
      <c r="F320">
        <v>140</v>
      </c>
      <c r="G320">
        <f t="shared" si="83"/>
        <v>0</v>
      </c>
      <c r="I320">
        <f t="shared" si="84"/>
        <v>0</v>
      </c>
      <c r="K320">
        <f t="shared" si="85"/>
        <v>0</v>
      </c>
      <c r="M320">
        <f t="shared" si="86"/>
        <v>0</v>
      </c>
      <c r="R320">
        <f t="shared" si="87"/>
        <v>0</v>
      </c>
      <c r="S320">
        <f t="shared" si="88"/>
        <v>0</v>
      </c>
      <c r="T320">
        <f t="shared" si="89"/>
        <v>0</v>
      </c>
      <c r="U320">
        <f t="shared" si="90"/>
        <v>0</v>
      </c>
      <c r="V320">
        <f t="shared" si="91"/>
        <v>0</v>
      </c>
      <c r="W320">
        <f t="shared" si="92"/>
        <v>0</v>
      </c>
      <c r="X320">
        <f t="shared" si="93"/>
        <v>0</v>
      </c>
      <c r="Y320">
        <f t="shared" si="94"/>
        <v>0</v>
      </c>
      <c r="Z320">
        <f t="shared" si="95"/>
        <v>0</v>
      </c>
      <c r="AE320">
        <f t="shared" si="96"/>
        <v>0</v>
      </c>
      <c r="AF320">
        <f t="shared" si="97"/>
        <v>0</v>
      </c>
      <c r="AG320">
        <f t="shared" si="98"/>
        <v>0</v>
      </c>
      <c r="AH320">
        <f t="shared" si="99"/>
        <v>0</v>
      </c>
      <c r="AI320">
        <f t="shared" si="100"/>
        <v>0</v>
      </c>
      <c r="AM320">
        <f t="shared" si="101"/>
        <v>280</v>
      </c>
      <c r="AO320" t="s">
        <v>27</v>
      </c>
      <c r="AQ320">
        <f t="shared" si="102"/>
        <v>-2</v>
      </c>
    </row>
    <row r="321" spans="1:43">
      <c r="A321">
        <v>320</v>
      </c>
      <c r="B321" s="1">
        <v>43752</v>
      </c>
      <c r="C321" t="s">
        <v>6</v>
      </c>
      <c r="D321" t="s">
        <v>53</v>
      </c>
      <c r="E321">
        <v>1</v>
      </c>
      <c r="F321">
        <v>140</v>
      </c>
      <c r="G321">
        <f t="shared" si="83"/>
        <v>0</v>
      </c>
      <c r="I321">
        <f t="shared" si="84"/>
        <v>0</v>
      </c>
      <c r="K321">
        <f t="shared" si="85"/>
        <v>0</v>
      </c>
      <c r="M321">
        <f t="shared" si="86"/>
        <v>0</v>
      </c>
      <c r="R321">
        <f t="shared" si="87"/>
        <v>0</v>
      </c>
      <c r="S321">
        <f t="shared" si="88"/>
        <v>0</v>
      </c>
      <c r="T321">
        <f t="shared" si="89"/>
        <v>0</v>
      </c>
      <c r="U321">
        <f t="shared" si="90"/>
        <v>0</v>
      </c>
      <c r="V321">
        <f t="shared" si="91"/>
        <v>0</v>
      </c>
      <c r="W321">
        <f t="shared" si="92"/>
        <v>0</v>
      </c>
      <c r="X321">
        <f t="shared" si="93"/>
        <v>0</v>
      </c>
      <c r="Y321">
        <f t="shared" si="94"/>
        <v>0</v>
      </c>
      <c r="Z321">
        <f t="shared" si="95"/>
        <v>0</v>
      </c>
      <c r="AE321">
        <f t="shared" si="96"/>
        <v>0</v>
      </c>
      <c r="AF321">
        <f t="shared" si="97"/>
        <v>0</v>
      </c>
      <c r="AG321">
        <f t="shared" si="98"/>
        <v>0</v>
      </c>
      <c r="AH321">
        <f t="shared" si="99"/>
        <v>0</v>
      </c>
      <c r="AI321">
        <f t="shared" si="100"/>
        <v>0</v>
      </c>
      <c r="AM321">
        <f t="shared" si="101"/>
        <v>140</v>
      </c>
      <c r="AO321" t="s">
        <v>27</v>
      </c>
      <c r="AQ321">
        <f t="shared" si="102"/>
        <v>-1</v>
      </c>
    </row>
    <row r="322" spans="1:43">
      <c r="A322">
        <v>321</v>
      </c>
      <c r="B322" s="1">
        <v>43759</v>
      </c>
      <c r="C322" t="s">
        <v>6</v>
      </c>
      <c r="D322" t="s">
        <v>52</v>
      </c>
      <c r="E322">
        <v>1</v>
      </c>
      <c r="F322">
        <v>140</v>
      </c>
      <c r="G322">
        <f t="shared" si="83"/>
        <v>0</v>
      </c>
      <c r="I322">
        <f t="shared" si="84"/>
        <v>0</v>
      </c>
      <c r="K322">
        <f t="shared" si="85"/>
        <v>0</v>
      </c>
      <c r="M322">
        <f t="shared" si="86"/>
        <v>0</v>
      </c>
      <c r="R322">
        <f t="shared" si="87"/>
        <v>0</v>
      </c>
      <c r="S322">
        <f t="shared" si="88"/>
        <v>0</v>
      </c>
      <c r="T322">
        <f t="shared" si="89"/>
        <v>0</v>
      </c>
      <c r="U322">
        <f t="shared" si="90"/>
        <v>0</v>
      </c>
      <c r="V322">
        <f t="shared" si="91"/>
        <v>0</v>
      </c>
      <c r="W322">
        <f t="shared" si="92"/>
        <v>0</v>
      </c>
      <c r="X322">
        <f t="shared" si="93"/>
        <v>0</v>
      </c>
      <c r="Y322">
        <f t="shared" si="94"/>
        <v>0</v>
      </c>
      <c r="Z322">
        <f t="shared" si="95"/>
        <v>0</v>
      </c>
      <c r="AE322">
        <f t="shared" si="96"/>
        <v>0</v>
      </c>
      <c r="AF322">
        <f t="shared" si="97"/>
        <v>0</v>
      </c>
      <c r="AG322">
        <f t="shared" si="98"/>
        <v>0</v>
      </c>
      <c r="AH322">
        <f t="shared" si="99"/>
        <v>0</v>
      </c>
      <c r="AI322">
        <f t="shared" si="100"/>
        <v>0</v>
      </c>
      <c r="AM322">
        <f t="shared" si="101"/>
        <v>140</v>
      </c>
      <c r="AO322" t="s">
        <v>27</v>
      </c>
      <c r="AQ322">
        <f t="shared" si="102"/>
        <v>-1</v>
      </c>
    </row>
    <row r="323" spans="1:43">
      <c r="A323">
        <v>322</v>
      </c>
      <c r="B323" s="1">
        <v>43762</v>
      </c>
      <c r="C323" t="s">
        <v>6</v>
      </c>
      <c r="D323" t="s">
        <v>51</v>
      </c>
      <c r="E323">
        <v>1</v>
      </c>
      <c r="F323">
        <v>140</v>
      </c>
      <c r="G323">
        <f t="shared" ref="G323:G339" si="103">IF(AND(C323="SALE",YEAR(B323)=2017),E323*F323,0)</f>
        <v>0</v>
      </c>
      <c r="I323">
        <f t="shared" ref="I323:I339" si="104">IF(AND(C323="RESUPPLY",YEAR(B323)=2017),E323*F323,0)</f>
        <v>0</v>
      </c>
      <c r="K323">
        <f t="shared" ref="K323:K339" si="105">IF(AND(C323="SALE",YEAR(B323)=2017),E323,0)</f>
        <v>0</v>
      </c>
      <c r="M323">
        <f t="shared" ref="M323:M339" si="106">IF(AND(C323="RESUPPLY",YEAR(B323)=2017),E323,0)</f>
        <v>0</v>
      </c>
      <c r="R323">
        <f t="shared" ref="R323:R339" si="107">IF(AND(C323="SALE",COUNTIF(D323,"???????Gry")=1,YEAR(B323)=2017),E323,0)</f>
        <v>0</v>
      </c>
      <c r="S323">
        <f t="shared" ref="S323:S339" si="108">IF(AND(C323="SALE",COUNTIF(D323,"???????Bla")=1,YEAR(B323)=2017),E323,0)</f>
        <v>0</v>
      </c>
      <c r="T323">
        <f t="shared" ref="T323:T339" si="109">IF(AND(C323="SALE",COUNTIF(D323,"???????Whi")=1,YEAR(B323)=2017),E323,0)</f>
        <v>0</v>
      </c>
      <c r="U323">
        <f t="shared" ref="U323:U339" si="110">IF(AND(C323="SALE",COUNTIF(D323,"???????Red")=1,YEAR(B323)=2017),E323,0)</f>
        <v>0</v>
      </c>
      <c r="V323">
        <f t="shared" ref="V323:V339" si="111">IF(AND(C323="SALE",COUNTIF(D323,"???????Grn")=1,YEAR(B323)=2017),E323,0)</f>
        <v>0</v>
      </c>
      <c r="W323">
        <f t="shared" ref="W323:W339" si="112">IF(AND(C323="SALE",COUNTIF(D323,"???????Pin")=1,YEAR(B323)=2017),E323,0)</f>
        <v>0</v>
      </c>
      <c r="X323">
        <f t="shared" ref="X323:X339" si="113">IF(AND(C323="SALE",COUNTIF(D323,"???????Eco")=1,YEAR(B323)=2017),E323,0)</f>
        <v>0</v>
      </c>
      <c r="Y323">
        <f t="shared" ref="Y323:Y339" si="114">IF(AND(C323="SALE",COUNTIF(D323,"???????Blu")=1,YEAR(B323)=2017),E323,0)</f>
        <v>0</v>
      </c>
      <c r="Z323">
        <f t="shared" ref="Z323:Z339" si="115">IF(AND(C323="SALE",COUNTIF(D323,"???????LBl")=1,YEAR(B323)=2017),E323,0)</f>
        <v>0</v>
      </c>
      <c r="AE323">
        <f t="shared" ref="AE323:AE339" si="116">IF(AND(C323="SALE",COUNTIF(D323,"????01????")=1,YEAR(B323)=2017),E323,0)</f>
        <v>0</v>
      </c>
      <c r="AF323">
        <f t="shared" ref="AF323:AF339" si="117">IF(AND(C323="SALE",COUNTIF(D323,"????02????")=1,YEAR(B323)=2017),E323,0)</f>
        <v>0</v>
      </c>
      <c r="AG323">
        <f t="shared" ref="AG323:AG339" si="118">IF(AND(C323="SALE",COUNTIF(D323,"????03????")=1,YEAR(B323)=2017),E323,0)</f>
        <v>0</v>
      </c>
      <c r="AH323">
        <f t="shared" ref="AH323:AH339" si="119">IF(AND(C323="SALE",COUNTIF(D323,"????04????")=1,YEAR(B323)=2017),E323,0)</f>
        <v>0</v>
      </c>
      <c r="AI323">
        <f t="shared" ref="AI323:AI339" si="120">IF(AND(C323="SALE",COUNTIF(D323,"????04????")=1,YEAR(B323)=2017),E323,0)</f>
        <v>0</v>
      </c>
      <c r="AM323">
        <f t="shared" ref="AM323:AM339" si="121">IF(C323="SALE",E323*F323,0)</f>
        <v>140</v>
      </c>
      <c r="AO323" t="s">
        <v>27</v>
      </c>
      <c r="AQ323">
        <f t="shared" ref="AQ323:AQ339" si="122">IF(C323="RESUPPLY",E323,-E323)</f>
        <v>-1</v>
      </c>
    </row>
    <row r="324" spans="1:43">
      <c r="A324">
        <v>323</v>
      </c>
      <c r="B324" s="1">
        <v>43765</v>
      </c>
      <c r="C324" t="s">
        <v>6</v>
      </c>
      <c r="D324" t="s">
        <v>53</v>
      </c>
      <c r="E324">
        <v>2</v>
      </c>
      <c r="F324">
        <v>140</v>
      </c>
      <c r="G324">
        <f t="shared" si="103"/>
        <v>0</v>
      </c>
      <c r="I324">
        <f t="shared" si="104"/>
        <v>0</v>
      </c>
      <c r="K324">
        <f t="shared" si="105"/>
        <v>0</v>
      </c>
      <c r="M324">
        <f t="shared" si="106"/>
        <v>0</v>
      </c>
      <c r="R324">
        <f t="shared" si="107"/>
        <v>0</v>
      </c>
      <c r="S324">
        <f t="shared" si="108"/>
        <v>0</v>
      </c>
      <c r="T324">
        <f t="shared" si="109"/>
        <v>0</v>
      </c>
      <c r="U324">
        <f t="shared" si="110"/>
        <v>0</v>
      </c>
      <c r="V324">
        <f t="shared" si="111"/>
        <v>0</v>
      </c>
      <c r="W324">
        <f t="shared" si="112"/>
        <v>0</v>
      </c>
      <c r="X324">
        <f t="shared" si="113"/>
        <v>0</v>
      </c>
      <c r="Y324">
        <f t="shared" si="114"/>
        <v>0</v>
      </c>
      <c r="Z324">
        <f t="shared" si="115"/>
        <v>0</v>
      </c>
      <c r="AE324">
        <f t="shared" si="116"/>
        <v>0</v>
      </c>
      <c r="AF324">
        <f t="shared" si="117"/>
        <v>0</v>
      </c>
      <c r="AG324">
        <f t="shared" si="118"/>
        <v>0</v>
      </c>
      <c r="AH324">
        <f t="shared" si="119"/>
        <v>0</v>
      </c>
      <c r="AI324">
        <f t="shared" si="120"/>
        <v>0</v>
      </c>
      <c r="AM324">
        <f t="shared" si="121"/>
        <v>280</v>
      </c>
      <c r="AO324" t="s">
        <v>27</v>
      </c>
      <c r="AQ324">
        <f t="shared" si="122"/>
        <v>-2</v>
      </c>
    </row>
    <row r="325" spans="1:43">
      <c r="A325">
        <v>324</v>
      </c>
      <c r="B325" s="1">
        <v>43772</v>
      </c>
      <c r="C325" t="s">
        <v>6</v>
      </c>
      <c r="D325" t="s">
        <v>52</v>
      </c>
      <c r="E325">
        <v>1</v>
      </c>
      <c r="F325">
        <v>140</v>
      </c>
      <c r="G325">
        <f t="shared" si="103"/>
        <v>0</v>
      </c>
      <c r="I325">
        <f t="shared" si="104"/>
        <v>0</v>
      </c>
      <c r="K325">
        <f t="shared" si="105"/>
        <v>0</v>
      </c>
      <c r="M325">
        <f t="shared" si="106"/>
        <v>0</v>
      </c>
      <c r="R325">
        <f t="shared" si="107"/>
        <v>0</v>
      </c>
      <c r="S325">
        <f t="shared" si="108"/>
        <v>0</v>
      </c>
      <c r="T325">
        <f t="shared" si="109"/>
        <v>0</v>
      </c>
      <c r="U325">
        <f t="shared" si="110"/>
        <v>0</v>
      </c>
      <c r="V325">
        <f t="shared" si="111"/>
        <v>0</v>
      </c>
      <c r="W325">
        <f t="shared" si="112"/>
        <v>0</v>
      </c>
      <c r="X325">
        <f t="shared" si="113"/>
        <v>0</v>
      </c>
      <c r="Y325">
        <f t="shared" si="114"/>
        <v>0</v>
      </c>
      <c r="Z325">
        <f t="shared" si="115"/>
        <v>0</v>
      </c>
      <c r="AE325">
        <f t="shared" si="116"/>
        <v>0</v>
      </c>
      <c r="AF325">
        <f t="shared" si="117"/>
        <v>0</v>
      </c>
      <c r="AG325">
        <f t="shared" si="118"/>
        <v>0</v>
      </c>
      <c r="AH325">
        <f t="shared" si="119"/>
        <v>0</v>
      </c>
      <c r="AI325">
        <f t="shared" si="120"/>
        <v>0</v>
      </c>
      <c r="AM325">
        <f t="shared" si="121"/>
        <v>140</v>
      </c>
      <c r="AN325" s="2">
        <f>SUM(AM325:AM331)</f>
        <v>1400</v>
      </c>
      <c r="AO325" s="2">
        <f>SUM(E325:E331)</f>
        <v>10</v>
      </c>
      <c r="AQ325">
        <f t="shared" si="122"/>
        <v>-1</v>
      </c>
    </row>
    <row r="326" spans="1:43">
      <c r="A326">
        <v>325</v>
      </c>
      <c r="B326" s="1">
        <v>43775</v>
      </c>
      <c r="C326" t="s">
        <v>6</v>
      </c>
      <c r="D326" t="s">
        <v>51</v>
      </c>
      <c r="E326">
        <v>1</v>
      </c>
      <c r="F326">
        <v>140</v>
      </c>
      <c r="G326">
        <f t="shared" si="103"/>
        <v>0</v>
      </c>
      <c r="I326">
        <f t="shared" si="104"/>
        <v>0</v>
      </c>
      <c r="K326">
        <f t="shared" si="105"/>
        <v>0</v>
      </c>
      <c r="M326">
        <f t="shared" si="106"/>
        <v>0</v>
      </c>
      <c r="R326">
        <f t="shared" si="107"/>
        <v>0</v>
      </c>
      <c r="S326">
        <f t="shared" si="108"/>
        <v>0</v>
      </c>
      <c r="T326">
        <f t="shared" si="109"/>
        <v>0</v>
      </c>
      <c r="U326">
        <f t="shared" si="110"/>
        <v>0</v>
      </c>
      <c r="V326">
        <f t="shared" si="111"/>
        <v>0</v>
      </c>
      <c r="W326">
        <f t="shared" si="112"/>
        <v>0</v>
      </c>
      <c r="X326">
        <f t="shared" si="113"/>
        <v>0</v>
      </c>
      <c r="Y326">
        <f t="shared" si="114"/>
        <v>0</v>
      </c>
      <c r="Z326">
        <f t="shared" si="115"/>
        <v>0</v>
      </c>
      <c r="AE326">
        <f t="shared" si="116"/>
        <v>0</v>
      </c>
      <c r="AF326">
        <f t="shared" si="117"/>
        <v>0</v>
      </c>
      <c r="AG326">
        <f t="shared" si="118"/>
        <v>0</v>
      </c>
      <c r="AH326">
        <f t="shared" si="119"/>
        <v>0</v>
      </c>
      <c r="AI326">
        <f t="shared" si="120"/>
        <v>0</v>
      </c>
      <c r="AM326">
        <f t="shared" si="121"/>
        <v>140</v>
      </c>
      <c r="AO326" t="s">
        <v>27</v>
      </c>
      <c r="AQ326">
        <f t="shared" si="122"/>
        <v>-1</v>
      </c>
    </row>
    <row r="327" spans="1:43">
      <c r="A327">
        <v>326</v>
      </c>
      <c r="B327" s="1">
        <v>43778</v>
      </c>
      <c r="C327" t="s">
        <v>6</v>
      </c>
      <c r="D327" t="s">
        <v>53</v>
      </c>
      <c r="E327">
        <v>1</v>
      </c>
      <c r="F327">
        <v>140</v>
      </c>
      <c r="G327">
        <f t="shared" si="103"/>
        <v>0</v>
      </c>
      <c r="I327">
        <f t="shared" si="104"/>
        <v>0</v>
      </c>
      <c r="K327">
        <f t="shared" si="105"/>
        <v>0</v>
      </c>
      <c r="M327">
        <f t="shared" si="106"/>
        <v>0</v>
      </c>
      <c r="R327">
        <f t="shared" si="107"/>
        <v>0</v>
      </c>
      <c r="S327">
        <f t="shared" si="108"/>
        <v>0</v>
      </c>
      <c r="T327">
        <f t="shared" si="109"/>
        <v>0</v>
      </c>
      <c r="U327">
        <f t="shared" si="110"/>
        <v>0</v>
      </c>
      <c r="V327">
        <f t="shared" si="111"/>
        <v>0</v>
      </c>
      <c r="W327">
        <f t="shared" si="112"/>
        <v>0</v>
      </c>
      <c r="X327">
        <f t="shared" si="113"/>
        <v>0</v>
      </c>
      <c r="Y327">
        <f t="shared" si="114"/>
        <v>0</v>
      </c>
      <c r="Z327">
        <f t="shared" si="115"/>
        <v>0</v>
      </c>
      <c r="AE327">
        <f t="shared" si="116"/>
        <v>0</v>
      </c>
      <c r="AF327">
        <f t="shared" si="117"/>
        <v>0</v>
      </c>
      <c r="AG327">
        <f t="shared" si="118"/>
        <v>0</v>
      </c>
      <c r="AH327">
        <f t="shared" si="119"/>
        <v>0</v>
      </c>
      <c r="AI327">
        <f t="shared" si="120"/>
        <v>0</v>
      </c>
      <c r="AM327">
        <f t="shared" si="121"/>
        <v>140</v>
      </c>
      <c r="AO327" t="s">
        <v>27</v>
      </c>
      <c r="AQ327">
        <f t="shared" si="122"/>
        <v>-1</v>
      </c>
    </row>
    <row r="328" spans="1:43">
      <c r="A328">
        <v>327</v>
      </c>
      <c r="B328" s="1">
        <v>43785</v>
      </c>
      <c r="C328" t="s">
        <v>6</v>
      </c>
      <c r="D328" t="s">
        <v>52</v>
      </c>
      <c r="E328">
        <v>2</v>
      </c>
      <c r="F328">
        <v>140</v>
      </c>
      <c r="G328">
        <f t="shared" si="103"/>
        <v>0</v>
      </c>
      <c r="I328">
        <f t="shared" si="104"/>
        <v>0</v>
      </c>
      <c r="K328">
        <f t="shared" si="105"/>
        <v>0</v>
      </c>
      <c r="M328">
        <f t="shared" si="106"/>
        <v>0</v>
      </c>
      <c r="R328">
        <f t="shared" si="107"/>
        <v>0</v>
      </c>
      <c r="S328">
        <f t="shared" si="108"/>
        <v>0</v>
      </c>
      <c r="T328">
        <f t="shared" si="109"/>
        <v>0</v>
      </c>
      <c r="U328">
        <f t="shared" si="110"/>
        <v>0</v>
      </c>
      <c r="V328">
        <f t="shared" si="111"/>
        <v>0</v>
      </c>
      <c r="W328">
        <f t="shared" si="112"/>
        <v>0</v>
      </c>
      <c r="X328">
        <f t="shared" si="113"/>
        <v>0</v>
      </c>
      <c r="Y328">
        <f t="shared" si="114"/>
        <v>0</v>
      </c>
      <c r="Z328">
        <f t="shared" si="115"/>
        <v>0</v>
      </c>
      <c r="AE328">
        <f t="shared" si="116"/>
        <v>0</v>
      </c>
      <c r="AF328">
        <f t="shared" si="117"/>
        <v>0</v>
      </c>
      <c r="AG328">
        <f t="shared" si="118"/>
        <v>0</v>
      </c>
      <c r="AH328">
        <f t="shared" si="119"/>
        <v>0</v>
      </c>
      <c r="AI328">
        <f t="shared" si="120"/>
        <v>0</v>
      </c>
      <c r="AM328">
        <f t="shared" si="121"/>
        <v>280</v>
      </c>
      <c r="AO328" t="s">
        <v>27</v>
      </c>
      <c r="AQ328">
        <f t="shared" si="122"/>
        <v>-2</v>
      </c>
    </row>
    <row r="329" spans="1:43">
      <c r="A329">
        <v>328</v>
      </c>
      <c r="B329" s="1">
        <v>43788</v>
      </c>
      <c r="C329" t="s">
        <v>6</v>
      </c>
      <c r="D329" t="s">
        <v>51</v>
      </c>
      <c r="E329">
        <v>2</v>
      </c>
      <c r="F329">
        <v>140</v>
      </c>
      <c r="G329">
        <f t="shared" si="103"/>
        <v>0</v>
      </c>
      <c r="I329">
        <f t="shared" si="104"/>
        <v>0</v>
      </c>
      <c r="K329">
        <f t="shared" si="105"/>
        <v>0</v>
      </c>
      <c r="M329">
        <f t="shared" si="106"/>
        <v>0</v>
      </c>
      <c r="R329">
        <f t="shared" si="107"/>
        <v>0</v>
      </c>
      <c r="S329">
        <f t="shared" si="108"/>
        <v>0</v>
      </c>
      <c r="T329">
        <f t="shared" si="109"/>
        <v>0</v>
      </c>
      <c r="U329">
        <f t="shared" si="110"/>
        <v>0</v>
      </c>
      <c r="V329">
        <f t="shared" si="111"/>
        <v>0</v>
      </c>
      <c r="W329">
        <f t="shared" si="112"/>
        <v>0</v>
      </c>
      <c r="X329">
        <f t="shared" si="113"/>
        <v>0</v>
      </c>
      <c r="Y329">
        <f t="shared" si="114"/>
        <v>0</v>
      </c>
      <c r="Z329">
        <f t="shared" si="115"/>
        <v>0</v>
      </c>
      <c r="AE329">
        <f t="shared" si="116"/>
        <v>0</v>
      </c>
      <c r="AF329">
        <f t="shared" si="117"/>
        <v>0</v>
      </c>
      <c r="AG329">
        <f t="shared" si="118"/>
        <v>0</v>
      </c>
      <c r="AH329">
        <f t="shared" si="119"/>
        <v>0</v>
      </c>
      <c r="AI329">
        <f t="shared" si="120"/>
        <v>0</v>
      </c>
      <c r="AM329">
        <f t="shared" si="121"/>
        <v>280</v>
      </c>
      <c r="AO329" t="s">
        <v>27</v>
      </c>
      <c r="AQ329">
        <f t="shared" si="122"/>
        <v>-2</v>
      </c>
    </row>
    <row r="330" spans="1:43">
      <c r="A330">
        <v>329</v>
      </c>
      <c r="B330" s="1">
        <v>43791</v>
      </c>
      <c r="C330" t="s">
        <v>6</v>
      </c>
      <c r="D330" t="s">
        <v>53</v>
      </c>
      <c r="E330">
        <v>2</v>
      </c>
      <c r="F330">
        <v>140</v>
      </c>
      <c r="G330">
        <f t="shared" si="103"/>
        <v>0</v>
      </c>
      <c r="I330">
        <f t="shared" si="104"/>
        <v>0</v>
      </c>
      <c r="K330">
        <f t="shared" si="105"/>
        <v>0</v>
      </c>
      <c r="M330">
        <f t="shared" si="106"/>
        <v>0</v>
      </c>
      <c r="R330">
        <f t="shared" si="107"/>
        <v>0</v>
      </c>
      <c r="S330">
        <f t="shared" si="108"/>
        <v>0</v>
      </c>
      <c r="T330">
        <f t="shared" si="109"/>
        <v>0</v>
      </c>
      <c r="U330">
        <f t="shared" si="110"/>
        <v>0</v>
      </c>
      <c r="V330">
        <f t="shared" si="111"/>
        <v>0</v>
      </c>
      <c r="W330">
        <f t="shared" si="112"/>
        <v>0</v>
      </c>
      <c r="X330">
        <f t="shared" si="113"/>
        <v>0</v>
      </c>
      <c r="Y330">
        <f t="shared" si="114"/>
        <v>0</v>
      </c>
      <c r="Z330">
        <f t="shared" si="115"/>
        <v>0</v>
      </c>
      <c r="AE330">
        <f t="shared" si="116"/>
        <v>0</v>
      </c>
      <c r="AF330">
        <f t="shared" si="117"/>
        <v>0</v>
      </c>
      <c r="AG330">
        <f t="shared" si="118"/>
        <v>0</v>
      </c>
      <c r="AH330">
        <f t="shared" si="119"/>
        <v>0</v>
      </c>
      <c r="AI330">
        <f t="shared" si="120"/>
        <v>0</v>
      </c>
      <c r="AM330">
        <f t="shared" si="121"/>
        <v>280</v>
      </c>
      <c r="AO330" t="s">
        <v>27</v>
      </c>
      <c r="AQ330">
        <f t="shared" si="122"/>
        <v>-2</v>
      </c>
    </row>
    <row r="331" spans="1:43">
      <c r="A331">
        <v>330</v>
      </c>
      <c r="B331" s="1">
        <v>43798</v>
      </c>
      <c r="C331" t="s">
        <v>6</v>
      </c>
      <c r="D331" t="s">
        <v>52</v>
      </c>
      <c r="E331">
        <v>1</v>
      </c>
      <c r="F331">
        <v>140</v>
      </c>
      <c r="G331">
        <f t="shared" si="103"/>
        <v>0</v>
      </c>
      <c r="I331">
        <f t="shared" si="104"/>
        <v>0</v>
      </c>
      <c r="K331">
        <f t="shared" si="105"/>
        <v>0</v>
      </c>
      <c r="M331">
        <f t="shared" si="106"/>
        <v>0</v>
      </c>
      <c r="R331">
        <f t="shared" si="107"/>
        <v>0</v>
      </c>
      <c r="S331">
        <f t="shared" si="108"/>
        <v>0</v>
      </c>
      <c r="T331">
        <f t="shared" si="109"/>
        <v>0</v>
      </c>
      <c r="U331">
        <f t="shared" si="110"/>
        <v>0</v>
      </c>
      <c r="V331">
        <f t="shared" si="111"/>
        <v>0</v>
      </c>
      <c r="W331">
        <f t="shared" si="112"/>
        <v>0</v>
      </c>
      <c r="X331">
        <f t="shared" si="113"/>
        <v>0</v>
      </c>
      <c r="Y331">
        <f t="shared" si="114"/>
        <v>0</v>
      </c>
      <c r="Z331">
        <f t="shared" si="115"/>
        <v>0</v>
      </c>
      <c r="AE331">
        <f t="shared" si="116"/>
        <v>0</v>
      </c>
      <c r="AF331">
        <f t="shared" si="117"/>
        <v>0</v>
      </c>
      <c r="AG331">
        <f t="shared" si="118"/>
        <v>0</v>
      </c>
      <c r="AH331">
        <f t="shared" si="119"/>
        <v>0</v>
      </c>
      <c r="AI331">
        <f t="shared" si="120"/>
        <v>0</v>
      </c>
      <c r="AM331">
        <f>IF(C331="SALE",E331*F331,0)</f>
        <v>140</v>
      </c>
      <c r="AO331" t="s">
        <v>27</v>
      </c>
      <c r="AQ331">
        <f t="shared" si="122"/>
        <v>-1</v>
      </c>
    </row>
    <row r="332" spans="1:43">
      <c r="A332">
        <v>331</v>
      </c>
      <c r="B332" s="1">
        <v>43800</v>
      </c>
      <c r="C332" t="s">
        <v>6</v>
      </c>
      <c r="D332" t="s">
        <v>51</v>
      </c>
      <c r="E332">
        <v>1</v>
      </c>
      <c r="F332">
        <v>140</v>
      </c>
      <c r="G332">
        <f t="shared" si="103"/>
        <v>0</v>
      </c>
      <c r="I332">
        <f t="shared" si="104"/>
        <v>0</v>
      </c>
      <c r="K332">
        <f t="shared" si="105"/>
        <v>0</v>
      </c>
      <c r="M332">
        <f t="shared" si="106"/>
        <v>0</v>
      </c>
      <c r="R332">
        <f t="shared" si="107"/>
        <v>0</v>
      </c>
      <c r="S332">
        <f t="shared" si="108"/>
        <v>0</v>
      </c>
      <c r="T332">
        <f t="shared" si="109"/>
        <v>0</v>
      </c>
      <c r="U332">
        <f t="shared" si="110"/>
        <v>0</v>
      </c>
      <c r="V332">
        <f t="shared" si="111"/>
        <v>0</v>
      </c>
      <c r="W332">
        <f t="shared" si="112"/>
        <v>0</v>
      </c>
      <c r="X332">
        <f t="shared" si="113"/>
        <v>0</v>
      </c>
      <c r="Y332">
        <f t="shared" si="114"/>
        <v>0</v>
      </c>
      <c r="Z332">
        <f t="shared" si="115"/>
        <v>0</v>
      </c>
      <c r="AE332">
        <f t="shared" si="116"/>
        <v>0</v>
      </c>
      <c r="AF332">
        <f t="shared" si="117"/>
        <v>0</v>
      </c>
      <c r="AG332">
        <f t="shared" si="118"/>
        <v>0</v>
      </c>
      <c r="AH332">
        <f t="shared" si="119"/>
        <v>0</v>
      </c>
      <c r="AI332">
        <f t="shared" si="120"/>
        <v>0</v>
      </c>
      <c r="AM332">
        <f t="shared" si="121"/>
        <v>140</v>
      </c>
      <c r="AN332" s="2">
        <f>SUM(AM332:AM339)</f>
        <v>2100</v>
      </c>
      <c r="AO332" s="2">
        <f>SUM(E332:E339)</f>
        <v>15</v>
      </c>
      <c r="AQ332">
        <f t="shared" si="122"/>
        <v>-1</v>
      </c>
    </row>
    <row r="333" spans="1:43">
      <c r="A333">
        <v>332</v>
      </c>
      <c r="B333" s="1">
        <v>43804</v>
      </c>
      <c r="C333" t="s">
        <v>6</v>
      </c>
      <c r="D333" t="s">
        <v>53</v>
      </c>
      <c r="E333">
        <v>1</v>
      </c>
      <c r="F333">
        <v>140</v>
      </c>
      <c r="G333">
        <f t="shared" si="103"/>
        <v>0</v>
      </c>
      <c r="I333">
        <f t="shared" si="104"/>
        <v>0</v>
      </c>
      <c r="K333">
        <f t="shared" si="105"/>
        <v>0</v>
      </c>
      <c r="M333">
        <f t="shared" si="106"/>
        <v>0</v>
      </c>
      <c r="R333">
        <f t="shared" si="107"/>
        <v>0</v>
      </c>
      <c r="S333">
        <f t="shared" si="108"/>
        <v>0</v>
      </c>
      <c r="T333">
        <f t="shared" si="109"/>
        <v>0</v>
      </c>
      <c r="U333">
        <f t="shared" si="110"/>
        <v>0</v>
      </c>
      <c r="V333">
        <f t="shared" si="111"/>
        <v>0</v>
      </c>
      <c r="W333">
        <f t="shared" si="112"/>
        <v>0</v>
      </c>
      <c r="X333">
        <f t="shared" si="113"/>
        <v>0</v>
      </c>
      <c r="Y333">
        <f t="shared" si="114"/>
        <v>0</v>
      </c>
      <c r="Z333">
        <f t="shared" si="115"/>
        <v>0</v>
      </c>
      <c r="AE333">
        <f t="shared" si="116"/>
        <v>0</v>
      </c>
      <c r="AF333">
        <f t="shared" si="117"/>
        <v>0</v>
      </c>
      <c r="AG333">
        <f t="shared" si="118"/>
        <v>0</v>
      </c>
      <c r="AH333">
        <f t="shared" si="119"/>
        <v>0</v>
      </c>
      <c r="AI333">
        <f t="shared" si="120"/>
        <v>0</v>
      </c>
      <c r="AM333">
        <f t="shared" si="121"/>
        <v>140</v>
      </c>
      <c r="AO333" t="s">
        <v>27</v>
      </c>
      <c r="AQ333">
        <f t="shared" si="122"/>
        <v>-1</v>
      </c>
    </row>
    <row r="334" spans="1:43">
      <c r="A334">
        <v>333</v>
      </c>
      <c r="B334" s="1">
        <v>43806</v>
      </c>
      <c r="C334" t="s">
        <v>6</v>
      </c>
      <c r="D334" t="s">
        <v>52</v>
      </c>
      <c r="E334">
        <v>3</v>
      </c>
      <c r="F334">
        <v>140</v>
      </c>
      <c r="G334">
        <f t="shared" si="103"/>
        <v>0</v>
      </c>
      <c r="I334">
        <f t="shared" si="104"/>
        <v>0</v>
      </c>
      <c r="K334">
        <f t="shared" si="105"/>
        <v>0</v>
      </c>
      <c r="M334">
        <f t="shared" si="106"/>
        <v>0</v>
      </c>
      <c r="R334">
        <f t="shared" si="107"/>
        <v>0</v>
      </c>
      <c r="S334">
        <f t="shared" si="108"/>
        <v>0</v>
      </c>
      <c r="T334">
        <f t="shared" si="109"/>
        <v>0</v>
      </c>
      <c r="U334">
        <f t="shared" si="110"/>
        <v>0</v>
      </c>
      <c r="V334">
        <f t="shared" si="111"/>
        <v>0</v>
      </c>
      <c r="W334">
        <f t="shared" si="112"/>
        <v>0</v>
      </c>
      <c r="X334">
        <f t="shared" si="113"/>
        <v>0</v>
      </c>
      <c r="Y334">
        <f t="shared" si="114"/>
        <v>0</v>
      </c>
      <c r="Z334">
        <f t="shared" si="115"/>
        <v>0</v>
      </c>
      <c r="AE334">
        <f t="shared" si="116"/>
        <v>0</v>
      </c>
      <c r="AF334">
        <f t="shared" si="117"/>
        <v>0</v>
      </c>
      <c r="AG334">
        <f t="shared" si="118"/>
        <v>0</v>
      </c>
      <c r="AH334">
        <f t="shared" si="119"/>
        <v>0</v>
      </c>
      <c r="AI334">
        <f t="shared" si="120"/>
        <v>0</v>
      </c>
      <c r="AM334">
        <f t="shared" si="121"/>
        <v>420</v>
      </c>
      <c r="AO334" t="s">
        <v>27</v>
      </c>
      <c r="AQ334">
        <f t="shared" si="122"/>
        <v>-3</v>
      </c>
    </row>
    <row r="335" spans="1:43">
      <c r="A335">
        <v>334</v>
      </c>
      <c r="B335" s="1">
        <v>43808</v>
      </c>
      <c r="C335" t="s">
        <v>6</v>
      </c>
      <c r="D335" t="s">
        <v>51</v>
      </c>
      <c r="E335">
        <v>3</v>
      </c>
      <c r="F335">
        <v>140</v>
      </c>
      <c r="G335">
        <f t="shared" si="103"/>
        <v>0</v>
      </c>
      <c r="I335">
        <f t="shared" si="104"/>
        <v>0</v>
      </c>
      <c r="K335">
        <f t="shared" si="105"/>
        <v>0</v>
      </c>
      <c r="M335">
        <f t="shared" si="106"/>
        <v>0</v>
      </c>
      <c r="R335">
        <f t="shared" si="107"/>
        <v>0</v>
      </c>
      <c r="S335">
        <f t="shared" si="108"/>
        <v>0</v>
      </c>
      <c r="T335">
        <f t="shared" si="109"/>
        <v>0</v>
      </c>
      <c r="U335">
        <f t="shared" si="110"/>
        <v>0</v>
      </c>
      <c r="V335">
        <f t="shared" si="111"/>
        <v>0</v>
      </c>
      <c r="W335">
        <f t="shared" si="112"/>
        <v>0</v>
      </c>
      <c r="X335">
        <f t="shared" si="113"/>
        <v>0</v>
      </c>
      <c r="Y335">
        <f t="shared" si="114"/>
        <v>0</v>
      </c>
      <c r="Z335">
        <f t="shared" si="115"/>
        <v>0</v>
      </c>
      <c r="AE335">
        <f t="shared" si="116"/>
        <v>0</v>
      </c>
      <c r="AF335">
        <f t="shared" si="117"/>
        <v>0</v>
      </c>
      <c r="AG335">
        <f t="shared" si="118"/>
        <v>0</v>
      </c>
      <c r="AH335">
        <f t="shared" si="119"/>
        <v>0</v>
      </c>
      <c r="AI335">
        <f t="shared" si="120"/>
        <v>0</v>
      </c>
      <c r="AM335">
        <f t="shared" si="121"/>
        <v>420</v>
      </c>
      <c r="AO335" t="s">
        <v>27</v>
      </c>
      <c r="AQ335">
        <f t="shared" si="122"/>
        <v>-3</v>
      </c>
    </row>
    <row r="336" spans="1:43">
      <c r="A336">
        <v>335</v>
      </c>
      <c r="B336" s="1">
        <v>43809</v>
      </c>
      <c r="C336" t="s">
        <v>6</v>
      </c>
      <c r="D336" t="s">
        <v>53</v>
      </c>
      <c r="E336">
        <v>4</v>
      </c>
      <c r="F336">
        <v>140</v>
      </c>
      <c r="G336">
        <f t="shared" si="103"/>
        <v>0</v>
      </c>
      <c r="I336">
        <f t="shared" si="104"/>
        <v>0</v>
      </c>
      <c r="K336">
        <f t="shared" si="105"/>
        <v>0</v>
      </c>
      <c r="M336">
        <f t="shared" si="106"/>
        <v>0</v>
      </c>
      <c r="R336">
        <f t="shared" si="107"/>
        <v>0</v>
      </c>
      <c r="S336">
        <f t="shared" si="108"/>
        <v>0</v>
      </c>
      <c r="T336">
        <f t="shared" si="109"/>
        <v>0</v>
      </c>
      <c r="U336">
        <f t="shared" si="110"/>
        <v>0</v>
      </c>
      <c r="V336">
        <f t="shared" si="111"/>
        <v>0</v>
      </c>
      <c r="W336">
        <f t="shared" si="112"/>
        <v>0</v>
      </c>
      <c r="X336">
        <f t="shared" si="113"/>
        <v>0</v>
      </c>
      <c r="Y336">
        <f t="shared" si="114"/>
        <v>0</v>
      </c>
      <c r="Z336">
        <f t="shared" si="115"/>
        <v>0</v>
      </c>
      <c r="AE336">
        <f t="shared" si="116"/>
        <v>0</v>
      </c>
      <c r="AF336">
        <f t="shared" si="117"/>
        <v>0</v>
      </c>
      <c r="AG336">
        <f t="shared" si="118"/>
        <v>0</v>
      </c>
      <c r="AH336">
        <f t="shared" si="119"/>
        <v>0</v>
      </c>
      <c r="AI336">
        <f t="shared" si="120"/>
        <v>0</v>
      </c>
      <c r="AM336">
        <f t="shared" si="121"/>
        <v>560</v>
      </c>
      <c r="AO336" t="s">
        <v>27</v>
      </c>
      <c r="AQ336">
        <f t="shared" si="122"/>
        <v>-4</v>
      </c>
    </row>
    <row r="337" spans="1:43">
      <c r="A337">
        <v>336</v>
      </c>
      <c r="B337" s="1">
        <v>43814</v>
      </c>
      <c r="C337" t="s">
        <v>6</v>
      </c>
      <c r="D337" t="s">
        <v>52</v>
      </c>
      <c r="E337">
        <v>1</v>
      </c>
      <c r="F337">
        <v>140</v>
      </c>
      <c r="G337">
        <f t="shared" si="103"/>
        <v>0</v>
      </c>
      <c r="I337">
        <f t="shared" si="104"/>
        <v>0</v>
      </c>
      <c r="K337">
        <f t="shared" si="105"/>
        <v>0</v>
      </c>
      <c r="M337">
        <f t="shared" si="106"/>
        <v>0</v>
      </c>
      <c r="R337">
        <f t="shared" si="107"/>
        <v>0</v>
      </c>
      <c r="S337">
        <f t="shared" si="108"/>
        <v>0</v>
      </c>
      <c r="T337">
        <f t="shared" si="109"/>
        <v>0</v>
      </c>
      <c r="U337">
        <f t="shared" si="110"/>
        <v>0</v>
      </c>
      <c r="V337">
        <f t="shared" si="111"/>
        <v>0</v>
      </c>
      <c r="W337">
        <f t="shared" si="112"/>
        <v>0</v>
      </c>
      <c r="X337">
        <f t="shared" si="113"/>
        <v>0</v>
      </c>
      <c r="Y337">
        <f t="shared" si="114"/>
        <v>0</v>
      </c>
      <c r="Z337">
        <f t="shared" si="115"/>
        <v>0</v>
      </c>
      <c r="AE337">
        <f t="shared" si="116"/>
        <v>0</v>
      </c>
      <c r="AF337">
        <f t="shared" si="117"/>
        <v>0</v>
      </c>
      <c r="AG337">
        <f t="shared" si="118"/>
        <v>0</v>
      </c>
      <c r="AH337">
        <f t="shared" si="119"/>
        <v>0</v>
      </c>
      <c r="AI337">
        <f t="shared" si="120"/>
        <v>0</v>
      </c>
      <c r="AM337">
        <f t="shared" si="121"/>
        <v>140</v>
      </c>
      <c r="AO337" t="s">
        <v>27</v>
      </c>
      <c r="AQ337">
        <f t="shared" si="122"/>
        <v>-1</v>
      </c>
    </row>
    <row r="338" spans="1:43">
      <c r="A338">
        <v>337</v>
      </c>
      <c r="B338" s="1">
        <v>43822</v>
      </c>
      <c r="C338" t="s">
        <v>6</v>
      </c>
      <c r="D338" t="s">
        <v>51</v>
      </c>
      <c r="E338">
        <v>1</v>
      </c>
      <c r="F338">
        <v>140</v>
      </c>
      <c r="G338">
        <f t="shared" si="103"/>
        <v>0</v>
      </c>
      <c r="I338">
        <f t="shared" si="104"/>
        <v>0</v>
      </c>
      <c r="K338">
        <f t="shared" si="105"/>
        <v>0</v>
      </c>
      <c r="M338">
        <f t="shared" si="106"/>
        <v>0</v>
      </c>
      <c r="R338">
        <f t="shared" si="107"/>
        <v>0</v>
      </c>
      <c r="S338">
        <f t="shared" si="108"/>
        <v>0</v>
      </c>
      <c r="T338">
        <f t="shared" si="109"/>
        <v>0</v>
      </c>
      <c r="U338">
        <f t="shared" si="110"/>
        <v>0</v>
      </c>
      <c r="V338">
        <f t="shared" si="111"/>
        <v>0</v>
      </c>
      <c r="W338">
        <f t="shared" si="112"/>
        <v>0</v>
      </c>
      <c r="X338">
        <f t="shared" si="113"/>
        <v>0</v>
      </c>
      <c r="Y338">
        <f t="shared" si="114"/>
        <v>0</v>
      </c>
      <c r="Z338">
        <f t="shared" si="115"/>
        <v>0</v>
      </c>
      <c r="AE338">
        <f t="shared" si="116"/>
        <v>0</v>
      </c>
      <c r="AF338">
        <f t="shared" si="117"/>
        <v>0</v>
      </c>
      <c r="AG338">
        <f t="shared" si="118"/>
        <v>0</v>
      </c>
      <c r="AH338">
        <f t="shared" si="119"/>
        <v>0</v>
      </c>
      <c r="AI338">
        <f t="shared" si="120"/>
        <v>0</v>
      </c>
      <c r="AM338">
        <f t="shared" si="121"/>
        <v>140</v>
      </c>
      <c r="AO338" t="s">
        <v>27</v>
      </c>
      <c r="AQ338">
        <f t="shared" si="122"/>
        <v>-1</v>
      </c>
    </row>
    <row r="339" spans="1:43">
      <c r="A339">
        <v>338</v>
      </c>
      <c r="B339" s="1">
        <v>43825</v>
      </c>
      <c r="C339" t="s">
        <v>6</v>
      </c>
      <c r="D339" t="s">
        <v>53</v>
      </c>
      <c r="E339">
        <v>1</v>
      </c>
      <c r="F339">
        <v>140</v>
      </c>
      <c r="G339">
        <f t="shared" si="103"/>
        <v>0</v>
      </c>
      <c r="I339">
        <f t="shared" si="104"/>
        <v>0</v>
      </c>
      <c r="K339">
        <f t="shared" si="105"/>
        <v>0</v>
      </c>
      <c r="M339">
        <f t="shared" si="106"/>
        <v>0</v>
      </c>
      <c r="R339">
        <f t="shared" si="107"/>
        <v>0</v>
      </c>
      <c r="S339">
        <f t="shared" si="108"/>
        <v>0</v>
      </c>
      <c r="T339">
        <f t="shared" si="109"/>
        <v>0</v>
      </c>
      <c r="U339">
        <f t="shared" si="110"/>
        <v>0</v>
      </c>
      <c r="V339">
        <f t="shared" si="111"/>
        <v>0</v>
      </c>
      <c r="W339">
        <f t="shared" si="112"/>
        <v>0</v>
      </c>
      <c r="X339">
        <f t="shared" si="113"/>
        <v>0</v>
      </c>
      <c r="Y339">
        <f t="shared" si="114"/>
        <v>0</v>
      </c>
      <c r="Z339">
        <f t="shared" si="115"/>
        <v>0</v>
      </c>
      <c r="AE339">
        <f t="shared" si="116"/>
        <v>0</v>
      </c>
      <c r="AF339">
        <f t="shared" si="117"/>
        <v>0</v>
      </c>
      <c r="AG339">
        <f t="shared" si="118"/>
        <v>0</v>
      </c>
      <c r="AH339">
        <f t="shared" si="119"/>
        <v>0</v>
      </c>
      <c r="AI339">
        <f t="shared" si="120"/>
        <v>0</v>
      </c>
      <c r="AM339">
        <f t="shared" si="121"/>
        <v>140</v>
      </c>
      <c r="AO339" t="s">
        <v>27</v>
      </c>
      <c r="AQ339">
        <f t="shared" si="122"/>
        <v>-1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I2" sqref="I2"/>
    </sheetView>
  </sheetViews>
  <sheetFormatPr defaultRowHeight="14.4"/>
  <cols>
    <col min="1" max="1" width="32.109375" customWidth="1"/>
    <col min="2" max="2" width="25.5546875" customWidth="1"/>
    <col min="8" max="8" width="9.109375" bestFit="1" customWidth="1"/>
  </cols>
  <sheetData>
    <row r="1" spans="1:7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 t="s">
        <v>7</v>
      </c>
      <c r="B2" t="s">
        <v>23</v>
      </c>
      <c r="C2" t="s">
        <v>21</v>
      </c>
      <c r="D2" t="s">
        <v>18</v>
      </c>
      <c r="E2" t="s">
        <v>16</v>
      </c>
      <c r="F2" t="s">
        <v>24</v>
      </c>
      <c r="G2">
        <v>60</v>
      </c>
    </row>
    <row r="3" spans="1:7">
      <c r="A3" t="s">
        <v>52</v>
      </c>
      <c r="B3" t="s">
        <v>23</v>
      </c>
      <c r="C3" t="s">
        <v>19</v>
      </c>
      <c r="D3" t="s">
        <v>22</v>
      </c>
      <c r="E3" t="s">
        <v>16</v>
      </c>
      <c r="F3" t="s">
        <v>24</v>
      </c>
      <c r="G3">
        <v>60</v>
      </c>
    </row>
    <row r="4" spans="1:7">
      <c r="A4" t="s">
        <v>53</v>
      </c>
      <c r="B4" t="s">
        <v>23</v>
      </c>
      <c r="C4" t="s">
        <v>20</v>
      </c>
      <c r="D4" t="s">
        <v>22</v>
      </c>
      <c r="E4" t="s">
        <v>17</v>
      </c>
      <c r="F4" t="s">
        <v>24</v>
      </c>
      <c r="G4">
        <v>60</v>
      </c>
    </row>
    <row r="5" spans="1:7">
      <c r="A5" t="s">
        <v>8</v>
      </c>
      <c r="B5" t="s">
        <v>25</v>
      </c>
      <c r="C5" t="s">
        <v>19</v>
      </c>
      <c r="D5" t="s">
        <v>22</v>
      </c>
      <c r="E5" t="s">
        <v>15</v>
      </c>
      <c r="F5" t="s">
        <v>26</v>
      </c>
      <c r="G5">
        <v>60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topLeftCell="A549" workbookViewId="0">
      <selection activeCell="O561" sqref="O561"/>
    </sheetView>
  </sheetViews>
  <sheetFormatPr defaultRowHeight="14.4"/>
  <sheetData>
    <row r="1" spans="1:4">
      <c r="A1" t="s">
        <v>0</v>
      </c>
      <c r="B1" t="s">
        <v>49</v>
      </c>
      <c r="D1" t="s">
        <v>54</v>
      </c>
    </row>
    <row r="2" spans="1:4">
      <c r="A2" t="s">
        <v>7</v>
      </c>
      <c r="B2">
        <v>47</v>
      </c>
      <c r="C2">
        <v>47</v>
      </c>
      <c r="D2" s="2">
        <f>C2-B2</f>
        <v>0</v>
      </c>
    </row>
    <row r="3" spans="1:4">
      <c r="A3" t="s">
        <v>52</v>
      </c>
      <c r="B3">
        <v>40</v>
      </c>
      <c r="C3">
        <v>38</v>
      </c>
      <c r="D3" s="2">
        <f t="shared" ref="D3:D5" si="0">C3-B3</f>
        <v>-2</v>
      </c>
    </row>
    <row r="4" spans="1:4">
      <c r="A4" t="s">
        <v>53</v>
      </c>
      <c r="B4">
        <v>40</v>
      </c>
      <c r="C4">
        <v>43</v>
      </c>
      <c r="D4" s="2">
        <f t="shared" si="0"/>
        <v>3</v>
      </c>
    </row>
    <row r="5" spans="1:4">
      <c r="A5" t="s">
        <v>8</v>
      </c>
      <c r="B5">
        <v>-3</v>
      </c>
      <c r="C5">
        <v>-1</v>
      </c>
      <c r="D5" s="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operations</vt:lpstr>
      <vt:lpstr>products</vt:lpstr>
      <vt:lpstr>stocktaking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2020-01-12T08:33:37Z</dcterms:modified>
</cp:coreProperties>
</file>